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na\ownCloud\Mouna Hammoudi\dumps\Python\"/>
    </mc:Choice>
  </mc:AlternateContent>
  <bookViews>
    <workbookView xWindow="0" yWindow="0" windowWidth="23040" windowHeight="10632" activeTab="1"/>
  </bookViews>
  <sheets>
    <sheet name="Ghabi's Technique" sheetId="1" r:id="rId1"/>
    <sheet name="MachineLean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330" i="1"/>
  <c r="B331" i="1"/>
  <c r="B332" i="1"/>
  <c r="B333" i="1"/>
  <c r="B334" i="1"/>
  <c r="B335" i="1"/>
  <c r="B336" i="1"/>
  <c r="B337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18" i="1"/>
  <c r="B419" i="1"/>
  <c r="B420" i="1"/>
  <c r="B421" i="1"/>
  <c r="B422" i="1"/>
  <c r="B423" i="1"/>
  <c r="B424" i="1"/>
  <c r="B425" i="1"/>
  <c r="B682" i="1"/>
  <c r="B683" i="1"/>
  <c r="B684" i="1"/>
  <c r="B685" i="1"/>
  <c r="B686" i="1"/>
  <c r="B687" i="1"/>
  <c r="B688" i="1"/>
  <c r="B689" i="1"/>
  <c r="B794" i="1"/>
  <c r="B795" i="1"/>
  <c r="B796" i="1"/>
  <c r="B797" i="1"/>
  <c r="B798" i="1"/>
  <c r="B799" i="1"/>
  <c r="B800" i="1"/>
  <c r="B801" i="1"/>
  <c r="B898" i="1"/>
  <c r="B899" i="1"/>
  <c r="B900" i="1"/>
  <c r="B901" i="1"/>
  <c r="B902" i="1"/>
  <c r="B903" i="1"/>
  <c r="B904" i="1"/>
  <c r="B905" i="1"/>
  <c r="B986" i="1"/>
  <c r="B987" i="1"/>
  <c r="B988" i="1"/>
  <c r="B989" i="1"/>
  <c r="B990" i="1"/>
  <c r="B991" i="1"/>
  <c r="B992" i="1"/>
  <c r="B993" i="1"/>
  <c r="B1218" i="1"/>
  <c r="B1219" i="1"/>
  <c r="B1220" i="1"/>
  <c r="B1221" i="1"/>
  <c r="B1222" i="1"/>
  <c r="B1223" i="1"/>
  <c r="B1224" i="1"/>
  <c r="B12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2010" i="1"/>
  <c r="B2011" i="1"/>
  <c r="B2012" i="1"/>
  <c r="B2013" i="1"/>
  <c r="B2014" i="1"/>
  <c r="B2015" i="1"/>
  <c r="B2016" i="1"/>
  <c r="B2017" i="1"/>
  <c r="B2090" i="1"/>
  <c r="B2091" i="1"/>
  <c r="B2092" i="1"/>
  <c r="B2093" i="1"/>
  <c r="B2094" i="1"/>
  <c r="B2095" i="1"/>
  <c r="B2096" i="1"/>
  <c r="B2097" i="1"/>
  <c r="B2210" i="1"/>
  <c r="B2211" i="1"/>
  <c r="B2212" i="1"/>
  <c r="B2213" i="1"/>
  <c r="B2214" i="1"/>
  <c r="B2215" i="1"/>
  <c r="B2216" i="1"/>
  <c r="B2217" i="1"/>
  <c r="B2282" i="1"/>
  <c r="B2283" i="1"/>
  <c r="B2284" i="1"/>
  <c r="B2285" i="1"/>
  <c r="B2286" i="1"/>
  <c r="B2287" i="1"/>
  <c r="B2288" i="1"/>
  <c r="B2289" i="1"/>
  <c r="B2330" i="1"/>
  <c r="B2331" i="1"/>
  <c r="B2332" i="1"/>
  <c r="B2333" i="1"/>
  <c r="B2334" i="1"/>
  <c r="B2335" i="1"/>
  <c r="B2336" i="1"/>
  <c r="B2337" i="1"/>
  <c r="B2418" i="1"/>
  <c r="B2419" i="1"/>
  <c r="B2420" i="1"/>
  <c r="B2421" i="1"/>
  <c r="B2422" i="1"/>
  <c r="B2423" i="1"/>
  <c r="B2424" i="1"/>
  <c r="B2425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506" i="1"/>
  <c r="B3507" i="1"/>
  <c r="B3508" i="1"/>
  <c r="B3509" i="1"/>
  <c r="B3510" i="1"/>
  <c r="B3511" i="1"/>
  <c r="B3512" i="1"/>
  <c r="B3513" i="1"/>
  <c r="B3634" i="1"/>
  <c r="B3635" i="1"/>
  <c r="B3636" i="1"/>
  <c r="B3637" i="1"/>
  <c r="B3638" i="1"/>
  <c r="B3639" i="1"/>
  <c r="B3640" i="1"/>
  <c r="B3641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922" i="1"/>
  <c r="B3923" i="1"/>
  <c r="B3924" i="1"/>
  <c r="B3925" i="1"/>
  <c r="B3926" i="1"/>
  <c r="B3927" i="1"/>
  <c r="B3928" i="1"/>
  <c r="B3929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426" i="1"/>
  <c r="B4427" i="1"/>
  <c r="B4428" i="1"/>
  <c r="B4429" i="1"/>
  <c r="B4430" i="1"/>
  <c r="B4431" i="1"/>
  <c r="B4432" i="1"/>
  <c r="B4433" i="1"/>
  <c r="B4490" i="1"/>
  <c r="B4491" i="1"/>
  <c r="B4492" i="1"/>
  <c r="B4493" i="1"/>
  <c r="B4494" i="1"/>
  <c r="B4495" i="1"/>
  <c r="B4496" i="1"/>
  <c r="B4497" i="1"/>
  <c r="B4538" i="1"/>
  <c r="B4539" i="1"/>
  <c r="B4540" i="1"/>
  <c r="B4541" i="1"/>
  <c r="B4542" i="1"/>
  <c r="B4543" i="1"/>
  <c r="B4544" i="1"/>
  <c r="B4545" i="1"/>
  <c r="B4610" i="1"/>
  <c r="B4611" i="1"/>
  <c r="B4612" i="1"/>
  <c r="B4613" i="1"/>
  <c r="B4614" i="1"/>
  <c r="B4615" i="1"/>
  <c r="B4616" i="1"/>
  <c r="B4617" i="1"/>
  <c r="B4698" i="1"/>
  <c r="B4699" i="1"/>
  <c r="B4700" i="1"/>
  <c r="B4701" i="1"/>
  <c r="B4702" i="1"/>
  <c r="B4703" i="1"/>
  <c r="B4704" i="1"/>
  <c r="B4705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882" i="1"/>
  <c r="B4883" i="1"/>
  <c r="B4884" i="1"/>
  <c r="B4885" i="1"/>
  <c r="B4886" i="1"/>
  <c r="B4887" i="1"/>
  <c r="B4888" i="1"/>
  <c r="B4889" i="1"/>
  <c r="B4986" i="1"/>
  <c r="B4987" i="1"/>
  <c r="B4988" i="1"/>
  <c r="B4989" i="1"/>
  <c r="B4990" i="1"/>
  <c r="B4991" i="1"/>
  <c r="B4992" i="1"/>
  <c r="B499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258" i="1"/>
  <c r="B5259" i="1"/>
  <c r="B5260" i="1"/>
  <c r="B5261" i="1"/>
  <c r="B5262" i="1"/>
  <c r="B5263" i="1"/>
  <c r="B5264" i="1"/>
  <c r="B5265" i="1"/>
  <c r="B5434" i="1"/>
  <c r="B5435" i="1"/>
  <c r="B5436" i="1"/>
  <c r="B5437" i="1"/>
  <c r="B5438" i="1"/>
  <c r="B5439" i="1"/>
  <c r="B5440" i="1"/>
  <c r="B5441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78" i="1"/>
  <c r="B5579" i="1"/>
  <c r="B5580" i="1"/>
  <c r="B5581" i="1"/>
  <c r="B5582" i="1"/>
  <c r="B5583" i="1"/>
  <c r="B5584" i="1"/>
  <c r="B5585" i="1"/>
  <c r="B5610" i="1"/>
  <c r="B5611" i="1"/>
  <c r="B5612" i="1"/>
  <c r="B5613" i="1"/>
  <c r="B5614" i="1"/>
  <c r="B5615" i="1"/>
  <c r="B5616" i="1"/>
  <c r="B5617" i="1"/>
  <c r="B5650" i="1"/>
  <c r="B5651" i="1"/>
  <c r="B5652" i="1"/>
  <c r="B5653" i="1"/>
  <c r="B5654" i="1"/>
  <c r="B5655" i="1"/>
  <c r="B5656" i="1"/>
  <c r="B5657" i="1"/>
  <c r="B5866" i="1"/>
  <c r="B5867" i="1"/>
  <c r="B5868" i="1"/>
  <c r="B5869" i="1"/>
  <c r="B5870" i="1"/>
  <c r="B5871" i="1"/>
  <c r="B5872" i="1"/>
  <c r="B5873" i="1"/>
  <c r="B5938" i="1"/>
  <c r="B5939" i="1"/>
  <c r="B5940" i="1"/>
  <c r="B5941" i="1"/>
  <c r="B5942" i="1"/>
  <c r="B5943" i="1"/>
  <c r="B5944" i="1"/>
  <c r="B5945" i="1"/>
</calcChain>
</file>

<file path=xl/sharedStrings.xml><?xml version="1.0" encoding="utf-8"?>
<sst xmlns="http://schemas.openxmlformats.org/spreadsheetml/2006/main" count="118916" uniqueCount="3615">
  <si>
    <t>MethodID</t>
  </si>
  <si>
    <t>MethodName</t>
  </si>
  <si>
    <t>RequirementID</t>
  </si>
  <si>
    <t>RequirementName</t>
  </si>
  <si>
    <t>ClassID</t>
  </si>
  <si>
    <t>ClassName</t>
  </si>
  <si>
    <t>Value(Method)</t>
  </si>
  <si>
    <t>Value(Class)</t>
  </si>
  <si>
    <t>Interfaces</t>
  </si>
  <si>
    <t>InterfacesTraceValues</t>
  </si>
  <si>
    <t>Implementations</t>
  </si>
  <si>
    <t>ImplementationsTraceValues</t>
  </si>
  <si>
    <t>Parents</t>
  </si>
  <si>
    <t>ParentsTraceValues</t>
  </si>
  <si>
    <t>Children</t>
  </si>
  <si>
    <t>ChildrenTraceValues</t>
  </si>
  <si>
    <t>Callers</t>
  </si>
  <si>
    <t>CallersOwnerValues</t>
  </si>
  <si>
    <t>InterfaceCallers</t>
  </si>
  <si>
    <t>InterfaceCallersTraceValues</t>
  </si>
  <si>
    <t>InterfaceCallersOwnerValues</t>
  </si>
  <si>
    <t>ImplementationsCallers</t>
  </si>
  <si>
    <t>ImplementationsCallersTraceValues</t>
  </si>
  <si>
    <t>ImplementationsCallersOwnerValues</t>
  </si>
  <si>
    <t>ParentsCallers</t>
  </si>
  <si>
    <t>ParentsCallersTraceValues</t>
  </si>
  <si>
    <t>ParentsCallersOwnerValues</t>
  </si>
  <si>
    <t>ChildrenCallers</t>
  </si>
  <si>
    <t>ChildrenCallersTraceValues</t>
  </si>
  <si>
    <t>ChildrenCallersOwnerValues</t>
  </si>
  <si>
    <t>Callees</t>
  </si>
  <si>
    <t>CalleesOwnerValues</t>
  </si>
  <si>
    <t>InterfaceCallees</t>
  </si>
  <si>
    <t>InterfaceCalleesTraceValues</t>
  </si>
  <si>
    <t>InterfaceCalleesOwnerValues</t>
  </si>
  <si>
    <t>ImplementationsCallees</t>
  </si>
  <si>
    <t>ImplementationsCalleesTraceValues</t>
  </si>
  <si>
    <t>ImplementationsCalleesOwnerValues</t>
  </si>
  <si>
    <t>ParentsCallees</t>
  </si>
  <si>
    <t>ParentsCalleesTraceValues</t>
  </si>
  <si>
    <t>ParentsCalleesOwnerValues</t>
  </si>
  <si>
    <t>ChildrenCallees</t>
  </si>
  <si>
    <t>ChildrenCalleesTraceValues</t>
  </si>
  <si>
    <t>ChildrenCalleesOwnerValues</t>
  </si>
  <si>
    <t>ExtendedCallers</t>
  </si>
  <si>
    <t>ExtendedCallersTraceValues</t>
  </si>
  <si>
    <t>ExtendedCallersOwnerValues</t>
  </si>
  <si>
    <t>ExtendedCallersGodClassValues</t>
  </si>
  <si>
    <t>ExtendedCallersCallers</t>
  </si>
  <si>
    <t>ExtendedCallersCallersTraceValues</t>
  </si>
  <si>
    <t>ExtendedCallersCallersOwnerValues</t>
  </si>
  <si>
    <t>ExtendedCallees</t>
  </si>
  <si>
    <t>ExtendedCalleesTraceValues</t>
  </si>
  <si>
    <t>ExtendedCalleesOwnerValues</t>
  </si>
  <si>
    <t>ExtendedCalleesGodClassValues</t>
  </si>
  <si>
    <t>ExtendedCalleesCallees</t>
  </si>
  <si>
    <t>ExtendedCalleesCalleesTraceValues</t>
  </si>
  <si>
    <t>ExtendedCalleesCalleesOwnerValues</t>
  </si>
  <si>
    <t>ExecutedCallers</t>
  </si>
  <si>
    <t>ExecutedCallersTraceValues</t>
  </si>
  <si>
    <t>ExecutedOwnerCallers</t>
  </si>
  <si>
    <t>ExecutedCallees</t>
  </si>
  <si>
    <t>ExecutedCalleesTraceValues</t>
  </si>
  <si>
    <t>ExecutedOwnerCallees</t>
  </si>
  <si>
    <t>Prediction</t>
  </si>
  <si>
    <t>TPFPTNFN</t>
  </si>
  <si>
    <t>pattern</t>
  </si>
  <si>
    <t>R0</t>
  </si>
  <si>
    <t>de.java_chess.javaChess.GameController</t>
  </si>
  <si>
    <t>T</t>
  </si>
  <si>
    <t>16, 17, 15, 14, 18</t>
  </si>
  <si>
    <t>T, T, T, T, T</t>
  </si>
  <si>
    <t>721, 660</t>
  </si>
  <si>
    <t>U, T</t>
  </si>
  <si>
    <t>14, 15, 16, 17, 18</t>
  </si>
  <si>
    <t>/TN_N/TP_T</t>
  </si>
  <si>
    <t>PureInnerTrace</t>
  </si>
  <si>
    <t>R1</t>
  </si>
  <si>
    <t>N</t>
  </si>
  <si>
    <t>N, N, N, N, N</t>
  </si>
  <si>
    <t>U, N</t>
  </si>
  <si>
    <t>/TP_N/TN_T</t>
  </si>
  <si>
    <t>PureInnerNoTrace</t>
  </si>
  <si>
    <t>R2</t>
  </si>
  <si>
    <t>R3</t>
  </si>
  <si>
    <t>R4</t>
  </si>
  <si>
    <t>R5</t>
  </si>
  <si>
    <t>R6</t>
  </si>
  <si>
    <t>R7</t>
  </si>
  <si>
    <t>actionPerformed(java.awt.event.ActionEvent)</t>
  </si>
  <si>
    <t>U</t>
  </si>
  <si>
    <t>11, 20</t>
  </si>
  <si>
    <t>N, U</t>
  </si>
  <si>
    <t>/U</t>
  </si>
  <si>
    <t>isolated</t>
  </si>
  <si>
    <t>T, U</t>
  </si>
  <si>
    <t>computerPly()</t>
  </si>
  <si>
    <t>139, 8, 5, 150</t>
  </si>
  <si>
    <t>U, N, N, U</t>
  </si>
  <si>
    <t>139, 8, 5, 150, 159, 200</t>
  </si>
  <si>
    <t>U, N, N, U, N, T</t>
  </si>
  <si>
    <t>U, T, T</t>
  </si>
  <si>
    <t>0, 4, 6</t>
  </si>
  <si>
    <t>175, 275, 170, 190, 198, 168, 195, 550, 551, 172, 655, 162, 705, 439, 76, 7, 573, 370, 9, 73, 606, 12, 6, 435, 434, 402, 10, 724, 11, 20, 22, 580, 380, 626, 448, 447, 414, 671, 202, 299, 171, 185, 282, 556, 557</t>
  </si>
  <si>
    <t>N, U, T, T, N, T, N, U, U, N, N, N, N, N, U, N, U, U, N, U, U, N, N, U, U, U, N, U, N, U, N, U, N, N, U, U, N, N, T, U, N, T, N, U, U</t>
  </si>
  <si>
    <t>T, U, U, T, T, N, U, T, U, U, U, U, U, U, U, T, T, T, T, T, T, U</t>
  </si>
  <si>
    <t>5, 8, 159, 200</t>
  </si>
  <si>
    <t>N, N, N, T</t>
  </si>
  <si>
    <t>T, T</t>
  </si>
  <si>
    <t>MixedInnerNoTrace</t>
  </si>
  <si>
    <t>U, N, T</t>
  </si>
  <si>
    <t>N, U, N, N, N, N, N, U, U, N, N, N, N, N, U, N, U, U, N, U, U, N, N, U, U, U, N, U, N, U, N, U, N, N, U, U, N, N, T, U, N, T, N, U, U</t>
  </si>
  <si>
    <t>T, U, U, N, N, N, U, N, U, U, U, U, U, U, U, N, T, N, N, N, N, U</t>
  </si>
  <si>
    <t>N, T</t>
  </si>
  <si>
    <t>U, N, N, U, N, N</t>
  </si>
  <si>
    <t>U, N, N</t>
  </si>
  <si>
    <t>N, U, N, N, N, N, N, U, U, N, N, N, N, N, U, N, U, U, N, U, U, N, N, U, U, U, N, U, N, U, N, U, N, N, U, U, N, N, N, U, N, N, N, U, U</t>
  </si>
  <si>
    <t>N, U, U, N, N, N, U, N, U, U, U, U, U, U, U, N, N, N, N, N, N, U</t>
  </si>
  <si>
    <t>N, N, N, N</t>
  </si>
  <si>
    <t>N, N</t>
  </si>
  <si>
    <t>N, U, N, N, N, N, N, U, U, N, N, T, N, N, U, N, U, U, N, U, U, N, N, U, U, U, N, U, N, U, N, U, N, N, U, U, N, N, N, U, N, N, N, U, U</t>
  </si>
  <si>
    <t>T, U, U, N, N, T, U, T, U, U, U, U, U, U, U, N, N, N, T, T, N, U</t>
  </si>
  <si>
    <t>N, U, N, N, N, N, N, U, U, N, N, N, N, N, U, N, U, U, N, U, U, N, N, U, U, U, N, U, N, U, N, U, N, N, U, U, N, N, T, U, N, N, N, U, U</t>
  </si>
  <si>
    <t>T, U, U, N, T, N, U, N, U, U, U, U, U, U, U, N, N, N, N, T, N, U</t>
  </si>
  <si>
    <t>U, T, T, U</t>
  </si>
  <si>
    <t>U, T, T, U, T, N</t>
  </si>
  <si>
    <t>T, U, N, N, T, N, T, U, U, N, N, N, N, T, U, T, U, U, T, U, U, T, T, U, U, U, T, U, T, U, T, U, T, T, U, U, T, T, N, U, T, N, T, U, U</t>
  </si>
  <si>
    <t>T, U, U, N, N, T, U, T, U, U, U, U, U, U, U, T, T, T, T, T, T, U</t>
  </si>
  <si>
    <t>T, T, T, N</t>
  </si>
  <si>
    <t>MixedInnerTrace</t>
  </si>
  <si>
    <t>T, U, N, N, T, N, T, U, U, T, T, N, T, T, U, T, U, U, T, U, U, T, T, U, U, U, T, U, T, U, T, U, T, T, U, U, T, T, N, U, T, T, T, U, U</t>
  </si>
  <si>
    <t>T, U, U, T, T, T, U, T, U, U, U, U, U, U, U, T, T, T, T, T, T, U</t>
  </si>
  <si>
    <t>N, U, U, T, N, N, U, N, U, U, U, U, U, U, U, N, N, N, T, N, N, U</t>
  </si>
  <si>
    <t>convertUserPly(de.java_chess.javaChess.ply.Ply)</t>
  </si>
  <si>
    <t>562, 588, 568, 598, 573, 572, 76, 7, 536, 595, 115, 116, 371, 582</t>
  </si>
  <si>
    <t>U, U, U, T, U, U, U, N, U, U, U, U, U, U</t>
  </si>
  <si>
    <t>U, U, U, T, U, U, T, U, U, U, U, U</t>
  </si>
  <si>
    <t>562, 588, 568, 598, 573, 572, 76, 7, 536, 595, 115, 116, 371, 582, 580, 579, 92, 544, 603, 382</t>
  </si>
  <si>
    <t>U, U, U, T, U, U, U, N, U, U, U, U, U, U, U, U, U, T, T, N</t>
  </si>
  <si>
    <t>U, U, U, T, U, U, T, U, U, U, U, U, U, T, T</t>
  </si>
  <si>
    <t>0, 0, 0, 5, 0, 0, 4, 0, 0, 0, 0, 0, 0, 4, 3</t>
  </si>
  <si>
    <t>577, 564, 598, 561, 590, 587, 570, 567, 604, 596, 113, 381, 392</t>
  </si>
  <si>
    <t>U, U, T, U, U, U, U, U, T, U, U, N, N</t>
  </si>
  <si>
    <t>U, U, T, U, U, U, U, U, U, U, T, N</t>
  </si>
  <si>
    <t>7, 68, 544, 579, 580, 582, 603</t>
  </si>
  <si>
    <t>N, T, T, U, U, U, T</t>
  </si>
  <si>
    <t>T, T, T, U, T</t>
  </si>
  <si>
    <t>U, U, U, N, U, U, U, N, U, U, U, U, U, U</t>
  </si>
  <si>
    <t>U, U, U, T, U, U, N, U, U, U, U, U</t>
  </si>
  <si>
    <t>U, U, U, N, U, U, U, N, U, U, U, U, U, U, U, U, U, T, T, N</t>
  </si>
  <si>
    <t>U, U, U, T, U, U, N, U, U, U, U, U, U, T, N</t>
  </si>
  <si>
    <t>U, U, N, U, U, U, U, U, T, U, U, N, N</t>
  </si>
  <si>
    <t>U, U, T, U, U, U, U, U, U, U, N, N</t>
  </si>
  <si>
    <t>N, T, T, U, T</t>
  </si>
  <si>
    <t>U, U, U, N, U, U, N, U, U, U, U, U</t>
  </si>
  <si>
    <t>U, U, U, N, U, U, U, N, U, U, U, U, U, U, U, U, U, N, N, N</t>
  </si>
  <si>
    <t>U, U, U, N, U, U, N, U, U, U, U, U, U, N, N</t>
  </si>
  <si>
    <t>U, U, N, U, U, U, U, U, N, U, U, N, N</t>
  </si>
  <si>
    <t>U, U, N, U, U, U, U, U, U, U, N, N</t>
  </si>
  <si>
    <t>N, N, N, U, U, U, N</t>
  </si>
  <si>
    <t>N, N, N, U, N</t>
  </si>
  <si>
    <t>U, U, U, N, U, U, U, N, U, U, U, U, U, U, U, U, U, N, T, N</t>
  </si>
  <si>
    <t>U, U, U, T, U, U, T, U, U, U, U, U, U, N, N</t>
  </si>
  <si>
    <t>N, T, N, U, U, U, T</t>
  </si>
  <si>
    <t>T, T, N, U, T</t>
  </si>
  <si>
    <t>/FN_T/FP_N</t>
  </si>
  <si>
    <t>U, U, U, N, U, U, U, T, U, U, U, U, U, U</t>
  </si>
  <si>
    <t>U, U, U, N, U, U, U, T, U, U, U, U, U, U, U, U, U, T, T, T</t>
  </si>
  <si>
    <t>U, U, N, U, U, U, U, U, T, U, U, T, T</t>
  </si>
  <si>
    <t>U, U, T, U, U, U, U, U, U, U, T, T</t>
  </si>
  <si>
    <t>T, T, T, U, U, U, T</t>
  </si>
  <si>
    <t>/FN_N/FP_T</t>
  </si>
  <si>
    <t>doPly(de.java_chess.javaChess.ply.Ply)</t>
  </si>
  <si>
    <t>3, 23</t>
  </si>
  <si>
    <t>439, 76, 7, 573, 370, 9, 73, 606, 12, 6, 435, 434, 402, 10, 724, 11, 20, 22</t>
  </si>
  <si>
    <t>N, U, N, U, U, N, U, U, N, N, U, U, U, N, U, N, U, N</t>
  </si>
  <si>
    <t>N, U, T, U, U, U, U, U, U</t>
  </si>
  <si>
    <t>439, 76, 7, 573, 370, 9, 73, 606, 12, 6, 435, 434, 402, 10, 724, 11, 20, 22, 580, 380, 626, 448, 447, 414, 671</t>
  </si>
  <si>
    <t>N, U, N, U, U, N, U, U, N, N, U, U, U, N, U, N, U, N, U, N, N, U, U, N, N</t>
  </si>
  <si>
    <t>N, U, T, U, U, U, U, U, U, U, T, T, T, T</t>
  </si>
  <si>
    <t>3, 0, 4, 0, 0, 0, 0, 0, 0, 0, 3, 4, 3, 5</t>
  </si>
  <si>
    <t>450, 449, 440, 437, 436, 389, 390, 750, 381, 693, 141, 8, 164, 447, 448, 438, 416, 688, 427, 718, 668, 722, 11, 725, 723, 3, 661, 672, 670, 434, 435, 451, 412</t>
  </si>
  <si>
    <t>N, N, N, U, U, N, N, N, N, N, U, N, N, U, U, U, N, N, N, N, N, U, N, U, U, N, N, N, N, U, U, N, U</t>
  </si>
  <si>
    <t>N, U, N, T, T, T, U, T, T, T, T, T, T, U, U</t>
  </si>
  <si>
    <t>6, 7, 9, 10, 12, 22, 62, 68, 380, 414, 439, 580, 626</t>
  </si>
  <si>
    <t>N, N, N, N, N, N, N, T, N, N, N, U, N</t>
  </si>
  <si>
    <t>T, T, T, T, N, U, T</t>
  </si>
  <si>
    <t>N, U, N, U, U, U, U, U, U</t>
  </si>
  <si>
    <t>N, U, N, U, U, U, U, U, U, U, N, T, N, N</t>
  </si>
  <si>
    <t>N, U, N, N, N, T, U, N, T, N, N, T, N, U, U</t>
  </si>
  <si>
    <t>N, T, N, N, N, U, T</t>
  </si>
  <si>
    <t>N, U, N, U, U, U, U, U, U, U, N, N, N, N</t>
  </si>
  <si>
    <t>N, U, N, N, N, N, U, N, N, N, N, N, N, U, U</t>
  </si>
  <si>
    <t>N, N, N, N, N, N, N, N, N, N, N, U, N</t>
  </si>
  <si>
    <t>N, N, N, N, N, U, N</t>
  </si>
  <si>
    <t>T, U, T, U, U, U, U, U, U</t>
  </si>
  <si>
    <t>T, U, T, U, U, U, U, U, U, U, N, N, N, T</t>
  </si>
  <si>
    <t>N, N, N, U, U, N, N, N, N, N, U, N, N, U, U, U, N, N, N, T, N, U, N, U, U, N, N, T, N, U, U, N, U</t>
  </si>
  <si>
    <t>T, U, N, N, N, N, U, T, T, N, N, T, T, U, U</t>
  </si>
  <si>
    <t>T, T, N, N, T, U, N</t>
  </si>
  <si>
    <t>N, U, N, N, N, N, U, N, T, N, N, N, N, U, U</t>
  </si>
  <si>
    <t>T, N</t>
  </si>
  <si>
    <t>T, U, T, U, U, T, U, U, T, T, U, U, U, T, U, T, U, T</t>
  </si>
  <si>
    <t>T, U, T, U, U, T, U, U, T, T, U, U, U, T, U, T, U, T, U, T, T, U, U, T, T</t>
  </si>
  <si>
    <t>T, U, T, U, U, U, U, U, U, U, T, T, T, T</t>
  </si>
  <si>
    <t>T, T, T, U, U, N, N, T, T, T, U, T, T, U, U, U, T, T, T, N, T, U, T, U, U, T, T, N, T, U, U, T, U</t>
  </si>
  <si>
    <t>T, U, T, T, T, T, U, T, T, T, T, T, T, U, U</t>
  </si>
  <si>
    <t>T, T, T, T, T, T, T, T, T, T, T, U, T</t>
  </si>
  <si>
    <t>T, T, T, T, T, U, T</t>
  </si>
  <si>
    <t>T, T, T, U, U, T, T, T, T, T, U, T, T, U, U, U, T, T, T, N, T, U, T, U, U, T, T, N, T, U, U, T, U</t>
  </si>
  <si>
    <t>N, U, N, U, U, U, U, U, U, U, N, N, N, T</t>
  </si>
  <si>
    <t>N, U, N, N, N, N, U, N, N, N, T, N, T, U, U</t>
  </si>
  <si>
    <t>gameOver(boolean)</t>
  </si>
  <si>
    <t>141, 8</t>
  </si>
  <si>
    <t>141, 8, 164</t>
  </si>
  <si>
    <t>121, 163, 229, 131, 140</t>
  </si>
  <si>
    <t>U, N, N, N, U</t>
  </si>
  <si>
    <t>U, T, T, T, U</t>
  </si>
  <si>
    <t>8, 164</t>
  </si>
  <si>
    <t>U, T, N, N, U</t>
  </si>
  <si>
    <t>getBoard()</t>
  </si>
  <si>
    <t>4, 5</t>
  </si>
  <si>
    <t>23, 3</t>
  </si>
  <si>
    <t>PureLeafNoTrace</t>
  </si>
  <si>
    <t>MixedLeafNoTrace</t>
  </si>
  <si>
    <t>MixedLeafTrace</t>
  </si>
  <si>
    <t>getEngine()</t>
  </si>
  <si>
    <t>3, 6, 23</t>
  </si>
  <si>
    <t>N, N, N</t>
  </si>
  <si>
    <t>22, 5</t>
  </si>
  <si>
    <t>T, T, N</t>
  </si>
  <si>
    <t>T, T, T</t>
  </si>
  <si>
    <t>PureLeafTrace</t>
  </si>
  <si>
    <t>getGame()</t>
  </si>
  <si>
    <t>getGameNotation()</t>
  </si>
  <si>
    <t>getGameTimer()</t>
  </si>
  <si>
    <t>2, 5, 22</t>
  </si>
  <si>
    <t>3, 23, 5</t>
  </si>
  <si>
    <t>T, N, T</t>
  </si>
  <si>
    <t>getRenderer()</t>
  </si>
  <si>
    <t>reset()</t>
  </si>
  <si>
    <t>setBoard(de.java_chess.javaChess.board.Board)</t>
  </si>
  <si>
    <t>setEngine(de.java_chess.javaChess.engine.ChessEngine)</t>
  </si>
  <si>
    <t>setGame(de.java_chess.javaChess.game.Game)</t>
  </si>
  <si>
    <t>setGameNotation(de.java_chess.javaChess.notation.GameNotation)</t>
  </si>
  <si>
    <t>setGameTimer(de.java_chess.javaChess.timer.GameTimer)</t>
  </si>
  <si>
    <t>0, 5</t>
  </si>
  <si>
    <t>setRenderer(de.java_chess.javaChess.renderer.ChessBoardRenderer)</t>
  </si>
  <si>
    <t>signalGameOver(java.lang.String)</t>
  </si>
  <si>
    <t>2, 5</t>
  </si>
  <si>
    <t>signalUserInputError(java.lang.String)</t>
  </si>
  <si>
    <t>notApplicable</t>
  </si>
  <si>
    <t>toggleMoveRight()</t>
  </si>
  <si>
    <t>722, 11, 725, 723, 3</t>
  </si>
  <si>
    <t>U, N, U, U, N</t>
  </si>
  <si>
    <t>722, 11, 725, 723, 3, 661, 672, 670</t>
  </si>
  <si>
    <t>U, N, U, U, N, N, N, N</t>
  </si>
  <si>
    <t>0, 4, 5</t>
  </si>
  <si>
    <t>665, 718, 717, 669, 668, 139, 8, 5, 150, 159, 200</t>
  </si>
  <si>
    <t>N, N, N, N, N, U, N, N, U, N, T</t>
  </si>
  <si>
    <t>T, T, U, T, T</t>
  </si>
  <si>
    <t>3, 11, 661, 670, 672</t>
  </si>
  <si>
    <t>N, T, U, N, T</t>
  </si>
  <si>
    <t>N, N, N, N, N, U, N, N, U, N, N</t>
  </si>
  <si>
    <t>N, N, U, N, N</t>
  </si>
  <si>
    <t>U, N, U, U, N, N, T, N</t>
  </si>
  <si>
    <t>N, T, N, T, N, U, N, N, U, N, N</t>
  </si>
  <si>
    <t>N, N, N, N, T</t>
  </si>
  <si>
    <t>N, N, U, N, T</t>
  </si>
  <si>
    <t>U, T, U, U, T</t>
  </si>
  <si>
    <t>U, T, U, U, T, T, N, T</t>
  </si>
  <si>
    <t>N, N, T, N, T, U, T, T, U, T, N</t>
  </si>
  <si>
    <t>T, T, T, T, N</t>
  </si>
  <si>
    <t>T, N, T, N, T, U, T, T, U, T, N</t>
  </si>
  <si>
    <t>T, N, U, N, N</t>
  </si>
  <si>
    <t>userPly(de.java_chess.javaChess.ply.Ply)</t>
  </si>
  <si>
    <t>151, 8, 4, 152, 5, 21</t>
  </si>
  <si>
    <t>U, N, N, U, N, U</t>
  </si>
  <si>
    <t>151, 8, 4, 152, 5, 21, 201, 203</t>
  </si>
  <si>
    <t>U, N, N, U, N, U, N, N</t>
  </si>
  <si>
    <t>300, 171, 562, 588, 568, 598, 573, 572, 76, 7, 536, 595, 115, 116, 371, 582, 580, 579, 92, 544, 603, 382, 295, 202, 296, 571, 274, 170, 163, 439, 370, 9, 73, 606, 12, 6, 435, 434, 402, 10, 724, 11, 20, 22, 380, 626, 448, 447, 414, 671, 578, 279, 140</t>
  </si>
  <si>
    <t>N, N, U, U, U, T, U, U, U, N, U, U, U, U, U, U, U, U, U, T, T, N, N, T, N, U, U, T, N, N, U, N, U, U, N, N, U, U, U, N, U, N, U, N, N, N, U, U, N, N, U, N, U</t>
  </si>
  <si>
    <t>T, T, U, U, U, T, U, U, T, U, U, U, U, U, U, T, T, U, N, U, U, U, U, T, T, T, T, U</t>
  </si>
  <si>
    <t>4, 5, 8, 201, 203</t>
  </si>
  <si>
    <t>N, N, U, U, U, N, U, U, U, N, U, U, U, U, U, U, U, U, U, T, T, N, N, T, N, U, U, N, N, N, U, N, U, U, N, N, U, U, U, N, U, N, U, N, N, N, U, U, N, N, U, N, U</t>
  </si>
  <si>
    <t>N, T, U, U, U, T, U, U, N, U, U, U, U, U, U, T, N, U, N, U, U, U, U, T, N, N, N, U</t>
  </si>
  <si>
    <t>N, N, U, U, U, N, U, U, U, N, U, U, U, U, U, U, U, U, U, N, N, N, N, N, N, U, U, N, N, N, U, N, U, U, N, N, U, U, U, N, U, N, U, N, N, N, U, U, N, N, U, N, U</t>
  </si>
  <si>
    <t>N, N, U, U, U, N, U, U, N, U, U, U, U, U, U, N, N, U, N, U, U, U, U, N, N, N, N, U</t>
  </si>
  <si>
    <t>U, N, T, U, N, U</t>
  </si>
  <si>
    <t>U, N, T, U, N, U, N, N</t>
  </si>
  <si>
    <t>N, N, U, U, U, N, U, U, U, N, U, U, U, U, U, U, U, U, U, N, T, N, N, N, T, U, U, N, N, N, U, N, U, U, N, N, U, U, U, N, U, N, U, N, N, N, U, U, N, N, U, N, U</t>
  </si>
  <si>
    <t>T, T, U, U, U, T, U, U, T, U, U, U, U, U, U, N, N, U, T, U, U, U, U, N, N, T, N, U</t>
  </si>
  <si>
    <t>T, N, N, N, N</t>
  </si>
  <si>
    <t>MixedRootTrace</t>
  </si>
  <si>
    <t>N, N, U, U, U, N, U, U, U, N, U, U, U, U, U, U, U, U, U, N, N, N, N, T, N, U, U, N, N, N, U, N, U, U, N, N, U, U, U, N, U, N, U, N, N, N, U, U, N, N, U, N, U</t>
  </si>
  <si>
    <t>T, T, U, U, U, N, U, U, N, U, U, U, U, U, U, N, N, U, N, U, U, U, U, N, N, N, N, U</t>
  </si>
  <si>
    <t>U, T, N, U, T, U</t>
  </si>
  <si>
    <t>U, T, N, U, T, U, T, T</t>
  </si>
  <si>
    <t>T, T, U, U, U, N, U, U, U, T, U, U, U, U, U, U, U, U, U, T, T, T, T, N, N, U, U, N, T, T, U, T, U, U, T, T, U, U, U, T, U, T, U, T, T, T, U, U, T, T, U, T, U</t>
  </si>
  <si>
    <t>T, T, U, U, U, T, U, U, T, U, U, U, U, U, U, T, T, U, T, U, U, U, U, T, T, T, T, U</t>
  </si>
  <si>
    <t>N, T, T, T, T</t>
  </si>
  <si>
    <t>N, N, U, U, U, N, U, U, N, U, U, U, U, U, U, N, N, U, N, U, U, U, U, N, N, T, N, U</t>
  </si>
  <si>
    <t>-init-()</t>
  </si>
  <si>
    <t>de.java_chess.javaChess.JavaChess</t>
  </si>
  <si>
    <t>30, 27, 35</t>
  </si>
  <si>
    <t>379, 413, 60, 153, 658, 1, 624, 398, 680, 652, 673, 47, 45, 49, 53, 40, 38, 731, 732, 156, 19, 423, 401, 187, 196, 37, 29, 400, 143, 26, 169, 397, 32, 36, 33</t>
  </si>
  <si>
    <t>T, T, T, T, T, T, T, T, T, T, T, T, T, T, T, T, T, T, T, T, T, T, T, T, T, U, T, T, U, T, T, U, T, T, T</t>
  </si>
  <si>
    <t>T, T, T, T, T, T, T, T, T, T, T, T, T, T, T, T, T, T, T, U, U</t>
  </si>
  <si>
    <t>27, 30, 35, 702</t>
  </si>
  <si>
    <t>T, T, T, T</t>
  </si>
  <si>
    <t>N, N, N, N, N, N, N, N, N, N, N, N, N, N, N, N, N, N, N, N, N, N, N, N, N, U, N, N, U, N, N, U, N, N, N</t>
  </si>
  <si>
    <t>N, N, T, T, N, N, T, N, N, N, N, N, N, N, N, N, N, N, N, U, U</t>
  </si>
  <si>
    <t>N, N, N, N, N, N, N, N, N, N, N, N, N, N, N, N, N, N, N, U, U</t>
  </si>
  <si>
    <t>N, N, T, T, T, T, N, N, N, N, N, N, N, N, N, N, N, N, N, U, U</t>
  </si>
  <si>
    <t>N, N, N, N, N, N, N, N, N, N, N, N, N, N, N, N, N, N, N, N, N, N, N, N, N, U, N, N, U, T, N, U, N, N, N</t>
  </si>
  <si>
    <t>N, N, N, T, N, N, N, N, N, N, N, N, N, N, N, N, N, N, T, U, U</t>
  </si>
  <si>
    <t>T, T, T, T, T, T, T, N, T, N, N, N, N, T, T, N, N, N, N, U, U</t>
  </si>
  <si>
    <t>T, T, T, T, T, T, T, N, T, T, N, N, N, T, T, N, N, N, N, U, U</t>
  </si>
  <si>
    <t>N, N, N, N, T, N, N, N, T, T, N, N, N, N, N, N, N, N, N, U, U</t>
  </si>
  <si>
    <t>busy()</t>
  </si>
  <si>
    <t>null</t>
  </si>
  <si>
    <t>engineStatusChanged(de.java_chess.javaChess.engine.ChessEngineImpl)</t>
  </si>
  <si>
    <t>704, 173</t>
  </si>
  <si>
    <t>30, 182</t>
  </si>
  <si>
    <t>2, 6</t>
  </si>
  <si>
    <t>24, 154</t>
  </si>
  <si>
    <t>3, 6</t>
  </si>
  <si>
    <t>166, 168, 178</t>
  </si>
  <si>
    <t>173, 704</t>
  </si>
  <si>
    <t>N, N, T</t>
  </si>
  <si>
    <t>free()</t>
  </si>
  <si>
    <t>getInstance()</t>
  </si>
  <si>
    <t>getMenuItem(de.java_chess.javaChess.action.JavaChessAction)</t>
  </si>
  <si>
    <t>jbInit()</t>
  </si>
  <si>
    <t>379, 413, 60, 153, 658, 1, 624, 398, 680, 652, 673, 47, 45, 49, 53, 40, 38, 731, 732, 156, 19, 423, 401, 187, 196, 37, 29, 400, 143, 26</t>
  </si>
  <si>
    <t>T, T, T, T, T, T, T, T, T, T, T, T, T, T, T, T, T, T, T, T, T, T, T, T, T, U, T, T, U, T</t>
  </si>
  <si>
    <t>T, T, T, T, T, T, T, T, T, T, T, T, T, T, T, T, T, T, T, U</t>
  </si>
  <si>
    <t>379, 413, 60, 153, 658, 1, 624, 398, 680, 652, 673, 47, 45, 49, 53, 40, 38, 731, 732, 156, 19, 423, 401, 187, 196, 37, 29, 400, 143, 26, 169, 397</t>
  </si>
  <si>
    <t>T, T, T, T, T, T, T, T, T, T, T, T, T, T, T, T, T, T, T, T, T, T, T, T, T, U, T, T, U, T, T, U</t>
  </si>
  <si>
    <t>3, 3, 5, 6, 5, 4, 4, 1, 4, 3, 1, 1, 1, 3, 3, 1, 1, 1, 2, 0, 0</t>
  </si>
  <si>
    <t>742, 70, 160, 188, 186, 197, 165, 235, 193, 200, 192, 190, 262, 204, 124, 292, 277, 148, 147, 149, 142, 150, 657, 666, 16, 17, 15, 14, 18, 634, 627, 694, 617, 691, 636, 610, 607, 687, 684, 654, 675, 42, 50, 730, 43, 286, 202, 191, 246, 167, 170, 704, 173, 269</t>
  </si>
  <si>
    <t>T, T, T, T, T, T, T, T, T, T, T, T, T, N, T, T, T, U, U, U, U, U, T, T, T, T, T, T, T, T, T, T, T, T, T, U, U, T, T, T, T, T, T, T, T, T, T, T, U, T, T, T, T, T</t>
  </si>
  <si>
    <t>T, T, T, T, T, T, T, T, U, T, T, T, T, T, T, U, T, T, T, T, T, T, T, U, T</t>
  </si>
  <si>
    <t>1, 19, 26, 29, 38, 40, 45, 47, 49, 53, 60, 153, 156, 169, 187, 196, 379, 398, 400, 401, 413, 423, 624, 630, 652, 658, 673, 680, 730, 731, 732</t>
  </si>
  <si>
    <t>T, T, T, T, T, T, T, T, T, T, T, T, T, T, T, T, T, T, T, T, T, T, T, T, T, T, T, T, T, T, T</t>
  </si>
  <si>
    <t>T, T, T, T, T, T, T, T, T, T, T, T, T, T, T, T, T, T, T</t>
  </si>
  <si>
    <t>N, N, N, N, N, N, N, N, N, N, N, N, N, N, N, N, N, N, N, N, N, N, N, N, N, U, N, N, U, N</t>
  </si>
  <si>
    <t>N, N, T, T, N, N, T, N, N, N, N, N, N, N, N, N, N, N, N, U</t>
  </si>
  <si>
    <t>N, N, N, N, N, N, N, N, N, N, N, N, N, N, N, N, N, N, N, N, N, N, N, N, N, U, N, N, U, N, N, U</t>
  </si>
  <si>
    <t>N, T, N, N, N, N, N, N, N, T, N, N, N, N, N, N, N, U, U, U, U, U, N, N, N, N, N, N, N, N, N, T, N, N, N, U, U, N, N, N, N, N, N, N, N, N, T, N, U, T, N, N, N, N</t>
  </si>
  <si>
    <t>N, T, T, N, N, N, N, N, U, N, N, T, T, N, T, U, N, N, N, N, N, N, N, U, N</t>
  </si>
  <si>
    <t>N, N, N, N, N, N, N, N, N, N, N, N, N, N, N, N, N, N, N, N, N, N, N, T, N, N, N, N, N, N, N</t>
  </si>
  <si>
    <t>N, N, N, N, N, N, N, N, T, T, N, N, N, T, N, N, N, N, N</t>
  </si>
  <si>
    <t>N, N, N, N, N, N, N, N, N, N, N, N, N, N, N, N, N, N, N, U</t>
  </si>
  <si>
    <t>N, N, N, N, N, N, N, N, N, N, N, N, N, N, N, N, N, U, U, U, U, U, N, N, N, N, N, N, N, N, N, N, N, N, N, U, U, N, N, N, N, N, N, N, N, N, N, N, U, N, N, N, N, N</t>
  </si>
  <si>
    <t>N, N, N, N, N, N, N, N, U, N, N, N, N, N, N, U, N, N, N, N, N, N, N, U, N</t>
  </si>
  <si>
    <t>N, N, N, N, N, N, N, N, N, N, N, N, N, N, N, N, N, N, N, N, N, N, N, N, N, N, N, N, N, N, N</t>
  </si>
  <si>
    <t>N, N, N, N, N, N, N, N, N, N, N, N, N, N, N, N, N, N, N</t>
  </si>
  <si>
    <t>N, N, T, T, T, T, N, N, N, N, N, N, N, N, N, N, N, N, N, U</t>
  </si>
  <si>
    <t>N, T, N, N, N, N, N, T, N, N, N, N, N, N, N, N, N, U, U, U, U, U, N, N, N, N, N, N, N, N, N, N, N, N, N, U, U, N, N, N, N, N, N, N, N, N, N, N, U, N, N, N, N, N</t>
  </si>
  <si>
    <t>N, T, T, T, T, T, T, N, U, T, T, N, N, N, N, U, N, N, N, N, N, N, N, U, N</t>
  </si>
  <si>
    <t>T, N, N, N, N, N, N, N, T, T, N, N, N, N, N, T, N, N, N</t>
  </si>
  <si>
    <t>N, N, N, N, N, N, N, N, N, N, N, N, N, N, N, N, N, N, N, N, N, N, N, N, N, U, N, N, U, T</t>
  </si>
  <si>
    <t>N, N, N, T, N, N, N, N, N, N, N, N, N, N, N, N, N, N, T, U</t>
  </si>
  <si>
    <t>N, N, N, N, N, N, N, N, N, N, N, N, N, N, N, N, N, N, N, N, N, N, N, N, N, U, N, N, U, T, N, U</t>
  </si>
  <si>
    <t>N, N, N, N, N, N, N, N, N, N, N, N, N, N, N, N, N, U, U, U, U, U, N, N, N, N, N, N, N, N, N, N, N, N, N, U, U, N, N, N, N, N, N, N, N, N, T, N, U, N, N, T, N, N</t>
  </si>
  <si>
    <t>N, N, T, N, T, N, T, N, U, N, N, N, N, N, N, U, N, N, N, N, N, N, N, U, T</t>
  </si>
  <si>
    <t>N, N, T, N, N, N, N, N, N, N, N, N, N, N, N, N, N, N, N, N, N, N, N, N, N, N, N, N, N, N, N</t>
  </si>
  <si>
    <t>N, T, N, N, N, N, N, N, N, T, N, N, N, N, N, N, N, N, N</t>
  </si>
  <si>
    <t>T, T, T, T, T, T, T, N, T, N, N, N, N, T, T, N, N, N, N, U</t>
  </si>
  <si>
    <t>N, T, N, N, N, N, N, N, N, N, N, N, N, T, N, N, N, U, U, U, U, U, N, N, N, N, N, N, N, N, T, N, N, N, N, U, U, N, N, N, N, N, N, N, N, N, N, N, U, N, N, N, N, T</t>
  </si>
  <si>
    <t>T, T, T, T, T, T, T, T, U, T, T, T, T, N, T, U, T, N, N, N, T, N, N, U, N</t>
  </si>
  <si>
    <t>T, N, N, N, N, N, T, T, T, T, T, N, T, T, N, T, N, T, N</t>
  </si>
  <si>
    <t>T, T, T, T, T, T, T, N, T, T, N, N, N, T, T, N, N, N, N, U</t>
  </si>
  <si>
    <t>N, T, N, N, N, N, T, N, N, N, N, N, N, T, N, N, N, U, U, U, U, U, N, N, N, N, N, N, N, N, N, N, N, N, N, U, U, N, N, N, N, N, N, N, N, N, N, N, U, N, N, N, N, N</t>
  </si>
  <si>
    <t>T, T, T, T, T, T, T, T, U, T, T, T, T, N, T, U, T, T, N, N, T, N, N, U, T</t>
  </si>
  <si>
    <t>T, N, N, N, N, N, T, T, T, T, T, N, T, T, T, T, N, T, N</t>
  </si>
  <si>
    <t>N, N, N, N, T, N, N, N, T, T, N, N, N, N, N, N, N, N, N, U</t>
  </si>
  <si>
    <t>N, N, N, N, N, N, N, N, U, T, N, N, N, N, N, U, T, T, N, N, N, N, N, U, N</t>
  </si>
  <si>
    <t>N, N, N, N, N, N, N, N, N, N, N, N, N, N, T, T, N, T, N</t>
  </si>
  <si>
    <t>main(java.lang.String[])</t>
  </si>
  <si>
    <t>PureRootTrace</t>
  </si>
  <si>
    <t>PureRootNoTrace</t>
  </si>
  <si>
    <t>packFrame()</t>
  </si>
  <si>
    <t>placeFrame(java.awt.Dimension,java.awt.Dimension)</t>
  </si>
  <si>
    <t>374, 408, 77, 146, 664, 13, 609</t>
  </si>
  <si>
    <t>U, U, U, U, T, T, U</t>
  </si>
  <si>
    <t>374, 408, 77, 146, 664, 13, 609, 385, 422, 183, 633</t>
  </si>
  <si>
    <t>U, U, U, U, T, T, U, T, T, N, T</t>
  </si>
  <si>
    <t>U, U, U, U, T, T, U, T, T, T, T</t>
  </si>
  <si>
    <t>0, 0, 0, 0, 5, 4, 0, 3, 3, 6, 4</t>
  </si>
  <si>
    <t>744, 688, 416, 425, 424, 190, 245, 167, 656, 705, 200, 671, 666, 667, 724, 632, 410, 409, 268, 150, 608</t>
  </si>
  <si>
    <t>T, N, N, T, N, T, U, T, T, N, T, N, T, T, U, T, U, U, N, U, U</t>
  </si>
  <si>
    <t>T, T, T, T, U, T, T, T, U, T, U, T, U, U</t>
  </si>
  <si>
    <t>13, 70, 183, 385, 422, 633, 664</t>
  </si>
  <si>
    <t>T, T, N, T, T, T, T</t>
  </si>
  <si>
    <t>T, T, T, T, T, T, T</t>
  </si>
  <si>
    <t>U, U, U, U, N, N, U</t>
  </si>
  <si>
    <t>U, U, U, U, N, N, U, N, N, N, N</t>
  </si>
  <si>
    <t>U, U, U, U, N, N, U, N, N, T, T</t>
  </si>
  <si>
    <t>N, N, N, N, N, N, U, T, N, N, T, N, N, N, U, N, U, U, N, U, U</t>
  </si>
  <si>
    <t>N, N, N, T, U, N, N, N, U, T, U, N, U, U</t>
  </si>
  <si>
    <t>N, T, N, N, N, N, N</t>
  </si>
  <si>
    <t>N, T, T, N, N, T, N</t>
  </si>
  <si>
    <t>N, N, N, N, N, N, U, N, N, N, N, N, N, N, U, N, U, U, N, U, U</t>
  </si>
  <si>
    <t>N, N, N, N, U, N, N, N, U, N, U, N, U, U</t>
  </si>
  <si>
    <t>N, N, N, N, N, N, N</t>
  </si>
  <si>
    <t>U, U, U, U, T, T, U, N, N, T, N</t>
  </si>
  <si>
    <t>N, N, N, T, U, N, N, T, U, N, U, T, U, U</t>
  </si>
  <si>
    <t>T, T, T, N, N, N, T</t>
  </si>
  <si>
    <t>U, U, U, U, N, N, U, N, N, T, N</t>
  </si>
  <si>
    <t>N, N, N, T, U, N, T, N, U, N, U, T, U, U</t>
  </si>
  <si>
    <t>N, N, T, N, N, N, N</t>
  </si>
  <si>
    <t>N, T, T, N, T, N, U, N, N, N, N, T, N, N, U, T, U, U, N, U, U</t>
  </si>
  <si>
    <t>T, T, T, T, U, N, N, T, U, T, U, T, U, U</t>
  </si>
  <si>
    <t>N, T, T, N, T, N, U, N, N, T, N, T, N, N, U, T, U, U, T, U, U</t>
  </si>
  <si>
    <t>U, U, U, U, T, N, U</t>
  </si>
  <si>
    <t>U, U, U, U, T, N, U, N, N, N, N</t>
  </si>
  <si>
    <t>N, N, N, N, N, N, U, N, T, N, N, N, N, N, U, N, U, U, N, U, U</t>
  </si>
  <si>
    <t>N, T, N, N, U, T, N, T, U, N, U, N, U, U</t>
  </si>
  <si>
    <t>N, N, N, N, N, N, T</t>
  </si>
  <si>
    <t>setDefaultFrameCoordinates()</t>
  </si>
  <si>
    <t>32, 36, 33</t>
  </si>
  <si>
    <t>32, 33, 36</t>
  </si>
  <si>
    <t>setFrameSize(java.awt.Dimension,java.awt.Dimension)</t>
  </si>
  <si>
    <t>this_windowClosing(java.awt.event.WindowEvent)</t>
  </si>
  <si>
    <t>de.java_chess.javaChess.action.AboutAction</t>
  </si>
  <si>
    <t>83, 741</t>
  </si>
  <si>
    <t>U, U</t>
  </si>
  <si>
    <t>0, 0</t>
  </si>
  <si>
    <t>de.java_chess.javaChess.action.HelpAction</t>
  </si>
  <si>
    <t>de.java_chess.javaChess.action.JavaChessAction</t>
  </si>
  <si>
    <t>38, 40, 45, 47, 49, 50, 286</t>
  </si>
  <si>
    <t>T, T, T, T, T, T</t>
  </si>
  <si>
    <t>1, 1, 1, 1, 3, 1</t>
  </si>
  <si>
    <t>30, 53, 169, 143</t>
  </si>
  <si>
    <t>T, T, T, U</t>
  </si>
  <si>
    <t>N, N, N, N, N, N</t>
  </si>
  <si>
    <t>N, N, N, U</t>
  </si>
  <si>
    <t>N, N, T, U</t>
  </si>
  <si>
    <t>T, N, T, U</t>
  </si>
  <si>
    <t>N, N, N, N, T, N</t>
  </si>
  <si>
    <t>N, T, T, U</t>
  </si>
  <si>
    <t>getName()</t>
  </si>
  <si>
    <t>getShortDescription()</t>
  </si>
  <si>
    <t>de.java_chess.javaChess.action.LoadGameAction</t>
  </si>
  <si>
    <t>455, 55, 458</t>
  </si>
  <si>
    <t>U, N, U</t>
  </si>
  <si>
    <t>0, 3</t>
  </si>
  <si>
    <t>460, 461, 413, 506, 456</t>
  </si>
  <si>
    <t>U, N, T, N, U</t>
  </si>
  <si>
    <t>U, N, T, N</t>
  </si>
  <si>
    <t>55, 455, 458, 463, 623, 640</t>
  </si>
  <si>
    <t>N, U, U, N, T, T</t>
  </si>
  <si>
    <t>T, U, N, T, T</t>
  </si>
  <si>
    <t>U, N, N, N</t>
  </si>
  <si>
    <t>N, U, U, N, N, N</t>
  </si>
  <si>
    <t>N, U, N, N, T</t>
  </si>
  <si>
    <t>N, U, N, N, N</t>
  </si>
  <si>
    <t>U, T, N, T, U</t>
  </si>
  <si>
    <t>U, T, N, T</t>
  </si>
  <si>
    <t>N, U, U, T, N, N</t>
  </si>
  <si>
    <t>N, U, T, N, N</t>
  </si>
  <si>
    <t>U, T, U</t>
  </si>
  <si>
    <t>U, N, T, T</t>
  </si>
  <si>
    <t>T, U, U, N, N, N</t>
  </si>
  <si>
    <t>T, U, N, N, T</t>
  </si>
  <si>
    <t>de.java_chess.javaChess.action.ResetGameAction</t>
  </si>
  <si>
    <t>34, 28</t>
  </si>
  <si>
    <t>28, 34</t>
  </si>
  <si>
    <t>MixedRootNoTrace</t>
  </si>
  <si>
    <t>de.java_chess.javaChess.action.SaveGameAction</t>
  </si>
  <si>
    <t>55, 52</t>
  </si>
  <si>
    <t>506, 623</t>
  </si>
  <si>
    <t>trySave(java.io.File)</t>
  </si>
  <si>
    <t>491, 492</t>
  </si>
  <si>
    <t>405, 412, 418, 427</t>
  </si>
  <si>
    <t>U, U, N, N</t>
  </si>
  <si>
    <t>U, U, T, T</t>
  </si>
  <si>
    <t>de.java_chess.javaChess.action.SaveGameAsAction</t>
  </si>
  <si>
    <t>3, 3</t>
  </si>
  <si>
    <t>461, 491, 492</t>
  </si>
  <si>
    <t>52, 55, 463, 623, 640</t>
  </si>
  <si>
    <t>N, N, N, T, T</t>
  </si>
  <si>
    <t>T, T, N, T, T</t>
  </si>
  <si>
    <t>N, N, T, N, N</t>
  </si>
  <si>
    <t>T, T, N, N, N</t>
  </si>
  <si>
    <t>T, T, N, N, T</t>
  </si>
  <si>
    <t>getPGNFileFilter()</t>
  </si>
  <si>
    <t>46, 54, 287, 289</t>
  </si>
  <si>
    <t>U, N, U, U</t>
  </si>
  <si>
    <t>1, 3, 1</t>
  </si>
  <si>
    <t>287, 289</t>
  </si>
  <si>
    <t>46, 54</t>
  </si>
  <si>
    <t>U, T, U, U</t>
  </si>
  <si>
    <t>N, T, N</t>
  </si>
  <si>
    <t>getAllPiecesForColor(boolean)</t>
  </si>
  <si>
    <t>de.java_chess.javaChess.bitboard.BitBoard</t>
  </si>
  <si>
    <t>229, 342, 347, 352, 357, 362, 367, 453</t>
  </si>
  <si>
    <t>N, U, U, U, U, U, U, U</t>
  </si>
  <si>
    <t>T, U, U, U, U, U, U, N</t>
  </si>
  <si>
    <t>N, U, U, U, U, U, U, N</t>
  </si>
  <si>
    <t>T, U, U, U, U, U, U, T</t>
  </si>
  <si>
    <t>T, U, U, U, U, U, U, U</t>
  </si>
  <si>
    <t>getBytes()</t>
  </si>
  <si>
    <t>getEmptySquares()</t>
  </si>
  <si>
    <t>125, 130, 228, 271, 320</t>
  </si>
  <si>
    <t>N, N, N, N, U</t>
  </si>
  <si>
    <t>T, T, N, U</t>
  </si>
  <si>
    <t>125, 130, 228, 271, 320, 117, 120</t>
  </si>
  <si>
    <t>N, N, N, N, U, U, U</t>
  </si>
  <si>
    <t>T, T, N, U, U</t>
  </si>
  <si>
    <t>4, 4, 2, 0, 0</t>
  </si>
  <si>
    <t>126, 118, 125, 131, 117, 121, 229, 342, 347, 352, 357, 362, 367, 453, 257, 322</t>
  </si>
  <si>
    <t>N, U, N, N, U, U, N, U, U, U, U, U, U, U, N, U</t>
  </si>
  <si>
    <t>T, U, T, U, U, U, U, U, U, N, N, U</t>
  </si>
  <si>
    <t>N, N, N, U, U</t>
  </si>
  <si>
    <t>N, U, N, U, U, U, U, U, U, N, N, U</t>
  </si>
  <si>
    <t>T, U, T, U, U, U, U, U, U, T, N, U</t>
  </si>
  <si>
    <t>N, T, T, T, U</t>
  </si>
  <si>
    <t>N, T, T, T, U, U, U</t>
  </si>
  <si>
    <t>T, T, T, U, U</t>
  </si>
  <si>
    <t>N, U, N, T, U, U, T, U, U, U, U, U, U, U, N, U</t>
  </si>
  <si>
    <t>T, U, T, U, U, U, U, U, U, T, T, U</t>
  </si>
  <si>
    <t>T, T, T, T, U</t>
  </si>
  <si>
    <t>T, T, T, T, U, U, U</t>
  </si>
  <si>
    <t>T, U, T, T, U, U, T, U, U, U, U, U, U, U, T, U</t>
  </si>
  <si>
    <t>getPositionOfPieces(int)</t>
  </si>
  <si>
    <t>125, 130, 209, 210, 211, 212, 214, 216, 228</t>
  </si>
  <si>
    <t>N, N, N, N, N, N, N, N, N</t>
  </si>
  <si>
    <t>125, 130, 209, 210, 211, 212, 214, 216, 228, 117, 120</t>
  </si>
  <si>
    <t>N, N, N, N, N, N, N, N, N, U, U</t>
  </si>
  <si>
    <t>T, T, U</t>
  </si>
  <si>
    <t>4, 4, 0</t>
  </si>
  <si>
    <t>126, 118, 125, 131, 117, 121, 228, 229, 342, 347, 352, 357, 362, 367, 453</t>
  </si>
  <si>
    <t>N, U, N, N, U, U, N, N, U, U, U, U, U, U, U</t>
  </si>
  <si>
    <t>T, U, T, U, U, U, U, U, U, N</t>
  </si>
  <si>
    <t>N, N, U</t>
  </si>
  <si>
    <t>N, U, N, U, U, U, U, U, U, N</t>
  </si>
  <si>
    <t>N, N, N, N, T, N, N, N, N</t>
  </si>
  <si>
    <t>N, N, N, N, T, N, N, N, N, U, U</t>
  </si>
  <si>
    <t>T, U, T, U, U, U, U, U, U, T</t>
  </si>
  <si>
    <t>N, T, T, T, N, T, T, T, T</t>
  </si>
  <si>
    <t>N, T, T, T, N, T, T, T, T, U, U</t>
  </si>
  <si>
    <t>N, U, N, T, U, U, T, T, U, U, U, U, U, U, U</t>
  </si>
  <si>
    <t>T, T, T, T, N, T, T, T, T</t>
  </si>
  <si>
    <t>T, T, T, T, N, T, T, T, T, U, U</t>
  </si>
  <si>
    <t>T, U, T, T, U, U, T, T, U, U, U, U, U, U, U</t>
  </si>
  <si>
    <t>de.java_chess.javaChess.bitboard.BitBoardImpl</t>
  </si>
  <si>
    <t>30, 61, 107, 311, 318, 323, 329, 334, 339, 344, 349, 354, 359, 364, 369, 452</t>
  </si>
  <si>
    <t>T, N, U, U, U, U, U, U, U, U, U, U, U, U, U, N</t>
  </si>
  <si>
    <t>T, T, U, U, U, U, U, U, U, U, U, U, U, U, U, N</t>
  </si>
  <si>
    <t>2, 5, 0, 0, 0, 0, 0, 0, 0, 0, 0, 0, 0, 0, 0, 3</t>
  </si>
  <si>
    <t>24, 65, 104, 506</t>
  </si>
  <si>
    <t>T, N, U, N</t>
  </si>
  <si>
    <t>T, T, U, N</t>
  </si>
  <si>
    <t>598, 542, 71</t>
  </si>
  <si>
    <t>30, 61, 452</t>
  </si>
  <si>
    <t>T, N, N</t>
  </si>
  <si>
    <t>N, N, U, U, U, U, U, U, U, U, U, U, U, U, U, N</t>
  </si>
  <si>
    <t>N, T, U, U, U, U, U, U, U, U, U, U, U, U, U, N</t>
  </si>
  <si>
    <t>N, N, U, N</t>
  </si>
  <si>
    <t>N, T, U, N</t>
  </si>
  <si>
    <t>N, N, U, U, U, U, U, U, U, U, U, U, U, U, U, T</t>
  </si>
  <si>
    <t>N, T, U, U, U, U, U, U, U, U, U, U, U, U, U, T</t>
  </si>
  <si>
    <t>N, N, U, T</t>
  </si>
  <si>
    <t>N, T, U, T</t>
  </si>
  <si>
    <t>N, T, T</t>
  </si>
  <si>
    <t>clone()</t>
  </si>
  <si>
    <t>598, 577, 542, 68, 573, 538, 560, 71, 62, 586, 535, 572, 566</t>
  </si>
  <si>
    <t>T, U, T, T, U, U, U, T, N, U, U, U, U</t>
  </si>
  <si>
    <t>T, U, T, T, U, U, U, U, U</t>
  </si>
  <si>
    <t>598, 577, 542, 68, 573, 538, 560, 71, 62, 586, 535, 572, 566, 580, 95, 546, 563, 589, 90, 543, 579, 569</t>
  </si>
  <si>
    <t>T, U, T, T, U, U, U, T, N, U, U, U, U, U, U, N, U, U, U, T, U, U</t>
  </si>
  <si>
    <t>T, U, T, T, U, U, U, U, U, U, U, U, U</t>
  </si>
  <si>
    <t>5, 0, 4, 5, 0, 0, 0, 0, 0, 0, 0, 0, 0</t>
  </si>
  <si>
    <t>604, 596, 584, 583, 582, 576, 575, 541, 595, 603, 537, 93, 545, 598, 577, 542, 68, 573, 538, 560, 71, 62, 586, 535, 572, 566, 580, 95, 546, 563, 589, 90, 543, 579, 569</t>
  </si>
  <si>
    <t>T, U, U, U, U, U, U, T, U, T, U, U, T, T, U, T, T, U, U, U, T, N, U, U, U, U, U, U, N, U, U, U, T, U, U</t>
  </si>
  <si>
    <t>T, U, U, U, T, U, U, T, U, U, U, U, U, U</t>
  </si>
  <si>
    <t>5, 65</t>
  </si>
  <si>
    <t>68, 71, 579, 580</t>
  </si>
  <si>
    <t>T, T, U, U</t>
  </si>
  <si>
    <t>N, U, N, T, U, U, U, T, N, U, U, U, U</t>
  </si>
  <si>
    <t>N, U, N, T, U, U, U, T, N, U, U, U, U, U, U, N, U, U, U, T, U, U</t>
  </si>
  <si>
    <t>T, U, U, U, U, U, U, N, U, T, U, U, T, N, U, N, T, U, U, U, T, N, U, U, U, U, U, U, N, U, U, U, T, U, U</t>
  </si>
  <si>
    <t>N, U, N, N, U, U, U, N, N, U, U, U, U</t>
  </si>
  <si>
    <t>N, U, N, N, U, U, U, U, U</t>
  </si>
  <si>
    <t>N, U, N, N, U, U, U, N, N, U, U, U, U, U, U, N, U, U, U, N, U, U</t>
  </si>
  <si>
    <t>N, U, N, N, U, U, U, U, U, U, U, U, U</t>
  </si>
  <si>
    <t>N, U, U, U, U, U, U, N, U, N, U, U, N, N, U, N, N, U, U, U, N, N, U, U, U, U, U, U, N, U, U, U, N, U, U</t>
  </si>
  <si>
    <t>N, U, U, U, N, U, U, N, U, U, U, U, U, U</t>
  </si>
  <si>
    <t>N, N, U, U</t>
  </si>
  <si>
    <t>T, U, N, T, U, U, U, U, U</t>
  </si>
  <si>
    <t>N, U, N, T, U, U, U, T, N, U, U, U, U, U, U, N, U, U, U, N, U, U</t>
  </si>
  <si>
    <t>T, U, N, T, U, U, U, U, U, U, U, U, U</t>
  </si>
  <si>
    <t>T, U, U, U, U, U, U, N, U, T, U, U, N, N, U, N, T, U, U, U, T, N, U, U, U, U, U, U, N, U, U, U, N, U, U</t>
  </si>
  <si>
    <t>T, U, U, U, N, U, U, T, U, U, U, U, U, U</t>
  </si>
  <si>
    <t>N, U, N, T, U, U, U, T, T, U, U, U, U</t>
  </si>
  <si>
    <t>N, U, N, T, U, U, U, T, T, U, U, U, U, U, U, N, U, U, U, T, U, U</t>
  </si>
  <si>
    <t>T, U, U, U, U, U, U, N, U, T, U, U, T, N, U, N, T, U, U, U, T, T, U, U, U, U, U, U, N, U, U, U, T, U, U</t>
  </si>
  <si>
    <t>N, U, N, T, U, U, U, T, T, U, U, U, U, U, U, T, U, U, U, T, U, U</t>
  </si>
  <si>
    <t>T, U, U, U, U, U, U, N, U, T, U, U, T, N, U, N, T, U, U, U, T, T, U, U, U, U, U, U, T, U, U, U, T, U, U</t>
  </si>
  <si>
    <t>emptyBoard()</t>
  </si>
  <si>
    <t>getBoardAfterPly(de.java_chess.javaChess.ply.Ply)</t>
  </si>
  <si>
    <t>61, 73</t>
  </si>
  <si>
    <t>5, 0</t>
  </si>
  <si>
    <t>199, 217</t>
  </si>
  <si>
    <t>61, 62</t>
  </si>
  <si>
    <t>4, 4, 2, 0</t>
  </si>
  <si>
    <t>125, 130, 228, 271</t>
  </si>
  <si>
    <t>N, T, T, T</t>
  </si>
  <si>
    <t>getPiece(de.java_chess.javaChess.position.Position)</t>
  </si>
  <si>
    <t>541, 595</t>
  </si>
  <si>
    <t>541, 595, 603</t>
  </si>
  <si>
    <t>T, U, T</t>
  </si>
  <si>
    <t>4, 0, 5</t>
  </si>
  <si>
    <t>4, 5, 62, 125, 212, 258, 271, 696</t>
  </si>
  <si>
    <t>N, N, N, N, N, N, N, T</t>
  </si>
  <si>
    <t>T, T, T, T, N, N, T</t>
  </si>
  <si>
    <t>541, 603</t>
  </si>
  <si>
    <t>N, U, T</t>
  </si>
  <si>
    <t>N, T, N, N, N, N, T</t>
  </si>
  <si>
    <t>N, U, N</t>
  </si>
  <si>
    <t>N, N, N, N, N, N, N, N</t>
  </si>
  <si>
    <t>T, N, N, N, N, N, N, N</t>
  </si>
  <si>
    <t>T, T, T, T, N, N, N</t>
  </si>
  <si>
    <t>N, T, T, N, T, N, T, N</t>
  </si>
  <si>
    <t>N, T, T, T, T, T, T, N</t>
  </si>
  <si>
    <t>4, 4</t>
  </si>
  <si>
    <t>initialPosition()</t>
  </si>
  <si>
    <t>60, 109</t>
  </si>
  <si>
    <t>5, 4, 5</t>
  </si>
  <si>
    <t>604, 596, 541, 537, 595, 93, 545, 603</t>
  </si>
  <si>
    <t>T, U, T, U, U, U, T, T</t>
  </si>
  <si>
    <t>T, U, T, U, U</t>
  </si>
  <si>
    <t>34, 60, 452</t>
  </si>
  <si>
    <t>71, 542, 598</t>
  </si>
  <si>
    <t>T, U, N, U, U, U, T, T</t>
  </si>
  <si>
    <t>N, U, N, U, U, U, N, N</t>
  </si>
  <si>
    <t>N, U, N, U, U</t>
  </si>
  <si>
    <t>T, U, N, U, U, U, N, T</t>
  </si>
  <si>
    <t>T, U, N, U, U</t>
  </si>
  <si>
    <t>setPiece(de.java_chess.javaChess.piece.Piece,de.java_chess.javaChess.position.Position)</t>
  </si>
  <si>
    <t>62, 70</t>
  </si>
  <si>
    <t>537, 595</t>
  </si>
  <si>
    <t>62, 60, 109</t>
  </si>
  <si>
    <t>N, T, U</t>
  </si>
  <si>
    <t>537, 595, 93, 545, 603</t>
  </si>
  <si>
    <t>U, U, U, T, T</t>
  </si>
  <si>
    <t>0, 0, 0, 4, 5</t>
  </si>
  <si>
    <t>545, 603</t>
  </si>
  <si>
    <t>U, U, U, N, N</t>
  </si>
  <si>
    <t>U, U, U, N, T</t>
  </si>
  <si>
    <t>T, N, U</t>
  </si>
  <si>
    <t>de.java_chess.javaChess.board.Board</t>
  </si>
  <si>
    <t>5, 65, 309, 311, 314, 321, 331, 336, 341, 346, 351, 356, 361, 366, 454</t>
  </si>
  <si>
    <t>N, N, U, U, U, U, U, U, U, U, U, U, U, U, U</t>
  </si>
  <si>
    <t>T, T, U, U, U, U, U, U, U, U, U, U, U, N</t>
  </si>
  <si>
    <t>4, 5, 0, 0, 0, 0, 0, 0, 0, 0, 0, 0, 0, 3</t>
  </si>
  <si>
    <t>3, 23, 310, 313, 315, 320, 334, 339, 344, 349, 354, 359, 364, 369, 453</t>
  </si>
  <si>
    <t>T, U, U, U, U, U, U, U, U, U, U, U, N</t>
  </si>
  <si>
    <t>N, T, U, U, U, U, U, U, U, U, U, U, U, N</t>
  </si>
  <si>
    <t>N, U, U, U, U, U, U, U, U, U, U, U, N</t>
  </si>
  <si>
    <t>N, N, U, U, U, U, U, U, U, U, U, U, U, N</t>
  </si>
  <si>
    <t>T, T, U, U, U, U, U, U, U, U, U, U, U, T</t>
  </si>
  <si>
    <t>T, U, U, U, U, U, U, U, U, U, U, U, T</t>
  </si>
  <si>
    <t>T, T, U, U, U, U, U, U, U, U, U, U, U, U, U</t>
  </si>
  <si>
    <t>T, N, U, U, U, U, U, U, U, U, U, U, U, U, U</t>
  </si>
  <si>
    <t>181, 199, 210, 217, 297</t>
  </si>
  <si>
    <t>6, 4, 5</t>
  </si>
  <si>
    <t>181, 199, 184, 297, 228, 207, 212, 218, 221</t>
  </si>
  <si>
    <t>N, N, N, U, N, U, N, N, U</t>
  </si>
  <si>
    <t>N, N, T, T, U</t>
  </si>
  <si>
    <t>N, N, T, U, T, U, T, T, U</t>
  </si>
  <si>
    <t>T, T, T, U, T, U, T, T, U</t>
  </si>
  <si>
    <t>4, 5, 125, 203, 212, 258, 271, 327, 453, 696</t>
  </si>
  <si>
    <t>N, N, N, N, N, N, N, U, U, T</t>
  </si>
  <si>
    <t>T, T, T, T, N, N, U, N, T</t>
  </si>
  <si>
    <t>4, 5, 125, 203, 212, 258, 271, 327, 453, 696, 117, 152, 251</t>
  </si>
  <si>
    <t>N, N, N, N, N, N, N, U, U, T, U, U, U</t>
  </si>
  <si>
    <t>T, T, T, T, N, N, U, N, T, U, U, U</t>
  </si>
  <si>
    <t>4, 4, 6, 4, 2, 2, 0, 3, 4, 0, 0, 0</t>
  </si>
  <si>
    <t>23, 3, 126, 118, 228, 256, 250, 257, 328, 507, 632, 691, 608</t>
  </si>
  <si>
    <t>N, N, N, U, N, N, U, N, U, U, T, T, U</t>
  </si>
  <si>
    <t>T, T, U, T, N, U, U, N, T, T, U</t>
  </si>
  <si>
    <t>N, N, T, N, N, N, U, N, T</t>
  </si>
  <si>
    <t>N, N, T, N, N, N, U, N, T, U, U, U</t>
  </si>
  <si>
    <t>N, N, N, U, N, N, U, N, U, U, N, N, U</t>
  </si>
  <si>
    <t>N, N, U, N, N, U, U, N, T, T, U</t>
  </si>
  <si>
    <t>N, N, N, N, N, N, N, U, U, N</t>
  </si>
  <si>
    <t>N, N, N, N, N, N, U, N, N</t>
  </si>
  <si>
    <t>N, N, N, N, N, N, N, U, U, N, U, U, U</t>
  </si>
  <si>
    <t>N, N, N, N, N, N, U, N, N, U, U, U</t>
  </si>
  <si>
    <t>N, N, U, N, N, U, U, N, N, N, U</t>
  </si>
  <si>
    <t>T, N, N, N, N, N, N, U, U, N</t>
  </si>
  <si>
    <t>T, T, T, T, N, N, U, T, N</t>
  </si>
  <si>
    <t>T, N, N, N, N, N, N, U, U, N, U, U, U</t>
  </si>
  <si>
    <t>T, T, T, T, N, N, U, T, N, U, U, U</t>
  </si>
  <si>
    <t>T, T, U, T, N, U, U, T, N, N, U</t>
  </si>
  <si>
    <t>N, N, T, N, N, N, U, N, N</t>
  </si>
  <si>
    <t>N, N, T, N, N, N, U, N, N, U, U, U</t>
  </si>
  <si>
    <t>N, T, N, T, T, N, T, U, U, N</t>
  </si>
  <si>
    <t>T, T, T, T, T, T, U, T, T</t>
  </si>
  <si>
    <t>N, T, N, T, T, N, T, U, U, N, U, U, U</t>
  </si>
  <si>
    <t>T, T, T, T, T, T, U, T, T, U, U, U</t>
  </si>
  <si>
    <t>N, T, N, U, T, N, U, N, U, U, T, N, U</t>
  </si>
  <si>
    <t>T, T, U, T, T, U, U, T, T, T, U</t>
  </si>
  <si>
    <t>N, T, T, T, T, T, T, U, U, N</t>
  </si>
  <si>
    <t>N, T, T, T, T, T, T, U, U, N, U, U, U</t>
  </si>
  <si>
    <t>T, T, T, U, T, T, U, T, U, U, T, N, U</t>
  </si>
  <si>
    <t>34, 311, 316, 323, 334, 339, 344, 349, 354, 359, 364, 369, 452</t>
  </si>
  <si>
    <t>2, 0, 0, 0, 0, 0, 0, 0, 0, 0, 0, 0, 3</t>
  </si>
  <si>
    <t>48, 315, 506</t>
  </si>
  <si>
    <t>U, U, N</t>
  </si>
  <si>
    <t>T, U, N</t>
  </si>
  <si>
    <t>N, U, U, U, U, U, U, U, U, U, U, U, T</t>
  </si>
  <si>
    <t>U, U, T</t>
  </si>
  <si>
    <t>327, 329</t>
  </si>
  <si>
    <t>de.java_chess.javaChess.dialogs.DialogAbout</t>
  </si>
  <si>
    <t>86, 85, 82</t>
  </si>
  <si>
    <t>U, U, U</t>
  </si>
  <si>
    <t>CloseButton_keyReleased(java.awt.event.KeyEvent)</t>
  </si>
  <si>
    <t>getDialogResource(java.lang.String)</t>
  </si>
  <si>
    <t>setRegister(javax.swing.JTextArea,java.io.Reader)</t>
  </si>
  <si>
    <t>de.java_chess.javaChess.dialogs.DialogAbout_CloseButton_keyAdapter</t>
  </si>
  <si>
    <t>keyReleased(java.awt.event.KeyEvent)</t>
  </si>
  <si>
    <t>de.java_chess.javaChess.dialogs.PieceSelectionPanel</t>
  </si>
  <si>
    <t>98, 97</t>
  </si>
  <si>
    <t>98, 97, 540, 539</t>
  </si>
  <si>
    <t>U, U, U, U</t>
  </si>
  <si>
    <t>getColor()</t>
  </si>
  <si>
    <t>91, 94</t>
  </si>
  <si>
    <t>62, 212, 258, 271, 696</t>
  </si>
  <si>
    <t>91, 94, 62, 212, 258, 271, 696</t>
  </si>
  <si>
    <t>U, U, N, N, N, N, T</t>
  </si>
  <si>
    <t>U, T, T, N, N, T</t>
  </si>
  <si>
    <t>0, 5, 4, 2, 2, 4</t>
  </si>
  <si>
    <t>110, 62, 228, 256, 250, 257, 632, 691, 608</t>
  </si>
  <si>
    <t>U, N, N, N, U, N, T, T, U</t>
  </si>
  <si>
    <t>U, T, T, N, U, T, T, U</t>
  </si>
  <si>
    <t>T, N, N, N, T</t>
  </si>
  <si>
    <t>U, T, N, N, N, T</t>
  </si>
  <si>
    <t>U, N, N, N, U, N, N, N, U</t>
  </si>
  <si>
    <t>U, T, N, N, U, T, T, U</t>
  </si>
  <si>
    <t>U, U, N, N, N, N, N</t>
  </si>
  <si>
    <t>U, N, N, N, N, N</t>
  </si>
  <si>
    <t>U, N, N, N, U, N, N, U</t>
  </si>
  <si>
    <t>U, T, T, N, N, N</t>
  </si>
  <si>
    <t>U, T, T, N, U, N, N, U</t>
  </si>
  <si>
    <t>T, T, N, T, N</t>
  </si>
  <si>
    <t>U, U, T, T, N, T, N</t>
  </si>
  <si>
    <t>U, T, T, T, T, T</t>
  </si>
  <si>
    <t>U, T, T, N, U, N, T, N, U</t>
  </si>
  <si>
    <t>U, T, T, T, U, T, T, U</t>
  </si>
  <si>
    <t>U, U, T, T, T, T, N</t>
  </si>
  <si>
    <t>U, T, T, T, U, T, T, N, U</t>
  </si>
  <si>
    <t>getSelectedPieceImage()</t>
  </si>
  <si>
    <t>92, 90</t>
  </si>
  <si>
    <t>92, 90, 536, 535</t>
  </si>
  <si>
    <t>getType()</t>
  </si>
  <si>
    <t>4, 125, 203, 212, 271, 440, 453, 696</t>
  </si>
  <si>
    <t>N, N, N, N, N, N, U, T</t>
  </si>
  <si>
    <t>T, T, T, T, N, N, N, T</t>
  </si>
  <si>
    <t>91, 94, 4, 125, 203, 212, 271, 440, 453, 696</t>
  </si>
  <si>
    <t>U, U, N, N, N, N, N, N, U, T</t>
  </si>
  <si>
    <t>U, T, T, T, T, N, N, N, T</t>
  </si>
  <si>
    <t>0, 4, 4, 6, 4, 2, 3, 3, 4</t>
  </si>
  <si>
    <t>110, 23, 126, 118, 228, 257, 439, 447, 434, 507, 632, 691, 608</t>
  </si>
  <si>
    <t>U, N, N, U, N, N, N, U, U, U, T, T, U</t>
  </si>
  <si>
    <t>U, T, T, U, T, N, N, U, N, T, T, U</t>
  </si>
  <si>
    <t>N, N, T, N, N, N, N, T</t>
  </si>
  <si>
    <t>U, N, N, T, N, N, N, N, T</t>
  </si>
  <si>
    <t>U, N, N, U, N, N, N, U, U, U, N, N, U</t>
  </si>
  <si>
    <t>U, N, N, U, N, N, N, U, N, T, T, U</t>
  </si>
  <si>
    <t>N, N, N, N, N, N, U, N</t>
  </si>
  <si>
    <t>U, U, N, N, N, N, N, N, U, N</t>
  </si>
  <si>
    <t>U, N, N, N, N, N, N, N, N</t>
  </si>
  <si>
    <t>U, N, N, U, N, N, N, U, N, N, N, U</t>
  </si>
  <si>
    <t>T, N, N, N, N, N, U, N</t>
  </si>
  <si>
    <t>T, T, T, T, N, T, T, N</t>
  </si>
  <si>
    <t>U, U, T, N, N, N, N, N, U, N</t>
  </si>
  <si>
    <t>U, T, T, T, T, N, T, T, N</t>
  </si>
  <si>
    <t>U, T, T, U, T, N, T, U, T, N, N, U</t>
  </si>
  <si>
    <t>N, N, T, N, N, N, N, N</t>
  </si>
  <si>
    <t>U, N, N, T, N, N, N, N, N</t>
  </si>
  <si>
    <t>N, N, T, T, T, T, U, N</t>
  </si>
  <si>
    <t>T, T, T, T, T, T, T, T</t>
  </si>
  <si>
    <t>U, U, N, N, T, T, T, T, U, N</t>
  </si>
  <si>
    <t>U, T, T, T, T, T, T, T, T</t>
  </si>
  <si>
    <t>U, N, N, U, T, N, T, U, U, U, T, N, U</t>
  </si>
  <si>
    <t>U, T, T, U, T, T, T, U, T, T, T, U</t>
  </si>
  <si>
    <t>N, T, T, T, T, T, U, N</t>
  </si>
  <si>
    <t>U, U, N, T, T, T, T, T, U, N</t>
  </si>
  <si>
    <t>U, T, T, U, T, T, T, U, U, U, T, N, U</t>
  </si>
  <si>
    <t>getTypeAndColor()</t>
  </si>
  <si>
    <t>initializeSelectedIconLabel()</t>
  </si>
  <si>
    <t>isWhite()</t>
  </si>
  <si>
    <t>62, 125</t>
  </si>
  <si>
    <t>5, 4</t>
  </si>
  <si>
    <t>62, 126, 118</t>
  </si>
  <si>
    <t>setCallingDialog(de.java_chess.javaChess.dialogs.SetupBoardDialog)</t>
  </si>
  <si>
    <t>setColor(byte)</t>
  </si>
  <si>
    <t>setType(byte)</t>
  </si>
  <si>
    <t>de.java_chess.javaChess.dialogs.PlayerDialog</t>
  </si>
  <si>
    <t>399, 681</t>
  </si>
  <si>
    <t>1, 4</t>
  </si>
  <si>
    <t>getNewName()</t>
  </si>
  <si>
    <t>de.java_chess.javaChess.dialogs.SetupBoardDialog</t>
  </si>
  <si>
    <t>60, 624, 734, 112, 110, 111, 106, 109, 108, 105</t>
  </si>
  <si>
    <t>T, T, U, U, U, U, U, U, U, U</t>
  </si>
  <si>
    <t>N, N, U, U, U, U, U, U, U, U</t>
  </si>
  <si>
    <t>T, N, U, U</t>
  </si>
  <si>
    <t>jbCancel_actionPerformed(java.awt.event.ActionEvent)</t>
  </si>
  <si>
    <t>jbClearBoard_actionPerformed(java.awt.event.ActionEvent)</t>
  </si>
  <si>
    <t>5, 4, 0, 0</t>
  </si>
  <si>
    <t>70, 634, 627, 694, 617, 691, 636, 610, 607, 91, 94, 625, 633, 609</t>
  </si>
  <si>
    <t>T, T, T, T, T, T, T, U, U, U, U, U, T, U</t>
  </si>
  <si>
    <t>T, T, T, T, T, U, U</t>
  </si>
  <si>
    <t>T, N, N, T, N, N, N, U, U, U, U, U, N, U</t>
  </si>
  <si>
    <t>T, T, T, N, T, U, U</t>
  </si>
  <si>
    <t>N, N, N, N, N, N, N, U, U, U, U, U, N, U</t>
  </si>
  <si>
    <t>N, N, N, N, N, U, U</t>
  </si>
  <si>
    <t>T, N, N, N, N, N, N, U, U, U, U, U, N, U</t>
  </si>
  <si>
    <t>T, N, N, N, N, U, U</t>
  </si>
  <si>
    <t>T, N, T, N, N, N, N, U, U, U, U, U, T, U</t>
  </si>
  <si>
    <t>T, N, N, N, N, N, N, U, U, U, U, U, T, U</t>
  </si>
  <si>
    <t>jbOk_actionPerformed(java.awt.event.ActionEvent)</t>
  </si>
  <si>
    <t>jbStartPosition_actionPerformed(java.awt.event.ActionEvent)</t>
  </si>
  <si>
    <t>70, 633</t>
  </si>
  <si>
    <t>70, 633, 609</t>
  </si>
  <si>
    <t>5, 4, 0</t>
  </si>
  <si>
    <t>598, 542, 71, 632, 608</t>
  </si>
  <si>
    <t>N, N, T, N, U</t>
  </si>
  <si>
    <t>T, N, T, N, U</t>
  </si>
  <si>
    <t>jpBoard_mouseEntered(java.awt.event.MouseEvent)</t>
  </si>
  <si>
    <t>jpBoard_mouseExited(java.awt.event.MouseEvent)</t>
  </si>
  <si>
    <t>de.java_chess.javaChess.dialogs.TransformationDialog</t>
  </si>
  <si>
    <t>getPieceType()</t>
  </si>
  <si>
    <t>analyze()</t>
  </si>
  <si>
    <t>de.java_chess.javaChess.engine.BitBoardAnalyzer</t>
  </si>
  <si>
    <t>598, 136, 130, 372, 128, 58, 127, 59, 596, 76, 536, 538</t>
  </si>
  <si>
    <t>T, N, N, U, N, U, N, U, U, U, U, U</t>
  </si>
  <si>
    <t>T, T, U, U, U, U, U</t>
  </si>
  <si>
    <t>158, 309, 313</t>
  </si>
  <si>
    <t>N, U, U</t>
  </si>
  <si>
    <t>T, U, U</t>
  </si>
  <si>
    <t>5, 4, 0, 0, 0, 0, 0</t>
  </si>
  <si>
    <t>604, 596, 59, 127, 138, 58, 226, 129, 69, 119, 67, 752</t>
  </si>
  <si>
    <t>T, U, U, N, U, U, N, N, N, U, N, N</t>
  </si>
  <si>
    <t>T, U, U, T, U, T, T, U, T</t>
  </si>
  <si>
    <t>N, N, N, U, N, U, N, U, U, U, U, U</t>
  </si>
  <si>
    <t>T, N, U, U, U, U, U</t>
  </si>
  <si>
    <t>T, U, U, N, U, N, T, U, N</t>
  </si>
  <si>
    <t>N, N, U, U, U, U, U</t>
  </si>
  <si>
    <t>N, U, U, N, U, U, N, N, N, U, N, N</t>
  </si>
  <si>
    <t>N, U, U, N, U, N, N, U, N</t>
  </si>
  <si>
    <t>T, U, U, N, U, U, T, N, N, U, N, N</t>
  </si>
  <si>
    <t>T, U, U, T, U, T, T, U, N</t>
  </si>
  <si>
    <t>N, N, T, U, N, U, T, U, U, U, U, U</t>
  </si>
  <si>
    <t>T, U, U, T, U, U, N, T, T, U, T, N</t>
  </si>
  <si>
    <t>N, T, T, U, T, U, T, U, U, U, U, U</t>
  </si>
  <si>
    <t>T, U, U, T, U, U, N, T, T, U, T, T</t>
  </si>
  <si>
    <t>analyze(de.java_chess.javaChess.bitboard.BitBoard,boolean)</t>
  </si>
  <si>
    <t>132, 134, 125</t>
  </si>
  <si>
    <t>6, 0, 0</t>
  </si>
  <si>
    <t>181, 310, 317</t>
  </si>
  <si>
    <t>598, 136, 130, 372, 128, 58, 127, 59, 596, 76, 536, 538, 120, 383, 67, 119, 69, 604, 92, 544, 95, 546</t>
  </si>
  <si>
    <t>T, N, N, U, N, U, N, U, U, U, U, U, U, N, N, U, N, T, U, T, U, N</t>
  </si>
  <si>
    <t>T, T, U, U, U, U, U, U, T, T, U, T</t>
  </si>
  <si>
    <t>N, N, N, U, N, U, N, U, U, U, U, U, U, N, N, U, N, T, U, T, U, N</t>
  </si>
  <si>
    <t>T, N, U, U, U, U, U, U, N, T, U, T</t>
  </si>
  <si>
    <t>N, N, N, U, N, U, N, U, U, U, U, U, U, N, N, U, N, N, U, N, U, N</t>
  </si>
  <si>
    <t>N, N, U, U, U, U, U, U, N, N, U, N</t>
  </si>
  <si>
    <t>N, N, N, U, N, U, N, U, U, U, U, U, U, N, N, U, N, T, U, N, U, N</t>
  </si>
  <si>
    <t>T, T, U, U, U, U, U, U, N, T, U, N</t>
  </si>
  <si>
    <t>N, N, T, U, N, U, T, U, U, U, U, U, U, N, T, U, T, T, U, T, U, N</t>
  </si>
  <si>
    <t>N, T, T, U, T, U, T, U, U, U, U, U, U, T, T, U, T, T, U, T, U, T</t>
  </si>
  <si>
    <t>125, 130</t>
  </si>
  <si>
    <t>126, 118, 125, 131, 117, 121</t>
  </si>
  <si>
    <t>N, U, N, N, U, U</t>
  </si>
  <si>
    <t>N, U, N, T, U, U</t>
  </si>
  <si>
    <t>T, U, T, T, U, U</t>
  </si>
  <si>
    <t>isInCheck(boolean)</t>
  </si>
  <si>
    <t>125, 131</t>
  </si>
  <si>
    <t>59, 127, 138, 58, 226, 129</t>
  </si>
  <si>
    <t>U, N, U, U, N, N</t>
  </si>
  <si>
    <t>U, T, U, T</t>
  </si>
  <si>
    <t>126, 118, 164, 181, 210, 217, 327</t>
  </si>
  <si>
    <t>N, U, N, N, N, N, U</t>
  </si>
  <si>
    <t>T, U, T, T, U</t>
  </si>
  <si>
    <t>0, 4, 0, 4</t>
  </si>
  <si>
    <t>U, N, U, N</t>
  </si>
  <si>
    <t>N, U, T, N, U</t>
  </si>
  <si>
    <t>N, U, N, N, U</t>
  </si>
  <si>
    <t>U, N, U, U, T, N</t>
  </si>
  <si>
    <t>U, T, U, U, N, T</t>
  </si>
  <si>
    <t>N, U, T, N, T, T, U</t>
  </si>
  <si>
    <t>T, U, T, T, T, T, U</t>
  </si>
  <si>
    <t>isInCheck(de.java_chess.javaChess.bitboard.BitBoard,boolean)</t>
  </si>
  <si>
    <t>164, 181, 210, 217, 327</t>
  </si>
  <si>
    <t>132, 130</t>
  </si>
  <si>
    <t>164, 181, 210, 217, 327, 141</t>
  </si>
  <si>
    <t>N, N, N, N, U, U</t>
  </si>
  <si>
    <t>6, 4, 0, 0</t>
  </si>
  <si>
    <t>6, 181, 199, 228, 207, 212, 218, 221, 328</t>
  </si>
  <si>
    <t>N, N, N, N, U, N, N, U, U</t>
  </si>
  <si>
    <t>59, 127, 138, 58, 226, 129, 69, 119, 67</t>
  </si>
  <si>
    <t>U, N, U, U, N, N, N, U, N</t>
  </si>
  <si>
    <t>U, T, U, T, T, U</t>
  </si>
  <si>
    <t>N, T, N, U</t>
  </si>
  <si>
    <t>U, N, U, N, T, U</t>
  </si>
  <si>
    <t>U, N, U, N, N, U</t>
  </si>
  <si>
    <t>U, N, U, U, T, N, N, U, N</t>
  </si>
  <si>
    <t>T, N, T, T, U</t>
  </si>
  <si>
    <t>T, N, T, T, U, U</t>
  </si>
  <si>
    <t>T, N, N, T, U, T, T, U, U</t>
  </si>
  <si>
    <t>U, T, U, U, N, T, T, U, T</t>
  </si>
  <si>
    <t>T, T, T, T, U, U</t>
  </si>
  <si>
    <t>T, T, T, T, U, T, T, U, U</t>
  </si>
  <si>
    <t>setBoard(de.java_chess.javaChess.bitboard.BitBoard)</t>
  </si>
  <si>
    <t>126, 131</t>
  </si>
  <si>
    <t>158, 309, 313, 164, 181, 210, 217, 327</t>
  </si>
  <si>
    <t>N, U, U, N, N, N, N, U</t>
  </si>
  <si>
    <t>T, U, U, T, U</t>
  </si>
  <si>
    <t>T, U, U, N, U</t>
  </si>
  <si>
    <t>N, U, U, N, U</t>
  </si>
  <si>
    <t>N, U, U, T, N, T, T, U</t>
  </si>
  <si>
    <t>T, U, U, T, T, T, T, U</t>
  </si>
  <si>
    <t>setMoveRight(boolean)</t>
  </si>
  <si>
    <t>de.java_chess.javaChess.engine.BitBoardAnalyzerImpl</t>
  </si>
  <si>
    <t>153, 311, 318, 329, 344, 349, 354, 359, 364, 369, 452</t>
  </si>
  <si>
    <t>T, U, U, U, U, U, U, U, U, U, N</t>
  </si>
  <si>
    <t>133, 135</t>
  </si>
  <si>
    <t>6, 0, 0, 0, 0, 0, 0, 0, 0, 0, 3</t>
  </si>
  <si>
    <t>30, 323, 334, 339, 506</t>
  </si>
  <si>
    <t>T, U, U, U, N</t>
  </si>
  <si>
    <t>153, 452</t>
  </si>
  <si>
    <t>N, U, U, U, U, U, U, U, U, U, N</t>
  </si>
  <si>
    <t>N, U, U, U, N</t>
  </si>
  <si>
    <t>N, U, U, U, U, U, U, U, U, U, T</t>
  </si>
  <si>
    <t>T, U, U, U, U, U, U, U, U, U, T</t>
  </si>
  <si>
    <t>N, U, U, U, T</t>
  </si>
  <si>
    <t>126, 118</t>
  </si>
  <si>
    <t>4, 0</t>
  </si>
  <si>
    <t>5, 4, 0, 0, 0, 0, 0, 0, 3, 5, 0, 4</t>
  </si>
  <si>
    <t>67, 68, 69, 127, 128, 130, 136, 383, 544, 546, 598, 604</t>
  </si>
  <si>
    <t>N, T, N, N, N, N, N, N, T, N, T, T</t>
  </si>
  <si>
    <t>N, T, N, N, N, N, N, N, T, N, N, T</t>
  </si>
  <si>
    <t>T, N, N, T, T</t>
  </si>
  <si>
    <t>N, N, N, N, N, N, N, N, N, N, N, N</t>
  </si>
  <si>
    <t>N, T, N, N, N, N, N, N, N, N, N, T</t>
  </si>
  <si>
    <t>T, T, T, T, N, T, N, N, T, N, N, T</t>
  </si>
  <si>
    <t>T, T, T, T, T, T, T, T, T, T, N, T</t>
  </si>
  <si>
    <t>132, 134, 125, 122, 123, 117</t>
  </si>
  <si>
    <t>N, N, N, U, U, U</t>
  </si>
  <si>
    <t>125, 132, 134</t>
  </si>
  <si>
    <t>T, N, N, U, U, U</t>
  </si>
  <si>
    <t>T, T, T, U, U, U</t>
  </si>
  <si>
    <t>125, 130, 117, 120</t>
  </si>
  <si>
    <t>N, T, U, U</t>
  </si>
  <si>
    <t>125, 117</t>
  </si>
  <si>
    <t>getPlyGenerator()</t>
  </si>
  <si>
    <t>130, 120</t>
  </si>
  <si>
    <t>125, 131, 117, 121</t>
  </si>
  <si>
    <t>126, 118, 164, 181, 210, 217, 327, 141</t>
  </si>
  <si>
    <t>N, U, N, N, N, N, U, U</t>
  </si>
  <si>
    <t>0, 4, 0, 4, 5, 0</t>
  </si>
  <si>
    <t>67, 69, 127, 129, 138, 226</t>
  </si>
  <si>
    <t>N, N, N, N, U, N</t>
  </si>
  <si>
    <t>T, T, U, T</t>
  </si>
  <si>
    <t>N, U, T, N, U, U</t>
  </si>
  <si>
    <t>N, N, N, N, U, T</t>
  </si>
  <si>
    <t>N, U, T, N, T, T, U, U</t>
  </si>
  <si>
    <t>T, T, T, T, U, N</t>
  </si>
  <si>
    <t>T, U, T, T, T, T, U, U</t>
  </si>
  <si>
    <t>6, 4, 0</t>
  </si>
  <si>
    <t>132, 130, 122, 120</t>
  </si>
  <si>
    <t>164, 210, 217</t>
  </si>
  <si>
    <t>130, 132</t>
  </si>
  <si>
    <t>126, 131, 118, 121</t>
  </si>
  <si>
    <t>158, 309, 313, 164, 181, 210, 217, 327, 141</t>
  </si>
  <si>
    <t>N, U, U, N, N, N, N, U, U</t>
  </si>
  <si>
    <t>T, U, U, T, U, U</t>
  </si>
  <si>
    <t>T, U, U, N, U, U</t>
  </si>
  <si>
    <t>N, U, U, N, U, U</t>
  </si>
  <si>
    <t>N, U, U, T, N, T, T, U, U</t>
  </si>
  <si>
    <t>T, U, U, T, T, T, T, U, U</t>
  </si>
  <si>
    <t>setPlyGenerator(de.java_chess.javaChess.engine.PlyGenerator)</t>
  </si>
  <si>
    <t>whiteHasMoveRight()</t>
  </si>
  <si>
    <t>de.java_chess.javaChess.engine.BitUtils</t>
  </si>
  <si>
    <t>getHighestBit(long)</t>
  </si>
  <si>
    <t>130, 209, 210, 211, 212, 214, 216</t>
  </si>
  <si>
    <t>130, 209, 210, 211, 212, 214, 216, 120</t>
  </si>
  <si>
    <t>N, N, N, N, N, N, N, U</t>
  </si>
  <si>
    <t>125, 131, 117, 121, 228</t>
  </si>
  <si>
    <t>N, N, U, U, N</t>
  </si>
  <si>
    <t>130, 209, 210, 211, 214, 216</t>
  </si>
  <si>
    <t>N, N, N, T, N, N, N</t>
  </si>
  <si>
    <t>N, N, N, T, N, N, N, U</t>
  </si>
  <si>
    <t>N, N, N, T, N, N</t>
  </si>
  <si>
    <t>T, T, T, N, T, T, T</t>
  </si>
  <si>
    <t>T, T, T, N, T, T, T, U</t>
  </si>
  <si>
    <t>N, T, U, U, T</t>
  </si>
  <si>
    <t>T, T, T, N, T, T</t>
  </si>
  <si>
    <t>T, T, U, U, T</t>
  </si>
  <si>
    <t>computeBestPly()</t>
  </si>
  <si>
    <t>de.java_chess.javaChess.engine.ChessEngine</t>
  </si>
  <si>
    <t>3, 320, 332, 337</t>
  </si>
  <si>
    <t>N, U, U, U</t>
  </si>
  <si>
    <t>T, U, U, U</t>
  </si>
  <si>
    <t>175, 275, 170, 190, 198, 168, 195, 550, 551, 172, 655, 162, 705</t>
  </si>
  <si>
    <t>N, U, T, T, N, T, N, U, U, N, N, N, N</t>
  </si>
  <si>
    <t>T, U, U, T, T</t>
  </si>
  <si>
    <t>4, 0, 0, 0</t>
  </si>
  <si>
    <t>22, 322, 333, 338</t>
  </si>
  <si>
    <t>6, 0, 0, 3, 3</t>
  </si>
  <si>
    <t>554, 280, 411, 430, 407, 195, 653, 656</t>
  </si>
  <si>
    <t>U, N, U, U, U, N, T, T</t>
  </si>
  <si>
    <t>U, T, U, U, T, T</t>
  </si>
  <si>
    <t>N, U, N, N, N, N, N, U, U, N, N, N, N</t>
  </si>
  <si>
    <t>T, U, U, N, N</t>
  </si>
  <si>
    <t>U, N, U, U, U, N, N, N</t>
  </si>
  <si>
    <t>N, U, U, N, N</t>
  </si>
  <si>
    <t>N, U, N, N, N, N, N, U, U, N, N, T, N</t>
  </si>
  <si>
    <t>T, U, U, N, T</t>
  </si>
  <si>
    <t>T, U, N, N, T, N, T, U, U, N, N, N, N</t>
  </si>
  <si>
    <t>U, T, U, U, U, T, N, N</t>
  </si>
  <si>
    <t>U, T, U, U, T, N</t>
  </si>
  <si>
    <t>T, U, N, N, T, N, T, U, U, T, T, N, T</t>
  </si>
  <si>
    <t>N, U, U, T, N</t>
  </si>
  <si>
    <t>U, N, U, U, U, N, N, T</t>
  </si>
  <si>
    <t>U, N, U, U, N, T</t>
  </si>
  <si>
    <t>164, 174, 199, 203</t>
  </si>
  <si>
    <t>297, 164, 174, 199, 203</t>
  </si>
  <si>
    <t>U, N, N, N, N</t>
  </si>
  <si>
    <t>5, 6</t>
  </si>
  <si>
    <t>6, 295, 184, 297, 23</t>
  </si>
  <si>
    <t>T, T, N, T</t>
  </si>
  <si>
    <t>U, T, T, N, T</t>
  </si>
  <si>
    <t>T, T, T, U, N</t>
  </si>
  <si>
    <t>U, T, T, T, T</t>
  </si>
  <si>
    <t>getCurrentGameState(boolean)</t>
  </si>
  <si>
    <t>121, 163, 229</t>
  </si>
  <si>
    <t>0, 6, 4</t>
  </si>
  <si>
    <t>132, 130, 236, 228</t>
  </si>
  <si>
    <t>U, T, N</t>
  </si>
  <si>
    <t>153, 181, 199</t>
  </si>
  <si>
    <t>30, 323, 334, 339, 181, 199, 184, 297</t>
  </si>
  <si>
    <t>T, U, U, U, N, N, N, U</t>
  </si>
  <si>
    <t>T, U, U, U, T, T</t>
  </si>
  <si>
    <t>N, U, U, U, N, N, N, U</t>
  </si>
  <si>
    <t>N, U, U, U, T, N</t>
  </si>
  <si>
    <t>N, U, U, U, N, N</t>
  </si>
  <si>
    <t>N, U, U, U, T, T</t>
  </si>
  <si>
    <t>N, U, U, U, N, N, T, U</t>
  </si>
  <si>
    <t>N, U, U, U, T, T, T, U</t>
  </si>
  <si>
    <t>getMenu()</t>
  </si>
  <si>
    <t>286, 202, 191, 246, 167, 170</t>
  </si>
  <si>
    <t>T, T, T, U, T, T</t>
  </si>
  <si>
    <t>1, 6, 0</t>
  </si>
  <si>
    <t>42, 291, 265, 263, 267</t>
  </si>
  <si>
    <t>N, T, N, U, T, N</t>
  </si>
  <si>
    <t>N, N, N, U, N, N</t>
  </si>
  <si>
    <t>N, T, N, U, N, N</t>
  </si>
  <si>
    <t>N, N, N, T, U</t>
  </si>
  <si>
    <t>getUserPlies()</t>
  </si>
  <si>
    <t>229, 163, 180</t>
  </si>
  <si>
    <t>203, 294, 297, 299, 152</t>
  </si>
  <si>
    <t>N, U, U, U, U</t>
  </si>
  <si>
    <t>4, 6</t>
  </si>
  <si>
    <t>236, 228</t>
  </si>
  <si>
    <t>T, U, U, U, U</t>
  </si>
  <si>
    <t>158, 174, 184</t>
  </si>
  <si>
    <t>297, 158, 174, 184</t>
  </si>
  <si>
    <t>181, 295</t>
  </si>
  <si>
    <t>U, T, T, T</t>
  </si>
  <si>
    <t>190, 245, 167, 656, 705, 200</t>
  </si>
  <si>
    <t>T, U, T, T, N, T</t>
  </si>
  <si>
    <t>T, U, T, T</t>
  </si>
  <si>
    <t>6, 0, 3, 3</t>
  </si>
  <si>
    <t>202, 299, 171, 185</t>
  </si>
  <si>
    <t>T, U, N, T</t>
  </si>
  <si>
    <t>N, U, T, N, N, T</t>
  </si>
  <si>
    <t>T, U, N, N</t>
  </si>
  <si>
    <t>N, U, N, N, N, N</t>
  </si>
  <si>
    <t>N, U, N, N</t>
  </si>
  <si>
    <t>N, U, T, N</t>
  </si>
  <si>
    <t>N, U, N, N, T, N</t>
  </si>
  <si>
    <t>N, U, T, T</t>
  </si>
  <si>
    <t>N, U, N, T, N, N</t>
  </si>
  <si>
    <t>297, 153</t>
  </si>
  <si>
    <t>30, 323, 334, 339</t>
  </si>
  <si>
    <t>setWhite(boolean)</t>
  </si>
  <si>
    <t>339, 153</t>
  </si>
  <si>
    <t>0, 6</t>
  </si>
  <si>
    <t>startPermanentBrain()</t>
  </si>
  <si>
    <t>153, 183</t>
  </si>
  <si>
    <t>3, 153, 183</t>
  </si>
  <si>
    <t>22, 30, 323, 334, 339, 34</t>
  </si>
  <si>
    <t>N, T, U, U, U, T</t>
  </si>
  <si>
    <t>T, T, U, U, U</t>
  </si>
  <si>
    <t>6, 5</t>
  </si>
  <si>
    <t>300, 296, 295</t>
  </si>
  <si>
    <t>N, N, U, U, U, N</t>
  </si>
  <si>
    <t>N, N, U, U, U</t>
  </si>
  <si>
    <t>T, N, U, U, U</t>
  </si>
  <si>
    <t>N, T, U, U, U</t>
  </si>
  <si>
    <t>T, N, U, U, U, N</t>
  </si>
  <si>
    <t>stopPermanentBrain()</t>
  </si>
  <si>
    <t>300, 171</t>
  </si>
  <si>
    <t>23, 155</t>
  </si>
  <si>
    <t>195, 293</t>
  </si>
  <si>
    <t>validateUserPly(de.java_chess.javaChess.ply.Ply)</t>
  </si>
  <si>
    <t>295, 171, 202, 296, 571, 274, 170, 76, 163, 573, 536, 572</t>
  </si>
  <si>
    <t>N, N, T, N, U, U, T, U, N, U, U, U</t>
  </si>
  <si>
    <t>T, T, U, U, U, U</t>
  </si>
  <si>
    <t>5, 6, 0, 0, 0, 0</t>
  </si>
  <si>
    <t>144, 293, 174, 592, 573, 580, 572, 579, 283</t>
  </si>
  <si>
    <t>U, N, N, U, U, U, U, U, U</t>
  </si>
  <si>
    <t>U, T, T, U, U, U, T</t>
  </si>
  <si>
    <t>N, N, T, N, U, U, N, U, N, U, U, U</t>
  </si>
  <si>
    <t>N, T, U, U, U, U</t>
  </si>
  <si>
    <t>U, N, T, U, U, U, N</t>
  </si>
  <si>
    <t>N, N, N, N, U, U, N, U, N, U, U, U</t>
  </si>
  <si>
    <t>N, N, U, U, U, U</t>
  </si>
  <si>
    <t>U, N, N, U, U, U, N</t>
  </si>
  <si>
    <t>N, N, N, T, U, U, N, U, N, U, U, U</t>
  </si>
  <si>
    <t>U, T, T, U, U, U, N</t>
  </si>
  <si>
    <t>T, T, N, N, U, U, N, U, T, U, U, U</t>
  </si>
  <si>
    <t>U, T, T, U, U, U, U, U, U</t>
  </si>
  <si>
    <t>de.java_chess.javaChess.engine.ChessEngineImpl</t>
  </si>
  <si>
    <t>160, 188, 186, 197, 165, 235, 193, 200, 192, 190, 262, 204, 124, 292, 277</t>
  </si>
  <si>
    <t>T, T, T, T, T, T, T, T, T, T, T, N, T, T, T</t>
  </si>
  <si>
    <t>2, 0, 0, 0</t>
  </si>
  <si>
    <t>160, 188, 186, 197, 165, 235, 193, 200, 192, 190, 262, 204, 124, 292, 277, 148, 147, 149, 142, 150</t>
  </si>
  <si>
    <t>T, T, T, T, T, T, T, T, T, T, T, N, T, T, T, U, U, U, U, U</t>
  </si>
  <si>
    <t>T, T, T, T, T, T, U</t>
  </si>
  <si>
    <t>6, 4, 5, 4, 5, 3, 0</t>
  </si>
  <si>
    <t>202, 299, 171, 185, 269, 246, 237, 238, 231, 230, 133, 135, 298, 285, 284, 276</t>
  </si>
  <si>
    <t>T, U, N, T, T, U, T, T, T, T, T, T, T, T, T, U</t>
  </si>
  <si>
    <t>T, T, T, U, T, T, T, U</t>
  </si>
  <si>
    <t>124, 160, 165, 186, 188, 190, 192, 193, 197, 200, 204, 235, 262, 277, 292</t>
  </si>
  <si>
    <t>T, T, T, T, T, T, T, T, T, T, N, T, T, T, T</t>
  </si>
  <si>
    <t>N, N, N, N, N, N, N, T, N, N, N, N, N, N, N</t>
  </si>
  <si>
    <t>T, N, N, N, N, N</t>
  </si>
  <si>
    <t>N, N, N, N, N, N, N, T, N, N, N, N, N, N, N, U, U, U, U, U</t>
  </si>
  <si>
    <t>T, N, N, N, N, N, U</t>
  </si>
  <si>
    <t>T, U, N, T, N, U, N, N, N, N, N, N, N, N, N, U</t>
  </si>
  <si>
    <t>T, N, N, U, N, N, N, U</t>
  </si>
  <si>
    <t>N, N, N, N, N, N, N, N, N, T, N, N, N, N, N</t>
  </si>
  <si>
    <t>N, T, N, N, N, N</t>
  </si>
  <si>
    <t>N, N, N, N, N, N, N, N, N, N, N, N, N, N, N</t>
  </si>
  <si>
    <t>N, N, N, N, N, N, N, N, N, N, N, N, N, N, N, U, U, U, U, U</t>
  </si>
  <si>
    <t>N, N, N, N, N, N, U</t>
  </si>
  <si>
    <t>N, U, N, N, N, U, N, N, N, N, N, N, N, N, N, U</t>
  </si>
  <si>
    <t>N, N, N, U, N, N, N, U</t>
  </si>
  <si>
    <t>N, N, N, N, N, T, N, N, N, N, N, N, N, N, N</t>
  </si>
  <si>
    <t>T, T, T, T, T, N</t>
  </si>
  <si>
    <t>N, N, N, N, N, T, N, N, N, N, N, N, N, N, N, U, U, U, U, U</t>
  </si>
  <si>
    <t>T, T, T, T, T, N, U</t>
  </si>
  <si>
    <t>N, U, N, N, N, U, T, T, T, T, T, T, N, N, N, U</t>
  </si>
  <si>
    <t>T, T, T, U, T, T, N, U</t>
  </si>
  <si>
    <t>N, N, N, N, N, N, N, N, N, N, N, T, N, N, N</t>
  </si>
  <si>
    <t>T, T, T, T, N, T</t>
  </si>
  <si>
    <t>T, N, T, N, T, N</t>
  </si>
  <si>
    <t>T, N, T, N, T, N, U</t>
  </si>
  <si>
    <t>T, U, N, N, N, U, N, N, N, N, N, N, N, N, N, U</t>
  </si>
  <si>
    <t>T, T, T, U, N, N, N, U</t>
  </si>
  <si>
    <t>N, T, N, T, N, T</t>
  </si>
  <si>
    <t>N, N, N, N, N, N, N, N, N, N, N, T, N, N, N, U, U, U, U, U</t>
  </si>
  <si>
    <t>N, U, T, N, T, U, N, N, N, N, N, N, N, N, N, U</t>
  </si>
  <si>
    <t>N, N, N, N, N, N, N, N, N, N, T, N, N, N, N</t>
  </si>
  <si>
    <t>N, N, N, N, T, N, N, N, N, N, N, T, N, N, N</t>
  </si>
  <si>
    <t>N, N, N, N, T, N, N, N, N, N, N, T, N, N, N, U, U, U, U, U</t>
  </si>
  <si>
    <t>N, U, T, T, N, U, N, N, N, N, N, N, N, N, N, U</t>
  </si>
  <si>
    <t>N, N, T, N, N, N, N, N, N, N, T, N, N, N, N</t>
  </si>
  <si>
    <t>155, 182, 191, 246, 167</t>
  </si>
  <si>
    <t>N, N, T, U, T</t>
  </si>
  <si>
    <t>155, 182, 191, 246, 167, 269</t>
  </si>
  <si>
    <t>N, N, T, U, T, T</t>
  </si>
  <si>
    <t>6, 0, 5</t>
  </si>
  <si>
    <t>202, 201, 151, 397, 26, 265, 263, 267, 242, 240, 244</t>
  </si>
  <si>
    <t>T, N, U, U, T, T, T, U, U, U, U</t>
  </si>
  <si>
    <t>T, U, U, T, T, U</t>
  </si>
  <si>
    <t>155, 182</t>
  </si>
  <si>
    <t>N, N, N, U, T</t>
  </si>
  <si>
    <t>N, N, N, U, T, N</t>
  </si>
  <si>
    <t>T, N, U, U, N, N, N, U, U, U, U</t>
  </si>
  <si>
    <t>T, U, U, N, N, U</t>
  </si>
  <si>
    <t>N, N, U, U, N, N, N, U, U, U, U</t>
  </si>
  <si>
    <t>N, U, U, N, N, U</t>
  </si>
  <si>
    <t>N, N, U, U, N, T, T, U, U, U, U</t>
  </si>
  <si>
    <t>T, U, U, N, T, U</t>
  </si>
  <si>
    <t>T, N, U, U, T, N, T, U, U, U, U</t>
  </si>
  <si>
    <t>T, T, N, U, N</t>
  </si>
  <si>
    <t>T, T, N, U, N, T</t>
  </si>
  <si>
    <t>N, T, U, U, N, N, N, U, U, U, U</t>
  </si>
  <si>
    <t>T, T, N, U, N, N</t>
  </si>
  <si>
    <t>N, T, U, U, N, T, T, U, U, U, U</t>
  </si>
  <si>
    <t>activatePermanentBrain(boolean)</t>
  </si>
  <si>
    <t>202, 201</t>
  </si>
  <si>
    <t>202, 201, 151</t>
  </si>
  <si>
    <t>6, 0</t>
  </si>
  <si>
    <t>201, 202</t>
  </si>
  <si>
    <t>addEngineStatusListener(de.java_chess.javaChess.listener.EngineStatusListener)</t>
  </si>
  <si>
    <t>addLogEntry(java.lang.String)</t>
  </si>
  <si>
    <t>analyzeBoard(de.java_chess.javaChess.board.Board)</t>
  </si>
  <si>
    <t>118, 180</t>
  </si>
  <si>
    <t>181, 199</t>
  </si>
  <si>
    <t>118, 180, 126, 145</t>
  </si>
  <si>
    <t>0, 6, 4, 0</t>
  </si>
  <si>
    <t>126, 180</t>
  </si>
  <si>
    <t>U, T, N, U</t>
  </si>
  <si>
    <t>175, 275, 170, 190, 198, 168, 195, 550, 551, 172, 655, 162, 705, 282, 556, 557</t>
  </si>
  <si>
    <t>N, U, T, T, N, T, N, U, U, N, N, N, N, N, U, U</t>
  </si>
  <si>
    <t>T, U, U, T, T, T, U</t>
  </si>
  <si>
    <t>6, 0, 0, 3, 3, 3, 0</t>
  </si>
  <si>
    <t>554, 280, 411, 430, 407, 195, 653, 656, 426, 443, 421</t>
  </si>
  <si>
    <t>U, N, U, U, U, N, T, T, U, N, U</t>
  </si>
  <si>
    <t>U, T, U, U, T, T, T, N</t>
  </si>
  <si>
    <t>162, 168, 170, 172, 175, 190, 195, 198, 282, 556, 557, 585, 655, 705</t>
  </si>
  <si>
    <t>N, T, T, N, N, T, N, N, N, U, U, U, N, N</t>
  </si>
  <si>
    <t>T, T, U, U, T, T</t>
  </si>
  <si>
    <t>N, U, N, N, N, N, N, U, U, N, N, N, N, N, U, U</t>
  </si>
  <si>
    <t>T, U, U, N, N, N, U</t>
  </si>
  <si>
    <t>U, N, U, U, U, N, N, N, U, N, U</t>
  </si>
  <si>
    <t>U, N, U, U, T, N, N, N</t>
  </si>
  <si>
    <t>N, N, N, N, N, N, N, N, N, U, U, U, N, N</t>
  </si>
  <si>
    <t>T, N, U, U, N, N</t>
  </si>
  <si>
    <t>N, U, U, N, N, N, U</t>
  </si>
  <si>
    <t>N, N, U, U, N, N</t>
  </si>
  <si>
    <t>N, U, N, N, N, N, N, U, U, N, N, T, N, N, U, U</t>
  </si>
  <si>
    <t>U, N, U, U, T, N, N, T</t>
  </si>
  <si>
    <t>T, N, N, N, N, N, N, N, N, U, U, U, N, N</t>
  </si>
  <si>
    <t>T, U, U, N, T, N, U</t>
  </si>
  <si>
    <t>T, N, U, U, N, T</t>
  </si>
  <si>
    <t>T, U, N, N, T, N, T, U, U, N, N, N, N, T, U, U</t>
  </si>
  <si>
    <t>T, U, U, N, N, T, U</t>
  </si>
  <si>
    <t>U, T, U, U, U, T, N, N, U, T, U</t>
  </si>
  <si>
    <t>U, T, U, U, T, N, T, T</t>
  </si>
  <si>
    <t>N, N, N, N, T, N, T, T, T, U, U, U, N, N</t>
  </si>
  <si>
    <t>T, T, U, U, N, N</t>
  </si>
  <si>
    <t>T, U, N, N, T, N, T, U, U, T, T, N, T, T, U, U</t>
  </si>
  <si>
    <t>U, T, U, U, T, T, T, T</t>
  </si>
  <si>
    <t>N, N, N, T, T, N, T, T, T, U, U, U, T, T</t>
  </si>
  <si>
    <t>N, U, U, T, N, N, U</t>
  </si>
  <si>
    <t>U, N, U, U, U, N, N, T, U, N, U</t>
  </si>
  <si>
    <t>U, N, U, U, N, T, N, N</t>
  </si>
  <si>
    <t>N, N, U, U, T, N</t>
  </si>
  <si>
    <t>createLogFile()</t>
  </si>
  <si>
    <t>decreaseSearchDepth()</t>
  </si>
  <si>
    <t>getAnalyzedBoards()</t>
  </si>
  <si>
    <t>159, 139</t>
  </si>
  <si>
    <t>164, 174, 199, 203, 297, 141, 144, 152</t>
  </si>
  <si>
    <t>N, N, N, N, U, U, U, U</t>
  </si>
  <si>
    <t>6, 5, 0</t>
  </si>
  <si>
    <t>164, 174, 199</t>
  </si>
  <si>
    <t>T, T, N, T, U, U, U, U</t>
  </si>
  <si>
    <t>T, T, T, T, U, U, U, U</t>
  </si>
  <si>
    <t>0, 6, 4, 4, 0</t>
  </si>
  <si>
    <t>132, 130, 236, 228, 122, 120</t>
  </si>
  <si>
    <t>131, 163, 229</t>
  </si>
  <si>
    <t>153, 199</t>
  </si>
  <si>
    <t>getHashSize()</t>
  </si>
  <si>
    <t>240, 167</t>
  </si>
  <si>
    <t>26, 397</t>
  </si>
  <si>
    <t>240, 167, 263</t>
  </si>
  <si>
    <t>0, 6, 5</t>
  </si>
  <si>
    <t>167, 263</t>
  </si>
  <si>
    <t>getHashtable()</t>
  </si>
  <si>
    <t>154, 166, 169, 181, 183, 199</t>
  </si>
  <si>
    <t>154, 166, 169, 181, 183, 199, 143, 146</t>
  </si>
  <si>
    <t>U, T, T, N, N, N, U, U</t>
  </si>
  <si>
    <t>173, 30, 181, 199, 34, 184, 297</t>
  </si>
  <si>
    <t>T, T, N, N, T, N, U</t>
  </si>
  <si>
    <t>166, 169, 183, 199</t>
  </si>
  <si>
    <t>T, T, N, N</t>
  </si>
  <si>
    <t>U, N, N, N, N, N, U, U</t>
  </si>
  <si>
    <t>U, N, N, N, T, N</t>
  </si>
  <si>
    <t>U, N, N, N, T, N, U, U</t>
  </si>
  <si>
    <t>N, N, N, N, N, T, U</t>
  </si>
  <si>
    <t>N, N, T, N</t>
  </si>
  <si>
    <t>U, N, N, T, T, T</t>
  </si>
  <si>
    <t>U, N, N, T, T, T, U, U</t>
  </si>
  <si>
    <t>N, N, T, T, N, T, U</t>
  </si>
  <si>
    <t>N, N, T, T</t>
  </si>
  <si>
    <t>getMaximumSearchTime()</t>
  </si>
  <si>
    <t>159, 173</t>
  </si>
  <si>
    <t>159, 173, 139</t>
  </si>
  <si>
    <t>3, 320, 332, 337, 26, 397</t>
  </si>
  <si>
    <t>N, U, U, U, T, U</t>
  </si>
  <si>
    <t>T, U, U, U, T, U</t>
  </si>
  <si>
    <t>N, U, U, U, N, U</t>
  </si>
  <si>
    <t>T, U, U, U, N, U</t>
  </si>
  <si>
    <t>286, 202, 191, 246, 167, 170, 269</t>
  </si>
  <si>
    <t>T, T, T, U, T, T, T</t>
  </si>
  <si>
    <t>1, 6, 0, 5</t>
  </si>
  <si>
    <t>42, 291, 265, 263, 267, 242, 240, 244</t>
  </si>
  <si>
    <t>167, 170, 191, 202, 269, 286</t>
  </si>
  <si>
    <t>N, T, N, U, T, N, N</t>
  </si>
  <si>
    <t>T, N, N, T, N, N</t>
  </si>
  <si>
    <t>N, N, N, U, N, N, N</t>
  </si>
  <si>
    <t>N, N, T, T, U, U, U, U</t>
  </si>
  <si>
    <t>N, T, N, U, N, N, N</t>
  </si>
  <si>
    <t>N, N, N, T, U, U, U, U</t>
  </si>
  <si>
    <t>N, N, N, U, N, N, T</t>
  </si>
  <si>
    <t>getOpeningBook()</t>
  </si>
  <si>
    <t>159, 169, 203</t>
  </si>
  <si>
    <t>159, 169, 203, 139, 143, 152</t>
  </si>
  <si>
    <t>N, T, N, U, U, U</t>
  </si>
  <si>
    <t>3, 320, 332, 337, 30, 23</t>
  </si>
  <si>
    <t>T, U, U, U, T</t>
  </si>
  <si>
    <t>T, N, T, U, U, U</t>
  </si>
  <si>
    <t>T, U, U, U, N, N</t>
  </si>
  <si>
    <t>T, U, U, U, N, T</t>
  </si>
  <si>
    <t>getPermanentBrain()</t>
  </si>
  <si>
    <t>184, 200, 201, 203</t>
  </si>
  <si>
    <t>N, T, N, N</t>
  </si>
  <si>
    <t>184, 200, 201, 203, 150, 151, 152</t>
  </si>
  <si>
    <t>N, T, N, N, U, U, U</t>
  </si>
  <si>
    <t>153, 183, 3, 146, 155, 23</t>
  </si>
  <si>
    <t>T, N, N, U, N, N</t>
  </si>
  <si>
    <t>201, 203</t>
  </si>
  <si>
    <t>T, N, T, T</t>
  </si>
  <si>
    <t>T, N, T, T, U, U, U</t>
  </si>
  <si>
    <t>N, T, T, U, T, N</t>
  </si>
  <si>
    <t>N, T, T, U, T, T</t>
  </si>
  <si>
    <t>getSearchDepth()</t>
  </si>
  <si>
    <t>159, 181, 184, 199, 297</t>
  </si>
  <si>
    <t>159, 181, 184, 199, 297, 139</t>
  </si>
  <si>
    <t>3, 320, 332, 337, 181, 199, 184, 297</t>
  </si>
  <si>
    <t>159, 181, 184, 199</t>
  </si>
  <si>
    <t>T, N, T, N, U, U</t>
  </si>
  <si>
    <t>T, U, U, U, N, N, T, U</t>
  </si>
  <si>
    <t>T, N, T, N</t>
  </si>
  <si>
    <t>T, U, U, U, T, T, T, U</t>
  </si>
  <si>
    <t>getStatusDisplayString()</t>
  </si>
  <si>
    <t>2, 0</t>
  </si>
  <si>
    <t>229, 163, 180, 140, 145</t>
  </si>
  <si>
    <t>4, 6, 0</t>
  </si>
  <si>
    <t>163, 180, 229</t>
  </si>
  <si>
    <t>inOpeningBook()</t>
  </si>
  <si>
    <t>increaseAnalyzedBoards()</t>
  </si>
  <si>
    <t>increaseSearchDepth()</t>
  </si>
  <si>
    <t>184, 297</t>
  </si>
  <si>
    <t>isFixedTime()</t>
  </si>
  <si>
    <t>isSearchStop()</t>
  </si>
  <si>
    <t>181, 184, 199</t>
  </si>
  <si>
    <t>181, 199, 184, 297</t>
  </si>
  <si>
    <t>184, 199</t>
  </si>
  <si>
    <t>158, 174, 184, 297, 144</t>
  </si>
  <si>
    <t>N, T, T, U, U</t>
  </si>
  <si>
    <t>minimaxAlphaBeta(de.java_chess.javaChess.ply.Ply,de.java_chess.javaChess.board.Board,boolean,int,short,short)</t>
  </si>
  <si>
    <t>252, 172, 574, 121, 176, 158, 229, 179, 370, 165, 181, 75, 375, 243, 167</t>
  </si>
  <si>
    <t>N, N, U, U, N, N, N, N, U, T, N, U, U, U, T</t>
  </si>
  <si>
    <t>N, T, U, U, T, U, U, U</t>
  </si>
  <si>
    <t>252, 172, 574, 121, 176, 158, 229, 179, 370, 165, 181, 75, 375, 243, 167, 581, 131, 380, 142, 387, 266</t>
  </si>
  <si>
    <t>N, N, U, U, N, N, N, N, U, T, N, U, U, U, T, U, N, N, U, N, N</t>
  </si>
  <si>
    <t>N, T, U, U, T, U, U, U, U, T, T, U, T</t>
  </si>
  <si>
    <t>2, 6, 0, 0, 4, 0, 0, 0, 0, 4, 3, 0, 5</t>
  </si>
  <si>
    <t>259, 260, 261, 132, 130, 118, 180, 126, 145, 236, 228, 389, 390, 750, 381, 252, 172, 574, 121, 176, 158, 229, 179, 370, 165, 181, 75, 375, 243, 167, 581, 131, 380, 142, 387, 266, 749, 250, 249, 265, 263, 267, 122, 120, 256, 255, 242, 240, 244</t>
  </si>
  <si>
    <t>N, N, N, N, N, U, N, N, U, N, N, N, N, N, N, N, N, U, U, N, N, N, N, U, T, N, U, U, U, T, U, N, N, U, N, N, N, U, U, T, T, U, U, U, N, U, U, U, U</t>
  </si>
  <si>
    <t>N, T, U, T, U, T, N, T, T, U, U, U, U, U, T, U</t>
  </si>
  <si>
    <t>158, 172, 176, 581</t>
  </si>
  <si>
    <t>N, N, U, U, N, N, N, N, U, N, N, U, U, U, T</t>
  </si>
  <si>
    <t>N, T, U, U, N, U, U, U</t>
  </si>
  <si>
    <t>N, N, U, U, N, N, N, N, U, N, N, U, U, U, T, U, N, N, U, N, N</t>
  </si>
  <si>
    <t>N, T, U, U, N, U, U, U, U, N, N, U, N</t>
  </si>
  <si>
    <t>N, N, N, N, N, U, N, N, U, N, N, N, N, N, N, N, N, U, U, N, N, N, N, U, N, N, U, U, U, T, U, N, N, U, N, N, N, U, U, N, N, U, U, U, N, U, U, U, U</t>
  </si>
  <si>
    <t>N, N, U, T, U, N, N, N, N, U, U, U, U, U, N, U</t>
  </si>
  <si>
    <t>N, N, U, U, N, N, N, N, U, N, N, U, U, U, N</t>
  </si>
  <si>
    <t>N, N, U, U, N, U, U, U</t>
  </si>
  <si>
    <t>N, N, U, U, N, N, N, N, U, N, N, U, U, U, N, U, N, N, U, N, N</t>
  </si>
  <si>
    <t>N, N, U, U, N, U, U, U, U, N, N, U, N</t>
  </si>
  <si>
    <t>N, N, N, N, N, U, N, N, U, N, N, N, N, N, N, N, N, U, U, N, N, N, N, U, N, N, U, U, U, N, U, N, N, U, N, N, N, U, U, N, N, U, U, U, N, U, U, U, U</t>
  </si>
  <si>
    <t>N, N, U, N, U, N, N, N, N, U, U, U, U, U, N, U</t>
  </si>
  <si>
    <t>N, T, U, U, T, U, U, U, U, T, N, U, T</t>
  </si>
  <si>
    <t>N, N, N, N, N, U, N, N, U, N, N, N, N, N, N, N, N, U, U, N, N, N, N, U, N, N, U, U, U, N, U, N, N, U, N, N, N, U, U, T, T, U, U, U, N, U, U, U, U</t>
  </si>
  <si>
    <t>N, T, U, T, U, T, N, N, N, U, U, U, U, U, T, U</t>
  </si>
  <si>
    <t>N, T, U, U, N, U, U, U, U, N, N, U, T</t>
  </si>
  <si>
    <t>N, N, N, N, N, U, N, N, U, N, N, N, N, N, N, N, N, U, U, N, N, N, N, U, N, N, U, U, U, N, U, N, N, U, N, N, N, U, U, N, T, U, U, U, N, U, U, U, U</t>
  </si>
  <si>
    <t>N, N, U, T, U, N, N, N, N, U, U, U, U, U, T, U</t>
  </si>
  <si>
    <t>T, N, U, U, N, N, T, N, U, N, N, U, U, U, N</t>
  </si>
  <si>
    <t>T, T, U, U, T, U, U, U</t>
  </si>
  <si>
    <t>T, N, U, U, N, N, T, N, U, N, N, U, U, U, N, U, T, T, U, N, N</t>
  </si>
  <si>
    <t>T, T, U, U, T, U, U, U, U, T, T, U, T</t>
  </si>
  <si>
    <t>N, N, N, T, T, U, T, N, U, T, T, N, N, T, T, T, N, U, U, N, N, T, N, U, N, N, U, U, U, N, U, T, T, U, N, N, N, U, U, N, N, U, U, U, N, U, U, U, U</t>
  </si>
  <si>
    <t>T, T, U, T, U, T, T, T, T, U, U, U, U, U, T, U</t>
  </si>
  <si>
    <t>T, T, U, U, T, T, T, T, U, T, T, U, U, U, N</t>
  </si>
  <si>
    <t>T, T, U, U, T, T, T, T, U, T, T, U, U, U, N, U, T, T, U, T, T</t>
  </si>
  <si>
    <t>T, T, T, T, T, U, T, T, U, T, T, T, T, T, T, T, T, U, U, T, T, T, T, U, T, T, U, U, U, N, U, T, T, U, T, T, T, U, U, T, T, U, U, U, T, U, U, U, U</t>
  </si>
  <si>
    <t>notifyListeners()</t>
  </si>
  <si>
    <t>397, 26</t>
  </si>
  <si>
    <t>0, 2</t>
  </si>
  <si>
    <t>190, 245, 167, 656, 705, 200, 268, 150</t>
  </si>
  <si>
    <t>T, U, T, T, N, T, N, U</t>
  </si>
  <si>
    <t>T, U, T, T, T, U</t>
  </si>
  <si>
    <t>6, 0, 3, 3, 5, 0</t>
  </si>
  <si>
    <t>167, 190, 200, 268, 656, 705</t>
  </si>
  <si>
    <t>T, T, T, N, T, N</t>
  </si>
  <si>
    <t>N, U, T, N, N, T, N, U</t>
  </si>
  <si>
    <t>T, U, N, N, N, U</t>
  </si>
  <si>
    <t>T, N, T, N, N, N</t>
  </si>
  <si>
    <t>T, N, N, N</t>
  </si>
  <si>
    <t>N, U, N, N, N, N, N, U</t>
  </si>
  <si>
    <t>N, U, N, N, N, U</t>
  </si>
  <si>
    <t>T, U, N, N, T, U</t>
  </si>
  <si>
    <t>T, U, N, T, T, U</t>
  </si>
  <si>
    <t>N, U, N, N, T, N, T, U</t>
  </si>
  <si>
    <t>N, N, N, T, N, T</t>
  </si>
  <si>
    <t>N, U, N, T, N, N, N, U</t>
  </si>
  <si>
    <t>N, U, T, N, N, U</t>
  </si>
  <si>
    <t>run()</t>
  </si>
  <si>
    <t>194, 202, 294, 171, 301, 302, 172, 550, 551, 655, 179, 177, 199, 180, 161, 705</t>
  </si>
  <si>
    <t>T, T, U, N, U, U, N, U, U, N, N, N, N, N, U, N</t>
  </si>
  <si>
    <t>194, 202, 294, 171, 301, 302, 172, 550, 551, 655, 179, 177, 199, 180, 161, 705, 304, 305, 556, 557, 145</t>
  </si>
  <si>
    <t>T, T, U, N, U, U, N, U, U, N, N, N, N, N, U, N, U, U, U, U, U</t>
  </si>
  <si>
    <t>T, T, U, U, T, T, U, U, U</t>
  </si>
  <si>
    <t>6, 5, 0, 0, 3, 3, 0, 0, 0</t>
  </si>
  <si>
    <t>300, 295, 571, 578, 653, 656, 554, 252, 229, 163, 179, 172, 370, 165, 181, 75, 375, 243, 167, 140, 380, 142, 387, 266</t>
  </si>
  <si>
    <t>N, N, U, U, T, T, U, N, N, N, N, N, U, T, N, U, U, U, T, U, N, U, N, N</t>
  </si>
  <si>
    <t>T, U, U, T, U, N, T, T, U, U, U, U, T, T</t>
  </si>
  <si>
    <t>172, 177, 179, 180, 194, 199, 202, 556, 557, 585, 655, 705</t>
  </si>
  <si>
    <t>N, N, N, N, T, N, T, U, U, U, N, N</t>
  </si>
  <si>
    <t>N, T, U, N, U, U, N, U, U, N, N, N, N, N, U, N</t>
  </si>
  <si>
    <t>N, T, U, N, U, U, N, U, U, N, N, N, N, N, U, N, U, U, U, U, U</t>
  </si>
  <si>
    <t>T, N, U, U, N, N, U, U, U</t>
  </si>
  <si>
    <t>N, N, U, U, N, N, U, N, N, N, N, N, U, N, N, U, U, U, T, U, N, U, N, N</t>
  </si>
  <si>
    <t>N, U, U, N, U, N, N, T, U, U, U, U, N, N</t>
  </si>
  <si>
    <t>N, N, N, N, N, N, T, U, U, U, N, N</t>
  </si>
  <si>
    <t>N, N, U, N, U, U, N, U, U, N, N, N, N, N, U, N</t>
  </si>
  <si>
    <t>N, N, U, N, U, U, N, U, U, N, N, N, N, N, U, N, U, U, U, U, U</t>
  </si>
  <si>
    <t>N, N, U, U, N, N, U, U, U</t>
  </si>
  <si>
    <t>N, N, U, U, N, N, U, N, N, N, N, N, U, N, N, U, U, U, N, U, N, U, N, N</t>
  </si>
  <si>
    <t>N, U, U, N, U, N, N, N, U, U, U, U, N, N</t>
  </si>
  <si>
    <t>N, N, N, N, N, N, N, U, U, U, N, N</t>
  </si>
  <si>
    <t>T, T, U, U, N, N, U, U, U</t>
  </si>
  <si>
    <t>T, U, U, N, U, N, T, T, U, U, U, U, N, T</t>
  </si>
  <si>
    <t>T, T, U, U, N, T</t>
  </si>
  <si>
    <t>T, T, U, U, N, T, U, U, U</t>
  </si>
  <si>
    <t>T, U, U, N, U, N, N, T, U, U, U, U, N, T</t>
  </si>
  <si>
    <t>N, N, U, T, U, U, N, U, U, N, N, N, N, T, U, N</t>
  </si>
  <si>
    <t>N, N, U, T, U, U, N, U, U, N, N, N, N, T, U, N, U, U, U, U, U</t>
  </si>
  <si>
    <t>T, T, U, U, N, N, U, T, T, T, N, N, U, N, N, U, U, U, N, U, T, U, N, N</t>
  </si>
  <si>
    <t>T, U, U, N, U, T, T, T, U, U, U, U, T, T</t>
  </si>
  <si>
    <t>N, N, N, T, N, N, N, U, U, U, N, N</t>
  </si>
  <si>
    <t>N, N, U, T, U, U, T, U, U, T, T, T, T, T, U, T</t>
  </si>
  <si>
    <t>N, N, U, T, U, U, T, U, U, T, T, T, T, T, U, T, U, U, U, U, U</t>
  </si>
  <si>
    <t>T, T, U, U, N, N, U, T, T, T, T, T, U, T, T, U, U, U, N, U, T, U, T, T</t>
  </si>
  <si>
    <t>T, U, U, T, U, T, T, T, U, U, U, U, T, T</t>
  </si>
  <si>
    <t>T, T, T, T, N, T, N, U, U, U, T, T</t>
  </si>
  <si>
    <t>N, N, U, U, T, N, U, U, U</t>
  </si>
  <si>
    <t>N, N, U, U, N, T, U, N, N, N, N, N, U, N, N, U, U, U, N, U, N, U, N, N</t>
  </si>
  <si>
    <t>N, U, U, T, U, N, N, N, U, U, U, U, N, N</t>
  </si>
  <si>
    <t>setAnalyzedBoards(long)</t>
  </si>
  <si>
    <t>200, 297</t>
  </si>
  <si>
    <t>200, 297, 150</t>
  </si>
  <si>
    <t>153, 183, 3, 146</t>
  </si>
  <si>
    <t>T, N, N, U</t>
  </si>
  <si>
    <t>153, 297</t>
  </si>
  <si>
    <t>setEnginePanel(de.java_chess.javaChess.renderer2d.EnginePanel)</t>
  </si>
  <si>
    <t>setHashtable(de.java_chess.javaChess.engine.hashtable.PlyHashtable)</t>
  </si>
  <si>
    <t>setInOpeningBook(boolean)</t>
  </si>
  <si>
    <t>153, 159, 183</t>
  </si>
  <si>
    <t>153, 159, 183, 139, 146</t>
  </si>
  <si>
    <t>T, N, N, U, U</t>
  </si>
  <si>
    <t>30, 323, 334, 339, 3, 320, 332, 337, 34</t>
  </si>
  <si>
    <t>T, U, U, U, N, U, U, U, T</t>
  </si>
  <si>
    <t>N, U, U, U, N, U, U, U, N</t>
  </si>
  <si>
    <t>N, U, U, U, T, U, U, U, N</t>
  </si>
  <si>
    <t>setMaximumSearchTime(int)</t>
  </si>
  <si>
    <t>154, 169</t>
  </si>
  <si>
    <t>154, 169, 143</t>
  </si>
  <si>
    <t>setOpeningBook(de.java_chess.javaChess.engine.opening_book.OpeningBook)</t>
  </si>
  <si>
    <t>setPermanentBrain(de.java_chess.javaChess.engine.permanent_brain.PermanentBrain)</t>
  </si>
  <si>
    <t>setSearchDepth(int)</t>
  </si>
  <si>
    <t>setSearchStop(boolean)</t>
  </si>
  <si>
    <t>159, 198, 297, 300</t>
  </si>
  <si>
    <t>159, 198, 297, 300, 139</t>
  </si>
  <si>
    <t>N, N, U, N, U</t>
  </si>
  <si>
    <t>3, 320, 332, 337, 159, 139, 201, 294, 299, 151</t>
  </si>
  <si>
    <t>N, U, U, U, N, U, N, U, U, U</t>
  </si>
  <si>
    <t>T, U, U, U, T, U, T</t>
  </si>
  <si>
    <t>159, 198</t>
  </si>
  <si>
    <t>N, U, U, U, T, U, N</t>
  </si>
  <si>
    <t>N, U, U, U, N, U, N</t>
  </si>
  <si>
    <t>N, U, U, U, T, U, T</t>
  </si>
  <si>
    <t>T, T, U, T, U</t>
  </si>
  <si>
    <t>T, U, U, U, T, U, T, U, U, U</t>
  </si>
  <si>
    <t>setStatusPanel(de.java_chess.javaChess.renderer2d.StatusPanel)</t>
  </si>
  <si>
    <t>153, 339</t>
  </si>
  <si>
    <t>start()</t>
  </si>
  <si>
    <t>startMinimaxAlphaBeta(boolean)</t>
  </si>
  <si>
    <t>554, 252, 229, 163, 179, 172, 370, 165, 181, 75, 375, 243, 167</t>
  </si>
  <si>
    <t>U, N, N, N, N, N, U, T, N, U, U, U, T</t>
  </si>
  <si>
    <t>U, N, T, T, U, U, U</t>
  </si>
  <si>
    <t>554, 252, 229, 163, 179, 172, 370, 165, 181, 75, 375, 243, 167, 140, 380, 142, 387, 266</t>
  </si>
  <si>
    <t>U, N, N, N, N, N, U, T, N, U, U, U, T, U, N, U, N, N</t>
  </si>
  <si>
    <t>U, N, T, T, U, U, U, U, T, T</t>
  </si>
  <si>
    <t>0, 2, 4, 6, 0, 0, 0, 0, 3, 5</t>
  </si>
  <si>
    <t>558, 559, 552, 553, 259, 260, 261, 236, 228, 389, 390, 750, 381, 252, 172, 574, 121, 176, 158, 229, 179, 370, 165, 181, 75, 375, 243, 167, 581, 131, 380, 142, 387, 266, 749, 250, 249, 265, 263, 267, 256, 255, 242, 240, 244</t>
  </si>
  <si>
    <t>U, U, U, U, N, N, N, N, N, N, N, N, N, N, N, U, U, N, N, N, N, U, T, N, U, U, U, T, U, N, N, U, N, N, N, U, U, T, T, U, N, U, U, U, U</t>
  </si>
  <si>
    <t>U, U, N, T, N, T, T, T, U, U, U, U, U, U, T, U, T, U</t>
  </si>
  <si>
    <t>65, 163, 165, 167, 172, 179, 181, 229, 252, 266, 380, 387, 554</t>
  </si>
  <si>
    <t>N, N, T, T, N, N, N, N, N, N, N, N, U</t>
  </si>
  <si>
    <t>T, T, T, N, T, T, U</t>
  </si>
  <si>
    <t>U, N, N, N, N, N, U, N, N, U, U, U, T</t>
  </si>
  <si>
    <t>U, N, N, T, U, U, U</t>
  </si>
  <si>
    <t>U, N, N, N, N, N, U, N, N, U, U, U, T, U, N, U, N, N</t>
  </si>
  <si>
    <t>U, N, N, T, U, U, U, U, N, N</t>
  </si>
  <si>
    <t>U, U, U, U, N, N, N, N, N, N, N, N, N, N, N, U, U, N, N, N, N, U, N, N, U, U, U, T, U, N, N, U, N, N, N, U, U, N, N, U, N, U, U, U, U</t>
  </si>
  <si>
    <t>U, U, N, N, N, N, N, T, U, U, U, U, U, U, N, U, N, U</t>
  </si>
  <si>
    <t>N, N, N, T, N, N, N, N, N, N, N, N, U</t>
  </si>
  <si>
    <t>T, T, N, N, N, N, U</t>
  </si>
  <si>
    <t>U, N, N, N, N, N, U, N, N, U, U, U, N</t>
  </si>
  <si>
    <t>U, N, N, N, U, U, U</t>
  </si>
  <si>
    <t>U, N, N, N, N, N, U, N, N, U, U, U, N, U, N, U, N, N</t>
  </si>
  <si>
    <t>U, N, N, N, U, U, U, U, N, N</t>
  </si>
  <si>
    <t>U, U, U, U, N, N, N, N, N, N, N, N, N, N, N, U, U, N, N, N, N, U, N, N, U, U, U, N, U, N, N, U, N, N, N, U, U, N, N, U, N, U, U, U, U</t>
  </si>
  <si>
    <t>U, U, N, N, N, N, N, N, U, U, U, U, U, U, N, U, N, U</t>
  </si>
  <si>
    <t>N, N, N, N, N, N, N, N, N, N, N, N, U</t>
  </si>
  <si>
    <t>U, N, T, T, U, U, U, U, N, T</t>
  </si>
  <si>
    <t>U, U, U, U, N, N, N, N, N, N, N, N, N, N, N, U, U, N, N, N, N, U, N, N, U, U, U, N, U, N, N, U, N, N, N, U, U, T, T, U, N, U, U, U, U</t>
  </si>
  <si>
    <t>U, U, N, T, N, N, N, T, U, U, U, U, U, U, T, U, T, U</t>
  </si>
  <si>
    <t>T, T, T, N, T, N, U</t>
  </si>
  <si>
    <t>U, N, N, T, U, U, U, U, N, T</t>
  </si>
  <si>
    <t>U, U, U, U, N, N, N, N, N, N, N, N, N, N, N, U, U, N, N, N, N, U, N, N, U, U, U, N, U, N, N, U, N, N, N, U, U, N, T, U, N, U, U, U, U</t>
  </si>
  <si>
    <t>U, U, N, N, N, N, N, T, U, U, U, U, U, U, N, U, T, U</t>
  </si>
  <si>
    <t>N, T, N, N, T, N, U</t>
  </si>
  <si>
    <t>U, T, T, T, N, N, U, N, N, U, U, U, N</t>
  </si>
  <si>
    <t>U, T, T, T, U, U, U</t>
  </si>
  <si>
    <t>U, T, T, T, N, N, U, N, N, U, U, U, N, U, T, U, N, N</t>
  </si>
  <si>
    <t>U, T, T, T, U, U, U, U, T, T</t>
  </si>
  <si>
    <t>U, U, U, U, N, N, N, T, T, N, N, T, T, T, N, U, U, N, N, T, N, U, N, N, U, U, U, N, U, T, T, U, N, N, N, U, U, N, N, U, N, U, U, U, U</t>
  </si>
  <si>
    <t>U, U, T, T, T, T, T, T, U, U, U, U, U, U, T, U, T, U</t>
  </si>
  <si>
    <t>T, T, N, N, N, N, N, T, T, N, T, N, U</t>
  </si>
  <si>
    <t>U, T, T, T, T, T, U, T, T, U, U, U, N</t>
  </si>
  <si>
    <t>U, T, T, T, T, T, U, T, T, U, U, U, N, U, T, U, T, T</t>
  </si>
  <si>
    <t>U, U, U, U, T, T, T, T, T, T, T, T, T, T, T, U, U, T, T, T, T, U, T, T, U, U, U, N, U, T, T, U, T, T, T, U, U, T, T, U, T, U, U, U, U</t>
  </si>
  <si>
    <t>T, T, T, N, T, T, T, T, T, T, T, T, U</t>
  </si>
  <si>
    <t>30, 323, 334, 339, 34, 22</t>
  </si>
  <si>
    <t>T, U, U, U, T, N</t>
  </si>
  <si>
    <t>185, 202</t>
  </si>
  <si>
    <t>N, U, U, U, N, T</t>
  </si>
  <si>
    <t>155, 23</t>
  </si>
  <si>
    <t>6, 4</t>
  </si>
  <si>
    <t>171, 300</t>
  </si>
  <si>
    <t>usePermanentBrain()</t>
  </si>
  <si>
    <t>155, 169, 184, 200, 203</t>
  </si>
  <si>
    <t>N, T, N, T, N</t>
  </si>
  <si>
    <t>155, 169, 184, 200, 203, 143, 150, 152</t>
  </si>
  <si>
    <t>N, T, N, T, N, U, U, U</t>
  </si>
  <si>
    <t>154, 30, 153, 183, 3, 146, 23</t>
  </si>
  <si>
    <t>U, T, T, N, N, U, N</t>
  </si>
  <si>
    <t>N, N, N, T, N</t>
  </si>
  <si>
    <t>N, N, N, T, N, U, U, U</t>
  </si>
  <si>
    <t>U, N, N, N, N, U, N</t>
  </si>
  <si>
    <t>N, N, N, N, N, U, U, U</t>
  </si>
  <si>
    <t>T, N, T, N, T</t>
  </si>
  <si>
    <t>T, N, T, N, T, U, U, U</t>
  </si>
  <si>
    <t>U, N, N, T, T, U, N</t>
  </si>
  <si>
    <t>U, N, N, T, T, U, T</t>
  </si>
  <si>
    <t>295, 171, 202, 296, 571, 274, 170, 76, 163, 573, 536, 572, 578, 279, 140, 580, 92, 544, 579</t>
  </si>
  <si>
    <t>N, N, T, N, U, U, T, U, N, U, U, U, U, N, U, U, U, T, U</t>
  </si>
  <si>
    <t>T, T, U, U, U, U, U, T, U, U, T</t>
  </si>
  <si>
    <t>5, 6, 0, 0, 0, 0, 0, 3, 0, 0, 4</t>
  </si>
  <si>
    <t>144, 293, 174, 592, 573, 580, 572, 579, 283, 600</t>
  </si>
  <si>
    <t>U, N, N, U, U, U, U, U, U, N</t>
  </si>
  <si>
    <t>U, T, T, U, U, U, T, T</t>
  </si>
  <si>
    <t>170, 171, 202, 279, 295, 296, 578</t>
  </si>
  <si>
    <t>T, N, T, N, N, N, U</t>
  </si>
  <si>
    <t>N, N, T, N, U, U, N, U, N, U, U, U, U, N, U, U, U, T, U</t>
  </si>
  <si>
    <t>N, T, U, U, U, U, U, N, U, U, T</t>
  </si>
  <si>
    <t>U, N, T, U, U, U, N, T</t>
  </si>
  <si>
    <t>N, N, T, N, N, N, U</t>
  </si>
  <si>
    <t>N, N, N, N, U, U, N, U, N, U, U, U, U, N, U, U, U, N, U</t>
  </si>
  <si>
    <t>N, N, U, U, U, U, U, N, U, U, N</t>
  </si>
  <si>
    <t>U, N, N, U, U, U, N, N</t>
  </si>
  <si>
    <t>N, N, N, T, U, U, N, U, N, U, U, U, U, N, U, U, U, N, U</t>
  </si>
  <si>
    <t>T, T, U, U, U, U, U, N, U, U, N</t>
  </si>
  <si>
    <t>U, T, T, U, U, U, N, T</t>
  </si>
  <si>
    <t>N, N, T, N, U, U, N, U, N, U, U, U, U, N, U, U, U, N, U</t>
  </si>
  <si>
    <t>U, T, T, U, U, U, N, N</t>
  </si>
  <si>
    <t>T, T, N, N, U, U, N, U, T, U, U, U, U, T, U, U, U, T, U</t>
  </si>
  <si>
    <t>U, T, T, U, U, U, U, U, U, T</t>
  </si>
  <si>
    <t>N, T, N, T, T, N, U</t>
  </si>
  <si>
    <t>de.java_chess.javaChess.engine.PlyGenerator</t>
  </si>
  <si>
    <t>153, 205, 311, 318, 329</t>
  </si>
  <si>
    <t>237, 238, 231, 230</t>
  </si>
  <si>
    <t>6, 4, 0, 0, 0</t>
  </si>
  <si>
    <t>30, 323, 334, 339, 344, 349, 354, 359, 364, 369, 452</t>
  </si>
  <si>
    <t>153, 205</t>
  </si>
  <si>
    <t>230, 231, 237, 238</t>
  </si>
  <si>
    <t>344, 349, 354, 359, 364, 369, 452</t>
  </si>
  <si>
    <t>U, U, U, U, U, U, N</t>
  </si>
  <si>
    <t>204, 236</t>
  </si>
  <si>
    <t>0, 0, 0, 0, 0, 0, 3</t>
  </si>
  <si>
    <t>U, U, U, U, U, U, T</t>
  </si>
  <si>
    <t>addAbsolutePlies(long,int,int,int)</t>
  </si>
  <si>
    <t>210, 211</t>
  </si>
  <si>
    <t>577, 598, 217</t>
  </si>
  <si>
    <t>addCastlingPly(int,boolean)</t>
  </si>
  <si>
    <t>562, 598, 217</t>
  </si>
  <si>
    <t>0, 5, 4</t>
  </si>
  <si>
    <t>577, 564, 598, 561, 604, 596, 554, 121, 222, 75, 223, 131</t>
  </si>
  <si>
    <t>U, U, T, U, T, U, U, U, N, U, N, N</t>
  </si>
  <si>
    <t>U, U, T, U, U, U, U, T, U, T</t>
  </si>
  <si>
    <t>U, U, N, U, T, U, U, U, N, U, N, N</t>
  </si>
  <si>
    <t>U, U, T, U, U, U, U, N, U, N</t>
  </si>
  <si>
    <t>U, U, N, U, N, U, U, U, N, U, N, N</t>
  </si>
  <si>
    <t>U, U, N, U, U, U, U, N, U, N</t>
  </si>
  <si>
    <t>U, U, N, U, T, U, U, U, T, U, T, T</t>
  </si>
  <si>
    <t>addPliesForBishopPos(int)</t>
  </si>
  <si>
    <t>209, 213</t>
  </si>
  <si>
    <t>228, 214</t>
  </si>
  <si>
    <t>addPliesForBishops()</t>
  </si>
  <si>
    <t>59, 223, 138, 208</t>
  </si>
  <si>
    <t>59, 223, 138, 208, 69</t>
  </si>
  <si>
    <t>U, N, U, N, N</t>
  </si>
  <si>
    <t>0, 4, 0, 5</t>
  </si>
  <si>
    <t>69, 138, 208, 223</t>
  </si>
  <si>
    <t>U, N, U, T</t>
  </si>
  <si>
    <t>U, T, U, T, T</t>
  </si>
  <si>
    <t>addPliesForKing()</t>
  </si>
  <si>
    <t>598, 577, 59, 223, 138, 206, 373, 224, 121, 222, 75, 207</t>
  </si>
  <si>
    <t>T, U, U, N, U, N, U, N, U, N, U, U</t>
  </si>
  <si>
    <t>T, U, U, T, U, U, U, U</t>
  </si>
  <si>
    <t>598, 577, 59, 223, 138, 206, 373, 224, 121, 222, 75, 207, 69, 384, 131</t>
  </si>
  <si>
    <t>T, U, U, N, U, N, U, N, U, N, U, U, N, N, N</t>
  </si>
  <si>
    <t>T, U, U, T, U, U, U, U, T, T, T</t>
  </si>
  <si>
    <t>5, 0, 0, 4, 0, 0, 0, 0, 5, 3, 4</t>
  </si>
  <si>
    <t>604, 596, 584, 583, 582, 576, 575, 218, 381, 393, 132, 130, 562, 598, 217, 122, 120</t>
  </si>
  <si>
    <t>T, U, U, U, U, U, U, N, N, N, N, N, U, T, N, U, U</t>
  </si>
  <si>
    <t>T, U, U, U, T, T, N, T, U, U</t>
  </si>
  <si>
    <t>69, 131, 138, 206, 222, 223, 224, 384, 598</t>
  </si>
  <si>
    <t>N, N, U, N, N, N, N, N, T</t>
  </si>
  <si>
    <t>T, T, U, T, T, T</t>
  </si>
  <si>
    <t>N, U, U, N, U, N, U, N, U, N, U, U</t>
  </si>
  <si>
    <t>T, U, U, N, U, U, U, U</t>
  </si>
  <si>
    <t>N, U, U, N, U, N, U, N, U, N, U, U, N, N, N</t>
  </si>
  <si>
    <t>T, U, U, N, U, U, U, U, T, N, N</t>
  </si>
  <si>
    <t>T, U, U, U, U, U, U, N, N, N, N, N, U, N, N, U, U</t>
  </si>
  <si>
    <t>T, U, U, U, N, N, N, N, U, U</t>
  </si>
  <si>
    <t>N, N, U, N, N, N, N, N, N</t>
  </si>
  <si>
    <t>T, N, U, N, N, T</t>
  </si>
  <si>
    <t>N, U, U, N, U, U, U, U</t>
  </si>
  <si>
    <t>N, U, U, N, U, U, U, U, N, N, N</t>
  </si>
  <si>
    <t>N, U, U, U, U, U, U, N, N, N, N, N, U, N, N, U, U</t>
  </si>
  <si>
    <t>N, U, U, U, N, N, N, N, U, U</t>
  </si>
  <si>
    <t>N, N, U, N, N, N</t>
  </si>
  <si>
    <t>T, U, U, T, U, U, U, U, T, N, T</t>
  </si>
  <si>
    <t>T, U, U, U, T, N, N, T, U, U</t>
  </si>
  <si>
    <t>T, T, U, T, N, T</t>
  </si>
  <si>
    <t>N, U, U, T, U, T, U, T, U, T, U, U</t>
  </si>
  <si>
    <t>N, U, U, T, U, T, U, T, U, T, U, U, T, T, T</t>
  </si>
  <si>
    <t>T, U, U, U, U, U, U, T, T, T, T, T, U, N, T, U, U</t>
  </si>
  <si>
    <t>T, U, U, U, T, T, T, T, U, U</t>
  </si>
  <si>
    <t>T, T, U, T, T, T, T, T, N</t>
  </si>
  <si>
    <t>addPliesForKnights()</t>
  </si>
  <si>
    <t>59, 223, 138, 206</t>
  </si>
  <si>
    <t>59, 223, 138, 206, 69</t>
  </si>
  <si>
    <t>69, 137, 138, 206, 223</t>
  </si>
  <si>
    <t>addPliesForPawns()</t>
  </si>
  <si>
    <t>568, 598, 59, 223, 220, 227, 572, 76, 536, 535, 595, 573, 217, 138, 221, 219</t>
  </si>
  <si>
    <t>U, T, U, N, N, N, U, U, U, U, U, U, N, U, U, N</t>
  </si>
  <si>
    <t>U, T, U, T, U, U, U, U, U</t>
  </si>
  <si>
    <t>568, 598, 59, 223, 220, 227, 572, 76, 536, 535, 595, 573, 217, 138, 221, 219, 69, 579, 92, 544, 90, 543, 603, 580</t>
  </si>
  <si>
    <t>U, T, U, N, N, N, U, U, U, U, U, U, N, U, U, N, N, U, U, T, U, T, T, U</t>
  </si>
  <si>
    <t>U, T, U, T, U, U, U, U, U, T, U, U, T</t>
  </si>
  <si>
    <t>0, 5, 0, 4, 0, 0, 0, 0, 0, 5, 0, 0, 4</t>
  </si>
  <si>
    <t>577, 570, 567, 604, 596, 218, 371, 224, 382, 554, 121, 222, 75, 223, 131, 588, 598, 217</t>
  </si>
  <si>
    <t>U, U, U, T, U, N, U, N, N, U, U, N, U, N, N, U, T, N</t>
  </si>
  <si>
    <t>U, U, U, T, U, T, U, T, U, U, U, T, U</t>
  </si>
  <si>
    <t>68, 69, 219, 220, 223, 227, 543, 544, 579, 580, 603</t>
  </si>
  <si>
    <t>T, N, N, N, N, N, T, T, U, U, T</t>
  </si>
  <si>
    <t>U, N, U, N, N, N, U, U, U, U, U, U, N, U, U, N</t>
  </si>
  <si>
    <t>U, T, U, N, U, U, U, U, U</t>
  </si>
  <si>
    <t>U, N, U, N, N, N, U, U, U, U, U, U, N, U, U, N, N, U, U, T, U, T, T, U</t>
  </si>
  <si>
    <t>U, T, U, N, U, U, U, U, U, T, U, U, T</t>
  </si>
  <si>
    <t>U, U, U, T, U, N, U, N, N, U, U, N, U, N, N, U, N, N</t>
  </si>
  <si>
    <t>U, U, U, T, U, N, U, N, U, U, U, N, U</t>
  </si>
  <si>
    <t>T, N, T, U, T</t>
  </si>
  <si>
    <t>U, N, U, N, U, U, U, U, U</t>
  </si>
  <si>
    <t>U, N, U, N, N, N, U, U, U, U, U, U, N, U, U, N, N, U, U, N, U, N, N, U</t>
  </si>
  <si>
    <t>U, N, U, N, U, U, U, U, U, N, U, U, N</t>
  </si>
  <si>
    <t>U, U, U, N, U, N, U, N, N, U, U, N, U, N, N, U, N, N</t>
  </si>
  <si>
    <t>U, U, U, N, U, N, U, N, U, U, U, N, U</t>
  </si>
  <si>
    <t>N, N, N, N, N, N, N, N, U, U, N</t>
  </si>
  <si>
    <t>U, N, U, N, N, N, U, U, U, U, U, U, N, U, U, N, N, U, U, N, U, N, T, U</t>
  </si>
  <si>
    <t>U, T, U, T, U, U, U, U, U, T, U, U, N</t>
  </si>
  <si>
    <t>U, U, U, T, U, T, U, N, U, U, U, T, U</t>
  </si>
  <si>
    <t>T, N, N, N, N, N, N, N, U, U, T</t>
  </si>
  <si>
    <t>U, N, U, T, T, T, U, U, U, U, U, U, T, U, U, T</t>
  </si>
  <si>
    <t>U, N, U, T, T, T, U, U, U, U, U, U, T, U, U, T, T, U, U, T, U, T, T, U</t>
  </si>
  <si>
    <t>U, U, U, T, U, T, U, T, T, U, U, T, U, T, T, U, N, T</t>
  </si>
  <si>
    <t>T, T, T, T, T, T, T, T, U, U, T</t>
  </si>
  <si>
    <t>addPliesForQueenPos(int)</t>
  </si>
  <si>
    <t>208, 215</t>
  </si>
  <si>
    <t>addPliesForQueens()</t>
  </si>
  <si>
    <t>59, 223, 138, 213</t>
  </si>
  <si>
    <t>59, 223, 138, 213, 69</t>
  </si>
  <si>
    <t>69, 138, 213, 223</t>
  </si>
  <si>
    <t>addPliesForRookPos(int)</t>
  </si>
  <si>
    <t>213, 216</t>
  </si>
  <si>
    <t>214, 228</t>
  </si>
  <si>
    <t>addPliesForRooks()</t>
  </si>
  <si>
    <t>59, 223, 138, 215</t>
  </si>
  <si>
    <t>59, 223, 138, 215, 69</t>
  </si>
  <si>
    <t>69, 138, 215, 223</t>
  </si>
  <si>
    <t>addPly(de.java_chess.javaChess.ply.Ply,short)</t>
  </si>
  <si>
    <t>207, 212, 218, 221</t>
  </si>
  <si>
    <t>554, 121, 222, 75, 223</t>
  </si>
  <si>
    <t>U, U, N, U, N</t>
  </si>
  <si>
    <t>U, U, T, U</t>
  </si>
  <si>
    <t>210, 228, 206, 208, 215, 219, 220, 212</t>
  </si>
  <si>
    <t>554, 121, 222, 75, 223, 131</t>
  </si>
  <si>
    <t>U, U, N, U, N, N</t>
  </si>
  <si>
    <t>U, U, T, U, T</t>
  </si>
  <si>
    <t>0, 0, 4, 0, 4</t>
  </si>
  <si>
    <t>558, 559, 552, 553, 132, 130, 122, 120</t>
  </si>
  <si>
    <t>U, U, U, U, N, N, U, U</t>
  </si>
  <si>
    <t>65, 131, 222, 223, 554</t>
  </si>
  <si>
    <t>U, U, N, U</t>
  </si>
  <si>
    <t>U, U, T, U, T, T</t>
  </si>
  <si>
    <t>U, U, U, U, T, T, U, U</t>
  </si>
  <si>
    <t>addRegularPly(int,int,boolean,short)</t>
  </si>
  <si>
    <t>206, 208, 215, 219, 220</t>
  </si>
  <si>
    <t>210, 211, 209, 213, 216, 212</t>
  </si>
  <si>
    <t>584, 583, 582, 576, 575, 604, 596, 554, 121, 222, 75, 223, 131</t>
  </si>
  <si>
    <t>U, U, U, U, U, T, U, U, U, N, U, N, N</t>
  </si>
  <si>
    <t>U, U, T, U, U, U, T, U, T</t>
  </si>
  <si>
    <t>217, 577, 598</t>
  </si>
  <si>
    <t>U, U, T, U, U, U, N, U, N</t>
  </si>
  <si>
    <t>U, U, U, U, U, N, U, U, U, N, U, N, N</t>
  </si>
  <si>
    <t>U, U, N, U, U, U, N, U, N</t>
  </si>
  <si>
    <t>T, N, T, T, T, T</t>
  </si>
  <si>
    <t>U, U, U, U, U, T, U, U, U, T, U, T, T</t>
  </si>
  <si>
    <t>addRelativePliesDownward(long,int,int,int)</t>
  </si>
  <si>
    <t>addRelativePliesUpward(long,int,int,int)</t>
  </si>
  <si>
    <t>addTransformationPly(int,int,byte,boolean,short)</t>
  </si>
  <si>
    <t>588, 598, 217</t>
  </si>
  <si>
    <t>577, 590, 587, 604, 596, 554, 121, 222, 75, 223, 131</t>
  </si>
  <si>
    <t>U, U, U, T, U, U, U, N, U, N, N</t>
  </si>
  <si>
    <t>U, U, U, T, U, U, U, T, U, T</t>
  </si>
  <si>
    <t>U, U, U, T, U, U, U, N, U, N</t>
  </si>
  <si>
    <t>U, U, U, N, U, U, U, N, U, N, N</t>
  </si>
  <si>
    <t>U, U, U, N, U, U, U, N, U, N</t>
  </si>
  <si>
    <t>U, U, U, T, U, U, U, T, U, T, T</t>
  </si>
  <si>
    <t>getAnalyzer()</t>
  </si>
  <si>
    <t>210, 217</t>
  </si>
  <si>
    <t>228, 207, 212, 218, 221</t>
  </si>
  <si>
    <t>209, 210, 211, 212, 214, 216, 217, 228</t>
  </si>
  <si>
    <t>228, 207, 212, 218, 221, 229, 342, 347, 352, 357, 362, 367, 453</t>
  </si>
  <si>
    <t>N, U, N, N, U, N, U, U, U, U, U, U, U</t>
  </si>
  <si>
    <t>T, T, N, T, T, T, T, T</t>
  </si>
  <si>
    <t>T, U, T, T, U, T, U, U, U, U, U, U, U</t>
  </si>
  <si>
    <t>210, 227</t>
  </si>
  <si>
    <t>228, 212</t>
  </si>
  <si>
    <t>getKnightPlies(int)</t>
  </si>
  <si>
    <t>getLastPly()</t>
  </si>
  <si>
    <t>371, 224</t>
  </si>
  <si>
    <t>371, 224, 382</t>
  </si>
  <si>
    <t>0, 4, 3</t>
  </si>
  <si>
    <t>381, 392</t>
  </si>
  <si>
    <t>224, 382</t>
  </si>
  <si>
    <t>getPliesForColor(boolean)</t>
  </si>
  <si>
    <t>234, 58, 223, 56, 59, 211, 209, 216, 214, 212, 210, 241, 225, 571, 550, 553, 232</t>
  </si>
  <si>
    <t>N, U, N, U, U, N, N, N, N, N, N, U, N, U, U, U, N</t>
  </si>
  <si>
    <t>4, 0, 0, 0, 0, 0, 0, 3</t>
  </si>
  <si>
    <t>164, 174, 181, 199, 141, 144, 343, 348, 353, 358, 363, 368, 507</t>
  </si>
  <si>
    <t>N, N, N, N, U, U, U, U, U, U, U, U, U</t>
  </si>
  <si>
    <t>T, U, U, U, U, U, U, U, N</t>
  </si>
  <si>
    <t>234, 58, 223, 56, 59, 211, 209, 216, 214, 212, 210, 241, 225, 571, 550, 553, 232, 67, 64, 69, 264, 578, 556, 559</t>
  </si>
  <si>
    <t>N, U, N, U, U, N, N, N, N, N, N, U, N, U, U, U, N, N, N, N, N, U, U, U</t>
  </si>
  <si>
    <t>T, U, U, U, U, T, T, U, U</t>
  </si>
  <si>
    <t>4, 0, 0, 0, 0, 5, 5, 0, 0</t>
  </si>
  <si>
    <t>59, 223, 138, 206, 69, 208, 215, 213, 568, 598, 220, 227, 572, 76, 536, 535, 595, 573, 217, 221, 219, 579, 92, 544, 90, 543, 603, 580, 577, 373, 224, 121, 222, 75, 207, 384, 131, 257, 247, 248, 592, 233, 253, 254, 600</t>
  </si>
  <si>
    <t>U, N, U, N, N, N, N, N, U, T, N, N, U, U, U, U, U, U, N, U, N, U, U, T, U, T, T, U, U, U, N, U, N, U, U, N, N, N, U, U, U, N, N, N, N</t>
  </si>
  <si>
    <t>U, T, U, T, U, T, U, U, U, U, U, U, T, U, U, T, T, N, U</t>
  </si>
  <si>
    <t>64, 67, 69, 209, 210, 211, 212, 214, 216, 223, 225, 232, 234, 264, 556</t>
  </si>
  <si>
    <t>N, N, N, N, N, N, N, N, N, N, N, N, N, N, U</t>
  </si>
  <si>
    <t>N, U, U, U, U, T, N, U, U</t>
  </si>
  <si>
    <t>U, N, U, N, N, N, N, N, U, N, N, N, U, U, U, U, U, U, N, U, N, U, U, T, U, T, T, U, U, U, N, U, N, U, U, N, N, N, U, U, U, N, N, N, N</t>
  </si>
  <si>
    <t>U, N, U, T, U, T, U, U, U, U, U, U, T, U, U, N, N, N, U</t>
  </si>
  <si>
    <t>N, U, U, U, U, U, U, U, N</t>
  </si>
  <si>
    <t>N, U, U, U, U, N, N, U, U</t>
  </si>
  <si>
    <t>U, N, U, N, N, N, N, N, U, N, N, N, U, U, U, U, U, U, N, U, N, U, U, N, U, N, N, U, U, U, N, U, N, U, U, N, N, N, U, U, U, N, N, N, N</t>
  </si>
  <si>
    <t>U, N, U, N, U, N, U, U, U, U, U, U, N, U, U, N, N, N, U</t>
  </si>
  <si>
    <t>N, U, N, U, U, T, N, N, N, N, N, U, N, U, U, U, N</t>
  </si>
  <si>
    <t>T, U, U, U, U, U, U, U, T</t>
  </si>
  <si>
    <t>N, U, N, U, U, T, N, N, N, N, N, U, N, U, U, U, N, N, N, N, N, U, U, U</t>
  </si>
  <si>
    <t>U, N, U, N, N, N, N, N, U, N, N, N, U, U, U, U, U, U, N, U, N, U, U, N, U, N, T, U, U, U, N, U, N, U, U, N, N, N, U, U, U, T, N, N, N</t>
  </si>
  <si>
    <t>U, T, U, T, U, T, U, U, U, U, U, U, N, U, U, N, T, N, U</t>
  </si>
  <si>
    <t>N, N, N, N, N, T, N, N, N, N, N, N, N, N, U</t>
  </si>
  <si>
    <t>N, U, U, U, U, N, T, U, U</t>
  </si>
  <si>
    <t>T, U, T, U, U, N, T, T, T, T, T, U, T, U, U, U, T</t>
  </si>
  <si>
    <t>T, T, N, N, U, U, U, U, U, U, U, U, U</t>
  </si>
  <si>
    <t>T, U, T, U, U, N, T, T, T, T, T, U, T, U, U, U, T, T, T, T, T, U, U, U</t>
  </si>
  <si>
    <t>U, T, U, T, T, T, T, T, U, N, T, T, U, U, U, U, U, U, T, U, T, U, U, T, U, T, T, U, U, U, T, U, T, U, U, T, T, N, U, U, U, N, N, N, T</t>
  </si>
  <si>
    <t>U, T, U, T, U, T, U, U, U, U, U, U, T, U, U, T, T, T, U</t>
  </si>
  <si>
    <t>T, T, T, T, T, N, T, T, T, T, T, T, T, T, U</t>
  </si>
  <si>
    <t>T, T, T, T, U, U, U, U, U, U, U, U, U</t>
  </si>
  <si>
    <t>U, T, U, T, T, T, T, T, U, N, T, T, U, U, U, U, U, U, T, U, T, U, U, T, U, T, T, U, U, U, T, U, T, U, U, T, T, T, U, U, U, N, T, T, T</t>
  </si>
  <si>
    <t>getPliesForColor(de.java_chess.javaChess.bitboard.BitBoard,boolean)</t>
  </si>
  <si>
    <t>164, 174, 181, 199</t>
  </si>
  <si>
    <t>164, 174, 181, 199, 141, 144</t>
  </si>
  <si>
    <t>6, 295, 181, 199, 184, 297</t>
  </si>
  <si>
    <t>N, N, N, N, N, U</t>
  </si>
  <si>
    <t>228, 236</t>
  </si>
  <si>
    <t>T, T, N, N, U, U</t>
  </si>
  <si>
    <t>T, T, N, N, T, U</t>
  </si>
  <si>
    <t>T, T, T, T, T, U</t>
  </si>
  <si>
    <t>precomputeKingPlies()</t>
  </si>
  <si>
    <t>precomputeKnightPlies()</t>
  </si>
  <si>
    <t>presortPlies()</t>
  </si>
  <si>
    <t>551, 233, 239, 557</t>
  </si>
  <si>
    <t>quickersort(int,int)</t>
  </si>
  <si>
    <t>232, 233</t>
  </si>
  <si>
    <t>551, 233, 239</t>
  </si>
  <si>
    <t>228, 232, 233</t>
  </si>
  <si>
    <t>0, 4, 0</t>
  </si>
  <si>
    <t>239, 557</t>
  </si>
  <si>
    <t>resetPlies()</t>
  </si>
  <si>
    <t>setAnalyzer(de.java_chess.javaChess.engine.BitBoardAnalyzer)</t>
  </si>
  <si>
    <t>153, 344, 349, 354, 359, 364, 369, 452</t>
  </si>
  <si>
    <t>6, 0, 0, 0, 0, 0, 0, 3</t>
  </si>
  <si>
    <t>N, U, U, U, U, U, U, T</t>
  </si>
  <si>
    <t>205, 229</t>
  </si>
  <si>
    <t>344, 349, 354, 359, 364, 369, 452, 164, 174, 181, 199, 141, 144</t>
  </si>
  <si>
    <t>U, U, U, U, U, U, N, N, N, N, N, U, U</t>
  </si>
  <si>
    <t>U, U, U, U, U, U, N, T, U</t>
  </si>
  <si>
    <t>U, U, U, U, U, U, N, N, U</t>
  </si>
  <si>
    <t>U, U, U, U, U, U, T, N, N, N, N, U, U</t>
  </si>
  <si>
    <t>U, U, U, U, U, U, T, T, U</t>
  </si>
  <si>
    <t>U, U, U, U, U, U, N, T, T, N, N, U, U</t>
  </si>
  <si>
    <t>U, U, U, U, U, U, N, T, T, T, T, U, U</t>
  </si>
  <si>
    <t>shakersort(int,int)</t>
  </si>
  <si>
    <t>551, 557</t>
  </si>
  <si>
    <t>getMaximumSize()</t>
  </si>
  <si>
    <t>de.java_chess.javaChess.engine.hashtable.PlyHashtable</t>
  </si>
  <si>
    <t>266, 269</t>
  </si>
  <si>
    <t>166, 266, 269</t>
  </si>
  <si>
    <t>173, 181, 199, 262, 154, 169</t>
  </si>
  <si>
    <t>T, N, N, T, U, T</t>
  </si>
  <si>
    <t>N, T, T, N, U, N</t>
  </si>
  <si>
    <t>getPly(de.java_chess.javaChess.board.Board,boolean)</t>
  </si>
  <si>
    <t>257, 247, 248</t>
  </si>
  <si>
    <t>271, 272</t>
  </si>
  <si>
    <t>getSize()</t>
  </si>
  <si>
    <t>181, 199, 262, 154, 169</t>
  </si>
  <si>
    <t>pushEntry(de.java_chess.javaChess.engine.hashtable.PlyHashtableEntry)</t>
  </si>
  <si>
    <t>250, 249, 265, 263, 267</t>
  </si>
  <si>
    <t>U, U, T, T, U</t>
  </si>
  <si>
    <t>257, 253, 258</t>
  </si>
  <si>
    <t>U, U, N, N, U</t>
  </si>
  <si>
    <t>U, U, N, T, U</t>
  </si>
  <si>
    <t>removeOldestEntry()</t>
  </si>
  <si>
    <t>183, 146</t>
  </si>
  <si>
    <t>setMaximumSize(int)</t>
  </si>
  <si>
    <t>265, 263, 267</t>
  </si>
  <si>
    <t>154, 169, 262, 143</t>
  </si>
  <si>
    <t>30, 153, 311, 318, 329, 344, 349, 354, 359, 364, 369, 452</t>
  </si>
  <si>
    <t>T, T, U, U, U, U, U, U, U, U, U, N</t>
  </si>
  <si>
    <t>N, N, U, U, U, U, U, U, U, U, U, N</t>
  </si>
  <si>
    <t>N, T, U, U, U, U, U, U, U, U, U, N</t>
  </si>
  <si>
    <t>N, N, U, U, U, U, U, U, U, U, U, T</t>
  </si>
  <si>
    <t>N, T, U, U, U, U, U, U, U, U, U, T</t>
  </si>
  <si>
    <t>de.java_chess.javaChess.engine.hashtable.PlyHashtableEntry</t>
  </si>
  <si>
    <t>256, 258</t>
  </si>
  <si>
    <t>264, 256, 258, 241</t>
  </si>
  <si>
    <t>5, 2, 0</t>
  </si>
  <si>
    <t>228, 266, 256, 250</t>
  </si>
  <si>
    <t>getPly()</t>
  </si>
  <si>
    <t>264, 258, 241</t>
  </si>
  <si>
    <t>228, 256, 250</t>
  </si>
  <si>
    <t>266, 243</t>
  </si>
  <si>
    <t>hashKey()</t>
  </si>
  <si>
    <t>271, 272, 535, 76, 253, 573, 254, 90, 543, 247, 580, 248</t>
  </si>
  <si>
    <t>N, N, U, U, N, U, N, U, T, U, U, U</t>
  </si>
  <si>
    <t>N, U, U, N, U, U, T, U, U</t>
  </si>
  <si>
    <t>N, N, U, U, N, U, N, U, N, U, U, U</t>
  </si>
  <si>
    <t>N, U, U, N, U, U, N, U, U</t>
  </si>
  <si>
    <t>T, T, U, U, N, U, N, U, T, U, U, U</t>
  </si>
  <si>
    <t>T, U, U, T, U, U, T, U, U</t>
  </si>
  <si>
    <t>T, N, U, U, T, U, T, U, T, U, U, U</t>
  </si>
  <si>
    <t>isWhiteMove()</t>
  </si>
  <si>
    <t>535, 76, 253, 573, 254</t>
  </si>
  <si>
    <t>0, 0, 2, 0</t>
  </si>
  <si>
    <t>de.java_chess.javaChess.engine.hashtable.PlyHashtableEntryImpl</t>
  </si>
  <si>
    <t>259, 260, 261</t>
  </si>
  <si>
    <t>256, 258, 264, 250, 251</t>
  </si>
  <si>
    <t>2, 5, 0</t>
  </si>
  <si>
    <t>266, 256, 250, 228, 243</t>
  </si>
  <si>
    <t>T, N, U, T, U</t>
  </si>
  <si>
    <t>T, N, U, N, U</t>
  </si>
  <si>
    <t>N, N, T, U, U</t>
  </si>
  <si>
    <t>N, N, U, T, U</t>
  </si>
  <si>
    <t>258, 264, 251</t>
  </si>
  <si>
    <t>256, 250, 228</t>
  </si>
  <si>
    <t>257, 253, 258, 247, 251</t>
  </si>
  <si>
    <t>253, 257, 258</t>
  </si>
  <si>
    <t>hashKey(de.java_chess.javaChess.board.Board,boolean)</t>
  </si>
  <si>
    <t>256, 264</t>
  </si>
  <si>
    <t>256, 264, 250, 241</t>
  </si>
  <si>
    <t>2, 5, 0, 0</t>
  </si>
  <si>
    <t>266, 228, 243</t>
  </si>
  <si>
    <t>598, 58, 596, 76, 535, 536, 67, 604, 90, 543, 92, 544, 270</t>
  </si>
  <si>
    <t>T, U, U, U, U, U, N, T, U, T, U, T, N</t>
  </si>
  <si>
    <t>T, U, U, U, U, T, U, T, N</t>
  </si>
  <si>
    <t>270, 271, 272</t>
  </si>
  <si>
    <t>N, U, U, U, U, U, N, T, U, T, U, T, N</t>
  </si>
  <si>
    <t>N, U, U, U, U, U, N, N, U, N, U, N, N</t>
  </si>
  <si>
    <t>N, U, U, U, U, N, U, N, N</t>
  </si>
  <si>
    <t>N, U, U, U, U, U, N, T, U, N, U, N, N</t>
  </si>
  <si>
    <t>T, U, U, U, U, T, U, N, N</t>
  </si>
  <si>
    <t>N, U, U, U, U, U, T, T, U, T, U, T, T</t>
  </si>
  <si>
    <t>T, U, U, U, U, T, U, T, T</t>
  </si>
  <si>
    <t>256, 250</t>
  </si>
  <si>
    <t>535, 76, 253, 573, 254, 90, 543, 247, 580, 248</t>
  </si>
  <si>
    <t>U, U, N, U, N, U, T, U, U, U</t>
  </si>
  <si>
    <t>U, U, N, U, U, T, U, U</t>
  </si>
  <si>
    <t>0, 0, 2, 0, 0, 4, 0, 0</t>
  </si>
  <si>
    <t>68, 253, 254, 543, 580</t>
  </si>
  <si>
    <t>T, N, N, T, U</t>
  </si>
  <si>
    <t>U, U, N, U, N, U, N, U, U, U</t>
  </si>
  <si>
    <t>U, U, N, U, U, N, U, U</t>
  </si>
  <si>
    <t>T, N, N, N, U</t>
  </si>
  <si>
    <t>U, U, T, U, U, T, U, U</t>
  </si>
  <si>
    <t>U, U, T, U, T, U, T, U, U, U</t>
  </si>
  <si>
    <t>setPly(de.java_chess.javaChess.ply.Ply)</t>
  </si>
  <si>
    <t>de.java_chess.javaChess.engine.hashtable.PlyHashtableImpl</t>
  </si>
  <si>
    <t>269, 246</t>
  </si>
  <si>
    <t>265, 263, 267, 242, 240, 244</t>
  </si>
  <si>
    <t>266, 269, 166, 243, 246</t>
  </si>
  <si>
    <t>5, 6, 0</t>
  </si>
  <si>
    <t>181, 199, 262, 154, 169, 173, 143</t>
  </si>
  <si>
    <t>N, N, T, U, T, T, U</t>
  </si>
  <si>
    <t>N, N, N, U, N, N, U</t>
  </si>
  <si>
    <t>N, T, N, U, U</t>
  </si>
  <si>
    <t>T, T, N, U, N, N, U</t>
  </si>
  <si>
    <t>257, 247, 248, 253, 254</t>
  </si>
  <si>
    <t>266, 269, 243, 246</t>
  </si>
  <si>
    <t>181, 199, 262, 154, 169, 143</t>
  </si>
  <si>
    <t>N, N, T, U, T, U</t>
  </si>
  <si>
    <t>N, N, N, U, N, U</t>
  </si>
  <si>
    <t>T, T, N, U, N, U</t>
  </si>
  <si>
    <t>250, 249, 265, 263, 267, 256, 255, 242, 240, 244</t>
  </si>
  <si>
    <t>U, U, T, T, U, N, U, U, U, U</t>
  </si>
  <si>
    <t>0, 5, 2, 0</t>
  </si>
  <si>
    <t>256, 263, 265</t>
  </si>
  <si>
    <t>U, U, N, N, U, N, U, U, U, U</t>
  </si>
  <si>
    <t>U, U, N, T, U, N, U, U, U, U</t>
  </si>
  <si>
    <t>U, U, T, T, U, T, U, U, U, U</t>
  </si>
  <si>
    <t>262, 154, 169</t>
  </si>
  <si>
    <t>153, 311, 318, 329, 344, 349, 354, 359, 364, 369, 452, 30</t>
  </si>
  <si>
    <t>T, U, U, U, U, U, U, U, U, U, N, T</t>
  </si>
  <si>
    <t>169, 262</t>
  </si>
  <si>
    <t>263, 265</t>
  </si>
  <si>
    <t>N, U, U, U, U, U, U, U, U, U, N, N</t>
  </si>
  <si>
    <t>T, U, U, U, U, U, U, U, U, U, N, N</t>
  </si>
  <si>
    <t>N, U, U, U, U, U, U, U, U, U, T, N</t>
  </si>
  <si>
    <t>T, U, U, U, U, U, U, U, U, U, T, N</t>
  </si>
  <si>
    <t>de.java_chess.javaChess.engine.hashtable.ZobristKeyImpl</t>
  </si>
  <si>
    <t>257, 272</t>
  </si>
  <si>
    <t>computeKey(de.java_chess.javaChess.bitboard.BitBoard,boolean)</t>
  </si>
  <si>
    <t>598, 58, 596, 76, 535, 536</t>
  </si>
  <si>
    <t>T, U, U, U, U, U</t>
  </si>
  <si>
    <t>598, 58, 596, 76, 535, 536, 67, 604, 90, 543, 92, 544</t>
  </si>
  <si>
    <t>T, U, U, U, U, U, N, T, U, T, U, T</t>
  </si>
  <si>
    <t>T, U, U, U, U, T, U, T</t>
  </si>
  <si>
    <t>5, 0, 0, 0, 0, 5, 0, 4</t>
  </si>
  <si>
    <t>604, 596</t>
  </si>
  <si>
    <t>67, 68, 543, 544, 598, 604</t>
  </si>
  <si>
    <t>N, T, T, T, T, T</t>
  </si>
  <si>
    <t>N, U, U, U, U, U</t>
  </si>
  <si>
    <t>N, U, U, U, U, U, N, T, U, T, U, T</t>
  </si>
  <si>
    <t>N, T, T, T, N, T</t>
  </si>
  <si>
    <t>N, U, U, U, U, U, N, N, U, N, U, N</t>
  </si>
  <si>
    <t>N, U, U, U, U, N, U, N</t>
  </si>
  <si>
    <t>N, U, U, U, U, U, N, T, U, N, U, N</t>
  </si>
  <si>
    <t>T, U, U, U, U, T, U, N</t>
  </si>
  <si>
    <t>N, T, N, N, N, T</t>
  </si>
  <si>
    <t>N, U, U, U, U, U, T, T, U, T, U, T</t>
  </si>
  <si>
    <t>addPGNopening(java.io.File)</t>
  </si>
  <si>
    <t>de.java_chess.javaChess.engine.opening_book.OpeningBook</t>
  </si>
  <si>
    <t>455, 458</t>
  </si>
  <si>
    <t>460, 413, 506, 456</t>
  </si>
  <si>
    <t>U, N, T, U</t>
  </si>
  <si>
    <t>doUserPly(de.java_chess.javaChess.ply.Ply)</t>
  </si>
  <si>
    <t>203, 152</t>
  </si>
  <si>
    <t>411, 571, 430, 407, 426, 578, 443, 421</t>
  </si>
  <si>
    <t>U, U, U, U, U, U, N, U</t>
  </si>
  <si>
    <t>U, U, U, T, U, N</t>
  </si>
  <si>
    <t>U, U, U, N, U, N</t>
  </si>
  <si>
    <t>U, U, U, N, U, T</t>
  </si>
  <si>
    <t>U, U, U, U, U, U, T, U</t>
  </si>
  <si>
    <t>U, U, U, T, U, T</t>
  </si>
  <si>
    <t>getOpeningBookPly()</t>
  </si>
  <si>
    <t>554, 280, 411, 430, 407</t>
  </si>
  <si>
    <t>U, N, U, U, U</t>
  </si>
  <si>
    <t>0, 3, 0, 0</t>
  </si>
  <si>
    <t>558, 559, 552, 553, 283</t>
  </si>
  <si>
    <t>U, U, U, U, U</t>
  </si>
  <si>
    <t>U, T, U, U, U</t>
  </si>
  <si>
    <t>de.java_chess.javaChess.engine.opening_book.OpeningBookImpl</t>
  </si>
  <si>
    <t>285, 284</t>
  </si>
  <si>
    <t>285, 284, 276</t>
  </si>
  <si>
    <t>3, 0</t>
  </si>
  <si>
    <t>284, 285</t>
  </si>
  <si>
    <t>findOpening()</t>
  </si>
  <si>
    <t>282, 275</t>
  </si>
  <si>
    <t>getNotation()</t>
  </si>
  <si>
    <t>554, 280, 411, 430, 407, 426, 443, 421</t>
  </si>
  <si>
    <t>U, N, U, U, U, U, N, U</t>
  </si>
  <si>
    <t>0, 3, 0, 0, 3, 3</t>
  </si>
  <si>
    <t>U, T, U, U, U, U, T, U</t>
  </si>
  <si>
    <t>isInOpening(int)</t>
  </si>
  <si>
    <t>279, 280</t>
  </si>
  <si>
    <t>411, 571, 430, 407</t>
  </si>
  <si>
    <t>279, 280, 274</t>
  </si>
  <si>
    <t>203, 282, 275, 152</t>
  </si>
  <si>
    <t>0, 0, 0, 3, 0, 3</t>
  </si>
  <si>
    <t>592, 573, 580, 572, 579, 600</t>
  </si>
  <si>
    <t>U, U, U, U, U, N</t>
  </si>
  <si>
    <t>U, U, U, T</t>
  </si>
  <si>
    <t>U, U, U, N</t>
  </si>
  <si>
    <t>U, U, U, U, U, T</t>
  </si>
  <si>
    <t>setNotation(de.java_chess.javaChess.notation.GameNotation)</t>
  </si>
  <si>
    <t>de.java_chess.javaChess.engine.opening_book.action.LoadOpeningsAction</t>
  </si>
  <si>
    <t>42, 291</t>
  </si>
  <si>
    <t>169, 143</t>
  </si>
  <si>
    <t>1, 1</t>
  </si>
  <si>
    <t>55, 289</t>
  </si>
  <si>
    <t>3, 1</t>
  </si>
  <si>
    <t>461, 289, 462, 55, 290</t>
  </si>
  <si>
    <t>T, U, T, N, U</t>
  </si>
  <si>
    <t>N, U, N, T, U</t>
  </si>
  <si>
    <t>processFileOrDirectory(java.io.File)</t>
  </si>
  <si>
    <t>289, 462, 55, 290</t>
  </si>
  <si>
    <t>1, 1, 3</t>
  </si>
  <si>
    <t>289, 462, 55, 290, 461, 273, 288, 278</t>
  </si>
  <si>
    <t>U, N, N, U, N, U, U, U</t>
  </si>
  <si>
    <t>U, T, N, U, T, U, U, U</t>
  </si>
  <si>
    <t>N, T, N, U, N</t>
  </si>
  <si>
    <t>U, N, T, U, N, U, U, U</t>
  </si>
  <si>
    <t>processPGNfile(java.io.File)</t>
  </si>
  <si>
    <t>273, 288</t>
  </si>
  <si>
    <t>273, 288, 278</t>
  </si>
  <si>
    <t>0, 1, 3</t>
  </si>
  <si>
    <t>de.java_chess.javaChess.engine.permanent_brain.PermanentBrain</t>
  </si>
  <si>
    <t>295, 297, 300</t>
  </si>
  <si>
    <t>203, 294, 297, 299, 152, 201, 151</t>
  </si>
  <si>
    <t>N, U, U, U, U, N, U</t>
  </si>
  <si>
    <t>T, U, U, U, U, T, U</t>
  </si>
  <si>
    <t>getPlyForUserPly(de.java_chess.javaChess.ply.Ply)</t>
  </si>
  <si>
    <t>300, 295, 571</t>
  </si>
  <si>
    <t>300, 295, 571, 578</t>
  </si>
  <si>
    <t>5, 0, 0</t>
  </si>
  <si>
    <t>195, 293, 144, 174, 592, 573, 580, 572, 579, 600</t>
  </si>
  <si>
    <t>N, N, U, N, U, U, U, U, U, N</t>
  </si>
  <si>
    <t>T, T, U, U, U, U, T</t>
  </si>
  <si>
    <t>T, N, U, U, U, U, T</t>
  </si>
  <si>
    <t>N, N, U, U, U, U, N</t>
  </si>
  <si>
    <t>T, T, U, U, U, U, N</t>
  </si>
  <si>
    <t>T, T, U, T, U, U, U, U, U, T</t>
  </si>
  <si>
    <t>203, 294, 297, 299</t>
  </si>
  <si>
    <t>144, 293</t>
  </si>
  <si>
    <t>23, 184, 200, 150</t>
  </si>
  <si>
    <t>144, 293, 174</t>
  </si>
  <si>
    <t>0, 5, 6</t>
  </si>
  <si>
    <t>174, 293</t>
  </si>
  <si>
    <t>resetUserPlies()</t>
  </si>
  <si>
    <t>203, 299</t>
  </si>
  <si>
    <t>203, 299, 152</t>
  </si>
  <si>
    <t>23, 200, 150</t>
  </si>
  <si>
    <t>303, 194, 293, 140, 295, 195, 185, 147, 75, 199, 145, 172, 177</t>
  </si>
  <si>
    <t>U, T, N, U, N, N, T, U, U, N, U, N, N</t>
  </si>
  <si>
    <t>U, T, T, U, U</t>
  </si>
  <si>
    <t>303, 194, 293, 140, 295, 195, 185, 147, 75, 199, 145, 172, 177, 163, 186, 180</t>
  </si>
  <si>
    <t>U, T, N, U, N, N, T, U, U, N, U, N, N, N, T, N</t>
  </si>
  <si>
    <t>0, 6, 5, 0, 0</t>
  </si>
  <si>
    <t>306, 307, 144, 293, 174, 554, 252, 229, 163, 179, 172, 370, 165, 181, 75, 375, 243, 167, 140, 380, 142, 387, 266</t>
  </si>
  <si>
    <t>U, U, U, N, N, U, N, N, N, N, N, U, T, N, U, U, U, T, U, N, U, N, N</t>
  </si>
  <si>
    <t>U, U, T, T, U, N, T, U, U, U, T, T</t>
  </si>
  <si>
    <t>U, N, N, U, N, N, T, U, U, N, U, N, N</t>
  </si>
  <si>
    <t>U, T, N, U, U</t>
  </si>
  <si>
    <t>U, N, N, U, N, N, T, U, U, N, U, N, N, N, N, N</t>
  </si>
  <si>
    <t>U, U, U, N, N, U, N, N, N, N, N, U, N, N, U, U, U, T, U, N, U, N, N</t>
  </si>
  <si>
    <t>U, U, N, T, U, N, N, U, U, U, N, N</t>
  </si>
  <si>
    <t>U, N, N, U, N, N, N, U, U, N, U, N, N</t>
  </si>
  <si>
    <t>U, N, N, U, U</t>
  </si>
  <si>
    <t>U, N, N, U, N, N, N, U, U, N, U, N, N, N, N, N</t>
  </si>
  <si>
    <t>U, U, U, N, N, U, N, N, N, N, N, U, N, N, U, U, U, N, U, N, U, N, N</t>
  </si>
  <si>
    <t>U, U, N, N, U, N, N, U, U, U, N, N</t>
  </si>
  <si>
    <t>U, U, T, T, U, N, T, U, U, U, N, T</t>
  </si>
  <si>
    <t>U, U, T, T, U, N, N, U, U, U, N, T</t>
  </si>
  <si>
    <t>U, N, T, U, T, T, N, U, U, N, U, N, N</t>
  </si>
  <si>
    <t>U, N, T, U, T, T, N, U, U, N, U, N, N, T, N, T</t>
  </si>
  <si>
    <t>U, U, U, T, T, U, T, T, T, N, N, U, N, N, U, U, U, N, U, T, U, N, N</t>
  </si>
  <si>
    <t>U, U, T, T, U, T, T, U, U, U, T, T</t>
  </si>
  <si>
    <t>U, N, T, U, T, T, T, U, U, T, U, T, T</t>
  </si>
  <si>
    <t>U, N, T, U, T, T, T, U, U, T, U, T, T, T, N, T</t>
  </si>
  <si>
    <t>U, U, U, T, T, U, T, T, T, T, T, U, T, T, U, U, U, N, U, T, U, T, T</t>
  </si>
  <si>
    <t>startComputation()</t>
  </si>
  <si>
    <t>200, 150</t>
  </si>
  <si>
    <t>195, 293, 144, 174</t>
  </si>
  <si>
    <t>stopComputation()</t>
  </si>
  <si>
    <t>201, 294, 299</t>
  </si>
  <si>
    <t>201, 294, 299, 151</t>
  </si>
  <si>
    <t>155, 23, 184, 200, 150</t>
  </si>
  <si>
    <t>T, T, T, N, U</t>
  </si>
  <si>
    <t>de.java_chess.javaChess.engine.permanent_brain.PreComputedPly</t>
  </si>
  <si>
    <t>de.java_chess.javaChess.engine.permanent_brain.PreComputedPlyImpl</t>
  </si>
  <si>
    <t>306, 307</t>
  </si>
  <si>
    <t>setPly(de.java_chess.javaChess.ply.AnalyzedPly)</t>
  </si>
  <si>
    <t>de.java_chess.javaChess.engine.test.AnalyzerTest1</t>
  </si>
  <si>
    <t>analyzerTest1()</t>
  </si>
  <si>
    <t>577, 598, 118, 73</t>
  </si>
  <si>
    <t>577, 598, 118, 73, 126</t>
  </si>
  <si>
    <t>U, T, U, U, N</t>
  </si>
  <si>
    <t>0, 5, 0, 0, 4</t>
  </si>
  <si>
    <t>584, 583, 582, 576, 575, 604, 596, 132, 134, 125, 122, 123, 117</t>
  </si>
  <si>
    <t>U, U, U, U, U, T, U, N, N, N, U, U, U</t>
  </si>
  <si>
    <t>U, U, T, U, T, U</t>
  </si>
  <si>
    <t>U, U, T, U, N, U</t>
  </si>
  <si>
    <t>U, U, U, U, U, N, U, N, N, N, U, U, U</t>
  </si>
  <si>
    <t>U, U, N, U, N, U</t>
  </si>
  <si>
    <t>U, U, U, U, U, T, U, T, N, N, U, U, U</t>
  </si>
  <si>
    <t>U, N, U, U, T</t>
  </si>
  <si>
    <t>U, U, U, U, U, T, U, T, T, T, U, U, U</t>
  </si>
  <si>
    <t>runTest()</t>
  </si>
  <si>
    <t>setUp()</t>
  </si>
  <si>
    <t>379, 60, 204, 262, 124, 577, 598, 77, 73</t>
  </si>
  <si>
    <t>T, T, N, T, T, U, T, U, U</t>
  </si>
  <si>
    <t>T, T, T, T, T, U, T, U</t>
  </si>
  <si>
    <t>3, 5, 4, 5, 4, 0, 5, 0</t>
  </si>
  <si>
    <t>742, 70, 237, 238, 231, 230, 269, 246, 133, 135, 584, 583, 582, 576, 575, 604, 596</t>
  </si>
  <si>
    <t>T, T, T, T, T, T, T, U, T, T, U, U, U, U, U, T, U</t>
  </si>
  <si>
    <t>T, T, T, T, U, T, U, U, T, U</t>
  </si>
  <si>
    <t>N, N, N, N, N, U, N, U, U</t>
  </si>
  <si>
    <t>N, T, N, N, N, U, T, U</t>
  </si>
  <si>
    <t>N, T, N, N, N, N, N, U, N, N, U, U, U, U, U, T, U</t>
  </si>
  <si>
    <t>N, T, N, N, U, N, U, U, T, U</t>
  </si>
  <si>
    <t>N, N, N, N, N, U, N, U</t>
  </si>
  <si>
    <t>N, N, N, N, N, N, N, U, N, N, U, U, U, U, U, N, U</t>
  </si>
  <si>
    <t>N, N, N, N, U, N, U, U, N, U</t>
  </si>
  <si>
    <t>N, T, T, T, T, U, T, U</t>
  </si>
  <si>
    <t>N, T, T, T, T, T, N, U, T, T, U, U, U, U, U, T, U</t>
  </si>
  <si>
    <t>N, T, T, T, U, T, U, U, T, U</t>
  </si>
  <si>
    <t>N, N, N, T, N, U, N, U</t>
  </si>
  <si>
    <t>N, N, N, T, U, N, U, U, N, U</t>
  </si>
  <si>
    <t>N, N, T, N, N, U, N, U, U</t>
  </si>
  <si>
    <t>N, T, N, N, N, N, T, U, N, N, U, U, U, U, U, T, U</t>
  </si>
  <si>
    <t>de.java_chess.javaChess.engine.test.AnalyzerTest2</t>
  </si>
  <si>
    <t>analyzerTest2()</t>
  </si>
  <si>
    <t>577, 599, 315, 314, 118</t>
  </si>
  <si>
    <t>577, 599, 315, 314, 118, 126</t>
  </si>
  <si>
    <t>U, T, U, U, U, N</t>
  </si>
  <si>
    <t>584, 583, 582, 576, 575, 604, 591, 596, 577, 599, 316, 314, 370, 73, 380, 132, 134, 125, 122, 123, 117</t>
  </si>
  <si>
    <t>U, U, U, U, U, T, U, U, U, T, U, U, U, U, N, N, N, N, U, U, U</t>
  </si>
  <si>
    <t>U, U, T, U, U, U, U, U, T, T, U</t>
  </si>
  <si>
    <t>U, N, U, U, U, N</t>
  </si>
  <si>
    <t>U, U, U, U, U, T, U, U, U, N, U, U, U, U, N, N, N, N, U, U, U</t>
  </si>
  <si>
    <t>U, U, T, U, U, U, U, U, N, N, U</t>
  </si>
  <si>
    <t>U, U, U, U, U, N, U, U, U, N, U, U, U, U, N, N, N, N, U, U, U</t>
  </si>
  <si>
    <t>U, U, N, U, U, U, U, U, N, N, U</t>
  </si>
  <si>
    <t>U, U, T, U, U, U, U, U, N, T, U</t>
  </si>
  <si>
    <t>U, U, U, U, U, T, U, U, U, N, U, U, U, U, T, T, N, N, U, U, U</t>
  </si>
  <si>
    <t>U, N, U, U, U, T</t>
  </si>
  <si>
    <t>U, U, U, U, U, T, U, U, U, N, U, U, U, U, T, T, T, T, U, U, U</t>
  </si>
  <si>
    <t>313, 315</t>
  </si>
  <si>
    <t>370, 73</t>
  </si>
  <si>
    <t>317, 313</t>
  </si>
  <si>
    <t>370, 73, 380</t>
  </si>
  <si>
    <t>0, 0, 3</t>
  </si>
  <si>
    <t>389, 390, 750, 381</t>
  </si>
  <si>
    <t>prepareTest()</t>
  </si>
  <si>
    <t>577, 599, 316, 314</t>
  </si>
  <si>
    <t>0, 5, 0</t>
  </si>
  <si>
    <t>584, 583, 582, 576, 575, 604, 591, 596, 374, 77, 385, 370, 73, 380</t>
  </si>
  <si>
    <t>U, U, U, U, U, T, U, U, U, U, T, U, U, N</t>
  </si>
  <si>
    <t>U, U, T, U, U, U, U, T</t>
  </si>
  <si>
    <t>U, U, U, U, U, T, U, U, U, U, N, U, U, N</t>
  </si>
  <si>
    <t>U, U, T, U, U, U, U, N</t>
  </si>
  <si>
    <t>U, U, U, U, U, N, U, U, U, U, N, U, U, N</t>
  </si>
  <si>
    <t>U, U, N, U, U, U, U, N</t>
  </si>
  <si>
    <t>U, U, U, U, U, T, U, U, U, U, N, U, U, T</t>
  </si>
  <si>
    <t>374, 77</t>
  </si>
  <si>
    <t>374, 77, 385</t>
  </si>
  <si>
    <t>379, 60, 204, 262, 124</t>
  </si>
  <si>
    <t>3, 5, 4, 5, 4</t>
  </si>
  <si>
    <t>742, 70, 237, 238, 231, 230, 269, 246, 133, 135</t>
  </si>
  <si>
    <t>T, T, T, T, T, T, T, U, T, T</t>
  </si>
  <si>
    <t>T, T, T, T, U, T</t>
  </si>
  <si>
    <t>N, T, N, N, N</t>
  </si>
  <si>
    <t>N, T, N, N, N, N, N, U, N, N</t>
  </si>
  <si>
    <t>N, T, N, N, U, N</t>
  </si>
  <si>
    <t>N, N, N, N, N, N, N, U, N, N</t>
  </si>
  <si>
    <t>N, T, T, T, T, T, N, U, T, T</t>
  </si>
  <si>
    <t>N, T, T, T, U, T</t>
  </si>
  <si>
    <t>N, N, N, T, U, N</t>
  </si>
  <si>
    <t>N, T, N, N, N, N, T, U, N, N</t>
  </si>
  <si>
    <t>de.java_chess.javaChess.engine.test.BoardConsistencyTest1</t>
  </si>
  <si>
    <t>boardConsistencyTest1()</t>
  </si>
  <si>
    <t>577, 598, 58, 321, 139</t>
  </si>
  <si>
    <t>577, 598, 58, 321, 139, 67, 159</t>
  </si>
  <si>
    <t>U, T, U, U, U, N, N</t>
  </si>
  <si>
    <t>U, T, U, U, U, T, T</t>
  </si>
  <si>
    <t>0, 5, 0, 0, 0, 5, 6</t>
  </si>
  <si>
    <t>584, 583, 582, 576, 575, 604, 596, 370, 73, 380, 175, 275, 170, 190, 198, 168, 195, 550, 551, 172, 655, 162, 705, 282, 556, 557</t>
  </si>
  <si>
    <t>U, U, U, U, U, T, U, U, U, N, N, U, T, T, N, T, N, U, U, N, N, N, N, N, U, U</t>
  </si>
  <si>
    <t>U, U, T, U, U, U, T, T, U, U, T, T, T, U</t>
  </si>
  <si>
    <t>U, N, U, U, U, N, N</t>
  </si>
  <si>
    <t>U, U, U, U, U, T, U, U, U, N, N, U, N, N, N, N, N, U, U, N, N, N, N, N, U, U</t>
  </si>
  <si>
    <t>U, U, T, U, U, U, N, T, U, U, N, N, N, U</t>
  </si>
  <si>
    <t>U, U, U, U, U, N, U, U, U, N, N, U, N, N, N, N, N, U, U, N, N, N, N, N, U, U</t>
  </si>
  <si>
    <t>U, U, N, U, U, U, N, N, U, U, N, N, N, U</t>
  </si>
  <si>
    <t>U, U, U, U, U, T, U, U, U, N, N, U, N, N, N, N, N, U, U, N, N, T, N, N, U, U</t>
  </si>
  <si>
    <t>U, N, U, U, U, N, T</t>
  </si>
  <si>
    <t>U, U, N, U, U, U, N, T, U, U, N, T, N, U</t>
  </si>
  <si>
    <t>U, N, U, U, U, T, T</t>
  </si>
  <si>
    <t>U, U, U, U, U, T, U, U, U, T, T, U, N, N, T, N, T, U, U, N, N, N, N, T, U, U</t>
  </si>
  <si>
    <t>U, U, T, U, U, U, T, T, U, U, N, N, T, U</t>
  </si>
  <si>
    <t>U, U, U, U, U, T, U, U, U, T, T, U, N, N, T, N, T, U, U, T, T, N, T, T, U, U</t>
  </si>
  <si>
    <t>U, U, N, U, U, U, N, N, U, U, T, N, N, U</t>
  </si>
  <si>
    <t>379, 60, 153, 77</t>
  </si>
  <si>
    <t>3, 5, 6, 0</t>
  </si>
  <si>
    <t>742, 70, 160, 188, 186, 197, 165, 235, 193, 200, 192, 190, 262, 204, 124, 292, 277, 148, 147, 149, 142, 150</t>
  </si>
  <si>
    <t>T, T, T, T, T, T, T, T, T, T, T, T, T, N, T, T, T, U, U, U, U, U</t>
  </si>
  <si>
    <t>T, T, T, T, T, T, T, T, U</t>
  </si>
  <si>
    <t>N, T, N, N, N, N, N, N, N, T, N, N, N, N, N, N, N, U, U, U, U, U</t>
  </si>
  <si>
    <t>N, T, T, N, N, N, N, N, U</t>
  </si>
  <si>
    <t>N, N, N, N, N, N, N, N, N, N, N, N, N, N, N, N, N, U, U, U, U, U</t>
  </si>
  <si>
    <t>N, N, N, N, N, N, N, N, U</t>
  </si>
  <si>
    <t>N, T, N, N, N, N, N, T, N, N, N, N, N, N, N, N, N, U, U, U, U, U</t>
  </si>
  <si>
    <t>N, T, T, T, T, T, T, N, U</t>
  </si>
  <si>
    <t>N, N, T, N, T, N, T, N, U</t>
  </si>
  <si>
    <t>N, T, N, N, N, N, N, N, N, N, N, N, N, T, N, N, N, U, U, U, U, U</t>
  </si>
  <si>
    <t>N, T, N, N, N, N, T, N, N, N, N, N, N, T, N, N, N, U, U, U, U, U</t>
  </si>
  <si>
    <t>de.java_chess.javaChess.engine.test.ChessEngineTest</t>
  </si>
  <si>
    <t>suite()</t>
  </si>
  <si>
    <t>340, 345, 350, 355, 360, 365, 326, 308, 312, 330, 335, 319</t>
  </si>
  <si>
    <t>U, U, U, U, U, U, U, U, U, U, U, U</t>
  </si>
  <si>
    <t>0, 0, 0, 0, 0, 0, 0, 0, 0, 0, 0, 0</t>
  </si>
  <si>
    <t>de.java_chess.javaChess.engine.test.KingInKnightCheckTest</t>
  </si>
  <si>
    <t>knightTests()</t>
  </si>
  <si>
    <t>598, 542, 76, 78, 121</t>
  </si>
  <si>
    <t>598, 542, 76, 78, 121, 131</t>
  </si>
  <si>
    <t>T, T, U, U, U, N</t>
  </si>
  <si>
    <t>5, 4, 0, 0, 4</t>
  </si>
  <si>
    <t>604, 596, 541, 132, 130, 122, 120</t>
  </si>
  <si>
    <t>T, U, T, N, N, U, U</t>
  </si>
  <si>
    <t>T, T, U, U, N</t>
  </si>
  <si>
    <t>T, U, N, N, N, U, U</t>
  </si>
  <si>
    <t>N, U, N, N, N, U, U</t>
  </si>
  <si>
    <t>T, N, U, U, T</t>
  </si>
  <si>
    <t>T, U, N, T, U</t>
  </si>
  <si>
    <t>N, N, U, U, U, T</t>
  </si>
  <si>
    <t>T, U, N, T, T, U, U</t>
  </si>
  <si>
    <t>379, 60, 204, 262, 124, 542, 598, 78</t>
  </si>
  <si>
    <t>T, T, N, T, T, T, T, U</t>
  </si>
  <si>
    <t>T, T, T, T, T, T, T, U</t>
  </si>
  <si>
    <t>3, 5, 4, 5, 4, 4, 5, 0</t>
  </si>
  <si>
    <t>742, 70, 237, 238, 231, 230, 269, 246, 133, 135, 541, 604, 596</t>
  </si>
  <si>
    <t>T, T, T, T, T, T, T, U, T, T, T, T, U</t>
  </si>
  <si>
    <t>T, T, T, T, U, T, T, T, U</t>
  </si>
  <si>
    <t>N, T, N, N, N, T, T, U</t>
  </si>
  <si>
    <t>N, T, N, N, N, N, N, U, N, N, N, T, U</t>
  </si>
  <si>
    <t>N, T, N, N, U, N, T, T, U</t>
  </si>
  <si>
    <t>N, N, N, N, N, N, N, U, N, N, N, N, U</t>
  </si>
  <si>
    <t>N, N, N, N, U, N, N, N, U</t>
  </si>
  <si>
    <t>N, T, T, T, T, N, T, U</t>
  </si>
  <si>
    <t>N, T, T, T, T, T, N, U, T, T, N, T, U</t>
  </si>
  <si>
    <t>N, T, T, T, U, T, N, T, U</t>
  </si>
  <si>
    <t>N, N, N, T, U, N, N, N, U</t>
  </si>
  <si>
    <t>N, N, T, N, N, N, N, U</t>
  </si>
  <si>
    <t>N, T, N, N, N, N, T, U, N, N, N, T, U</t>
  </si>
  <si>
    <t>de.java_chess.javaChess.engine.test.MinimaxTest1</t>
  </si>
  <si>
    <t>minimaxTest1()</t>
  </si>
  <si>
    <t>139, 595, 573, 572</t>
  </si>
  <si>
    <t>139, 595, 573, 572, 159, 603, 580, 579</t>
  </si>
  <si>
    <t>U, U, U, U, N, T, U, U</t>
  </si>
  <si>
    <t>U, U, U, T, T, U</t>
  </si>
  <si>
    <t>0, 0, 0, 6, 5, 0</t>
  </si>
  <si>
    <t>U, U, U, N, N, U</t>
  </si>
  <si>
    <t>U, U, U, T, N, U</t>
  </si>
  <si>
    <t>379, 60, 153, 577, 598, 77, 331</t>
  </si>
  <si>
    <t>T, T, T, U, T, U, U</t>
  </si>
  <si>
    <t>3, 5, 6, 0, 5, 0, 0</t>
  </si>
  <si>
    <t>742, 70, 160, 188, 186, 197, 165, 235, 193, 200, 192, 190, 262, 204, 124, 292, 277, 148, 147, 149, 142, 150, 584, 583, 582, 576, 575, 604, 596, 370, 73, 380</t>
  </si>
  <si>
    <t>T, T, T, T, T, T, T, T, T, T, T, T, T, N, T, T, T, U, U, U, U, U, U, U, U, U, U, T, U, U, U, N</t>
  </si>
  <si>
    <t>T, T, T, T, T, T, T, T, U, U, U, T, U, U, U, T</t>
  </si>
  <si>
    <t>N, N, N, U, N, U, U</t>
  </si>
  <si>
    <t>N, T, T, U, T, U, U</t>
  </si>
  <si>
    <t>N, T, N, N, N, N, N, N, N, T, N, N, N, N, N, N, N, U, U, U, U, U, U, U, U, U, U, T, U, U, U, N</t>
  </si>
  <si>
    <t>N, T, T, N, N, N, N, N, U, U, U, T, U, U, U, N</t>
  </si>
  <si>
    <t>N, N, N, N, N, N, N, N, N, N, N, N, N, N, N, N, N, U, U, U, U, U, U, U, U, U, U, N, U, U, U, N</t>
  </si>
  <si>
    <t>N, N, N, N, N, N, N, N, U, U, U, N, U, U, U, N</t>
  </si>
  <si>
    <t>N, T, N, N, N, N, N, T, N, N, N, N, N, N, N, N, N, U, U, U, U, U, U, U, U, U, U, T, U, U, U, N</t>
  </si>
  <si>
    <t>N, T, T, T, T, T, T, N, U, U, U, T, U, U, U, N</t>
  </si>
  <si>
    <t>N, N, T, U, N, U, U</t>
  </si>
  <si>
    <t>N, N, T, N, T, N, T, N, U, U, U, N, U, U, U, N</t>
  </si>
  <si>
    <t>N, T, N, N, N, N, N, N, N, N, N, N, N, T, N, N, N, U, U, U, U, U, U, U, U, U, U, T, U, U, U, T</t>
  </si>
  <si>
    <t>N, T, N, N, N, N, T, N, N, N, N, N, N, T, N, N, N, U, U, U, U, U, U, U, U, U, U, T, U, U, U, T</t>
  </si>
  <si>
    <t>de.java_chess.javaChess.engine.test.MinimaxTest2</t>
  </si>
  <si>
    <t>379, 60, 153, 577, 598, 77, 336, 149</t>
  </si>
  <si>
    <t>T, T, T, U, T, U, U, U</t>
  </si>
  <si>
    <t>379, 60, 153, 577, 598, 77, 336, 149, 197</t>
  </si>
  <si>
    <t>T, T, T, U, T, U, U, U, T</t>
  </si>
  <si>
    <t>3, 5, 6, 0, 5, 0, 0, 0</t>
  </si>
  <si>
    <t>N, N, N, U, N, U, U, U</t>
  </si>
  <si>
    <t>N, T, T, U, T, U, U, U</t>
  </si>
  <si>
    <t>N, N, N, U, N, U, U, U, N</t>
  </si>
  <si>
    <t>N, N, T, U, N, U, U, U</t>
  </si>
  <si>
    <t>de.java_chess.javaChess.engine.test.PlyGeneratorTest1</t>
  </si>
  <si>
    <t>plygeneratorTest1()</t>
  </si>
  <si>
    <t>228, 595, 573, 572</t>
  </si>
  <si>
    <t>228, 595, 573, 572, 603, 580, 579</t>
  </si>
  <si>
    <t>N, U, U, U, T, U, U</t>
  </si>
  <si>
    <t>4, 0, 0, 5, 0</t>
  </si>
  <si>
    <t>N, U, U, T, U</t>
  </si>
  <si>
    <t>N, U, U, U, N, U, U</t>
  </si>
  <si>
    <t>T, U, U, U, T, U, U</t>
  </si>
  <si>
    <t>379, 60, 205, 262, 124, 577, 598, 235, 77, 341</t>
  </si>
  <si>
    <t>T, T, N, T, T, U, T, T, U, U</t>
  </si>
  <si>
    <t>T, T, T, T, T, U, T, U, U</t>
  </si>
  <si>
    <t>3, 5, 4, 5, 4, 0, 5, 0, 0</t>
  </si>
  <si>
    <t>742, 70, 204, 236, 269, 246, 133, 135, 584, 583, 582, 576, 575, 604, 596, 370, 73, 380</t>
  </si>
  <si>
    <t>T, T, N, N, T, U, T, T, U, U, U, U, U, T, U, U, U, N</t>
  </si>
  <si>
    <t>T, T, T, T, U, T, U, U, T, U, U, U, T</t>
  </si>
  <si>
    <t>N, N, N, N, N, U, N, N, U, U</t>
  </si>
  <si>
    <t>N, T, N, N, N, U, T, U, U</t>
  </si>
  <si>
    <t>N, T, N, N, N, U, N, N, U, U, U, U, U, T, U, U, U, N</t>
  </si>
  <si>
    <t>N, T, N, N, U, N, U, U, T, U, U, U, N</t>
  </si>
  <si>
    <t>N, N, N, N, N, U, N, N, U, U, U, U, U, N, U, U, U, N</t>
  </si>
  <si>
    <t>N, N, N, N, U, N, U, U, N, U, U, U, N</t>
  </si>
  <si>
    <t>N, N, N, N, N, U, N, T, U, U</t>
  </si>
  <si>
    <t>N, T, T, T, T, U, T, U, U</t>
  </si>
  <si>
    <t>N, T, N, N, N, U, T, T, U, U, U, U, U, T, U, U, U, N</t>
  </si>
  <si>
    <t>N, T, T, T, U, T, U, U, T, U, U, U, N</t>
  </si>
  <si>
    <t>N, N, N, T, N, U, N, U, U</t>
  </si>
  <si>
    <t>N, N, N, T, U, N, U, U, N, U, U, U, N</t>
  </si>
  <si>
    <t>N, N, T, N, N, U, N, N, U, U</t>
  </si>
  <si>
    <t>N, T, T, T, T, U, N, N, U, U, U, U, U, T, U, U, U, T</t>
  </si>
  <si>
    <t>N, T, T, T, N, U, N, N, U, U, U, U, U, T, U, U, U, T</t>
  </si>
  <si>
    <t>de.java_chess.javaChess.engine.test.PlyGeneratorTest2</t>
  </si>
  <si>
    <t>generatorTest()</t>
  </si>
  <si>
    <t>379, 60, 205, 262, 124, 577, 598, 235, 77, 346</t>
  </si>
  <si>
    <t>de.java_chess.javaChess.engine.test.PlyGeneratorTest3</t>
  </si>
  <si>
    <t>379, 60, 205, 262, 124, 577, 598, 235, 77, 351</t>
  </si>
  <si>
    <t>de.java_chess.javaChess.engine.test.PlyGeneratorTest4</t>
  </si>
  <si>
    <t>379, 60, 205, 262, 124, 577, 598, 235, 77, 356</t>
  </si>
  <si>
    <t>de.java_chess.javaChess.engine.test.PlyGeneratorTest5</t>
  </si>
  <si>
    <t>379, 60, 205, 262, 124, 577, 599, 235, 77, 361</t>
  </si>
  <si>
    <t>742, 70, 204, 236, 269, 246, 133, 135, 584, 583, 582, 576, 575, 604, 591, 596, 370, 73, 380</t>
  </si>
  <si>
    <t>T, T, N, N, T, U, T, T, U, U, U, U, U, T, U, U, U, U, N</t>
  </si>
  <si>
    <t>T, T, T, T, U, T, U, U, T, U, U, U, U, T</t>
  </si>
  <si>
    <t>N, T, N, N, N, U, N, N, U, U, U, U, U, T, U, U, U, U, N</t>
  </si>
  <si>
    <t>N, T, N, N, U, N, U, U, T, U, U, U, U, N</t>
  </si>
  <si>
    <t>N, N, N, N, N, U, N, N, U, U, U, U, U, N, U, U, U, U, N</t>
  </si>
  <si>
    <t>N, N, N, N, U, N, U, U, N, U, U, U, U, N</t>
  </si>
  <si>
    <t>N, T, N, N, N, U, T, T, U, U, U, U, U, T, U, U, U, U, N</t>
  </si>
  <si>
    <t>N, T, T, T, U, T, U, U, T, U, U, U, U, N</t>
  </si>
  <si>
    <t>N, N, N, T, U, N, U, U, N, U, U, U, U, N</t>
  </si>
  <si>
    <t>N, T, T, T, T, U, N, N, U, U, U, U, U, T, U, U, U, U, T</t>
  </si>
  <si>
    <t>N, T, T, T, N, U, N, N, U, U, U, U, U, T, U, U, U, U, T</t>
  </si>
  <si>
    <t>de.java_chess.javaChess.engine.test.PlyGeneratorTest6</t>
  </si>
  <si>
    <t>379, 60, 205, 262, 124, 577, 599, 235, 77, 366</t>
  </si>
  <si>
    <t>de.java_chess.javaChess.game.Game</t>
  </si>
  <si>
    <t>5, 181, 199, 314, 321, 331, 336, 341, 346, 351, 356, 361, 366, 454</t>
  </si>
  <si>
    <t>N, N, N, U, U, U, U, U, U, U, U, U, U, U</t>
  </si>
  <si>
    <t>T, T, U, U, U, U, U, U, U, U, U, U, N</t>
  </si>
  <si>
    <t>4, 6, 0, 0, 0, 0, 0, 0, 0, 0, 0, 0, 3</t>
  </si>
  <si>
    <t>3, 23, 181, 199, 184, 297, 313, 315, 320, 334, 339, 344, 349, 354, 359, 364, 369, 453</t>
  </si>
  <si>
    <t>N, N, N, N, N, U, U, U, U, U, U, U, U, U, U, U, U, U</t>
  </si>
  <si>
    <t>T, T, T, U, U, U, U, U, U, U, U, U, U, N</t>
  </si>
  <si>
    <t>2, 3, 3</t>
  </si>
  <si>
    <t>391, 746, 750, 745, 748</t>
  </si>
  <si>
    <t>N, T, U, U, U, U, U, U, U, U, U, U, N</t>
  </si>
  <si>
    <t>N, T, N, U, U, U, U, U, U, U, U, U, U, N</t>
  </si>
  <si>
    <t>N, N, U, U, U, U, U, U, U, U, U, U, N</t>
  </si>
  <si>
    <t>N, N, N, U, U, U, U, U, U, U, U, U, U, N</t>
  </si>
  <si>
    <t>T, T, U, U, U, U, U, U, U, U, U, U, T</t>
  </si>
  <si>
    <t>T, T, T, U, U, U, U, U, U, U, U, U, U, T</t>
  </si>
  <si>
    <t>N, T, T, U, U, U, U, U, U, U, U, U, U, N</t>
  </si>
  <si>
    <t>T, N, N, U, U, U, U, U, U, U, U, U, U, U</t>
  </si>
  <si>
    <t>T, N, N, N, T, U, U, U, U, U, U, U, U, U, U, U, U, U</t>
  </si>
  <si>
    <t>N, U, T, T, T</t>
  </si>
  <si>
    <t>T, T, T, U, U, U, U, U, U, U, U, U, U, U</t>
  </si>
  <si>
    <t>T, T, T, T, T, U, U, U, U, U, U, U, U, U, U, U, U, U</t>
  </si>
  <si>
    <t>T, U, T, T, T</t>
  </si>
  <si>
    <t>4, 227</t>
  </si>
  <si>
    <t>23, 212</t>
  </si>
  <si>
    <t>3, 2</t>
  </si>
  <si>
    <t>745, 748</t>
  </si>
  <si>
    <t>getNumberOfPlies()</t>
  </si>
  <si>
    <t>hasBeenMoved(de.java_chess.javaChess.position.Position)</t>
  </si>
  <si>
    <t>381, 393</t>
  </si>
  <si>
    <t>745, 748, 595, 603</t>
  </si>
  <si>
    <t>34, 316</t>
  </si>
  <si>
    <t>48, 315</t>
  </si>
  <si>
    <t>undoLastPly()</t>
  </si>
  <si>
    <t>de.java_chess.javaChess.game.GameImpl</t>
  </si>
  <si>
    <t>-init-(de.java_chess.javaChess.ply.Ply,de.java_chess.javaChess.game.GameImpl$GameStatus)</t>
  </si>
  <si>
    <t>30, 311, 318, 323, 329, 334, 339, 344, 349, 354, 359, 364, 369, 452</t>
  </si>
  <si>
    <t>T, U, U, U, U, U, U, U, U, U, U, U, U, N</t>
  </si>
  <si>
    <t>2, 0, 0, 0, 0, 0, 0, 0, 0, 0, 0, 0, 0, 3</t>
  </si>
  <si>
    <t>24, 506</t>
  </si>
  <si>
    <t>30, 452</t>
  </si>
  <si>
    <t>N, U, U, U, U, U, U, U, U, U, U, U, U, N</t>
  </si>
  <si>
    <t>N, U, U, U, U, U, U, U, U, U, U, U, U, T</t>
  </si>
  <si>
    <t>5, 199</t>
  </si>
  <si>
    <t>381, 750</t>
  </si>
  <si>
    <t>getLastGameStatus()</t>
  </si>
  <si>
    <t>380, 382, 384</t>
  </si>
  <si>
    <t>380, 382, 384, 370, 371, 373</t>
  </si>
  <si>
    <t>5, 181, 199, 314, 321, 331, 336, 341, 346, 351, 356, 361, 366, 454, 4, 227, 210</t>
  </si>
  <si>
    <t>N, N, N, U, U, U, U, U, U, U, U, U, U, U, N, N, N</t>
  </si>
  <si>
    <t>T, T, U, U, U, U, U, U, U, U, U, U, N, T</t>
  </si>
  <si>
    <t>N, T, U, U, U, U, U, U, U, U, U, U, N, N</t>
  </si>
  <si>
    <t>N, N, U, U, U, U, U, U, U, U, U, U, N, N</t>
  </si>
  <si>
    <t>N, N, N, U, U, U, U, U, U, U, U, U, U, U, T, N, N</t>
  </si>
  <si>
    <t>T, T, U, U, U, U, U, U, U, U, U, U, T, T</t>
  </si>
  <si>
    <t>T, N, N, U, U, U, U, U, U, U, U, U, U, U, N, T, T</t>
  </si>
  <si>
    <t>T, T, T, U, U, U, U, U, U, U, U, U, U, U, N, T, T</t>
  </si>
  <si>
    <t>392, 381</t>
  </si>
  <si>
    <t>393, 381</t>
  </si>
  <si>
    <t>toString()</t>
  </si>
  <si>
    <t>747, 392</t>
  </si>
  <si>
    <t>de.java_chess.javaChess.game.GameImpl$GameStatus</t>
  </si>
  <si>
    <t>396, 395, 394, 573</t>
  </si>
  <si>
    <t>396, 395, 394, 573, 580</t>
  </si>
  <si>
    <t>2, 0, 0</t>
  </si>
  <si>
    <t>595, 603</t>
  </si>
  <si>
    <t>380, 370</t>
  </si>
  <si>
    <t>getMovedPieces()</t>
  </si>
  <si>
    <t>382, 386</t>
  </si>
  <si>
    <t>382, 386, 371</t>
  </si>
  <si>
    <t>384, 373</t>
  </si>
  <si>
    <t>setMoved(de.java_chess.javaChess.position.Position)</t>
  </si>
  <si>
    <t>setMovedPieces(long)</t>
  </si>
  <si>
    <t>de.java_chess.javaChess.listener.EngineStatusListener</t>
  </si>
  <si>
    <t>182, 30</t>
  </si>
  <si>
    <t>6, 2</t>
  </si>
  <si>
    <t>154, 24</t>
  </si>
  <si>
    <t>de.java_chess.javaChess.menu.EditMenu</t>
  </si>
  <si>
    <t>104, 100, 741, 683, 682, 102, 689, 686</t>
  </si>
  <si>
    <t>U, U, U, T, T, U, T, T</t>
  </si>
  <si>
    <t>0, 0, 0, 4</t>
  </si>
  <si>
    <t>107, 103, 410, 425</t>
  </si>
  <si>
    <t>U, U, U, N, N, U, N, N</t>
  </si>
  <si>
    <t>setNotationPanel(de.java_chess.javaChess.renderer2d.NotationPanel)</t>
  </si>
  <si>
    <t>addPly(de.java_chess.javaChess.notation.PlyNotation)</t>
  </si>
  <si>
    <t>de.java_chess.javaChess.notation.GameNotation</t>
  </si>
  <si>
    <t>5, 503</t>
  </si>
  <si>
    <t>438, 416, 688, 427</t>
  </si>
  <si>
    <t>4, 3</t>
  </si>
  <si>
    <t>3, 23, 504</t>
  </si>
  <si>
    <t>0, 3, 4</t>
  </si>
  <si>
    <t>getMove(int,boolean)</t>
  </si>
  <si>
    <t>getOpeningInfo()</t>
  </si>
  <si>
    <t>getPGNheader()</t>
  </si>
  <si>
    <t>getPlayerInfo(boolean)</t>
  </si>
  <si>
    <t>getPlyNotation(int)</t>
  </si>
  <si>
    <t>282, 283</t>
  </si>
  <si>
    <t>282, 283, 275</t>
  </si>
  <si>
    <t>159, 279, 280, 274, 139</t>
  </si>
  <si>
    <t>688, 416, 425, 424</t>
  </si>
  <si>
    <t>setOpeningInfo(java.lang.String)</t>
  </si>
  <si>
    <t>505, 422</t>
  </si>
  <si>
    <t>513, 34</t>
  </si>
  <si>
    <t>setPlayerInfo(java.lang.String,boolean)</t>
  </si>
  <si>
    <t>498, 516, 686, 689</t>
  </si>
  <si>
    <t>498, 516, 686, 689, 422</t>
  </si>
  <si>
    <t>N, N, T, T, T</t>
  </si>
  <si>
    <t>3, 4, 3</t>
  </si>
  <si>
    <t>513, 399, 684, 34</t>
  </si>
  <si>
    <t>size()</t>
  </si>
  <si>
    <t>492, 414</t>
  </si>
  <si>
    <t>1, 3</t>
  </si>
  <si>
    <t>52, 5, 503</t>
  </si>
  <si>
    <t>de.java_chess.javaChess.notation.GameNotationImpl</t>
  </si>
  <si>
    <t>30, 458</t>
  </si>
  <si>
    <t>24, 46, 278, 273</t>
  </si>
  <si>
    <t>438, 416, 688, 427, 451, 412</t>
  </si>
  <si>
    <t>U, N, N, N, N, U</t>
  </si>
  <si>
    <t>U, T, T, N, U</t>
  </si>
  <si>
    <t>0, 3, 4, 3, 0</t>
  </si>
  <si>
    <t>416, 427, 451, 688</t>
  </si>
  <si>
    <t>U, N, N, T, U</t>
  </si>
  <si>
    <t>U, T, T, T, T, U</t>
  </si>
  <si>
    <t>getNotationPanel()</t>
  </si>
  <si>
    <t>414, 422</t>
  </si>
  <si>
    <t>414, 422, 402, 408</t>
  </si>
  <si>
    <t>5, 503, 34</t>
  </si>
  <si>
    <t>419, 406</t>
  </si>
  <si>
    <t>418, 405</t>
  </si>
  <si>
    <t>getPly(int)</t>
  </si>
  <si>
    <t>415, 403</t>
  </si>
  <si>
    <t>159, 279, 280, 274</t>
  </si>
  <si>
    <t>688, 416, 425, 424, 410, 409</t>
  </si>
  <si>
    <t>N, N, T, N, U, U</t>
  </si>
  <si>
    <t>4, 3, 0</t>
  </si>
  <si>
    <t>416, 424, 425, 688</t>
  </si>
  <si>
    <t>T, T, N, T, U, U</t>
  </si>
  <si>
    <t>422, 505, 408</t>
  </si>
  <si>
    <t>3, 3, 0</t>
  </si>
  <si>
    <t>34, 513</t>
  </si>
  <si>
    <t>422, 498, 516, 686, 689, 408</t>
  </si>
  <si>
    <t>T, N, N, T, T, U</t>
  </si>
  <si>
    <t>3, 3, 4, 0</t>
  </si>
  <si>
    <t>34, 513, 399, 684</t>
  </si>
  <si>
    <t>T, N, U, T</t>
  </si>
  <si>
    <t>422, 498, 516, 686, 689</t>
  </si>
  <si>
    <t>N, T, T, N, N, U</t>
  </si>
  <si>
    <t>N, T, T, N, N</t>
  </si>
  <si>
    <t>N, T, N, T</t>
  </si>
  <si>
    <t>414, 492, 402</t>
  </si>
  <si>
    <t>3, 1, 0</t>
  </si>
  <si>
    <t>5, 503, 52</t>
  </si>
  <si>
    <t>414, 492</t>
  </si>
  <si>
    <t>getPiece()</t>
  </si>
  <si>
    <t>de.java_chess.javaChess.notation.PlyNotation</t>
  </si>
  <si>
    <t>439, 447, 434</t>
  </si>
  <si>
    <t>getPieceTypeNotation(byte)</t>
  </si>
  <si>
    <t>440, 444</t>
  </si>
  <si>
    <t>282, 283, 440, 444, 275</t>
  </si>
  <si>
    <t>159, 279, 280, 274, 439, 447, 434, 440, 139</t>
  </si>
  <si>
    <t>N, N, N, U, N, U, U, N, U</t>
  </si>
  <si>
    <t>T, T, U, N, U, U</t>
  </si>
  <si>
    <t>T, N, U, N, U, U</t>
  </si>
  <si>
    <t>N, N, U, N, U, U</t>
  </si>
  <si>
    <t>T, N, U, T, U, U</t>
  </si>
  <si>
    <t>T, T, T, U, T, U, U, T, U</t>
  </si>
  <si>
    <t>T, T, U, T, U, U</t>
  </si>
  <si>
    <t>isCapture()</t>
  </si>
  <si>
    <t>574, 443</t>
  </si>
  <si>
    <t>isCheck()</t>
  </si>
  <si>
    <t>isCheckMate()</t>
  </si>
  <si>
    <t>setCheck(boolean)</t>
  </si>
  <si>
    <t>448, 440</t>
  </si>
  <si>
    <t>5, 448</t>
  </si>
  <si>
    <t>3, 23, 447, 5, 434</t>
  </si>
  <si>
    <t>447, 434, 443, 536, 441, 442, 444, 586, 446, 445, 430, 92, 544, 428, 429, 431, 589, 433, 432</t>
  </si>
  <si>
    <t>U, U, N, U, N, U, N, U, N, N, U, U, T, U, U, U, U, U, U</t>
  </si>
  <si>
    <t>N, U, U, U, U, T, U</t>
  </si>
  <si>
    <t>U, U, N, U, N, U, N, U, N, N, U, U, N, U, U, U, U, U, U</t>
  </si>
  <si>
    <t>U, U, N, U, T, U, T, U, N, N, U, U, N, U, U, U, U, U, U</t>
  </si>
  <si>
    <t>T, U, U, U, U, N, U</t>
  </si>
  <si>
    <t>U, U, T, U, N, U, N, U, T, T, U, U, T, U, U, U, U, U, U</t>
  </si>
  <si>
    <t>setCheckMate(boolean)</t>
  </si>
  <si>
    <t>5, 447</t>
  </si>
  <si>
    <t>3, 23, 448, 5, 435</t>
  </si>
  <si>
    <t>448, 440, 435</t>
  </si>
  <si>
    <t>setPiece(de.java_chess.javaChess.piece.Piece)</t>
  </si>
  <si>
    <t>5, 453</t>
  </si>
  <si>
    <t>414, 402</t>
  </si>
  <si>
    <t>de.java_chess.javaChess.notation.PlyNotationImpl</t>
  </si>
  <si>
    <t>450, 449, 440</t>
  </si>
  <si>
    <t>3, 23, 507</t>
  </si>
  <si>
    <t>450, 449, 440, 437, 436</t>
  </si>
  <si>
    <t>443, 536, 441, 442, 444, 586, 446, 445, 430, 92, 544, 428, 429, 431, 589, 433, 432</t>
  </si>
  <si>
    <t>N, U, N, U, N, U, N, N, U, U, T, U, U, U, U, U, U</t>
  </si>
  <si>
    <t>440, 449, 450</t>
  </si>
  <si>
    <t>N, U, N, U, N, U, N, N, U, U, N, U, U, U, U, U, U</t>
  </si>
  <si>
    <t>N, U, T, U, T, U, N, N, U, U, N, U, U, U, U, U, U</t>
  </si>
  <si>
    <t>T, U, N, U, N, U, T, T, U, U, T, U, U, U, U, U, U</t>
  </si>
  <si>
    <t>computeStringRepresentation()</t>
  </si>
  <si>
    <t>439, 447</t>
  </si>
  <si>
    <t>443, 536, 441, 442, 444, 586, 446, 445</t>
  </si>
  <si>
    <t>N, U, N, U, N, U, N, N</t>
  </si>
  <si>
    <t>5, 453, 448, 435</t>
  </si>
  <si>
    <t>3, 0, 0, 0, 0, 4, 0</t>
  </si>
  <si>
    <t>574, 443, 581, 430</t>
  </si>
  <si>
    <t>441, 443, 444, 445, 446, 544, 585</t>
  </si>
  <si>
    <t>N, U, T, U, T, U, N, N</t>
  </si>
  <si>
    <t>T, U, N, U, N, U, T, T</t>
  </si>
  <si>
    <t>N, T, N, T, T, T, U</t>
  </si>
  <si>
    <t>440, 444, 282, 283, 431</t>
  </si>
  <si>
    <t>439, 447, 434, 440, 159, 279, 280, 274</t>
  </si>
  <si>
    <t>N, U, T, T, U</t>
  </si>
  <si>
    <t>T, N, T, U, U</t>
  </si>
  <si>
    <t>443, 581</t>
  </si>
  <si>
    <t>448, 5, 435</t>
  </si>
  <si>
    <t>3, 4, 0</t>
  </si>
  <si>
    <t>447, 5, 434, 3, 23</t>
  </si>
  <si>
    <t>U, T, U, T, N</t>
  </si>
  <si>
    <t>447, 5, 434</t>
  </si>
  <si>
    <t>448, 5, 435, 3, 23</t>
  </si>
  <si>
    <t>447, 434</t>
  </si>
  <si>
    <t>de.java_chess.javaChess.pgn.GameLoader</t>
  </si>
  <si>
    <t>235, 77, 379, 60, 205, 262, 124</t>
  </si>
  <si>
    <t>T, U, T, T, N, T, T</t>
  </si>
  <si>
    <t>T, U, T, T, T, T</t>
  </si>
  <si>
    <t>4, 0, 3, 5, 5, 4</t>
  </si>
  <si>
    <t>742, 70, 204, 236, 269, 246, 133, 135</t>
  </si>
  <si>
    <t>T, T, N, N, T, U, T, T</t>
  </si>
  <si>
    <t>60, 70, 124, 205, 235, 262, 379</t>
  </si>
  <si>
    <t>N, U, N, N, N, N, N</t>
  </si>
  <si>
    <t>N, T, N, N, N, U, N, N</t>
  </si>
  <si>
    <t>N, N, N, N, N, U, N, N</t>
  </si>
  <si>
    <t>T, U, N, N, N, N, N</t>
  </si>
  <si>
    <t>T, U, N, T, T, T</t>
  </si>
  <si>
    <t>N, T, N, N, N, U, T, T</t>
  </si>
  <si>
    <t>N, T, N, N, T, N, N</t>
  </si>
  <si>
    <t>N, U, N, N, T, N, N</t>
  </si>
  <si>
    <t>N, T, T, T, T, U, N, N</t>
  </si>
  <si>
    <t>N, T, N, T, N, N, N</t>
  </si>
  <si>
    <t>N, T, T, T, N, U, N, N</t>
  </si>
  <si>
    <t>completePly(de.java_chess.javaChess.pgn.PGNPlyFragment)</t>
  </si>
  <si>
    <t>562, 598, 439, 588, 577, 524, 525, 76, 573, 520, 228, 572, 518, 536, 521, 530, 526, 519, 523, 454</t>
  </si>
  <si>
    <t>U, T, N, U, U, U, U, U, U, U, N, U, U, U, U, U, U, U, U, U</t>
  </si>
  <si>
    <t>U, T, N, U, U, U, U, U, T, U, N</t>
  </si>
  <si>
    <t>562, 598, 439, 588, 577, 524, 525, 76, 573, 520, 228, 572, 518, 536, 521, 530, 526, 519, 523, 454, 580, 579, 92, 544</t>
  </si>
  <si>
    <t>U, T, N, U, U, U, U, U, U, U, N, U, U, U, U, U, U, U, U, U, U, U, U, T</t>
  </si>
  <si>
    <t>U, T, N, U, U, U, U, U, T, U, N, U, T</t>
  </si>
  <si>
    <t>0, 5, 3, 0, 0, 0, 0, 0, 4, 0, 3, 0, 4</t>
  </si>
  <si>
    <t>577, 564, 598, 561, 604, 596, 450, 449, 440, 437, 436, 590, 587, 584, 583, 582, 576, 575, 234, 58, 223, 56, 59, 211, 209, 216, 214, 212, 210, 241, 225, 571, 550, 553, 232, 67, 64, 69, 264, 578, 556, 559, 370, 73, 380</t>
  </si>
  <si>
    <t>U, U, T, U, T, U, N, N, N, U, U, U, U, U, U, U, U, U, N, U, N, U, U, N, N, N, N, N, N, U, N, U, U, U, N, N, N, N, N, U, U, U, U, U, N</t>
  </si>
  <si>
    <t>U, U, T, U, U, N, U, U, U, U, T, U, U, U, T, T, U, U, U, T</t>
  </si>
  <si>
    <t>U, N, N, U, U, U, U, U, U, U, N, U, U, U, U, U, U, U, U, U</t>
  </si>
  <si>
    <t>U, T, N, U, U, U, U, U, N, U, N</t>
  </si>
  <si>
    <t>U, N, N, U, U, U, U, U, U, U, N, U, U, U, U, U, U, U, U, U, U, U, U, T</t>
  </si>
  <si>
    <t>U, T, N, U, U, U, U, U, N, U, N, U, T</t>
  </si>
  <si>
    <t>U, U, N, U, T, U, N, N, N, U, U, U, U, U, U, U, U, U, N, U, N, U, U, N, N, N, N, N, N, U, N, U, U, U, N, N, N, N, N, U, U, U, U, U, N</t>
  </si>
  <si>
    <t>U, U, T, U, U, N, U, U, U, U, N, U, U, U, T, N, U, U, U, N</t>
  </si>
  <si>
    <t>U, N, N, U, U, U, U, U, N, U, N</t>
  </si>
  <si>
    <t>U, N, N, U, U, U, U, U, U, U, N, U, U, U, U, U, U, U, U, U, U, U, U, N</t>
  </si>
  <si>
    <t>U, N, N, U, U, U, U, U, N, U, N, U, N</t>
  </si>
  <si>
    <t>U, U, N, U, N, U, N, N, N, U, U, U, U, U, U, U, U, U, N, U, N, U, U, N, N, N, N, N, N, U, N, U, U, U, N, N, N, N, N, U, U, U, U, U, N</t>
  </si>
  <si>
    <t>U, U, N, U, U, N, U, U, U, U, N, U, U, U, N, N, U, U, U, N</t>
  </si>
  <si>
    <t>U, T, T, U, U, U, U, U, T, U, T</t>
  </si>
  <si>
    <t>U, T, T, U, U, U, U, U, T, U, T, U, N</t>
  </si>
  <si>
    <t>U, U, N, U, T, U, N, N, N, U, U, U, U, U, U, U, U, U, N, U, N, U, U, T, N, N, N, N, N, U, N, U, U, U, N, N, N, N, N, U, U, U, U, U, N</t>
  </si>
  <si>
    <t>U, U, T, U, U, T, U, U, U, U, T, U, U, U, T, T, U, U, U, N</t>
  </si>
  <si>
    <t>U, U, N, U, U, N, U, U, U, U, N, U, U, U, N, T, U, U, U, N</t>
  </si>
  <si>
    <t>U, N, T, U, U, U, U, U, U, U, T, U, U, U, U, U, U, U, U, U</t>
  </si>
  <si>
    <t>U, N, T, U, U, U, U, U, U, U, T, U, U, U, U, U, U, U, U, U, U, U, U, T</t>
  </si>
  <si>
    <t>U, T, T, U, U, U, U, U, T, U, T, U, T</t>
  </si>
  <si>
    <t>U, U, N, U, T, U, T, T, T, U, U, U, U, U, U, U, U, U, T, U, T, U, U, N, T, T, T, T, T, U, T, U, U, U, T, T, T, T, T, U, U, U, U, U, T</t>
  </si>
  <si>
    <t>U, U, T, U, U, T, U, U, U, U, T, U, U, U, T, T, U, U, U, T</t>
  </si>
  <si>
    <t>de.java_chess.javaChess.pgn.PGNFile</t>
  </si>
  <si>
    <t>46, 278</t>
  </si>
  <si>
    <t>46, 278, 273</t>
  </si>
  <si>
    <t>1, 3, 0</t>
  </si>
  <si>
    <t>getPGNParser()</t>
  </si>
  <si>
    <t>465, 457</t>
  </si>
  <si>
    <t>1, 0</t>
  </si>
  <si>
    <t>457, 465, 496</t>
  </si>
  <si>
    <t>getReader()</t>
  </si>
  <si>
    <t>readGame()</t>
  </si>
  <si>
    <t>413, 506, 456</t>
  </si>
  <si>
    <t>452, 511, 510, 515, 514, 504, 465, 457</t>
  </si>
  <si>
    <t>413, 456, 506</t>
  </si>
  <si>
    <t>setPGNParser(de.java_chess.javaChess.pgn.PGNParser)</t>
  </si>
  <si>
    <t>setReader(java.io.Reader)</t>
  </si>
  <si>
    <t>de.java_chess.javaChess.pgn.PGNFileFilter</t>
  </si>
  <si>
    <t>accept(java.io.File)</t>
  </si>
  <si>
    <t>getDescription()</t>
  </si>
  <si>
    <t>de.java_chess.javaChess.pgn.PGNLexer</t>
  </si>
  <si>
    <t>464, 465, 466</t>
  </si>
  <si>
    <t>464, 465, 466, 456</t>
  </si>
  <si>
    <t>mDOT(boolean)</t>
  </si>
  <si>
    <t>472, 490</t>
  </si>
  <si>
    <t>mFIGURINE_LETTER_CODE(boolean)</t>
  </si>
  <si>
    <t>mGAME_TERMINATOR(boolean)</t>
  </si>
  <si>
    <t>mLBRACK(boolean)</t>
  </si>
  <si>
    <t>mMOVE_INDEX(boolean)</t>
  </si>
  <si>
    <t>mPAWN_PROMOTION(boolean)</t>
  </si>
  <si>
    <t>mPIECE_CAPTURE(boolean)</t>
  </si>
  <si>
    <t>mPIECE_MOVE(boolean)</t>
  </si>
  <si>
    <t>mRBRACK(boolean)</t>
  </si>
  <si>
    <t>mRIGHT_CASTLING(boolean)</t>
  </si>
  <si>
    <t>mSL_COMMENT(boolean)</t>
  </si>
  <si>
    <t>mSQUARE_NAME(boolean)</t>
  </si>
  <si>
    <t>mSTRING_LITERAL(boolean)</t>
  </si>
  <si>
    <t>mTAG_BLACK(boolean)</t>
  </si>
  <si>
    <t>mTAG_DATE(boolean)</t>
  </si>
  <si>
    <t>mTAG_EVENT(boolean)</t>
  </si>
  <si>
    <t>mTAG_OPENING(boolean)</t>
  </si>
  <si>
    <t>mTAG_RESULT(boolean)</t>
  </si>
  <si>
    <t>mTAG_ROUND(boolean)</t>
  </si>
  <si>
    <t>mTAG_SITE(boolean)</t>
  </si>
  <si>
    <t>mTAG_WHITE(boolean)</t>
  </si>
  <si>
    <t>mWS(boolean)</t>
  </si>
  <si>
    <t>nextToken()</t>
  </si>
  <si>
    <t>489, 468, 471, 476, 478, 480, 479, 475, 474, 473, 488, 482, 483, 487, 477, 472, 481, 486, 485, 484, 469, 470</t>
  </si>
  <si>
    <t>N, U, N, N, U, N, U, U, U, U, N, N, N, N, U, U, N, N, N, U, U, U</t>
  </si>
  <si>
    <t>471, 476, 480, 481, 482, 483, 485, 486, 487, 488, 489</t>
  </si>
  <si>
    <t>N, N, N, N, N, N, N, N, N, N, N</t>
  </si>
  <si>
    <t>T, U, T, T, U, T, U, U, U, U, T, T, T, T, U, U, T, T, T, U, U, U</t>
  </si>
  <si>
    <t>T, T, T, T, T, T, T, T, T, T, T</t>
  </si>
  <si>
    <t>de.java_chess.javaChess.pgn.PGNOutputStream</t>
  </si>
  <si>
    <t>write(de.java_chess.javaChess.notation.GameNotation)</t>
  </si>
  <si>
    <t>405, 412</t>
  </si>
  <si>
    <t>418, 427</t>
  </si>
  <si>
    <t>de.java_chess.javaChess.pgn.PGNParser</t>
  </si>
  <si>
    <t>494, 496</t>
  </si>
  <si>
    <t>blackTag()</t>
  </si>
  <si>
    <t>515, 410, 502</t>
  </si>
  <si>
    <t>515, 410, 502, 425</t>
  </si>
  <si>
    <t>N, U, N, T</t>
  </si>
  <si>
    <t>3, 0, 3</t>
  </si>
  <si>
    <t>425, 502, 515</t>
  </si>
  <si>
    <t>T, U, T, N</t>
  </si>
  <si>
    <t>dateTag()</t>
  </si>
  <si>
    <t>eventTag()</t>
  </si>
  <si>
    <t>getGameLoader()</t>
  </si>
  <si>
    <t>498, 503, 505, 516</t>
  </si>
  <si>
    <t>N, U, U, N</t>
  </si>
  <si>
    <t>513, 504</t>
  </si>
  <si>
    <t>498, 516</t>
  </si>
  <si>
    <t>T, U, U, T</t>
  </si>
  <si>
    <t>move()</t>
  </si>
  <si>
    <t>515, 507, 402, 502</t>
  </si>
  <si>
    <t>515, 507, 402, 502, 414</t>
  </si>
  <si>
    <t>517, 534, 531, 527, 529, 532, 528, 453, 501, 438, 416, 688, 427, 451, 412</t>
  </si>
  <si>
    <t>U, U, U, U, U, U, U, U, U, U, N, N, N, N, U</t>
  </si>
  <si>
    <t>U, N, N, U, T, T, N, U</t>
  </si>
  <si>
    <t>U, N, N, U, N, N, N, U</t>
  </si>
  <si>
    <t>T, U, U, T, N</t>
  </si>
  <si>
    <t>U, T, T, U, N, N, T, U</t>
  </si>
  <si>
    <t>N, U, U, N, T</t>
  </si>
  <si>
    <t>U, U, U, U, U, U, U, U, U, U, T, T, T, T, U</t>
  </si>
  <si>
    <t>U, T, T, U, T, T, T, U</t>
  </si>
  <si>
    <t>U, N, N, U, N, T, N, U</t>
  </si>
  <si>
    <t>moveTextSection()</t>
  </si>
  <si>
    <t>openingTag()</t>
  </si>
  <si>
    <t>515, 409, 502</t>
  </si>
  <si>
    <t>515, 409, 502, 424</t>
  </si>
  <si>
    <t>pgnGame(de.java_chess.javaChess.notation.GameNotation)</t>
  </si>
  <si>
    <t>452, 511, 510, 515, 514, 504</t>
  </si>
  <si>
    <t>235, 77, 379, 60, 205, 262, 124, 513, 515, 503</t>
  </si>
  <si>
    <t>T, U, T, T, N, T, T, N, N, U</t>
  </si>
  <si>
    <t>T, U, T, T, T, T, N</t>
  </si>
  <si>
    <t>51, 154, 452, 504, 510, 511, 514, 515, 623, 630, 640, 681</t>
  </si>
  <si>
    <t>U, U, N, N, N, N, N, N, T, T, T, T</t>
  </si>
  <si>
    <t>T, T, N, N, T, T, T, T</t>
  </si>
  <si>
    <t>N, U, N, N, N, N, N, N, N, U</t>
  </si>
  <si>
    <t>N, U, N, T, N, N, N</t>
  </si>
  <si>
    <t>U, U, N, N, N, N, N, N, N, T, N, N</t>
  </si>
  <si>
    <t>N, T, N, N, N, T, T, N</t>
  </si>
  <si>
    <t>U, U, N, N, N, N, N, N, N, N, N, N</t>
  </si>
  <si>
    <t>T, U, N, N, N, N, N, T, T, U</t>
  </si>
  <si>
    <t>T, U, N, T, T, T, T</t>
  </si>
  <si>
    <t>U, U, T, T, T, T, T, T, N, N, N, N</t>
  </si>
  <si>
    <t>N, T, T, T, N, N, N, N</t>
  </si>
  <si>
    <t>N, T, N, N, N, N, N, N</t>
  </si>
  <si>
    <t>N, U, N, N, T, N, N, N, N, U</t>
  </si>
  <si>
    <t>T, U, T, T, T, T, T</t>
  </si>
  <si>
    <t>T, T, T, T, N, T, T, T</t>
  </si>
  <si>
    <t>U, U, N, N, N, N, N, N, N, N, N, T</t>
  </si>
  <si>
    <t>ply()</t>
  </si>
  <si>
    <t>517, 534, 531, 527, 529, 532, 528, 453, 501</t>
  </si>
  <si>
    <t>U, U, U, U, U, U, U, U, U</t>
  </si>
  <si>
    <t>0, 3, 3</t>
  </si>
  <si>
    <t>533, 522, 599, 562, 598, 439, 588, 577, 524, 525, 76, 573, 520, 228, 572, 518, 536, 521, 530, 526, 519, 523, 454, 580, 579, 92, 544</t>
  </si>
  <si>
    <t>U, U, T, U, T, N, U, U, U, U, U, U, U, N, U, U, U, U, U, U, U, U, U, U, U, U, T</t>
  </si>
  <si>
    <t>U, T, U, N, U, U, U, U, T, U, N, U, T</t>
  </si>
  <si>
    <t>U, U, N, U, N, N, U, U, U, U, U, U, U, N, U, U, U, U, U, U, U, U, U, U, U, U, T</t>
  </si>
  <si>
    <t>U, T, U, N, U, U, U, U, N, U, N, U, T</t>
  </si>
  <si>
    <t>U, U, N, U, N, N, U, U, U, U, U, U, U, N, U, U, U, U, U, U, U, U, U, U, U, U, N</t>
  </si>
  <si>
    <t>U, N, U, N, U, U, U, U, N, U, N, U, N</t>
  </si>
  <si>
    <t>U, T, U, T, U, U, U, U, T, U, T, U, N</t>
  </si>
  <si>
    <t>U, U, N, U, N, T, U, U, U, U, U, U, U, T, U, U, U, U, U, U, U, U, U, U, U, U, T</t>
  </si>
  <si>
    <t>U, T, U, T, U, U, U, U, T, U, T, U, T</t>
  </si>
  <si>
    <t>resultTag()</t>
  </si>
  <si>
    <t>roundTag()</t>
  </si>
  <si>
    <t>setGameLoader(de.java_chess.javaChess.pgn.GameLoader)</t>
  </si>
  <si>
    <t>siteTag()</t>
  </si>
  <si>
    <t>tagPair()</t>
  </si>
  <si>
    <t>515, 500, 512, 499, 509, 516, 498, 508, 505</t>
  </si>
  <si>
    <t>515, 410, 502, 425, 409, 424</t>
  </si>
  <si>
    <t>N, U, N, T, U, N</t>
  </si>
  <si>
    <t>498, 499, 500, 508, 509, 512, 515, 516</t>
  </si>
  <si>
    <t>N, U, N, N, U, N</t>
  </si>
  <si>
    <t>T, U, T, N, U, N</t>
  </si>
  <si>
    <t>N, U, N, N, U, T</t>
  </si>
  <si>
    <t>tagPairSection()</t>
  </si>
  <si>
    <t>513, 515</t>
  </si>
  <si>
    <t>whiteSpaces()</t>
  </si>
  <si>
    <t>498, 499, 500, 503, 505, 506, 508, 509, 512, 513, 514, 516</t>
  </si>
  <si>
    <t>N, N, N, U, U, N, N, N, N, N, N, N</t>
  </si>
  <si>
    <t>513, 504, 458, 514, 506</t>
  </si>
  <si>
    <t>498, 499, 500, 506, 508, 509, 512, 513, 514, 516</t>
  </si>
  <si>
    <t>N, N, N, N, N, N, N, N, N, N</t>
  </si>
  <si>
    <t>T, T, T, U, U, T, T, T, T, T, T, T</t>
  </si>
  <si>
    <t>T, T, T, T, T, T, T, T, T, T</t>
  </si>
  <si>
    <t>whiteTag()</t>
  </si>
  <si>
    <t>de.java_chess.javaChess.pgn.PGNPlyFragment</t>
  </si>
  <si>
    <t>getDestination()</t>
  </si>
  <si>
    <t>getNewPieceType()</t>
  </si>
  <si>
    <t>getOrigin()</t>
  </si>
  <si>
    <t>getPieceTypeFromLetter(char)</t>
  </si>
  <si>
    <t>532, 534</t>
  </si>
  <si>
    <t>isCastling()</t>
  </si>
  <si>
    <t>isLeftCastling()</t>
  </si>
  <si>
    <t>isPawnPromotion()</t>
  </si>
  <si>
    <t>setCapture(boolean)</t>
  </si>
  <si>
    <t>setCastling(boolean)</t>
  </si>
  <si>
    <t>setDestination(java.lang.String)</t>
  </si>
  <si>
    <t>604, 591, 596</t>
  </si>
  <si>
    <t>setOrigin(de.java_chess.javaChess.position.Position)</t>
  </si>
  <si>
    <t>setOrigin(java.lang.String)</t>
  </si>
  <si>
    <t>setPawnPromotion(char)</t>
  </si>
  <si>
    <t>setPieceType(byte)</t>
  </si>
  <si>
    <t>setPieceTypeFromLetter(char)</t>
  </si>
  <si>
    <t>533, 522</t>
  </si>
  <si>
    <t>de.java_chess.javaChess.piece.Piece</t>
  </si>
  <si>
    <t>90, 543</t>
  </si>
  <si>
    <t>62, 212, 258, 271, 696, 91, 94, 251</t>
  </si>
  <si>
    <t>N, N, N, N, T, U, U, U</t>
  </si>
  <si>
    <t>T, T, N, N, T, U, U</t>
  </si>
  <si>
    <t>5, 4, 2, 2, 4, 0, 0</t>
  </si>
  <si>
    <t>62, 228, 256, 250, 257, 632, 691, 608, 110</t>
  </si>
  <si>
    <t>N, N, N, U, N, T, T, U, U</t>
  </si>
  <si>
    <t>T, T, N, U, T, T, U, U</t>
  </si>
  <si>
    <t>T, N, N, N, T, U, U</t>
  </si>
  <si>
    <t>N, N, N, U, N, N, N, U, U</t>
  </si>
  <si>
    <t>T, N, N, U, T, T, U, U</t>
  </si>
  <si>
    <t>N, N, N, U, N, N, U, U</t>
  </si>
  <si>
    <t>T, T, N, N, N, U, U</t>
  </si>
  <si>
    <t>T, T, N, U, N, N, U, U</t>
  </si>
  <si>
    <t>T, T, N, T, N, U, U, U</t>
  </si>
  <si>
    <t>T, T, N, U, N, T, N, U, U</t>
  </si>
  <si>
    <t>T, T, T, U, T, T, U, U</t>
  </si>
  <si>
    <t>T, T, T, T, N, U, U, U</t>
  </si>
  <si>
    <t>T, T, T, U, T, T, N, U, U</t>
  </si>
  <si>
    <t>92, 544</t>
  </si>
  <si>
    <t>4, 125, 203, 212, 271, 440, 453, 696, 91, 94, 117, 152</t>
  </si>
  <si>
    <t>N, N, N, N, N, N, U, T, U, U, U, U</t>
  </si>
  <si>
    <t>T, T, T, T, N, N, N, T, U, U, U</t>
  </si>
  <si>
    <t>4, 4, 6, 4, 2, 3, 3, 4, 0, 0, 0</t>
  </si>
  <si>
    <t>23, 126, 118, 228, 257, 439, 447, 434, 507, 632, 691, 608, 110</t>
  </si>
  <si>
    <t>N, N, U, N, N, N, U, U, U, T, T, U, U</t>
  </si>
  <si>
    <t>T, T, U, T, N, N, U, N, T, T, U, U</t>
  </si>
  <si>
    <t>N, N, T, N, N, N, N, T, U, U, U</t>
  </si>
  <si>
    <t>N, N, U, N, N, N, U, U, U, N, N, U, U</t>
  </si>
  <si>
    <t>N, N, U, N, N, N, U, N, T, T, U, U</t>
  </si>
  <si>
    <t>N, N, N, N, N, N, U, N, U, U, U, U</t>
  </si>
  <si>
    <t>N, N, N, N, N, N, N, N, U, U, U</t>
  </si>
  <si>
    <t>N, N, U, N, N, N, U, N, N, N, U, U</t>
  </si>
  <si>
    <t>T, N, N, N, N, N, U, N, U, U, U, U</t>
  </si>
  <si>
    <t>T, T, T, T, N, T, T, N, U, U, U</t>
  </si>
  <si>
    <t>T, T, U, T, N, T, U, T, N, N, U, U</t>
  </si>
  <si>
    <t>N, N, T, N, N, N, N, N, U, U, U</t>
  </si>
  <si>
    <t>N, N, T, T, T, T, U, N, U, U, U, U</t>
  </si>
  <si>
    <t>T, T, T, T, T, T, T, T, U, U, U</t>
  </si>
  <si>
    <t>N, N, U, T, N, T, U, U, U, T, N, U, U</t>
  </si>
  <si>
    <t>T, T, U, T, T, T, U, T, T, T, U, U</t>
  </si>
  <si>
    <t>N, T, T, T, T, T, U, N, U, U, U, U</t>
  </si>
  <si>
    <t>T, T, U, T, T, T, U, U, U, T, N, U, U</t>
  </si>
  <si>
    <t>93, 545</t>
  </si>
  <si>
    <t>95, 546</t>
  </si>
  <si>
    <t>62, 125, 117</t>
  </si>
  <si>
    <t>97, 547</t>
  </si>
  <si>
    <t>98, 548</t>
  </si>
  <si>
    <t>de.java_chess.javaChess.piece.PieceImpl</t>
  </si>
  <si>
    <t>68, 542</t>
  </si>
  <si>
    <t>62, 70, 327, 329</t>
  </si>
  <si>
    <t>62, 60, 109, 328</t>
  </si>
  <si>
    <t>5, 4, 2, 2, 4</t>
  </si>
  <si>
    <t>62, 228, 256, 250, 257, 632, 691, 608</t>
  </si>
  <si>
    <t>N, N, N, U, N, T, T, U</t>
  </si>
  <si>
    <t>T, T, N, U, T, T, U</t>
  </si>
  <si>
    <t>212, 258, 271, 696</t>
  </si>
  <si>
    <t>T, N, N, T</t>
  </si>
  <si>
    <t>T, N, N, U, T, T, U</t>
  </si>
  <si>
    <t>T, T, N, U, N, T, N, U</t>
  </si>
  <si>
    <t>T, T, T, U, T, T, U</t>
  </si>
  <si>
    <t>4, 4, 6, 4, 2, 3, 3, 4</t>
  </si>
  <si>
    <t>23, 126, 118, 228, 257, 439, 447, 434, 507, 632, 691, 608</t>
  </si>
  <si>
    <t>N, N, U, N, N, N, U, U, U, T, T, U</t>
  </si>
  <si>
    <t>T, T, U, T, N, N, U, N, T, T, U</t>
  </si>
  <si>
    <t>4, 125, 212, 271, 440, 696</t>
  </si>
  <si>
    <t>N, N, N, N, N, T</t>
  </si>
  <si>
    <t>T, T, T, N, N, T</t>
  </si>
  <si>
    <t>N, N, U, N, N, N, U, U, U, N, N, U</t>
  </si>
  <si>
    <t>N, N, U, N, N, N, U, N, T, T, U</t>
  </si>
  <si>
    <t>N, N, U, N, N, N, U, N, N, N, U</t>
  </si>
  <si>
    <t>T, T, U, T, N, T, U, T, N, N, U</t>
  </si>
  <si>
    <t>N, N, U, T, N, T, U, U, U, T, N, U</t>
  </si>
  <si>
    <t>T, T, U, T, T, T, U, T, T, T, U</t>
  </si>
  <si>
    <t>N, N, T, T, T, N</t>
  </si>
  <si>
    <t>T, T, U, T, T, T, U, U, U, T, N, U</t>
  </si>
  <si>
    <t>N, T, T, T, T, N</t>
  </si>
  <si>
    <t>de.java_chess.javaChess.ply.AnalyzedPly</t>
  </si>
  <si>
    <t>554, 556, 557</t>
  </si>
  <si>
    <t>558, 559, 552, 553</t>
  </si>
  <si>
    <t>159, 184, 228</t>
  </si>
  <si>
    <t>159, 184, 228, 555, 139</t>
  </si>
  <si>
    <t>3, 320, 332, 337, 229, 342, 347, 352, 357, 362, 367, 453</t>
  </si>
  <si>
    <t>N, U, U, U, N, U, U, U, U, U, U, U</t>
  </si>
  <si>
    <t>T, U, U, U, T, U, U, U, U, U, U, N</t>
  </si>
  <si>
    <t>N, U, U, U, N, U, U, U, U, U, U, N</t>
  </si>
  <si>
    <t>T, U, U, U, T, U, U, U, U, U, U, T</t>
  </si>
  <si>
    <t>T, U, U, U, T, U, U, U, U, U, U, U</t>
  </si>
  <si>
    <t>getScore()</t>
  </si>
  <si>
    <t>159, 184, 233, 239</t>
  </si>
  <si>
    <t>159, 184, 233, 239, 555, 139</t>
  </si>
  <si>
    <t>3, 320, 332, 337, 232, 233</t>
  </si>
  <si>
    <t>N, N, T, T, U, U</t>
  </si>
  <si>
    <t>199, 217, 282, 555, 275, 549</t>
  </si>
  <si>
    <t>T, T, N, U, U, U</t>
  </si>
  <si>
    <t>N, T, T, U, U, U</t>
  </si>
  <si>
    <t>setScore(short)</t>
  </si>
  <si>
    <t>228, 554</t>
  </si>
  <si>
    <t>229, 342, 347, 352, 357, 362, 367, 453, 199, 217, 282, 555, 275, 549</t>
  </si>
  <si>
    <t>N, U, U, U, U, U, U, U, N, N, N, U, U, U</t>
  </si>
  <si>
    <t>T, U, U, U, U, U, U, N, T, T, U, U, U</t>
  </si>
  <si>
    <t>N, U, U, U, U, U, U, N, T, N, U, U, U</t>
  </si>
  <si>
    <t>N, U, U, U, U, U, U, N, N, N, U, U, U</t>
  </si>
  <si>
    <t>T, U, U, U, U, U, U, T, T, N, U, U, U</t>
  </si>
  <si>
    <t>T, U, U, U, U, U, U, U, N, T, T, U, U, U</t>
  </si>
  <si>
    <t>T, U, U, U, U, U, U, T, T, T, U, U, U</t>
  </si>
  <si>
    <t>T, U, U, U, U, U, U, U, T, T, T, U, U, U</t>
  </si>
  <si>
    <t>de.java_chess.javaChess.ply.AnalyzedPlyImpl</t>
  </si>
  <si>
    <t>199, 217, 282, 555</t>
  </si>
  <si>
    <t>558, 559</t>
  </si>
  <si>
    <t>6, 4, 3, 0, 0, 0</t>
  </si>
  <si>
    <t>184, 297, 207, 212, 218, 221, 159, 139</t>
  </si>
  <si>
    <t>N, U, U, N, N, U, N, U</t>
  </si>
  <si>
    <t>T, U, U, T, T, U, T, U</t>
  </si>
  <si>
    <t>554, 556, 557, 550, 551</t>
  </si>
  <si>
    <t>555, 159, 184, 228, 549</t>
  </si>
  <si>
    <t>555, 159, 184, 233, 239, 549</t>
  </si>
  <si>
    <t>U, N, N, T, T, U</t>
  </si>
  <si>
    <t>U, T, T, N, N, U</t>
  </si>
  <si>
    <t>554, 228</t>
  </si>
  <si>
    <t>0, 4</t>
  </si>
  <si>
    <t>199, 217, 282, 555, 275, 549, 229, 342, 347, 352, 357, 362, 367, 453</t>
  </si>
  <si>
    <t>N, N, N, U, U, U, N, U, U, U, U, U, U, U</t>
  </si>
  <si>
    <t>T, T, T, U, U, U, U, U, U, U, U, U, N</t>
  </si>
  <si>
    <t>T, N, N, U, U, U, U, U, U, U, U, U, N</t>
  </si>
  <si>
    <t>N, N, N, U, U, U, U, U, U, U, U, U, N</t>
  </si>
  <si>
    <t>T, T, N, U, U, U, U, U, U, U, U, U, T</t>
  </si>
  <si>
    <t>N, T, T, U, U, U, T, U, U, U, U, U, U, U</t>
  </si>
  <si>
    <t>T, T, T, U, U, U, U, U, U, U, U, U, T</t>
  </si>
  <si>
    <t>T, T, T, U, U, U, T, U, U, U, U, U, U, U</t>
  </si>
  <si>
    <t>de.java_chess.javaChess.ply.CastlingPly</t>
  </si>
  <si>
    <t>62, 693</t>
  </si>
  <si>
    <t>62, 693, 565</t>
  </si>
  <si>
    <t>62, 626, 606</t>
  </si>
  <si>
    <t>setLeftCastling(boolean)</t>
  </si>
  <si>
    <t>4, 207, 453</t>
  </si>
  <si>
    <t>de.java_chess.javaChess.ply.CastlingPlyImpl</t>
  </si>
  <si>
    <t>577, 564, 598</t>
  </si>
  <si>
    <t>4, 4, 3</t>
  </si>
  <si>
    <t>23, 210, 507</t>
  </si>
  <si>
    <t>577, 564, 598, 561</t>
  </si>
  <si>
    <t>0, 0, 5, 0</t>
  </si>
  <si>
    <t>584, 583, 582, 576, 575, 604, 596</t>
  </si>
  <si>
    <t>U, U, U, U, U, T, U</t>
  </si>
  <si>
    <t>U, U, U, U, U, N, U</t>
  </si>
  <si>
    <t>565, 62, 693</t>
  </si>
  <si>
    <t>597, 580, 579</t>
  </si>
  <si>
    <t>563, 560</t>
  </si>
  <si>
    <t>getAttackedPosition()</t>
  </si>
  <si>
    <t>de.java_chess.javaChess.ply.EnPassantPly</t>
  </si>
  <si>
    <t>setAttackedPosition(de.java_chess.javaChess.position.Position)</t>
  </si>
  <si>
    <t>4, 212</t>
  </si>
  <si>
    <t>de.java_chess.javaChess.ply.EnPassantPlyImpl</t>
  </si>
  <si>
    <t>577, 570</t>
  </si>
  <si>
    <t>23, 228</t>
  </si>
  <si>
    <t>577, 570, 567</t>
  </si>
  <si>
    <t>0, 0, 0</t>
  </si>
  <si>
    <t>584, 583, 582, 576, 575</t>
  </si>
  <si>
    <t>equals(de.java_chess.javaChess.ply.Ply)</t>
  </si>
  <si>
    <t>de.java_chess.javaChess.ply.Ply</t>
  </si>
  <si>
    <t>203, 228, 283, 294</t>
  </si>
  <si>
    <t>592, 573, 580, 572, 579</t>
  </si>
  <si>
    <t>203, 228, 283, 294, 152</t>
  </si>
  <si>
    <t>6, 4, 3, 5, 0</t>
  </si>
  <si>
    <t>23, 229, 342, 347, 352, 357, 362, 367, 453, 279, 280, 274, 184</t>
  </si>
  <si>
    <t>N, N, U, U, U, U, U, U, U, N, N, U, N</t>
  </si>
  <si>
    <t>T, T, U, U, U, U, U, U, N, T, U, T</t>
  </si>
  <si>
    <t>N, N, U, U, U, U, U, U, N, N, U, T</t>
  </si>
  <si>
    <t>T, T, N, T, U</t>
  </si>
  <si>
    <t>T, T, U, U, U, U, U, U, T, N, U, T</t>
  </si>
  <si>
    <t>N, T, U, U, U, U, U, U, U, T, T, U, T</t>
  </si>
  <si>
    <t>T, T, U, U, U, U, U, U, U, T, T, U, T</t>
  </si>
  <si>
    <t>4, 62, 203, 212, 332, 337, 342, 347, 352, 357, 362, 367, 453, 578, 614, 693</t>
  </si>
  <si>
    <t>N, N, N, N, U, U, U, U, U, U, U, U, U, U, U, N</t>
  </si>
  <si>
    <t>T, T, T, T, U, U, U, U, U, U, U, U, N, U, T, T</t>
  </si>
  <si>
    <t>578, 585</t>
  </si>
  <si>
    <t>4, 62, 203, 212, 332, 337, 342, 347, 352, 357, 362, 367, 453, 578, 614, 693, 585, 152, 571</t>
  </si>
  <si>
    <t>N, N, N, N, U, U, U, U, U, U, U, U, U, U, U, N, U, U, U</t>
  </si>
  <si>
    <t>T, T, T, T, U, U, U, U, U, U, U, U, N, U, T, T, U, U</t>
  </si>
  <si>
    <t>4, 5, 6, 4, 0, 0, 0, 0, 0, 0, 0, 0, 3, 0, 1, 4, 0, 0</t>
  </si>
  <si>
    <t>23, 62, 228, 333, 338, 343, 348, 353, 358, 363, 368, 507, 203, 283, 294, 626, 606, 152</t>
  </si>
  <si>
    <t>N, N, N, U, U, U, U, U, U, U, U, U, N, U, U, N, U, U</t>
  </si>
  <si>
    <t>T, T, T, U, U, U, U, U, U, U, U, N, T, T, T, T, U, U</t>
  </si>
  <si>
    <t>N, T, T, N, U, U, U, U, U, U, U, U, N, U, N, T</t>
  </si>
  <si>
    <t>N, T, T, N, U, U, U, U, U, U, U, U, N, U, N, T, U, U</t>
  </si>
  <si>
    <t>N, T, N, U, U, U, U, U, U, U, U, N, T, N, N, T, U, U</t>
  </si>
  <si>
    <t>N, N, N, N, U, U, U, U, U, U, U, U, N, U, N, N</t>
  </si>
  <si>
    <t>N, N, N, N, U, U, U, U, U, U, U, U, N, U, N, N, U, U</t>
  </si>
  <si>
    <t>N, N, N, U, U, U, U, U, U, U, U, N, N, N, N, N, U, U</t>
  </si>
  <si>
    <t>T, N, N, N, U, U, U, U, U, U, U, U, U, U, U, N</t>
  </si>
  <si>
    <t>T, T, T, T, U, U, U, U, U, U, U, U, T, U, N, N</t>
  </si>
  <si>
    <t>T, N, N, N, U, U, U, U, U, U, U, U, U, U, U, N, U, U, U</t>
  </si>
  <si>
    <t>T, T, T, T, U, U, U, U, U, U, U, U, T, U, N, N, U, U</t>
  </si>
  <si>
    <t>T, T, T, U, U, U, U, U, U, U, U, T, T, N, T, N, U, U</t>
  </si>
  <si>
    <t>N, N, T, N, U, U, U, U, U, U, U, U, N, U, N, N</t>
  </si>
  <si>
    <t>N, N, T, N, U, U, U, U, U, U, U, U, N, U, N, N, U, U</t>
  </si>
  <si>
    <t>N, N, N, U, U, U, U, U, U, U, U, N, T, N, T, N, U, U</t>
  </si>
  <si>
    <t>N, T, T, T, U, U, U, U, U, U, U, U, U, U, U, T</t>
  </si>
  <si>
    <t>T, T, T, T, U, U, U, U, U, U, U, U, T, U, N, T</t>
  </si>
  <si>
    <t>N, T, T, T, U, U, U, U, U, U, U, U, U, U, U, T, U, U, U</t>
  </si>
  <si>
    <t>T, T, T, T, U, U, U, U, U, U, U, U, T, U, N, T, U, U</t>
  </si>
  <si>
    <t>N, T, T, U, U, U, U, U, U, U, U, U, T, U, U, T, U, U</t>
  </si>
  <si>
    <t>T, T, T, U, U, U, U, U, U, U, U, T, T, T, T, T, U, U</t>
  </si>
  <si>
    <t>T, T, T, U, U, U, U, U, U, U, U, U, T, U, U, T, U, U</t>
  </si>
  <si>
    <t>getSource()</t>
  </si>
  <si>
    <t>4, 5, 62, 203, 212, 258, 332, 337, 342, 347, 352, 357, 362, 367, 388, 453, 578, 614, 693</t>
  </si>
  <si>
    <t>N, N, N, N, N, N, U, U, U, U, U, U, U, U, N, U, U, U, N</t>
  </si>
  <si>
    <t>T, T, T, T, N, U, U, U, U, U, U, U, U, N, N, U, T, T</t>
  </si>
  <si>
    <t>4, 5, 62, 203, 212, 258, 332, 337, 342, 347, 352, 357, 362, 367, 388, 453, 578, 614, 693, 585, 152, 251, 571</t>
  </si>
  <si>
    <t>N, N, N, N, N, N, U, U, U, U, U, U, U, U, N, U, U, U, N, U, U, U, U</t>
  </si>
  <si>
    <t>T, T, T, T, N, U, U, U, U, U, U, U, U, N, N, U, T, T, U, U, U</t>
  </si>
  <si>
    <t>4, 5, 6, 4, 2, 0, 0, 0, 0, 0, 0, 0, 0, 2, 3, 0, 1, 4, 0, 0, 0</t>
  </si>
  <si>
    <t>23, 3, 62, 228, 256, 250, 333, 338, 343, 348, 353, 358, 363, 368, 507, 203, 283, 294, 626, 606, 152</t>
  </si>
  <si>
    <t>N, N, N, N, N, U, U, U, U, U, U, U, U, U, U, N, U, U, N, U, U</t>
  </si>
  <si>
    <t>T, T, T, N, U, U, U, U, U, U, U, U, U, N, T, T, T, T, U, U</t>
  </si>
  <si>
    <t>N, T, T, N, N, U, U, U, U, U, U, U, U, N, N, U, N, T</t>
  </si>
  <si>
    <t>N, T, T, N, N, U, U, U, U, U, U, U, U, N, N, U, N, T, U, U, U</t>
  </si>
  <si>
    <t>N, T, N, N, U, U, U, U, U, U, U, U, U, N, T, N, N, T, U, U</t>
  </si>
  <si>
    <t>N, N, N, N, N, U, U, U, U, U, U, U, U, N, N, U, N, N</t>
  </si>
  <si>
    <t>N, N, N, N, N, U, U, U, U, U, U, U, U, N, N, U, N, N, U, U, U</t>
  </si>
  <si>
    <t>N, N, N, N, U, U, U, U, U, U, U, U, U, N, N, N, N, N, U, U</t>
  </si>
  <si>
    <t>T, N, N, N, N, N, U, U, U, U, U, U, U, U, N, U, U, U, N</t>
  </si>
  <si>
    <t>T, T, T, T, N, U, U, U, U, U, U, U, U, N, T, U, N, N</t>
  </si>
  <si>
    <t>T, N, N, N, N, N, U, U, U, U, U, U, U, U, N, U, U, U, N, U, U, U, U</t>
  </si>
  <si>
    <t>T, T, T, T, N, U, U, U, U, U, U, U, U, N, T, U, N, N, U, U, U</t>
  </si>
  <si>
    <t>T, T, T, N, U, U, U, U, U, U, U, U, U, T, T, N, T, N, U, U</t>
  </si>
  <si>
    <t>N, N, T, N, N, U, U, U, U, U, U, U, U, N, N, U, N, N</t>
  </si>
  <si>
    <t>N, N, T, N, N, U, U, U, U, U, U, U, U, N, N, U, N, N, U, U, U</t>
  </si>
  <si>
    <t>N, N, N, N, U, U, U, U, U, U, U, U, U, N, T, N, T, N, U, U</t>
  </si>
  <si>
    <t>N, T, T, T, T, N, U, U, U, U, U, U, U, U, N, U, U, U, T</t>
  </si>
  <si>
    <t>T, T, T, T, T, U, U, U, U, U, U, U, U, T, T, U, N, T</t>
  </si>
  <si>
    <t>N, T, T, T, T, N, U, U, U, U, U, U, U, U, N, U, U, U, T, U, U, U, U</t>
  </si>
  <si>
    <t>T, T, T, T, T, U, U, U, U, U, U, U, U, T, T, U, N, T, U, U, U</t>
  </si>
  <si>
    <t>N, T, T, T, N, U, U, U, U, U, U, U, U, U, U, T, U, U, T, U, U</t>
  </si>
  <si>
    <t>T, T, T, T, U, U, U, U, U, U, U, U, U, T, T, T, T, T, U, U</t>
  </si>
  <si>
    <t>N, T, T, T, T, T, U, U, U, U, U, U, U, U, T, U, U, U, T</t>
  </si>
  <si>
    <t>N, T, T, T, T, T, U, U, U, U, U, U, U, U, T, U, U, U, T, U, U, U, U</t>
  </si>
  <si>
    <t>T, T, T, T, T, U, U, U, U, U, U, U, U, U, U, T, U, U, T, U, U</t>
  </si>
  <si>
    <t>181, 444</t>
  </si>
  <si>
    <t>181, 444, 431</t>
  </si>
  <si>
    <t>6, 3, 0</t>
  </si>
  <si>
    <t>181, 199, 440</t>
  </si>
  <si>
    <t>setDestination(de.java_chess.javaChess.position.Position)</t>
  </si>
  <si>
    <t>62, 210, 218, 309, 311, 313, 315, 320, 334, 339, 344, 349, 354, 359, 364, 369, 453, 562, 568, 588</t>
  </si>
  <si>
    <t>N, N, N, U, U, U, U, U, U, U, U, U, U, U, U, U, U, U, U, U</t>
  </si>
  <si>
    <t>T, T, U, U, U, U, U, U, U, U, U, U, U, N, U, U, U</t>
  </si>
  <si>
    <t>T, N, U, U, U, U, U, U, U, U, U, U, U, N, U, U, U</t>
  </si>
  <si>
    <t>N, N, U, U, U, U, U, U, U, U, U, U, U, N, U, U, U</t>
  </si>
  <si>
    <t>T, T, U, U, U, U, U, U, U, U, U, U, U, T, U, U, U</t>
  </si>
  <si>
    <t>T, T, T, U, U, U, U, U, U, U, U, U, U, U, U, U, U, U, U, U</t>
  </si>
  <si>
    <t>setSource(de.java_chess.javaChess.position.Position)</t>
  </si>
  <si>
    <t>de.java_chess.javaChess.ply.PlyImpl</t>
  </si>
  <si>
    <t>584, 583, 582</t>
  </si>
  <si>
    <t>5, 4, 0, 0, 0, 0, 0, 0, 0, 0, 0, 0, 0, 3, 0, 0, 0</t>
  </si>
  <si>
    <t>62, 228, 206, 208, 215, 219, 220, 310, 317, 313, 322, 507, 4, 207, 453, 212, 221</t>
  </si>
  <si>
    <t>N, N, N, N, N, N, N, U, U, U, U, U, N, U, U, N, U</t>
  </si>
  <si>
    <t>T, T, U, U, U, N, T, N</t>
  </si>
  <si>
    <t>582, 583, 584</t>
  </si>
  <si>
    <t>T, N, U, U, U, N, N, N</t>
  </si>
  <si>
    <t>N, N, U, U, U, N, N, N</t>
  </si>
  <si>
    <t>N, N, N, N, N, N, N, U, U, U, U, U, T, U, U, N, U</t>
  </si>
  <si>
    <t>T, T, U, U, U, T, T, T</t>
  </si>
  <si>
    <t>T, T, T, T, T, T, T, U, U, U, U, U, N, U, U, T, U</t>
  </si>
  <si>
    <t>6, 4, 3, 5</t>
  </si>
  <si>
    <t>0, 0, 0, 5</t>
  </si>
  <si>
    <t>579, 580, 600</t>
  </si>
  <si>
    <t>578, 585, 4, 62, 203, 212, 332, 337, 342, 347, 352, 357, 362, 367, 453, 614, 693, 571</t>
  </si>
  <si>
    <t>U, U, N, N, N, N, U, U, U, U, U, U, U, U, U, U, N, U</t>
  </si>
  <si>
    <t>U, T, T, T, T, U, U, U, U, U, U, U, U, N, T, T, U</t>
  </si>
  <si>
    <t>0, 4, 5, 6, 4, 0, 0, 0, 0, 0, 0, 0, 0, 3, 1, 4, 0</t>
  </si>
  <si>
    <t>203, 228, 283, 294, 23, 62, 333, 338, 343, 348, 353, 358, 363, 368, 507, 626, 606, 152</t>
  </si>
  <si>
    <t>N, N, U, U, N, N, U, U, U, U, U, U, U, U, U, N, U, U</t>
  </si>
  <si>
    <t>T, T, T, T, T, T, U, U, U, U, U, U, U, U, N, T, U, U</t>
  </si>
  <si>
    <t>4, 62, 212, 578, 585, 693</t>
  </si>
  <si>
    <t>N, N, N, U, U, N</t>
  </si>
  <si>
    <t>U, N, T, T, N, U, U, U, U, U, U, U, U, N, N, T, U</t>
  </si>
  <si>
    <t>T, N, N, N, N, T, U, U, U, U, U, U, U, U, N, T, U, U</t>
  </si>
  <si>
    <t>N, T, N, U, T</t>
  </si>
  <si>
    <t>U, N, N, N, N, U, U, U, U, U, U, U, U, N, N, N, U</t>
  </si>
  <si>
    <t>N, N, N, N, N, N, U, U, U, U, U, U, U, U, N, N, U, U</t>
  </si>
  <si>
    <t>U, U, T, N, N, N, U, U, U, U, U, U, U, U, U, U, N, U</t>
  </si>
  <si>
    <t>U, T, T, T, T, U, U, U, U, U, U, U, U, T, N, N, U</t>
  </si>
  <si>
    <t>T, T, N, T, T, T, U, U, U, U, U, U, U, U, T, N, U, U</t>
  </si>
  <si>
    <t>T, N, N, U, U, N</t>
  </si>
  <si>
    <t>U, N, N, T, N, U, U, U, U, U, U, U, U, N, N, N, U</t>
  </si>
  <si>
    <t>T, N, N, T, N, N, U, U, U, U, U, U, U, U, N, N, U, U</t>
  </si>
  <si>
    <t>U, U, N, T, T, T, U, U, U, U, U, U, U, U, U, U, T, U</t>
  </si>
  <si>
    <t>U, T, T, T, T, U, U, U, U, U, U, U, U, T, N, T, U</t>
  </si>
  <si>
    <t>T, T, U, U, N, T, U, U, U, U, U, U, U, U, U, T, U, U</t>
  </si>
  <si>
    <t>T, T, T, T, T, T, U, U, U, U, U, U, U, U, T, T, U, U</t>
  </si>
  <si>
    <t>N, T, T, U, U, T</t>
  </si>
  <si>
    <t>T, T, U, U, T, T, U, U, U, U, U, U, U, U, U, T, U, U</t>
  </si>
  <si>
    <t>578, 585, 4, 5, 62, 203, 212, 258, 332, 337, 342, 347, 352, 357, 362, 367, 388, 453, 614, 693, 571</t>
  </si>
  <si>
    <t>U, U, N, N, N, N, N, N, U, U, U, U, U, U, U, U, N, U, U, N, U</t>
  </si>
  <si>
    <t>U, T, T, T, T, N, U, U, U, U, U, U, U, U, N, N, T, T, U</t>
  </si>
  <si>
    <t>0, 4, 5, 6, 4, 2, 0, 0, 0, 0, 0, 0, 0, 0, 2, 3, 1, 4, 0</t>
  </si>
  <si>
    <t>203, 228, 283, 294, 23, 3, 62, 256, 250, 333, 338, 343, 348, 353, 358, 363, 368, 507, 626, 606, 152</t>
  </si>
  <si>
    <t>N, N, U, U, N, N, N, N, U, U, U, U, U, U, U, U, U, U, N, U, U</t>
  </si>
  <si>
    <t>T, T, T, T, T, T, N, U, U, U, U, U, U, U, U, U, N, T, U, U</t>
  </si>
  <si>
    <t>4, 5, 62, 212, 258, 578, 585, 693</t>
  </si>
  <si>
    <t>N, N, N, N, N, U, U, N</t>
  </si>
  <si>
    <t>T, T, T, N, U, T</t>
  </si>
  <si>
    <t>U, N, T, T, N, N, U, U, U, U, U, U, U, U, N, N, N, T, U</t>
  </si>
  <si>
    <t>T, N, N, N, N, T, N, U, U, U, U, U, U, U, U, U, N, T, U, U</t>
  </si>
  <si>
    <t>N, T, N, N, U, T</t>
  </si>
  <si>
    <t>U, N, N, N, N, N, U, U, U, U, U, U, U, U, N, N, N, N, U</t>
  </si>
  <si>
    <t>N, N, N, N, N, N, N, U, U, U, U, U, U, U, U, U, N, N, U, U</t>
  </si>
  <si>
    <t>U, U, T, N, N, N, N, N, U, U, U, U, U, U, U, U, N, U, U, N, U</t>
  </si>
  <si>
    <t>U, T, T, T, T, N, U, U, U, U, U, U, U, U, N, T, N, N, U</t>
  </si>
  <si>
    <t>T, T, N, T, T, T, N, U, U, U, U, U, U, U, U, U, T, N, U, U</t>
  </si>
  <si>
    <t>T, N, N, N, N, U, U, N</t>
  </si>
  <si>
    <t>T, T, T, N, U, N</t>
  </si>
  <si>
    <t>U, N, N, T, N, N, U, U, U, U, U, U, U, U, N, N, N, N, U</t>
  </si>
  <si>
    <t>T, N, N, T, N, N, N, U, U, U, U, U, U, U, U, U, N, N, U, U</t>
  </si>
  <si>
    <t>U, U, N, T, T, T, T, N, U, U, U, U, U, U, U, U, N, U, U, T, U</t>
  </si>
  <si>
    <t>U, T, T, T, T, T, U, U, U, U, U, U, U, U, T, T, N, T, U</t>
  </si>
  <si>
    <t>T, T, U, U, N, T, T, N, U, U, U, U, U, U, U, U, U, U, T, U, U</t>
  </si>
  <si>
    <t>T, T, T, T, T, T, T, U, U, U, U, U, U, U, U, U, T, T, U, U</t>
  </si>
  <si>
    <t>N, T, T, T, N, U, U, T</t>
  </si>
  <si>
    <t>U, U, N, T, T, T, T, T, U, U, U, U, U, U, U, U, T, U, U, T, U</t>
  </si>
  <si>
    <t>T, T, U, U, T, T, T, T, U, U, U, U, U, U, U, U, U, U, T, U, U</t>
  </si>
  <si>
    <t>N, T, T, T, T, U, U, T</t>
  </si>
  <si>
    <t>6, 3</t>
  </si>
  <si>
    <t>4, 577</t>
  </si>
  <si>
    <t>23, 62, 210, 218, 309, 311, 313, 315, 320, 334, 339, 344, 349, 354, 359, 364, 369, 453, 562, 568, 588</t>
  </si>
  <si>
    <t>N, N, N, N, U, U, U, U, U, U, U, U, U, U, U, U, U, U, U, U, U</t>
  </si>
  <si>
    <t>T, T, T, U, U, U, U, U, U, U, U, U, U, U, N, U, U, U</t>
  </si>
  <si>
    <t>N, T, N, U, U, U, U, U, U, U, U, U, U, U, N, U, U, U</t>
  </si>
  <si>
    <t>N, N, N, U, U, U, U, U, U, U, U, U, U, U, N, U, U, U</t>
  </si>
  <si>
    <t>T, T, T, U, U, U, U, U, U, U, U, U, U, U, T, U, U, U</t>
  </si>
  <si>
    <t>N, T, T, T, U, U, U, U, U, U, U, U, U, U, U, U, U, U, U, U, U</t>
  </si>
  <si>
    <t>T, T, T, T, U, U, U, U, U, U, U, U, U, U, U, U, U, U, U, U, U</t>
  </si>
  <si>
    <t>597, 580, 579, 605, 573, 572</t>
  </si>
  <si>
    <t>U, U, U, N, U, U</t>
  </si>
  <si>
    <t>601, 602, 593, 594</t>
  </si>
  <si>
    <t>159, 184, 440</t>
  </si>
  <si>
    <t>579, 580, 605</t>
  </si>
  <si>
    <t>U, U, U, T, U, U</t>
  </si>
  <si>
    <t>getTypeAfterTransformation()</t>
  </si>
  <si>
    <t>de.java_chess.javaChess.ply.TransformationPly</t>
  </si>
  <si>
    <t>62, 440, 693</t>
  </si>
  <si>
    <t>5, 3, 4</t>
  </si>
  <si>
    <t>62, 439, 447, 434, 626, 606</t>
  </si>
  <si>
    <t>N, N, U, U, N, U</t>
  </si>
  <si>
    <t>T, T, U, N, U</t>
  </si>
  <si>
    <t>T, T, U, U, T, U</t>
  </si>
  <si>
    <t>setTypeAfterTransformation(byte)</t>
  </si>
  <si>
    <t>4, 221, 453</t>
  </si>
  <si>
    <t>de.java_chess.javaChess.ply.TransformationPlyImpl</t>
  </si>
  <si>
    <t>577, 590</t>
  </si>
  <si>
    <t>23, 212, 507</t>
  </si>
  <si>
    <t>577, 590, 587</t>
  </si>
  <si>
    <t>de.java_chess.javaChess.position.IllegalPositionException</t>
  </si>
  <si>
    <t>313, 315, 364, 369, 529, 531</t>
  </si>
  <si>
    <t>U, U, U, U, U, U</t>
  </si>
  <si>
    <t>equals(de.java_chess.javaChess.position.Position)</t>
  </si>
  <si>
    <t>de.java_chess.javaChess.position.Position</t>
  </si>
  <si>
    <t>578, 571</t>
  </si>
  <si>
    <t>getLineIndex()</t>
  </si>
  <si>
    <t>getRowIndex()</t>
  </si>
  <si>
    <t>getSquareIndex()</t>
  </si>
  <si>
    <t>4, 68, 71, 212, 332, 337, 342, 347, 352, 357, 362, 367, 393, 394, 600, 614, 693</t>
  </si>
  <si>
    <t>N, T, T, N, U, U, U, U, U, U, U, U, N, N, N, U, N</t>
  </si>
  <si>
    <t>T, T, T, U, U, U, U, U, U, U, U, N, T, T, T</t>
  </si>
  <si>
    <t>4, 68, 71, 212, 332, 337, 342, 347, 352, 357, 362, 367, 393, 394, 600, 614, 693, 592</t>
  </si>
  <si>
    <t>N, T, T, N, U, U, U, U, U, U, U, U, N, N, N, U, N, U</t>
  </si>
  <si>
    <t>T, T, T, U, U, U, U, U, U, U, U, N, T, T, T, U</t>
  </si>
  <si>
    <t>4, 5, 4, 0, 0, 0, 0, 0, 0, 0, 0, 2, 5, 1, 4, 0</t>
  </si>
  <si>
    <t>23, 62, 70, 228, 333, 338, 343, 348, 353, 358, 363, 368, 384, 373, 388, 578, 626, 606, 571</t>
  </si>
  <si>
    <t>N, N, T, N, U, U, U, U, U, U, U, U, N, U, N, U, N, U, U</t>
  </si>
  <si>
    <t>T, T, T, U, U, U, U, U, U, U, U, T, U, N, U, T, U, U</t>
  </si>
  <si>
    <t>N, T, N, U, U, U, U, U, U, U, U, N, T, N, T</t>
  </si>
  <si>
    <t>N, T, N, U, U, U, U, U, U, U, U, N, T, N, T, U</t>
  </si>
  <si>
    <t>N, T, N, U, U, U, U, U, U, U, U, N, U, N, U, T, U, U</t>
  </si>
  <si>
    <t>N, N, N, N, U, U, U, U, U, U, U, U, N, N, N, U, N</t>
  </si>
  <si>
    <t>N, N, N, U, U, U, U, U, U, U, U, N, N, N, N</t>
  </si>
  <si>
    <t>N, N, N, N, U, U, U, U, U, U, U, U, N, N, N, U, N, U</t>
  </si>
  <si>
    <t>N, N, N, U, U, U, U, U, U, U, U, N, N, N, N, U</t>
  </si>
  <si>
    <t>N, N, N, N, U, U, U, U, U, U, U, U, N, U, N, U, N, U, U</t>
  </si>
  <si>
    <t>N, N, N, U, U, U, U, U, U, U, U, N, U, N, U, N, U, U</t>
  </si>
  <si>
    <t>T, T, T, N, U, U, U, U, U, U, U, U, N, N, N, U, N</t>
  </si>
  <si>
    <t>T, T, T, U, U, U, U, U, U, U, U, N, T, N, N</t>
  </si>
  <si>
    <t>T, T, T, N, U, U, U, U, U, U, U, U, N, N, N, U, N, U</t>
  </si>
  <si>
    <t>T, T, T, U, U, U, U, U, U, U, U, N, T, N, N, U</t>
  </si>
  <si>
    <t>T, T, T, U, U, U, U, U, U, U, U, N, U, N, U, N, U, U</t>
  </si>
  <si>
    <t>N, T, T, T, U, U, U, U, U, U, U, U, T, T, T, U, T</t>
  </si>
  <si>
    <t>T, T, T, U, U, U, U, U, U, U, U, T, T, N, T</t>
  </si>
  <si>
    <t>N, T, T, T, U, U, U, U, U, U, U, U, T, T, T, U, T, U</t>
  </si>
  <si>
    <t>T, T, T, U, U, U, U, U, U, U, U, T, T, N, T, U</t>
  </si>
  <si>
    <t>N, T, T, T, U, U, U, U, U, U, U, U, T, U, N, U, T, U, U</t>
  </si>
  <si>
    <t>T, T, T, U, U, U, U, U, U, U, U, T, U, T, U, T, U, U</t>
  </si>
  <si>
    <t>T, T, T, T, U, U, U, U, U, U, U, U, T, U, T, U, T, U, U</t>
  </si>
  <si>
    <t>setSquareIndex(int)</t>
  </si>
  <si>
    <t>125, 271, 692, 696</t>
  </si>
  <si>
    <t>598, 599</t>
  </si>
  <si>
    <t>125, 271, 692, 696, 598, 599, 117</t>
  </si>
  <si>
    <t>N, N, U, T, T, T, U</t>
  </si>
  <si>
    <t>4, 2, 4, 5, 0</t>
  </si>
  <si>
    <t>126, 118, 257, 625, 632, 691, 608, 4, 62, 70, 125, 207, 210, 212, 218, 221, 271, 309, 311, 320, 327, 329, 334, 339, 344, 349, 354, 359, 453, 562, 692, 696, 117, 313, 315, 364, 369, 529, 531</t>
  </si>
  <si>
    <t>N, U, N, U, T, T, U, N, N, T, N, U, N, N, N, U, N, U, U, U, U, U, U, U, U, U, U, U, U, U, U, T, U, U, U, U, U, U, U</t>
  </si>
  <si>
    <t>T, U, N, T, T, U, T, T, T, N, U, U, U, U, U, U, U, U, U, N, U, U, U, U, U</t>
  </si>
  <si>
    <t>N, N, U, T, N, N, U</t>
  </si>
  <si>
    <t>N, U, N, U, N, N, U, N, N, T, N, U, N, N, N, U, N, U, U, U, U, U, U, U, U, U, U, U, U, U, U, T, U, U, U, U, U, U, U</t>
  </si>
  <si>
    <t>N, U, N, T, T, U, N, T, N, N, U, U, U, U, U, U, U, U, U, N, U, U, U, U, U</t>
  </si>
  <si>
    <t>N, N, U, N, N, N, U</t>
  </si>
  <si>
    <t>N, U, N, U, N, N, U, N, N, N, N, U, N, N, N, U, N, U, U, U, U, U, U, U, U, U, U, U, U, U, U, N, U, U, U, U, U, U, U</t>
  </si>
  <si>
    <t>N, U, N, N, N, U, N, N, N, N, U, U, U, U, U, U, U, U, U, N, U, U, U, U, U</t>
  </si>
  <si>
    <t>N, U, N, U, N, N, U, T, N, T, N, U, N, N, N, U, N, U, U, U, U, U, U, U, U, U, U, U, U, U, U, N, U, U, U, U, U, U, U</t>
  </si>
  <si>
    <t>T, U, N, N, N, U, T, T, T, N, U, U, U, U, U, U, U, U, U, T, U, U, U, U, U</t>
  </si>
  <si>
    <t>N, T, U, N, N, N, U</t>
  </si>
  <si>
    <t>N, U, N, U, T, N, U, N, T, T, N, U, T, T, T, U, T, U, U, U, U, U, U, U, U, U, U, U, U, U, U, N, U, U, U, U, U, U, U</t>
  </si>
  <si>
    <t>T, U, T, T, T, U, T, T, T, T, U, U, U, U, U, U, U, U, U, T, U, U, U, U, U</t>
  </si>
  <si>
    <t>T, T, U, N, N, N, U</t>
  </si>
  <si>
    <t>T, U, T, U, T, N, U, N, T, T, T, U, T, T, T, U, T, U, U, U, U, U, U, U, U, U, U, U, U, U, U, N, U, U, U, U, U, U, U</t>
  </si>
  <si>
    <t>toSquareName()</t>
  </si>
  <si>
    <t>601, 602</t>
  </si>
  <si>
    <t>de.java_chess.javaChess.position.PositionImpl</t>
  </si>
  <si>
    <t>4, 62, 70, 125, 207, 210, 212, 218, 221, 271, 309, 311, 320, 327, 329, 334, 339, 344, 349, 354, 359, 453, 562, 692, 696</t>
  </si>
  <si>
    <t>N, N, T, N, U, N, N, N, U, N, U, U, U, U, U, U, U, U, U, U, U, U, U, U, T</t>
  </si>
  <si>
    <t>T, T, T, T, N, U, U, U, U, U, U, U, U, U, N, U, T</t>
  </si>
  <si>
    <t>4, 62, 70, 125, 207, 210, 212, 218, 221, 271, 309, 311, 320, 327, 329, 334, 339, 344, 349, 354, 359, 453, 562, 692, 696, 117</t>
  </si>
  <si>
    <t>N, N, T, N, U, N, N, N, U, N, U, U, U, U, U, U, U, U, U, U, U, U, U, U, T, U</t>
  </si>
  <si>
    <t>T, T, T, T, N, U, U, U, U, U, U, U, U, U, N, U, T, U</t>
  </si>
  <si>
    <t>4, 5, 4, 4, 2, 0, 0, 0, 0, 0, 0, 0, 0, 0, 3, 0, 4, 0</t>
  </si>
  <si>
    <t>23, 62, 60, 109, 126, 118, 210, 228, 206, 208, 215, 219, 220, 212, 257, 310, 322, 328, 507, 4, 207, 453, 625, 632, 691, 608</t>
  </si>
  <si>
    <t>N, N, T, U, N, U, N, N, N, N, N, N, N, N, N, U, U, U, U, N, U, U, U, T, T, U</t>
  </si>
  <si>
    <t>T, T, U, T, U, T, N, U, U, U, N, N, T, T, U</t>
  </si>
  <si>
    <t>70, 125, 210, 218, 271, 696</t>
  </si>
  <si>
    <t>T, N, N, N, N, T</t>
  </si>
  <si>
    <t>T, T, T, N, T</t>
  </si>
  <si>
    <t>N, T, N, N, N, U, U, U, U, U, U, U, U, U, N, U, T</t>
  </si>
  <si>
    <t>N, T, N, N, N, U, U, U, U, U, U, U, U, U, N, U, T, U</t>
  </si>
  <si>
    <t>N, N, N, U, N, U, N, N, N, N, N, N, N, N, N, U, U, U, U, N, U, U, U, N, N, U</t>
  </si>
  <si>
    <t>N, T, U, N, U, N, N, U, U, U, N, N, T, T, U</t>
  </si>
  <si>
    <t>N, N, N, N, U, N, N, N, U, N, U, U, U, U, U, U, U, U, U, U, U, U, U, U, N</t>
  </si>
  <si>
    <t>N, N, N, N, N, U, U, U, U, U, U, U, U, U, N, U, N</t>
  </si>
  <si>
    <t>N, N, N, N, U, N, N, N, U, N, U, U, U, U, U, U, U, U, U, U, U, U, U, U, N, U</t>
  </si>
  <si>
    <t>N, N, N, N, N, U, U, U, U, U, U, U, U, U, N, U, N, U</t>
  </si>
  <si>
    <t>N, N, U, N, U, N, N, U, U, U, N, N, N, N, U</t>
  </si>
  <si>
    <t>T, N, T, N, U, N, N, N, U, N, U, U, U, U, U, U, U, U, U, U, U, U, U, U, N</t>
  </si>
  <si>
    <t>T, T, T, T, N, U, U, U, U, U, U, U, U, U, T, U, N</t>
  </si>
  <si>
    <t>T, N, T, N, U, N, N, N, U, N, U, U, U, U, U, U, U, U, U, U, U, U, U, U, N, U</t>
  </si>
  <si>
    <t>T, T, T, T, N, U, U, U, U, U, U, U, U, U, T, U, N, U</t>
  </si>
  <si>
    <t>N, N, N, U, N, U, N, N, N, N, N, N, N, N, N, U, U, U, U, T, U, U, U, N, N, U</t>
  </si>
  <si>
    <t>T, T, U, T, U, T, N, U, U, U, T, T, N, N, U</t>
  </si>
  <si>
    <t>T, T, T, N, N</t>
  </si>
  <si>
    <t>N, T, T, N, U, T, T, T, U, T, U, U, U, U, U, U, U, U, U, U, U, U, U, U, N</t>
  </si>
  <si>
    <t>T, T, T, T, T, U, U, U, U, U, U, U, U, U, T, U, T</t>
  </si>
  <si>
    <t>N, T, T, N, U, T, T, T, U, T, U, U, U, U, U, U, U, U, U, U, U, U, U, U, N, U</t>
  </si>
  <si>
    <t>T, T, T, T, T, U, U, U, U, U, U, U, U, U, T, U, T, U</t>
  </si>
  <si>
    <t>N, T, N, U, N, U, T, T, T, T, T, T, T, T, N, U, U, U, U, N, U, U, U, T, N, U</t>
  </si>
  <si>
    <t>T, T, U, T, U, T, T, U, U, U, T, T, T, T, U</t>
  </si>
  <si>
    <t>T, N, T, T, T, N</t>
  </si>
  <si>
    <t>N, T, T, T, U, T, T, T, U, T, U, U, U, U, U, U, U, U, U, U, U, U, U, U, N</t>
  </si>
  <si>
    <t>N, T, T, T, U, T, T, T, U, T, U, U, U, U, U, U, U, U, U, U, U, U, U, U, N, U</t>
  </si>
  <si>
    <t>T, T, N, U, T, U, T, T, T, T, T, T, T, T, T, U, U, U, U, N, U, U, U, T, N, U</t>
  </si>
  <si>
    <t>604, 591</t>
  </si>
  <si>
    <t>0, 0, 0, 0</t>
  </si>
  <si>
    <t>317, 313, 507</t>
  </si>
  <si>
    <t>605, 597</t>
  </si>
  <si>
    <t>600, 4, 68, 71, 212, 332, 337, 342, 347, 352, 357, 362, 367, 393, 394, 614, 693, 592</t>
  </si>
  <si>
    <t>N, N, T, T, N, U, U, U, U, U, U, U, U, N, N, U, N, U</t>
  </si>
  <si>
    <t>T, T, T, T, U, U, U, U, U, U, U, U, N, T, T, U</t>
  </si>
  <si>
    <t>5, 4, 5, 4, 0, 0, 0, 0, 0, 0, 0, 0, 2, 1, 4, 0</t>
  </si>
  <si>
    <t>578, 23, 62, 70, 228, 333, 338, 343, 348, 353, 358, 363, 368, 384, 373, 388, 626, 606, 571</t>
  </si>
  <si>
    <t>U, N, N, T, N, U, U, U, U, U, U, U, U, N, U, N, N, U, U</t>
  </si>
  <si>
    <t>U, T, T, T, U, U, U, U, U, U, U, U, T, U, N, T, U, U</t>
  </si>
  <si>
    <t>4, 68, 71, 212, 393, 394, 600, 693</t>
  </si>
  <si>
    <t>N, T, T, N, N, N, N, N</t>
  </si>
  <si>
    <t>T, N, T, N, U, U, U, U, U, U, U, U, N, N, T, U</t>
  </si>
  <si>
    <t>U, N, T, N, U, U, U, U, U, U, U, U, N, U, N, T, U, U</t>
  </si>
  <si>
    <t>N, T, N, N, T, T</t>
  </si>
  <si>
    <t>N, N, N, N, N, U, U, U, U, U, U, U, U, N, N, U, N, U</t>
  </si>
  <si>
    <t>N, N, N, N, U, U, U, U, U, U, U, U, N, N, N, U</t>
  </si>
  <si>
    <t>U, N, N, N, N, U, U, U, U, U, U, U, U, N, U, N, N, U, U</t>
  </si>
  <si>
    <t>U, N, N, N, U, U, U, U, U, U, U, U, N, U, N, N, U, U</t>
  </si>
  <si>
    <t>N, T, T, T, N, U, U, U, U, U, U, U, U, N, N, U, N, U</t>
  </si>
  <si>
    <t>T, T, T, T, U, U, U, U, U, U, U, U, N, N, N, U</t>
  </si>
  <si>
    <t>U, T, T, T, U, U, U, U, U, U, U, U, N, U, N, N, U, U</t>
  </si>
  <si>
    <t>T, T, T, N, N, N, N, N</t>
  </si>
  <si>
    <t>T, N, T, T, T, U, U, U, U, U, U, U, U, T, T, U, T, U</t>
  </si>
  <si>
    <t>T, T, T, T, U, U, U, U, U, U, U, U, T, N, T, U</t>
  </si>
  <si>
    <t>U, N, T, T, T, U, U, U, U, U, U, U, U, T, U, N, T, U, U</t>
  </si>
  <si>
    <t>U, T, T, T, U, U, U, U, U, U, U, U, T, U, T, T, U, U</t>
  </si>
  <si>
    <t>N, T, T, T, T, T, T, T</t>
  </si>
  <si>
    <t>U, T, T, T, T, U, U, U, U, U, U, U, U, T, U, T, T, U, U</t>
  </si>
  <si>
    <t>598, 599, 125, 271, 692, 696</t>
  </si>
  <si>
    <t>T, T, N, N, U, T</t>
  </si>
  <si>
    <t>5, 4, 2, 4</t>
  </si>
  <si>
    <t>4, 62, 70, 125, 207, 210, 212, 218, 221, 271, 309, 311, 320, 327, 329, 334, 339, 344, 349, 354, 359, 453, 562, 692, 696, 117, 313, 315, 364, 369, 529, 531, 126, 118, 257, 625, 632, 691, 608</t>
  </si>
  <si>
    <t>N, N, T, N, U, N, N, N, U, N, U, U, U, U, U, U, U, U, U, U, U, U, U, U, T, U, U, U, U, U, U, U, N, U, N, U, T, T, U</t>
  </si>
  <si>
    <t>T, T, T, T, N, U, U, U, U, U, U, U, U, U, N, U, T, U, U, U, U, U, N, T, U</t>
  </si>
  <si>
    <t>125, 271, 598, 696</t>
  </si>
  <si>
    <t>N, N, T, N, U, N, N, N, U, N, U, U, U, U, U, U, U, U, U, U, U, U, U, U, T, U, U, U, U, U, U, U, N, U, N, U, N, N, U</t>
  </si>
  <si>
    <t>N, T, N, N, N, U, U, U, U, U, U, U, U, U, N, U, T, U, U, U, U, U, N, T, U</t>
  </si>
  <si>
    <t>N, N, N, N, U, N, N, N, U, N, U, U, U, U, U, U, U, U, U, U, U, U, U, U, N, U, U, U, U, U, U, U, N, U, N, U, N, N, U</t>
  </si>
  <si>
    <t>N, N, N, N, N, U, U, U, U, U, U, U, U, U, N, U, N, U, U, U, U, U, N, N, U</t>
  </si>
  <si>
    <t>T, N, T, N, U, N, N, N, U, N, U, U, U, U, U, U, U, U, U, U, U, U, U, U, N, U, U, U, U, U, U, U, N, U, N, U, N, N, U</t>
  </si>
  <si>
    <t>T, T, T, T, N, U, U, U, U, U, U, U, U, U, T, U, N, U, U, U, U, U, N, N, U</t>
  </si>
  <si>
    <t>N, T, T, N, U, T, T, T, U, T, U, U, U, U, U, U, U, U, U, U, U, U, U, U, N, U, U, U, U, U, U, U, N, U, N, U, T, N, U</t>
  </si>
  <si>
    <t>T, T, T, T, T, U, U, U, U, U, U, U, U, U, T, U, T, U, U, U, U, U, T, T, U</t>
  </si>
  <si>
    <t>N, N, T, T, U, N</t>
  </si>
  <si>
    <t>N, T, T, T, U, T, T, T, U, T, U, U, U, U, U, U, U, U, U, U, U, U, U, U, N, U, U, U, U, U, U, U, T, U, T, U, T, N, U</t>
  </si>
  <si>
    <t>de.java_chess.javaChess.renderer.ChessBoardRenderer</t>
  </si>
  <si>
    <t>690, 612, 694, 616, 595, 573, 560, 699, 572, 700, 586, 566, 603, 580, 563, 579, 589, 569</t>
  </si>
  <si>
    <t>T, U, T, U, U, U, U, N, U, N, U, U, T, U, U, U, U, U</t>
  </si>
  <si>
    <t>T, T, T, U, U, U, T, U, U, T, U, U, U, U</t>
  </si>
  <si>
    <t>N, U, T, U, U, U, U, N, U, N, U, U, T, U, U, U, U, U</t>
  </si>
  <si>
    <t>N, N, T, U, U, U, N, U, U, T, U, U, U, U</t>
  </si>
  <si>
    <t>N, U, N, U, U, U, U, N, U, N, U, U, N, U, U, U, U, U</t>
  </si>
  <si>
    <t>N, N, N, U, U, U, N, U, U, N, U, U, U, U</t>
  </si>
  <si>
    <t>N, U, N, U, U, U, U, N, U, N, U, U, T, U, U, U, U, U</t>
  </si>
  <si>
    <t>N, N, N, U, U, U, N, U, U, T, U, U, U, U</t>
  </si>
  <si>
    <t>N, U, N, U, U, U, U, T, U, T, U, U, T, U, U, U, U, U</t>
  </si>
  <si>
    <t>N, N, T, U, U, U, T, U, U, T, U, U, U, U</t>
  </si>
  <si>
    <t>30, 107</t>
  </si>
  <si>
    <t>repaintBoard()</t>
  </si>
  <si>
    <t>109, 34</t>
  </si>
  <si>
    <t>598, 698, 690, 697, 596, 76, 535, 536, 604, 90, 543, 92, 544</t>
  </si>
  <si>
    <t>T, T, T, T, U, U, U, U, T, U, T, U, T</t>
  </si>
  <si>
    <t>T, T, T, U, U, U, U, T</t>
  </si>
  <si>
    <t>N, N, N, N, U, U, U, U, T, U, T, U, T</t>
  </si>
  <si>
    <t>T, N, N, U, U, U, U, T</t>
  </si>
  <si>
    <t>N, N, N, N, U, U, U, U, N, U, N, U, N</t>
  </si>
  <si>
    <t>N, N, N, U, U, U, U, N</t>
  </si>
  <si>
    <t>N, N, N, N, U, U, U, U, T, U, N, U, N</t>
  </si>
  <si>
    <t>T, N, N, U, U, U, U, N</t>
  </si>
  <si>
    <t>T, T, N, U, U, U, U, T</t>
  </si>
  <si>
    <t>34, 109</t>
  </si>
  <si>
    <t>48, 107</t>
  </si>
  <si>
    <t>de.java_chess.javaChess.renderer2d.AnimationLayer</t>
  </si>
  <si>
    <t>animatePly(de.java_chess.javaChess.ply.Ply)</t>
  </si>
  <si>
    <t>626, 606</t>
  </si>
  <si>
    <t>getPiecesLayer()</t>
  </si>
  <si>
    <t>695, 613, 595, 573, 700, 631, 572</t>
  </si>
  <si>
    <t>U, U, U, U, N, T, U</t>
  </si>
  <si>
    <t>695, 613, 595, 573, 700, 631, 572, 603, 580, 579</t>
  </si>
  <si>
    <t>U, U, U, U, N, T, U, T, U, U</t>
  </si>
  <si>
    <t>T, T, U, U, T, T, T, U</t>
  </si>
  <si>
    <t>4, 1, 0, 0, 3, 4, 5, 0</t>
  </si>
  <si>
    <t>T, N, U, U, N, T, T, U</t>
  </si>
  <si>
    <t>U, U, U, U, N, N, U, N, U, U</t>
  </si>
  <si>
    <t>N, N, U, U, N, N, N, U</t>
  </si>
  <si>
    <t>U, U, U, U, N, N, U, T, U, U</t>
  </si>
  <si>
    <t>N, N, U, U, N, N, T, U</t>
  </si>
  <si>
    <t>T, N, U, U, T, T</t>
  </si>
  <si>
    <t>U, U, U, U, T, T, U, T, U, U</t>
  </si>
  <si>
    <t>T, N, U, U, T, T, T, U</t>
  </si>
  <si>
    <t>setPiecesLayer(de.java_chess.javaChess.renderer2d.PiecesLayer)</t>
  </si>
  <si>
    <t>de.java_chess.javaChess.renderer2d.BoardLayer</t>
  </si>
  <si>
    <t>getBoardSize()</t>
  </si>
  <si>
    <t>619, 621</t>
  </si>
  <si>
    <t>getMinimumSize()</t>
  </si>
  <si>
    <t>getPreferredSize()</t>
  </si>
  <si>
    <t>getSquareSize()</t>
  </si>
  <si>
    <t>paintComponent(java.awt.Graphics)</t>
  </si>
  <si>
    <t>46, 54, 506</t>
  </si>
  <si>
    <t>46, 48, 51, 54, 630, 640</t>
  </si>
  <si>
    <t>U, U, U, N, T, T</t>
  </si>
  <si>
    <t>U, U, U, N, T, N</t>
  </si>
  <si>
    <t>N, N, N, N, T, T</t>
  </si>
  <si>
    <t>U, U, U, N, N, N</t>
  </si>
  <si>
    <t>U, U, U, T, N, N</t>
  </si>
  <si>
    <t>N, N, T, T, T, T</t>
  </si>
  <si>
    <t>U, U, U, T, T, N</t>
  </si>
  <si>
    <t>de.java_chess.javaChess.renderer2d.ChessBoardRenderer2D</t>
  </si>
  <si>
    <t>634, 627, 694, 617, 691, 636</t>
  </si>
  <si>
    <t>24, 104</t>
  </si>
  <si>
    <t>634, 627, 694, 617, 691, 636, 610, 607</t>
  </si>
  <si>
    <t>T, T, T, T, T, T, U, U</t>
  </si>
  <si>
    <t>4, 4, 1, 4, 0</t>
  </si>
  <si>
    <t>631, 696, 635, 611, 641</t>
  </si>
  <si>
    <t>617, 627, 634, 636, 691, 694</t>
  </si>
  <si>
    <t>N, N, T, N, N, N</t>
  </si>
  <si>
    <t>N, N, T, N, N, N, U, U</t>
  </si>
  <si>
    <t>N, N, N, N, N, N, U, U</t>
  </si>
  <si>
    <t>N, T, N, N, N, N, U, U</t>
  </si>
  <si>
    <t>clearBoard()</t>
  </si>
  <si>
    <t>598, 697, 596, 604</t>
  </si>
  <si>
    <t>628, 630</t>
  </si>
  <si>
    <t>30, 506, 623</t>
  </si>
  <si>
    <t>614, 617, 629, 636, 691</t>
  </si>
  <si>
    <t>1, 1, 4, 4, 4</t>
  </si>
  <si>
    <t>624, 628, 630</t>
  </si>
  <si>
    <t>617, 629, 636, 691</t>
  </si>
  <si>
    <t>U, N, T, N, N</t>
  </si>
  <si>
    <t>633, 609</t>
  </si>
  <si>
    <t>107, 48</t>
  </si>
  <si>
    <t>632, 608</t>
  </si>
  <si>
    <t>de.java_chess.javaChess.renderer2d.ChessSet</t>
  </si>
  <si>
    <t>732, 733</t>
  </si>
  <si>
    <t>de.java_chess.javaChess.renderer2d.ControlLayer</t>
  </si>
  <si>
    <t>641, 631</t>
  </si>
  <si>
    <t>631, 641</t>
  </si>
  <si>
    <t>getController()</t>
  </si>
  <si>
    <t>markSquare(int,java.awt.Graphics)</t>
  </si>
  <si>
    <t>46, 54, 506, 623</t>
  </si>
  <si>
    <t>U, N, N, T</t>
  </si>
  <si>
    <t>U, T, N, N</t>
  </si>
  <si>
    <t>N, T, T, N</t>
  </si>
  <si>
    <t>setController(de.java_chess.javaChess.GameController)</t>
  </si>
  <si>
    <t>de.java_chess.javaChess.renderer2d.CountdownTimerPanel</t>
  </si>
  <si>
    <t>addActionListener(java.awt.event.ActionListener)</t>
  </si>
  <si>
    <t>alignText()</t>
  </si>
  <si>
    <t>display(long)</t>
  </si>
  <si>
    <t>648, 649</t>
  </si>
  <si>
    <t>getRemainingTime()</t>
  </si>
  <si>
    <t>notifyListeners(java.awt.event.ActionEvent)</t>
  </si>
  <si>
    <t>645, 647</t>
  </si>
  <si>
    <t>setCountdown(int)</t>
  </si>
  <si>
    <t>stop()</t>
  </si>
  <si>
    <t>de.java_chess.javaChess.renderer2d.EnginePanel</t>
  </si>
  <si>
    <t>getText()</t>
  </si>
  <si>
    <t>159, 184, 139</t>
  </si>
  <si>
    <t>modifyText(java.lang.String)</t>
  </si>
  <si>
    <t>159, 184</t>
  </si>
  <si>
    <t>653, 656</t>
  </si>
  <si>
    <t>setText(java.lang.String)</t>
  </si>
  <si>
    <t>183, 655</t>
  </si>
  <si>
    <t>183, 655, 146</t>
  </si>
  <si>
    <t>34, 159, 184, 139</t>
  </si>
  <si>
    <t>de.java_chess.javaChess.renderer2d.GameTimerPanel</t>
  </si>
  <si>
    <t>707, 708, 709</t>
  </si>
  <si>
    <t>657, 666</t>
  </si>
  <si>
    <t>662, 715</t>
  </si>
  <si>
    <t>671, 663</t>
  </si>
  <si>
    <t>671, 663, 724</t>
  </si>
  <si>
    <t>718, 668</t>
  </si>
  <si>
    <t>isRunning()</t>
  </si>
  <si>
    <t>reset(int)</t>
  </si>
  <si>
    <t>671, 666, 667</t>
  </si>
  <si>
    <t>671, 666, 667, 724</t>
  </si>
  <si>
    <t>718, 668, 715</t>
  </si>
  <si>
    <t>666, 667, 671</t>
  </si>
  <si>
    <t>setBlackClockRunning()</t>
  </si>
  <si>
    <t>670, 672</t>
  </si>
  <si>
    <t>670, 672, 723, 725</t>
  </si>
  <si>
    <t>658, 664</t>
  </si>
  <si>
    <t>30, 34</t>
  </si>
  <si>
    <t>setNoClockRunning()</t>
  </si>
  <si>
    <t>setRunning(boolean)</t>
  </si>
  <si>
    <t>670, 671</t>
  </si>
  <si>
    <t>670, 671, 723, 724</t>
  </si>
  <si>
    <t>22, 659, 664, 5</t>
  </si>
  <si>
    <t>setWhiteClockRunning()</t>
  </si>
  <si>
    <t>672, 725</t>
  </si>
  <si>
    <t>717, 665, 668</t>
  </si>
  <si>
    <t>5, 5</t>
  </si>
  <si>
    <t>665, 668, 717</t>
  </si>
  <si>
    <t>659, 664</t>
  </si>
  <si>
    <t>659, 664, 5</t>
  </si>
  <si>
    <t>34, 3, 23</t>
  </si>
  <si>
    <t>668, 718</t>
  </si>
  <si>
    <t>toggle()</t>
  </si>
  <si>
    <t>665, 718, 717, 669</t>
  </si>
  <si>
    <t>665, 669, 717, 718</t>
  </si>
  <si>
    <t>de.java_chess.javaChess.renderer2d.NavigationPanel</t>
  </si>
  <si>
    <t>679, 676, 677, 678</t>
  </si>
  <si>
    <t>moveOnePlyBack()</t>
  </si>
  <si>
    <t>moveOnePlyForward()</t>
  </si>
  <si>
    <t>moveToEnd()</t>
  </si>
  <si>
    <t>moveToStart()</t>
  </si>
  <si>
    <t>de.java_chess.javaChess.renderer2d.NotationPanel</t>
  </si>
  <si>
    <t>687, 684</t>
  </si>
  <si>
    <t>689, 686</t>
  </si>
  <si>
    <t>684, 687</t>
  </si>
  <si>
    <t>100, 683, 682, 741, 102</t>
  </si>
  <si>
    <t>100, 101, 102, 682, 683, 741</t>
  </si>
  <si>
    <t>getBlackPlayerName()</t>
  </si>
  <si>
    <t>getWhitePlayerName()</t>
  </si>
  <si>
    <t>410, 425</t>
  </si>
  <si>
    <t>686, 689</t>
  </si>
  <si>
    <t>setBlackPlayerName(java.lang.String)</t>
  </si>
  <si>
    <t>399, 684</t>
  </si>
  <si>
    <t>setWhitePlayerName(java.lang.String)</t>
  </si>
  <si>
    <t>de.java_chess.javaChess.renderer2d.PieceRenderer</t>
  </si>
  <si>
    <t>88, 693, 696</t>
  </si>
  <si>
    <t>626, 606, 632, 691, 608</t>
  </si>
  <si>
    <t>de.java_chess.javaChess.renderer2d.PiecesLayer</t>
  </si>
  <si>
    <t>631, 696, 635, 611</t>
  </si>
  <si>
    <t>4, 4, 1, 1</t>
  </si>
  <si>
    <t>598, 698, 690, 697, 596, 76, 535, 536, 604, 90, 543, 92, 544, 615</t>
  </si>
  <si>
    <t>T, T, T, T, U, U, U, U, T, U, T, U, T, T</t>
  </si>
  <si>
    <t>T, T, T, U, U, U, U, T, T</t>
  </si>
  <si>
    <t>611, 631, 635, 696</t>
  </si>
  <si>
    <t>N, N, N, N, U, U, U, U, T, U, T, U, T, N</t>
  </si>
  <si>
    <t>T, N, N, U, U, U, U, T, N</t>
  </si>
  <si>
    <t>N, N, N, N, U, U, U, U, N, U, N, U, N, N</t>
  </si>
  <si>
    <t>N, N, N, U, U, U, U, N, N</t>
  </si>
  <si>
    <t>N, N, N, N, U, U, U, U, T, U, N, U, N, N</t>
  </si>
  <si>
    <t>T, N, N, U, U, U, U, N, N</t>
  </si>
  <si>
    <t>T, T, N, U, U, U, U, T, N</t>
  </si>
  <si>
    <t>598, 697, 596</t>
  </si>
  <si>
    <t>5, 3, 0</t>
  </si>
  <si>
    <t>690, 612, 694, 616, 595, 573, 560, 699, 572, 700, 586, 566</t>
  </si>
  <si>
    <t>T, U, T, U, U, U, U, N, U, N, U, U</t>
  </si>
  <si>
    <t>T, T, T, U, U, U, T, U, U</t>
  </si>
  <si>
    <t>1, 1, 4, 0, 0, 0, 3, 0, 0, 5, 0, 0, 0, 0</t>
  </si>
  <si>
    <t>579, 580, 603, 699</t>
  </si>
  <si>
    <t>U, U, T, N</t>
  </si>
  <si>
    <t>N, U, T, U, U, U, U, N, U, N, U, U</t>
  </si>
  <si>
    <t>N, N, T, U, U, U, N, U, U</t>
  </si>
  <si>
    <t>N, U, N, U, U, U, U, N, U, N, U, U</t>
  </si>
  <si>
    <t>N, N, N, U, U, U, N, U, U</t>
  </si>
  <si>
    <t>N, U, N, U, U, U, U, T, U, T, U, U</t>
  </si>
  <si>
    <t>N, N, T, U, U, U, T, U, U</t>
  </si>
  <si>
    <t>getAnimationLayer()</t>
  </si>
  <si>
    <t>624, 693</t>
  </si>
  <si>
    <t>30, 107, 626, 606</t>
  </si>
  <si>
    <t>T, U, N, U</t>
  </si>
  <si>
    <t>T, U, T, U</t>
  </si>
  <si>
    <t>N, U, N, U</t>
  </si>
  <si>
    <t>N, U, T, U</t>
  </si>
  <si>
    <t>getPositionRenderer(int)</t>
  </si>
  <si>
    <t>632, 691</t>
  </si>
  <si>
    <t>598, 698, 690, 697, 596, 76, 535, 536</t>
  </si>
  <si>
    <t>632, 691, 608</t>
  </si>
  <si>
    <t>633, 609, 624</t>
  </si>
  <si>
    <t>5, 3, 1, 0, 0, 0, 0, 4</t>
  </si>
  <si>
    <t>68, 543, 544, 598, 604, 690, 697, 698</t>
  </si>
  <si>
    <t>T, T, T, N, T, N, N, N</t>
  </si>
  <si>
    <t>T, N, N, N, T, N, N, N</t>
  </si>
  <si>
    <t>T, N, T, N, N</t>
  </si>
  <si>
    <t>de.java_chess.javaChess.renderer2d.PositionRenderer</t>
  </si>
  <si>
    <t>692, 696</t>
  </si>
  <si>
    <t>625, 632, 691, 608</t>
  </si>
  <si>
    <t>getPieceFrom(de.java_chess.javaChess.renderer2d.PositionRenderer)</t>
  </si>
  <si>
    <t>setIcon(javax.swing.ImageIcon)</t>
  </si>
  <si>
    <t>614, 693, 699</t>
  </si>
  <si>
    <t>1, 4, 3</t>
  </si>
  <si>
    <t>626, 606, 693</t>
  </si>
  <si>
    <t>de.java_chess.javaChess.renderer2d.StatusPanel</t>
  </si>
  <si>
    <t>701, 702</t>
  </si>
  <si>
    <t>setActionText(java.lang.String)</t>
  </si>
  <si>
    <t>setStatusText(java.lang.String)</t>
  </si>
  <si>
    <t>159, 183, 184</t>
  </si>
  <si>
    <t>159, 183, 184, 139, 146</t>
  </si>
  <si>
    <t>3, 320, 332, 337, 34</t>
  </si>
  <si>
    <t>setVersionInfo(java.lang.String)</t>
  </si>
  <si>
    <t>de.java_chess.javaChess.renderer2d.TimerPanel</t>
  </si>
  <si>
    <t>714, 715</t>
  </si>
  <si>
    <t>isCountdown()</t>
  </si>
  <si>
    <t>710, 713</t>
  </si>
  <si>
    <t>setCountingDirection(boolean)</t>
  </si>
  <si>
    <t>671, 672</t>
  </si>
  <si>
    <t>671, 672, 724, 725</t>
  </si>
  <si>
    <t>659, 664, 5, 22</t>
  </si>
  <si>
    <t>de.java_chess.javaChess.test.JavaChessTest</t>
  </si>
  <si>
    <t>de.java_chess.javaChess.timer.GameTimer</t>
  </si>
  <si>
    <t>5, 659, 664</t>
  </si>
  <si>
    <t>3, 23, 34</t>
  </si>
  <si>
    <t>-init-(java.lang.Object[],int)</t>
  </si>
  <si>
    <t>de.java_chess.javaChess.util.ArrayStackIterator</t>
  </si>
  <si>
    <t>hasNext()</t>
  </si>
  <si>
    <t>next()</t>
  </si>
  <si>
    <t>remove()</t>
  </si>
  <si>
    <t>de.java_chess.javaChess.util.ResourceLoader</t>
  </si>
  <si>
    <t>30, 732</t>
  </si>
  <si>
    <t>addLocation(java.lang.String)</t>
  </si>
  <si>
    <t>30, 635</t>
  </si>
  <si>
    <t>loadImage(java.lang.String)</t>
  </si>
  <si>
    <t>de.java_chess.javaChess.util.StringTextDocument</t>
  </si>
  <si>
    <t>canBecomeValid(java.lang.String)</t>
  </si>
  <si>
    <t>737, 739</t>
  </si>
  <si>
    <t>insertString(int,java.lang.String,javax.swing.text.AttributeSet)</t>
  </si>
  <si>
    <t>isValid(java.lang.String)</t>
  </si>
  <si>
    <t>isValidLine(char)</t>
  </si>
  <si>
    <t>isValidSquare(java.lang.String,boolean)</t>
  </si>
  <si>
    <t>de.java_chess.javaChess.util.Tools</t>
  </si>
  <si>
    <t>setDialogToCenter(javax.swing.JDialog)</t>
  </si>
  <si>
    <t>39, 399, 681</t>
  </si>
  <si>
    <t>1, 1, 4</t>
  </si>
  <si>
    <t>de.java_chess.javaChess.util.UnsynchronizedArrayStack</t>
  </si>
  <si>
    <t>clear()</t>
  </si>
  <si>
    <t>385, 374</t>
  </si>
  <si>
    <t>empty()</t>
  </si>
  <si>
    <t>381, 748, 749</t>
  </si>
  <si>
    <t>380, 382, 384, 370, 371, 373, 381, 387, 375</t>
  </si>
  <si>
    <t>N, N, N, U, U, U, N, N, U</t>
  </si>
  <si>
    <t>T, T, T, U, U, U, T, N, U</t>
  </si>
  <si>
    <t>T, T, T, U, U, U, T, T, U</t>
  </si>
  <si>
    <t>increaseCapacity()</t>
  </si>
  <si>
    <t>380, 750, 370</t>
  </si>
  <si>
    <t>iterator()</t>
  </si>
  <si>
    <t>peek()</t>
  </si>
  <si>
    <t>pop()</t>
  </si>
  <si>
    <t>387, 375</t>
  </si>
  <si>
    <t>push(java.lang.Object)</t>
  </si>
  <si>
    <t>380, 750</t>
  </si>
  <si>
    <t>746, 750</t>
  </si>
  <si>
    <t>5, 181, 199, 314, 321, 331, 336, 341, 346, 351, 356, 361, 366, 454, 380, 750, 370</t>
  </si>
  <si>
    <t>N, N, N, U, U, U, U, U, U, U, U, U, U, U, N, N, U</t>
  </si>
  <si>
    <t>T, T, U, U, U, U, U, U, U, U, U, U, N, T, T, U</t>
  </si>
  <si>
    <t>N, T, U, U, U, U, U, U, U, U, U, U, N, N, N, U</t>
  </si>
  <si>
    <t>N, N, U, U, U, U, U, U, U, U, U, U, N, N, N, U</t>
  </si>
  <si>
    <t>T, T, U, U, U, U, U, U, U, U, U, U, T, N, N, U</t>
  </si>
  <si>
    <t>T, N, N, U, U, U, U, U, U, U, U, U, U, U, T, T, U</t>
  </si>
  <si>
    <t>T, T, U, U, U, U, U, U, U, U, U, U, T, T, T, U</t>
  </si>
  <si>
    <t>T, T, T, U, U, U, U, U, U, U, U, U, U, U, T, T, U</t>
  </si>
  <si>
    <t>search(java.lang.Object)</t>
  </si>
  <si>
    <t>383, 372</t>
  </si>
  <si>
    <t xml:space="preserve">prediction </t>
  </si>
  <si>
    <t>reqID</t>
  </si>
  <si>
    <t>methodID</t>
  </si>
  <si>
    <t>0=N</t>
  </si>
  <si>
    <t>1=T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</si>
</sst>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017"/>
  <sheetViews>
    <sheetView topLeftCell="AU1" workbookViewId="0">
      <selection activeCell="F13" sqref="F13"/>
    </sheetView>
  </sheetViews>
  <sheetFormatPr defaultRowHeight="14.4" x14ac:dyDescent="0.3"/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</row>
    <row r="2" spans="1:69" x14ac:dyDescent="0.3">
      <c r="A2">
        <v>1</v>
      </c>
      <c r="B2" t="e">
        <f>-init-(de.java_chess.javaChess.game.Game,de.java_chess.javaChess.notation.GameNotation,de.java_chess.javaChess.engine.ChessEngine,de.java_chess.javaChess.board.Board,de.java_chess.javaChess.timer.GameTimer)</f>
        <v>#NAME?</v>
      </c>
      <c r="C2">
        <v>1</v>
      </c>
      <c r="D2" t="s">
        <v>67</v>
      </c>
      <c r="E2">
        <v>1</v>
      </c>
      <c r="F2" t="s">
        <v>68</v>
      </c>
      <c r="G2" t="s">
        <v>69</v>
      </c>
      <c r="H2" t="s">
        <v>69</v>
      </c>
      <c r="Q2">
        <v>30</v>
      </c>
      <c r="R2" t="s">
        <v>69</v>
      </c>
      <c r="S2" t="s">
        <v>69</v>
      </c>
      <c r="AF2" t="s">
        <v>70</v>
      </c>
      <c r="AG2" t="s">
        <v>71</v>
      </c>
      <c r="AH2" t="s">
        <v>69</v>
      </c>
      <c r="AU2">
        <v>30</v>
      </c>
      <c r="AV2" t="s">
        <v>69</v>
      </c>
      <c r="AW2" t="s">
        <v>69</v>
      </c>
      <c r="AX2">
        <v>2</v>
      </c>
      <c r="AY2">
        <v>24</v>
      </c>
      <c r="AZ2" t="s">
        <v>69</v>
      </c>
      <c r="BA2" t="s">
        <v>69</v>
      </c>
      <c r="BB2" t="s">
        <v>70</v>
      </c>
      <c r="BC2" t="s">
        <v>71</v>
      </c>
      <c r="BD2" t="s">
        <v>69</v>
      </c>
      <c r="BE2">
        <v>4</v>
      </c>
      <c r="BF2" t="s">
        <v>72</v>
      </c>
      <c r="BG2" t="s">
        <v>73</v>
      </c>
      <c r="BH2" t="s">
        <v>73</v>
      </c>
      <c r="BI2">
        <v>30</v>
      </c>
      <c r="BJ2" t="s">
        <v>69</v>
      </c>
      <c r="BK2" t="s">
        <v>69</v>
      </c>
      <c r="BL2" t="s">
        <v>74</v>
      </c>
      <c r="BM2" t="s">
        <v>71</v>
      </c>
      <c r="BN2" t="s">
        <v>69</v>
      </c>
      <c r="BO2" t="s">
        <v>69</v>
      </c>
      <c r="BP2" t="s">
        <v>75</v>
      </c>
      <c r="BQ2" t="s">
        <v>76</v>
      </c>
    </row>
    <row r="3" spans="1:69" x14ac:dyDescent="0.3">
      <c r="A3">
        <v>1</v>
      </c>
      <c r="B3" t="e">
        <f>-init-(de.java_chess.javaChess.game.Game,de.java_chess.javaChess.notation.GameNotation,de.java_chess.javaChess.engine.ChessEngine,de.java_chess.javaChess.board.Board,de.java_chess.javaChess.timer.GameTimer)</f>
        <v>#NAME?</v>
      </c>
      <c r="C3">
        <v>2</v>
      </c>
      <c r="D3" t="s">
        <v>77</v>
      </c>
      <c r="E3">
        <v>1</v>
      </c>
      <c r="F3" t="s">
        <v>68</v>
      </c>
      <c r="G3" t="s">
        <v>78</v>
      </c>
      <c r="H3" t="s">
        <v>78</v>
      </c>
      <c r="Q3">
        <v>30</v>
      </c>
      <c r="R3" t="s">
        <v>78</v>
      </c>
      <c r="S3" t="s">
        <v>78</v>
      </c>
      <c r="AF3" t="s">
        <v>70</v>
      </c>
      <c r="AG3" t="s">
        <v>79</v>
      </c>
      <c r="AH3" t="s">
        <v>78</v>
      </c>
      <c r="AU3">
        <v>30</v>
      </c>
      <c r="AV3" t="s">
        <v>78</v>
      </c>
      <c r="AW3" t="s">
        <v>78</v>
      </c>
      <c r="AX3">
        <v>2</v>
      </c>
      <c r="AY3">
        <v>24</v>
      </c>
      <c r="AZ3" t="s">
        <v>78</v>
      </c>
      <c r="BA3" t="s">
        <v>78</v>
      </c>
      <c r="BB3" t="s">
        <v>70</v>
      </c>
      <c r="BC3" t="s">
        <v>79</v>
      </c>
      <c r="BD3" t="s">
        <v>78</v>
      </c>
      <c r="BE3">
        <v>4</v>
      </c>
      <c r="BF3" t="s">
        <v>72</v>
      </c>
      <c r="BG3" t="s">
        <v>80</v>
      </c>
      <c r="BH3" t="s">
        <v>80</v>
      </c>
      <c r="BI3">
        <v>30</v>
      </c>
      <c r="BJ3" t="s">
        <v>78</v>
      </c>
      <c r="BK3" t="s">
        <v>78</v>
      </c>
      <c r="BL3" t="s">
        <v>74</v>
      </c>
      <c r="BM3" t="s">
        <v>79</v>
      </c>
      <c r="BN3" t="s">
        <v>78</v>
      </c>
      <c r="BO3" t="s">
        <v>78</v>
      </c>
      <c r="BP3" t="s">
        <v>81</v>
      </c>
      <c r="BQ3" t="s">
        <v>82</v>
      </c>
    </row>
    <row r="4" spans="1:69" x14ac:dyDescent="0.3">
      <c r="A4">
        <v>1</v>
      </c>
      <c r="B4" t="e">
        <f>-init-(de.java_chess.javaChess.game.Game,de.java_chess.javaChess.notation.GameNotation,de.java_chess.javaChess.engine.ChessEngine,de.java_chess.javaChess.board.Board,de.java_chess.javaChess.timer.GameTimer)</f>
        <v>#NAME?</v>
      </c>
      <c r="C4">
        <v>3</v>
      </c>
      <c r="D4" t="s">
        <v>83</v>
      </c>
      <c r="E4">
        <v>1</v>
      </c>
      <c r="F4" t="s">
        <v>68</v>
      </c>
      <c r="G4" t="s">
        <v>78</v>
      </c>
      <c r="H4" t="s">
        <v>78</v>
      </c>
      <c r="Q4">
        <v>30</v>
      </c>
      <c r="R4" t="s">
        <v>78</v>
      </c>
      <c r="S4" t="s">
        <v>78</v>
      </c>
      <c r="AF4" t="s">
        <v>70</v>
      </c>
      <c r="AG4" t="s">
        <v>79</v>
      </c>
      <c r="AH4" t="s">
        <v>78</v>
      </c>
      <c r="AU4">
        <v>30</v>
      </c>
      <c r="AV4" t="s">
        <v>78</v>
      </c>
      <c r="AW4" t="s">
        <v>78</v>
      </c>
      <c r="AX4">
        <v>2</v>
      </c>
      <c r="AY4">
        <v>24</v>
      </c>
      <c r="AZ4" t="s">
        <v>78</v>
      </c>
      <c r="BA4" t="s">
        <v>78</v>
      </c>
      <c r="BB4" t="s">
        <v>70</v>
      </c>
      <c r="BC4" t="s">
        <v>79</v>
      </c>
      <c r="BD4" t="s">
        <v>78</v>
      </c>
      <c r="BE4">
        <v>4</v>
      </c>
      <c r="BF4" t="s">
        <v>72</v>
      </c>
      <c r="BG4" t="s">
        <v>80</v>
      </c>
      <c r="BH4" t="s">
        <v>80</v>
      </c>
      <c r="BI4">
        <v>30</v>
      </c>
      <c r="BJ4" t="s">
        <v>78</v>
      </c>
      <c r="BK4" t="s">
        <v>78</v>
      </c>
      <c r="BL4" t="s">
        <v>74</v>
      </c>
      <c r="BM4" t="s">
        <v>79</v>
      </c>
      <c r="BN4" t="s">
        <v>78</v>
      </c>
      <c r="BO4" t="s">
        <v>78</v>
      </c>
      <c r="BP4" t="s">
        <v>81</v>
      </c>
      <c r="BQ4" t="s">
        <v>82</v>
      </c>
    </row>
    <row r="5" spans="1:69" x14ac:dyDescent="0.3">
      <c r="A5">
        <v>1</v>
      </c>
      <c r="B5" t="e">
        <f>-init-(de.java_chess.javaChess.game.Game,de.java_chess.javaChess.notation.GameNotation,de.java_chess.javaChess.engine.ChessEngine,de.java_chess.javaChess.board.Board,de.java_chess.javaChess.timer.GameTimer)</f>
        <v>#NAME?</v>
      </c>
      <c r="C5">
        <v>4</v>
      </c>
      <c r="D5" t="s">
        <v>84</v>
      </c>
      <c r="E5">
        <v>1</v>
      </c>
      <c r="F5" t="s">
        <v>68</v>
      </c>
      <c r="G5" t="s">
        <v>78</v>
      </c>
      <c r="H5" t="s">
        <v>69</v>
      </c>
      <c r="Q5">
        <v>30</v>
      </c>
      <c r="R5" t="s">
        <v>78</v>
      </c>
      <c r="S5" t="s">
        <v>78</v>
      </c>
      <c r="AF5" t="s">
        <v>70</v>
      </c>
      <c r="AG5" t="s">
        <v>79</v>
      </c>
      <c r="AH5" t="s">
        <v>69</v>
      </c>
      <c r="AU5">
        <v>30</v>
      </c>
      <c r="AV5" t="s">
        <v>78</v>
      </c>
      <c r="AW5" t="s">
        <v>78</v>
      </c>
      <c r="AX5">
        <v>2</v>
      </c>
      <c r="AY5">
        <v>24</v>
      </c>
      <c r="AZ5" t="s">
        <v>78</v>
      </c>
      <c r="BA5" t="s">
        <v>78</v>
      </c>
      <c r="BB5" t="s">
        <v>70</v>
      </c>
      <c r="BC5" t="s">
        <v>79</v>
      </c>
      <c r="BD5" t="s">
        <v>69</v>
      </c>
      <c r="BE5">
        <v>4</v>
      </c>
      <c r="BF5" t="s">
        <v>72</v>
      </c>
      <c r="BG5" t="s">
        <v>80</v>
      </c>
      <c r="BH5" t="s">
        <v>73</v>
      </c>
      <c r="BI5">
        <v>30</v>
      </c>
      <c r="BJ5" t="s">
        <v>78</v>
      </c>
      <c r="BK5" t="s">
        <v>78</v>
      </c>
      <c r="BL5" t="s">
        <v>74</v>
      </c>
      <c r="BM5" t="s">
        <v>79</v>
      </c>
      <c r="BN5" t="s">
        <v>69</v>
      </c>
      <c r="BO5" t="s">
        <v>78</v>
      </c>
      <c r="BP5" t="s">
        <v>81</v>
      </c>
      <c r="BQ5" t="s">
        <v>82</v>
      </c>
    </row>
    <row r="6" spans="1:69" x14ac:dyDescent="0.3">
      <c r="A6">
        <v>1</v>
      </c>
      <c r="B6" t="e">
        <f>-init-(de.java_chess.javaChess.game.Game,de.java_chess.javaChess.notation.GameNotation,de.java_chess.javaChess.engine.ChessEngine,de.java_chess.javaChess.board.Board,de.java_chess.javaChess.timer.GameTimer)</f>
        <v>#NAME?</v>
      </c>
      <c r="C6">
        <v>5</v>
      </c>
      <c r="D6" t="s">
        <v>85</v>
      </c>
      <c r="E6">
        <v>1</v>
      </c>
      <c r="F6" t="s">
        <v>68</v>
      </c>
      <c r="G6" t="s">
        <v>78</v>
      </c>
      <c r="H6" t="s">
        <v>78</v>
      </c>
      <c r="Q6">
        <v>30</v>
      </c>
      <c r="R6" t="s">
        <v>78</v>
      </c>
      <c r="S6" t="s">
        <v>69</v>
      </c>
      <c r="AF6" t="s">
        <v>70</v>
      </c>
      <c r="AG6" t="s">
        <v>79</v>
      </c>
      <c r="AH6" t="s">
        <v>78</v>
      </c>
      <c r="AU6">
        <v>30</v>
      </c>
      <c r="AV6" t="s">
        <v>78</v>
      </c>
      <c r="AW6" t="s">
        <v>69</v>
      </c>
      <c r="AX6">
        <v>2</v>
      </c>
      <c r="AY6">
        <v>24</v>
      </c>
      <c r="AZ6" t="s">
        <v>78</v>
      </c>
      <c r="BA6" t="s">
        <v>69</v>
      </c>
      <c r="BB6" t="s">
        <v>70</v>
      </c>
      <c r="BC6" t="s">
        <v>79</v>
      </c>
      <c r="BD6" t="s">
        <v>78</v>
      </c>
      <c r="BE6">
        <v>4</v>
      </c>
      <c r="BF6" t="s">
        <v>72</v>
      </c>
      <c r="BG6" t="s">
        <v>80</v>
      </c>
      <c r="BH6" t="s">
        <v>80</v>
      </c>
      <c r="BI6">
        <v>30</v>
      </c>
      <c r="BJ6" t="s">
        <v>78</v>
      </c>
      <c r="BK6" t="s">
        <v>69</v>
      </c>
      <c r="BL6" t="s">
        <v>74</v>
      </c>
      <c r="BM6" t="s">
        <v>79</v>
      </c>
      <c r="BN6" t="s">
        <v>78</v>
      </c>
      <c r="BO6" t="s">
        <v>78</v>
      </c>
      <c r="BP6" t="s">
        <v>81</v>
      </c>
      <c r="BQ6" t="s">
        <v>82</v>
      </c>
    </row>
    <row r="7" spans="1:69" x14ac:dyDescent="0.3">
      <c r="A7">
        <v>1</v>
      </c>
      <c r="B7" t="e">
        <f>-init-(de.java_chess.javaChess.game.Game,de.java_chess.javaChess.notation.GameNotation,de.java_chess.javaChess.engine.ChessEngine,de.java_chess.javaChess.board.Board,de.java_chess.javaChess.timer.GameTimer)</f>
        <v>#NAME?</v>
      </c>
      <c r="C7">
        <v>6</v>
      </c>
      <c r="D7" t="s">
        <v>86</v>
      </c>
      <c r="E7">
        <v>1</v>
      </c>
      <c r="F7" t="s">
        <v>68</v>
      </c>
      <c r="G7" t="s">
        <v>78</v>
      </c>
      <c r="H7" t="s">
        <v>69</v>
      </c>
      <c r="Q7">
        <v>30</v>
      </c>
      <c r="R7" t="s">
        <v>78</v>
      </c>
      <c r="S7" t="s">
        <v>78</v>
      </c>
      <c r="AF7" t="s">
        <v>70</v>
      </c>
      <c r="AG7" t="s">
        <v>79</v>
      </c>
      <c r="AH7" t="s">
        <v>69</v>
      </c>
      <c r="AU7">
        <v>30</v>
      </c>
      <c r="AV7" t="s">
        <v>78</v>
      </c>
      <c r="AW7" t="s">
        <v>78</v>
      </c>
      <c r="AX7">
        <v>2</v>
      </c>
      <c r="AY7">
        <v>24</v>
      </c>
      <c r="AZ7" t="s">
        <v>78</v>
      </c>
      <c r="BA7" t="s">
        <v>78</v>
      </c>
      <c r="BB7" t="s">
        <v>70</v>
      </c>
      <c r="BC7" t="s">
        <v>79</v>
      </c>
      <c r="BD7" t="s">
        <v>69</v>
      </c>
      <c r="BE7">
        <v>4</v>
      </c>
      <c r="BF7" t="s">
        <v>72</v>
      </c>
      <c r="BG7" t="s">
        <v>80</v>
      </c>
      <c r="BH7" t="s">
        <v>73</v>
      </c>
      <c r="BI7">
        <v>30</v>
      </c>
      <c r="BJ7" t="s">
        <v>78</v>
      </c>
      <c r="BK7" t="s">
        <v>78</v>
      </c>
      <c r="BL7" t="s">
        <v>74</v>
      </c>
      <c r="BM7" t="s">
        <v>79</v>
      </c>
      <c r="BN7" t="s">
        <v>69</v>
      </c>
      <c r="BO7" t="s">
        <v>78</v>
      </c>
      <c r="BP7" t="s">
        <v>81</v>
      </c>
      <c r="BQ7" t="s">
        <v>82</v>
      </c>
    </row>
    <row r="8" spans="1:69" x14ac:dyDescent="0.3">
      <c r="A8">
        <v>1</v>
      </c>
      <c r="B8" t="e">
        <f>-init-(de.java_chess.javaChess.game.Game,de.java_chess.javaChess.notation.GameNotation,de.java_chess.javaChess.engine.ChessEngine,de.java_chess.javaChess.board.Board,de.java_chess.javaChess.timer.GameTimer)</f>
        <v>#NAME?</v>
      </c>
      <c r="C8">
        <v>7</v>
      </c>
      <c r="D8" t="s">
        <v>87</v>
      </c>
      <c r="E8">
        <v>1</v>
      </c>
      <c r="F8" t="s">
        <v>68</v>
      </c>
      <c r="G8" t="s">
        <v>78</v>
      </c>
      <c r="H8" t="s">
        <v>69</v>
      </c>
      <c r="Q8">
        <v>30</v>
      </c>
      <c r="R8" t="s">
        <v>78</v>
      </c>
      <c r="S8" t="s">
        <v>78</v>
      </c>
      <c r="AF8" t="s">
        <v>70</v>
      </c>
      <c r="AG8" t="s">
        <v>79</v>
      </c>
      <c r="AH8" t="s">
        <v>69</v>
      </c>
      <c r="AU8">
        <v>30</v>
      </c>
      <c r="AV8" t="s">
        <v>78</v>
      </c>
      <c r="AW8" t="s">
        <v>78</v>
      </c>
      <c r="AX8">
        <v>2</v>
      </c>
      <c r="AY8">
        <v>24</v>
      </c>
      <c r="AZ8" t="s">
        <v>78</v>
      </c>
      <c r="BA8" t="s">
        <v>78</v>
      </c>
      <c r="BB8" t="s">
        <v>70</v>
      </c>
      <c r="BC8" t="s">
        <v>79</v>
      </c>
      <c r="BD8" t="s">
        <v>69</v>
      </c>
      <c r="BE8">
        <v>4</v>
      </c>
      <c r="BF8" t="s">
        <v>72</v>
      </c>
      <c r="BG8" t="s">
        <v>80</v>
      </c>
      <c r="BH8" t="s">
        <v>73</v>
      </c>
      <c r="BI8">
        <v>30</v>
      </c>
      <c r="BJ8" t="s">
        <v>78</v>
      </c>
      <c r="BK8" t="s">
        <v>78</v>
      </c>
      <c r="BL8" t="s">
        <v>74</v>
      </c>
      <c r="BM8" t="s">
        <v>79</v>
      </c>
      <c r="BN8" t="s">
        <v>69</v>
      </c>
      <c r="BO8" t="s">
        <v>78</v>
      </c>
      <c r="BP8" t="s">
        <v>81</v>
      </c>
      <c r="BQ8" t="s">
        <v>82</v>
      </c>
    </row>
    <row r="9" spans="1:69" x14ac:dyDescent="0.3">
      <c r="A9">
        <v>1</v>
      </c>
      <c r="B9" t="e">
        <f>-init-(de.java_chess.javaChess.game.Game,de.java_chess.javaChess.notation.GameNotation,de.java_chess.javaChess.engine.ChessEngine,de.java_chess.javaChess.board.Board,de.java_chess.javaChess.timer.GameTimer)</f>
        <v>#NAME?</v>
      </c>
      <c r="C9">
        <v>8</v>
      </c>
      <c r="D9" t="s">
        <v>88</v>
      </c>
      <c r="E9">
        <v>1</v>
      </c>
      <c r="F9" t="s">
        <v>68</v>
      </c>
      <c r="G9" t="s">
        <v>78</v>
      </c>
      <c r="H9" t="s">
        <v>78</v>
      </c>
      <c r="Q9">
        <v>30</v>
      </c>
      <c r="R9" t="s">
        <v>78</v>
      </c>
      <c r="S9" t="s">
        <v>78</v>
      </c>
      <c r="AF9" t="s">
        <v>70</v>
      </c>
      <c r="AG9" t="s">
        <v>79</v>
      </c>
      <c r="AH9" t="s">
        <v>78</v>
      </c>
      <c r="AU9">
        <v>30</v>
      </c>
      <c r="AV9" t="s">
        <v>78</v>
      </c>
      <c r="AW9" t="s">
        <v>78</v>
      </c>
      <c r="AX9">
        <v>2</v>
      </c>
      <c r="AY9">
        <v>24</v>
      </c>
      <c r="AZ9" t="s">
        <v>78</v>
      </c>
      <c r="BA9" t="s">
        <v>78</v>
      </c>
      <c r="BB9" t="s">
        <v>70</v>
      </c>
      <c r="BC9" t="s">
        <v>79</v>
      </c>
      <c r="BD9" t="s">
        <v>78</v>
      </c>
      <c r="BE9">
        <v>4</v>
      </c>
      <c r="BF9" t="s">
        <v>72</v>
      </c>
      <c r="BG9" t="s">
        <v>80</v>
      </c>
      <c r="BH9" t="s">
        <v>73</v>
      </c>
      <c r="BI9">
        <v>30</v>
      </c>
      <c r="BJ9" t="s">
        <v>78</v>
      </c>
      <c r="BK9" t="s">
        <v>78</v>
      </c>
      <c r="BL9" t="s">
        <v>74</v>
      </c>
      <c r="BM9" t="s">
        <v>79</v>
      </c>
      <c r="BN9" t="s">
        <v>78</v>
      </c>
      <c r="BO9" t="s">
        <v>78</v>
      </c>
      <c r="BP9" t="s">
        <v>81</v>
      </c>
      <c r="BQ9" t="s">
        <v>82</v>
      </c>
    </row>
    <row r="10" spans="1:69" x14ac:dyDescent="0.3">
      <c r="A10">
        <v>2</v>
      </c>
      <c r="B10" t="s">
        <v>89</v>
      </c>
      <c r="C10">
        <v>1</v>
      </c>
      <c r="D10" t="s">
        <v>67</v>
      </c>
      <c r="E10">
        <v>1</v>
      </c>
      <c r="F10" t="s">
        <v>68</v>
      </c>
      <c r="G10" t="s">
        <v>90</v>
      </c>
      <c r="H10" t="s">
        <v>69</v>
      </c>
      <c r="AF10" t="s">
        <v>91</v>
      </c>
      <c r="AG10" t="s">
        <v>92</v>
      </c>
      <c r="AH10" t="s">
        <v>69</v>
      </c>
      <c r="BB10" t="s">
        <v>91</v>
      </c>
      <c r="BC10" t="s">
        <v>92</v>
      </c>
      <c r="BD10" t="s">
        <v>69</v>
      </c>
      <c r="BE10">
        <v>4</v>
      </c>
      <c r="BO10" t="s">
        <v>90</v>
      </c>
      <c r="BP10" t="s">
        <v>93</v>
      </c>
      <c r="BQ10" t="s">
        <v>94</v>
      </c>
    </row>
    <row r="11" spans="1:69" x14ac:dyDescent="0.3">
      <c r="A11">
        <v>2</v>
      </c>
      <c r="B11" t="s">
        <v>89</v>
      </c>
      <c r="C11">
        <v>2</v>
      </c>
      <c r="D11" t="s">
        <v>77</v>
      </c>
      <c r="E11">
        <v>1</v>
      </c>
      <c r="F11" t="s">
        <v>68</v>
      </c>
      <c r="G11" t="s">
        <v>90</v>
      </c>
      <c r="H11" t="s">
        <v>78</v>
      </c>
      <c r="AF11" t="s">
        <v>91</v>
      </c>
      <c r="AG11" t="s">
        <v>92</v>
      </c>
      <c r="AH11" t="s">
        <v>78</v>
      </c>
      <c r="BB11" t="s">
        <v>91</v>
      </c>
      <c r="BC11" t="s">
        <v>92</v>
      </c>
      <c r="BD11" t="s">
        <v>78</v>
      </c>
      <c r="BE11">
        <v>4</v>
      </c>
      <c r="BO11" t="s">
        <v>90</v>
      </c>
      <c r="BP11" t="s">
        <v>93</v>
      </c>
      <c r="BQ11" t="s">
        <v>94</v>
      </c>
    </row>
    <row r="12" spans="1:69" x14ac:dyDescent="0.3">
      <c r="A12">
        <v>2</v>
      </c>
      <c r="B12" t="s">
        <v>89</v>
      </c>
      <c r="C12">
        <v>3</v>
      </c>
      <c r="D12" t="s">
        <v>83</v>
      </c>
      <c r="E12">
        <v>1</v>
      </c>
      <c r="F12" t="s">
        <v>68</v>
      </c>
      <c r="G12" t="s">
        <v>90</v>
      </c>
      <c r="H12" t="s">
        <v>78</v>
      </c>
      <c r="AF12" t="s">
        <v>91</v>
      </c>
      <c r="AG12" t="s">
        <v>92</v>
      </c>
      <c r="AH12" t="s">
        <v>78</v>
      </c>
      <c r="BB12" t="s">
        <v>91</v>
      </c>
      <c r="BC12" t="s">
        <v>92</v>
      </c>
      <c r="BD12" t="s">
        <v>78</v>
      </c>
      <c r="BE12">
        <v>4</v>
      </c>
      <c r="BO12" t="s">
        <v>90</v>
      </c>
      <c r="BP12" t="s">
        <v>93</v>
      </c>
      <c r="BQ12" t="s">
        <v>94</v>
      </c>
    </row>
    <row r="13" spans="1:69" x14ac:dyDescent="0.3">
      <c r="A13">
        <v>2</v>
      </c>
      <c r="B13" t="s">
        <v>89</v>
      </c>
      <c r="C13">
        <v>4</v>
      </c>
      <c r="D13" t="s">
        <v>84</v>
      </c>
      <c r="E13">
        <v>1</v>
      </c>
      <c r="F13" t="s">
        <v>68</v>
      </c>
      <c r="G13" t="s">
        <v>90</v>
      </c>
      <c r="H13" t="s">
        <v>69</v>
      </c>
      <c r="AF13" t="s">
        <v>91</v>
      </c>
      <c r="AG13" t="s">
        <v>92</v>
      </c>
      <c r="AH13" t="s">
        <v>69</v>
      </c>
      <c r="BB13" t="s">
        <v>91</v>
      </c>
      <c r="BC13" t="s">
        <v>92</v>
      </c>
      <c r="BD13" t="s">
        <v>69</v>
      </c>
      <c r="BE13">
        <v>4</v>
      </c>
      <c r="BO13" t="s">
        <v>90</v>
      </c>
      <c r="BP13" t="s">
        <v>93</v>
      </c>
      <c r="BQ13" t="s">
        <v>94</v>
      </c>
    </row>
    <row r="14" spans="1:69" x14ac:dyDescent="0.3">
      <c r="A14">
        <v>2</v>
      </c>
      <c r="B14" t="s">
        <v>89</v>
      </c>
      <c r="C14">
        <v>5</v>
      </c>
      <c r="D14" t="s">
        <v>85</v>
      </c>
      <c r="E14">
        <v>1</v>
      </c>
      <c r="F14" t="s">
        <v>68</v>
      </c>
      <c r="G14" t="s">
        <v>90</v>
      </c>
      <c r="H14" t="s">
        <v>78</v>
      </c>
      <c r="AF14" t="s">
        <v>91</v>
      </c>
      <c r="AG14" t="s">
        <v>92</v>
      </c>
      <c r="AH14" t="s">
        <v>78</v>
      </c>
      <c r="BB14" t="s">
        <v>91</v>
      </c>
      <c r="BC14" t="s">
        <v>92</v>
      </c>
      <c r="BD14" t="s">
        <v>78</v>
      </c>
      <c r="BE14">
        <v>4</v>
      </c>
      <c r="BO14" t="s">
        <v>90</v>
      </c>
      <c r="BP14" t="s">
        <v>93</v>
      </c>
      <c r="BQ14" t="s">
        <v>94</v>
      </c>
    </row>
    <row r="15" spans="1:69" x14ac:dyDescent="0.3">
      <c r="A15">
        <v>2</v>
      </c>
      <c r="B15" t="s">
        <v>89</v>
      </c>
      <c r="C15">
        <v>6</v>
      </c>
      <c r="D15" t="s">
        <v>86</v>
      </c>
      <c r="E15">
        <v>1</v>
      </c>
      <c r="F15" t="s">
        <v>68</v>
      </c>
      <c r="G15" t="s">
        <v>90</v>
      </c>
      <c r="H15" t="s">
        <v>69</v>
      </c>
      <c r="AF15" t="s">
        <v>91</v>
      </c>
      <c r="AG15" t="s">
        <v>95</v>
      </c>
      <c r="AH15" t="s">
        <v>69</v>
      </c>
      <c r="BB15" t="s">
        <v>91</v>
      </c>
      <c r="BC15" t="s">
        <v>95</v>
      </c>
      <c r="BD15" t="s">
        <v>69</v>
      </c>
      <c r="BE15">
        <v>4</v>
      </c>
      <c r="BO15" t="s">
        <v>90</v>
      </c>
      <c r="BP15" t="s">
        <v>93</v>
      </c>
      <c r="BQ15" t="s">
        <v>94</v>
      </c>
    </row>
    <row r="16" spans="1:69" x14ac:dyDescent="0.3">
      <c r="A16">
        <v>2</v>
      </c>
      <c r="B16" t="s">
        <v>89</v>
      </c>
      <c r="C16">
        <v>7</v>
      </c>
      <c r="D16" t="s">
        <v>87</v>
      </c>
      <c r="E16">
        <v>1</v>
      </c>
      <c r="F16" t="s">
        <v>68</v>
      </c>
      <c r="G16" t="s">
        <v>90</v>
      </c>
      <c r="H16" t="s">
        <v>69</v>
      </c>
      <c r="AF16" t="s">
        <v>91</v>
      </c>
      <c r="AG16" t="s">
        <v>95</v>
      </c>
      <c r="AH16" t="s">
        <v>69</v>
      </c>
      <c r="BB16" t="s">
        <v>91</v>
      </c>
      <c r="BC16" t="s">
        <v>95</v>
      </c>
      <c r="BD16" t="s">
        <v>69</v>
      </c>
      <c r="BE16">
        <v>4</v>
      </c>
      <c r="BO16" t="s">
        <v>90</v>
      </c>
      <c r="BP16" t="s">
        <v>93</v>
      </c>
      <c r="BQ16" t="s">
        <v>94</v>
      </c>
    </row>
    <row r="17" spans="1:69" x14ac:dyDescent="0.3">
      <c r="A17">
        <v>2</v>
      </c>
      <c r="B17" t="s">
        <v>89</v>
      </c>
      <c r="C17">
        <v>8</v>
      </c>
      <c r="D17" t="s">
        <v>88</v>
      </c>
      <c r="E17">
        <v>1</v>
      </c>
      <c r="F17" t="s">
        <v>68</v>
      </c>
      <c r="G17" t="s">
        <v>90</v>
      </c>
      <c r="H17" t="s">
        <v>78</v>
      </c>
      <c r="AF17" t="s">
        <v>91</v>
      </c>
      <c r="AG17" t="s">
        <v>92</v>
      </c>
      <c r="AH17" t="s">
        <v>78</v>
      </c>
      <c r="BB17" t="s">
        <v>91</v>
      </c>
      <c r="BC17" t="s">
        <v>92</v>
      </c>
      <c r="BD17" t="s">
        <v>78</v>
      </c>
      <c r="BE17">
        <v>4</v>
      </c>
      <c r="BO17" t="s">
        <v>90</v>
      </c>
      <c r="BP17" t="s">
        <v>93</v>
      </c>
      <c r="BQ17" t="s">
        <v>94</v>
      </c>
    </row>
    <row r="18" spans="1:69" x14ac:dyDescent="0.3">
      <c r="A18">
        <v>3</v>
      </c>
      <c r="B18" t="s">
        <v>96</v>
      </c>
      <c r="C18">
        <v>1</v>
      </c>
      <c r="D18" t="s">
        <v>67</v>
      </c>
      <c r="E18">
        <v>1</v>
      </c>
      <c r="F18" t="s">
        <v>68</v>
      </c>
      <c r="G18" t="s">
        <v>78</v>
      </c>
      <c r="H18" t="s">
        <v>69</v>
      </c>
      <c r="Q18">
        <v>22</v>
      </c>
      <c r="R18" t="s">
        <v>78</v>
      </c>
      <c r="S18" t="s">
        <v>69</v>
      </c>
      <c r="AF18" t="s">
        <v>97</v>
      </c>
      <c r="AG18" t="s">
        <v>98</v>
      </c>
      <c r="AH18" t="s">
        <v>73</v>
      </c>
      <c r="AU18">
        <v>22</v>
      </c>
      <c r="AV18" t="s">
        <v>78</v>
      </c>
      <c r="AW18" t="s">
        <v>69</v>
      </c>
      <c r="AX18">
        <v>4</v>
      </c>
      <c r="AY18">
        <v>5</v>
      </c>
      <c r="AZ18" t="s">
        <v>78</v>
      </c>
      <c r="BA18" t="s">
        <v>69</v>
      </c>
      <c r="BB18" t="s">
        <v>99</v>
      </c>
      <c r="BC18" t="s">
        <v>100</v>
      </c>
      <c r="BD18" t="s">
        <v>101</v>
      </c>
      <c r="BE18" t="s">
        <v>102</v>
      </c>
      <c r="BF18" t="s">
        <v>103</v>
      </c>
      <c r="BG18" t="s">
        <v>104</v>
      </c>
      <c r="BH18" t="s">
        <v>105</v>
      </c>
      <c r="BI18">
        <v>22</v>
      </c>
      <c r="BJ18" t="s">
        <v>78</v>
      </c>
      <c r="BK18" t="s">
        <v>69</v>
      </c>
      <c r="BL18" t="s">
        <v>106</v>
      </c>
      <c r="BM18" t="s">
        <v>107</v>
      </c>
      <c r="BN18" t="s">
        <v>108</v>
      </c>
      <c r="BO18" t="s">
        <v>78</v>
      </c>
      <c r="BP18" t="s">
        <v>81</v>
      </c>
      <c r="BQ18" t="s">
        <v>109</v>
      </c>
    </row>
    <row r="19" spans="1:69" x14ac:dyDescent="0.3">
      <c r="A19">
        <v>3</v>
      </c>
      <c r="B19" t="s">
        <v>96</v>
      </c>
      <c r="C19">
        <v>2</v>
      </c>
      <c r="D19" t="s">
        <v>77</v>
      </c>
      <c r="E19">
        <v>1</v>
      </c>
      <c r="F19" t="s">
        <v>68</v>
      </c>
      <c r="G19" t="s">
        <v>78</v>
      </c>
      <c r="H19" t="s">
        <v>78</v>
      </c>
      <c r="Q19">
        <v>22</v>
      </c>
      <c r="R19" t="s">
        <v>78</v>
      </c>
      <c r="S19" t="s">
        <v>78</v>
      </c>
      <c r="AF19" t="s">
        <v>97</v>
      </c>
      <c r="AG19" t="s">
        <v>98</v>
      </c>
      <c r="AH19" t="s">
        <v>80</v>
      </c>
      <c r="AU19">
        <v>22</v>
      </c>
      <c r="AV19" t="s">
        <v>78</v>
      </c>
      <c r="AW19" t="s">
        <v>78</v>
      </c>
      <c r="AX19">
        <v>4</v>
      </c>
      <c r="AY19">
        <v>5</v>
      </c>
      <c r="AZ19" t="s">
        <v>78</v>
      </c>
      <c r="BA19" t="s">
        <v>78</v>
      </c>
      <c r="BB19" t="s">
        <v>99</v>
      </c>
      <c r="BC19" t="s">
        <v>100</v>
      </c>
      <c r="BD19" t="s">
        <v>110</v>
      </c>
      <c r="BE19" t="s">
        <v>102</v>
      </c>
      <c r="BF19" t="s">
        <v>103</v>
      </c>
      <c r="BG19" t="s">
        <v>111</v>
      </c>
      <c r="BH19" t="s">
        <v>112</v>
      </c>
      <c r="BI19">
        <v>22</v>
      </c>
      <c r="BJ19" t="s">
        <v>78</v>
      </c>
      <c r="BK19" t="s">
        <v>78</v>
      </c>
      <c r="BL19" t="s">
        <v>106</v>
      </c>
      <c r="BM19" t="s">
        <v>107</v>
      </c>
      <c r="BN19" t="s">
        <v>113</v>
      </c>
      <c r="BO19" t="s">
        <v>78</v>
      </c>
      <c r="BP19" t="s">
        <v>81</v>
      </c>
      <c r="BQ19" t="s">
        <v>109</v>
      </c>
    </row>
    <row r="20" spans="1:69" x14ac:dyDescent="0.3">
      <c r="A20">
        <v>3</v>
      </c>
      <c r="B20" t="s">
        <v>96</v>
      </c>
      <c r="C20">
        <v>3</v>
      </c>
      <c r="D20" t="s">
        <v>83</v>
      </c>
      <c r="E20">
        <v>1</v>
      </c>
      <c r="F20" t="s">
        <v>68</v>
      </c>
      <c r="G20" t="s">
        <v>78</v>
      </c>
      <c r="H20" t="s">
        <v>78</v>
      </c>
      <c r="Q20">
        <v>22</v>
      </c>
      <c r="R20" t="s">
        <v>78</v>
      </c>
      <c r="S20" t="s">
        <v>78</v>
      </c>
      <c r="AF20" t="s">
        <v>97</v>
      </c>
      <c r="AG20" t="s">
        <v>98</v>
      </c>
      <c r="AH20" t="s">
        <v>80</v>
      </c>
      <c r="AU20">
        <v>22</v>
      </c>
      <c r="AV20" t="s">
        <v>78</v>
      </c>
      <c r="AW20" t="s">
        <v>78</v>
      </c>
      <c r="AX20">
        <v>4</v>
      </c>
      <c r="AY20">
        <v>5</v>
      </c>
      <c r="AZ20" t="s">
        <v>78</v>
      </c>
      <c r="BA20" t="s">
        <v>78</v>
      </c>
      <c r="BB20" t="s">
        <v>99</v>
      </c>
      <c r="BC20" t="s">
        <v>114</v>
      </c>
      <c r="BD20" t="s">
        <v>115</v>
      </c>
      <c r="BE20" t="s">
        <v>102</v>
      </c>
      <c r="BF20" t="s">
        <v>103</v>
      </c>
      <c r="BG20" t="s">
        <v>116</v>
      </c>
      <c r="BH20" t="s">
        <v>117</v>
      </c>
      <c r="BI20">
        <v>22</v>
      </c>
      <c r="BJ20" t="s">
        <v>78</v>
      </c>
      <c r="BK20" t="s">
        <v>78</v>
      </c>
      <c r="BL20" t="s">
        <v>106</v>
      </c>
      <c r="BM20" t="s">
        <v>118</v>
      </c>
      <c r="BN20" t="s">
        <v>119</v>
      </c>
      <c r="BO20" t="s">
        <v>78</v>
      </c>
      <c r="BP20" t="s">
        <v>81</v>
      </c>
      <c r="BQ20" t="s">
        <v>109</v>
      </c>
    </row>
    <row r="21" spans="1:69" x14ac:dyDescent="0.3">
      <c r="A21">
        <v>3</v>
      </c>
      <c r="B21" t="s">
        <v>96</v>
      </c>
      <c r="C21">
        <v>4</v>
      </c>
      <c r="D21" t="s">
        <v>84</v>
      </c>
      <c r="E21">
        <v>1</v>
      </c>
      <c r="F21" t="s">
        <v>68</v>
      </c>
      <c r="G21" t="s">
        <v>78</v>
      </c>
      <c r="H21" t="s">
        <v>69</v>
      </c>
      <c r="Q21">
        <v>22</v>
      </c>
      <c r="R21" t="s">
        <v>78</v>
      </c>
      <c r="S21" t="s">
        <v>69</v>
      </c>
      <c r="AF21" t="s">
        <v>97</v>
      </c>
      <c r="AG21" t="s">
        <v>98</v>
      </c>
      <c r="AH21" t="s">
        <v>73</v>
      </c>
      <c r="AU21">
        <v>22</v>
      </c>
      <c r="AV21" t="s">
        <v>78</v>
      </c>
      <c r="AW21" t="s">
        <v>69</v>
      </c>
      <c r="AX21">
        <v>4</v>
      </c>
      <c r="AY21">
        <v>5</v>
      </c>
      <c r="AZ21" t="s">
        <v>78</v>
      </c>
      <c r="BA21" t="s">
        <v>69</v>
      </c>
      <c r="BB21" t="s">
        <v>99</v>
      </c>
      <c r="BC21" t="s">
        <v>114</v>
      </c>
      <c r="BD21" t="s">
        <v>101</v>
      </c>
      <c r="BE21" t="s">
        <v>102</v>
      </c>
      <c r="BF21" t="s">
        <v>103</v>
      </c>
      <c r="BG21" t="s">
        <v>120</v>
      </c>
      <c r="BH21" t="s">
        <v>121</v>
      </c>
      <c r="BI21">
        <v>22</v>
      </c>
      <c r="BJ21" t="s">
        <v>78</v>
      </c>
      <c r="BK21" t="s">
        <v>69</v>
      </c>
      <c r="BL21" t="s">
        <v>106</v>
      </c>
      <c r="BM21" t="s">
        <v>118</v>
      </c>
      <c r="BN21" t="s">
        <v>108</v>
      </c>
      <c r="BO21" t="s">
        <v>78</v>
      </c>
      <c r="BP21" t="s">
        <v>81</v>
      </c>
      <c r="BQ21" t="s">
        <v>109</v>
      </c>
    </row>
    <row r="22" spans="1:69" x14ac:dyDescent="0.3">
      <c r="A22">
        <v>3</v>
      </c>
      <c r="B22" t="s">
        <v>96</v>
      </c>
      <c r="C22">
        <v>5</v>
      </c>
      <c r="D22" t="s">
        <v>85</v>
      </c>
      <c r="E22">
        <v>1</v>
      </c>
      <c r="F22" t="s">
        <v>68</v>
      </c>
      <c r="G22" t="s">
        <v>78</v>
      </c>
      <c r="H22" t="s">
        <v>78</v>
      </c>
      <c r="Q22">
        <v>22</v>
      </c>
      <c r="R22" t="s">
        <v>78</v>
      </c>
      <c r="S22" t="s">
        <v>78</v>
      </c>
      <c r="AF22" t="s">
        <v>97</v>
      </c>
      <c r="AG22" t="s">
        <v>98</v>
      </c>
      <c r="AH22" t="s">
        <v>80</v>
      </c>
      <c r="AU22">
        <v>22</v>
      </c>
      <c r="AV22" t="s">
        <v>78</v>
      </c>
      <c r="AW22" t="s">
        <v>78</v>
      </c>
      <c r="AX22">
        <v>4</v>
      </c>
      <c r="AY22">
        <v>5</v>
      </c>
      <c r="AZ22" t="s">
        <v>78</v>
      </c>
      <c r="BA22" t="s">
        <v>78</v>
      </c>
      <c r="BB22" t="s">
        <v>99</v>
      </c>
      <c r="BC22" t="s">
        <v>114</v>
      </c>
      <c r="BD22" t="s">
        <v>110</v>
      </c>
      <c r="BE22" t="s">
        <v>102</v>
      </c>
      <c r="BF22" t="s">
        <v>103</v>
      </c>
      <c r="BG22" t="s">
        <v>122</v>
      </c>
      <c r="BH22" t="s">
        <v>123</v>
      </c>
      <c r="BI22">
        <v>22</v>
      </c>
      <c r="BJ22" t="s">
        <v>78</v>
      </c>
      <c r="BK22" t="s">
        <v>78</v>
      </c>
      <c r="BL22" t="s">
        <v>106</v>
      </c>
      <c r="BM22" t="s">
        <v>118</v>
      </c>
      <c r="BN22" t="s">
        <v>113</v>
      </c>
      <c r="BO22" t="s">
        <v>78</v>
      </c>
      <c r="BP22" t="s">
        <v>81</v>
      </c>
      <c r="BQ22" t="s">
        <v>109</v>
      </c>
    </row>
    <row r="23" spans="1:69" x14ac:dyDescent="0.3">
      <c r="A23">
        <v>3</v>
      </c>
      <c r="B23" t="s">
        <v>96</v>
      </c>
      <c r="C23">
        <v>6</v>
      </c>
      <c r="D23" t="s">
        <v>86</v>
      </c>
      <c r="E23">
        <v>1</v>
      </c>
      <c r="F23" t="s">
        <v>68</v>
      </c>
      <c r="G23" t="s">
        <v>69</v>
      </c>
      <c r="H23" t="s">
        <v>69</v>
      </c>
      <c r="Q23">
        <v>22</v>
      </c>
      <c r="R23" t="s">
        <v>69</v>
      </c>
      <c r="S23" t="s">
        <v>69</v>
      </c>
      <c r="AF23" t="s">
        <v>97</v>
      </c>
      <c r="AG23" t="s">
        <v>124</v>
      </c>
      <c r="AH23" t="s">
        <v>73</v>
      </c>
      <c r="AU23">
        <v>22</v>
      </c>
      <c r="AV23" t="s">
        <v>69</v>
      </c>
      <c r="AW23" t="s">
        <v>69</v>
      </c>
      <c r="AX23">
        <v>4</v>
      </c>
      <c r="AY23">
        <v>5</v>
      </c>
      <c r="AZ23" t="s">
        <v>69</v>
      </c>
      <c r="BA23" t="s">
        <v>69</v>
      </c>
      <c r="BB23" t="s">
        <v>99</v>
      </c>
      <c r="BC23" t="s">
        <v>125</v>
      </c>
      <c r="BD23" t="s">
        <v>101</v>
      </c>
      <c r="BE23" t="s">
        <v>102</v>
      </c>
      <c r="BF23" t="s">
        <v>103</v>
      </c>
      <c r="BG23" t="s">
        <v>126</v>
      </c>
      <c r="BH23" t="s">
        <v>127</v>
      </c>
      <c r="BI23">
        <v>22</v>
      </c>
      <c r="BJ23" t="s">
        <v>69</v>
      </c>
      <c r="BK23" t="s">
        <v>69</v>
      </c>
      <c r="BL23" t="s">
        <v>106</v>
      </c>
      <c r="BM23" t="s">
        <v>128</v>
      </c>
      <c r="BN23" t="s">
        <v>108</v>
      </c>
      <c r="BO23" t="s">
        <v>69</v>
      </c>
      <c r="BP23" t="s">
        <v>75</v>
      </c>
      <c r="BQ23" t="s">
        <v>129</v>
      </c>
    </row>
    <row r="24" spans="1:69" x14ac:dyDescent="0.3">
      <c r="A24">
        <v>3</v>
      </c>
      <c r="B24" t="s">
        <v>96</v>
      </c>
      <c r="C24">
        <v>7</v>
      </c>
      <c r="D24" t="s">
        <v>87</v>
      </c>
      <c r="E24">
        <v>1</v>
      </c>
      <c r="F24" t="s">
        <v>68</v>
      </c>
      <c r="G24" t="s">
        <v>69</v>
      </c>
      <c r="H24" t="s">
        <v>69</v>
      </c>
      <c r="Q24">
        <v>22</v>
      </c>
      <c r="R24" t="s">
        <v>69</v>
      </c>
      <c r="S24" t="s">
        <v>69</v>
      </c>
      <c r="AF24" t="s">
        <v>97</v>
      </c>
      <c r="AG24" t="s">
        <v>124</v>
      </c>
      <c r="AH24" t="s">
        <v>73</v>
      </c>
      <c r="AU24">
        <v>22</v>
      </c>
      <c r="AV24" t="s">
        <v>69</v>
      </c>
      <c r="AW24" t="s">
        <v>69</v>
      </c>
      <c r="AX24">
        <v>4</v>
      </c>
      <c r="AY24">
        <v>5</v>
      </c>
      <c r="AZ24" t="s">
        <v>69</v>
      </c>
      <c r="BA24" t="s">
        <v>69</v>
      </c>
      <c r="BB24" t="s">
        <v>99</v>
      </c>
      <c r="BC24" t="s">
        <v>125</v>
      </c>
      <c r="BD24" t="s">
        <v>101</v>
      </c>
      <c r="BE24" t="s">
        <v>102</v>
      </c>
      <c r="BF24" t="s">
        <v>103</v>
      </c>
      <c r="BG24" t="s">
        <v>130</v>
      </c>
      <c r="BH24" t="s">
        <v>131</v>
      </c>
      <c r="BI24">
        <v>22</v>
      </c>
      <c r="BJ24" t="s">
        <v>69</v>
      </c>
      <c r="BK24" t="s">
        <v>69</v>
      </c>
      <c r="BL24" t="s">
        <v>106</v>
      </c>
      <c r="BM24" t="s">
        <v>128</v>
      </c>
      <c r="BN24" t="s">
        <v>108</v>
      </c>
      <c r="BO24" t="s">
        <v>69</v>
      </c>
      <c r="BP24" t="s">
        <v>75</v>
      </c>
      <c r="BQ24" t="s">
        <v>129</v>
      </c>
    </row>
    <row r="25" spans="1:69" x14ac:dyDescent="0.3">
      <c r="A25">
        <v>3</v>
      </c>
      <c r="B25" t="s">
        <v>96</v>
      </c>
      <c r="C25">
        <v>8</v>
      </c>
      <c r="D25" t="s">
        <v>88</v>
      </c>
      <c r="E25">
        <v>1</v>
      </c>
      <c r="F25" t="s">
        <v>68</v>
      </c>
      <c r="G25" t="s">
        <v>78</v>
      </c>
      <c r="H25" t="s">
        <v>78</v>
      </c>
      <c r="Q25">
        <v>22</v>
      </c>
      <c r="R25" t="s">
        <v>78</v>
      </c>
      <c r="S25" t="s">
        <v>78</v>
      </c>
      <c r="AF25" t="s">
        <v>97</v>
      </c>
      <c r="AG25" t="s">
        <v>98</v>
      </c>
      <c r="AH25" t="s">
        <v>80</v>
      </c>
      <c r="AU25">
        <v>22</v>
      </c>
      <c r="AV25" t="s">
        <v>78</v>
      </c>
      <c r="AW25" t="s">
        <v>78</v>
      </c>
      <c r="AX25">
        <v>4</v>
      </c>
      <c r="AY25">
        <v>5</v>
      </c>
      <c r="AZ25" t="s">
        <v>78</v>
      </c>
      <c r="BA25" t="s">
        <v>78</v>
      </c>
      <c r="BB25" t="s">
        <v>99</v>
      </c>
      <c r="BC25" t="s">
        <v>114</v>
      </c>
      <c r="BD25" t="s">
        <v>115</v>
      </c>
      <c r="BE25" t="s">
        <v>102</v>
      </c>
      <c r="BF25" t="s">
        <v>103</v>
      </c>
      <c r="BG25" t="s">
        <v>116</v>
      </c>
      <c r="BH25" t="s">
        <v>132</v>
      </c>
      <c r="BI25">
        <v>22</v>
      </c>
      <c r="BJ25" t="s">
        <v>78</v>
      </c>
      <c r="BK25" t="s">
        <v>78</v>
      </c>
      <c r="BL25" t="s">
        <v>106</v>
      </c>
      <c r="BM25" t="s">
        <v>118</v>
      </c>
      <c r="BN25" t="s">
        <v>119</v>
      </c>
      <c r="BO25" t="s">
        <v>78</v>
      </c>
      <c r="BP25" t="s">
        <v>81</v>
      </c>
      <c r="BQ25" t="s">
        <v>109</v>
      </c>
    </row>
    <row r="26" spans="1:69" x14ac:dyDescent="0.3">
      <c r="A26">
        <v>4</v>
      </c>
      <c r="B26" t="s">
        <v>133</v>
      </c>
      <c r="C26">
        <v>1</v>
      </c>
      <c r="D26" t="s">
        <v>67</v>
      </c>
      <c r="E26">
        <v>1</v>
      </c>
      <c r="F26" t="s">
        <v>68</v>
      </c>
      <c r="G26" t="s">
        <v>78</v>
      </c>
      <c r="H26" t="s">
        <v>69</v>
      </c>
      <c r="Q26">
        <v>23</v>
      </c>
      <c r="R26" t="s">
        <v>78</v>
      </c>
      <c r="S26" t="s">
        <v>69</v>
      </c>
      <c r="AF26" t="s">
        <v>134</v>
      </c>
      <c r="AG26" t="s">
        <v>135</v>
      </c>
      <c r="AH26" t="s">
        <v>136</v>
      </c>
      <c r="AU26">
        <v>23</v>
      </c>
      <c r="AV26" t="s">
        <v>78</v>
      </c>
      <c r="AW26" t="s">
        <v>69</v>
      </c>
      <c r="AX26">
        <v>4</v>
      </c>
      <c r="BB26" t="s">
        <v>137</v>
      </c>
      <c r="BC26" t="s">
        <v>138</v>
      </c>
      <c r="BD26" t="s">
        <v>139</v>
      </c>
      <c r="BE26" t="s">
        <v>140</v>
      </c>
      <c r="BF26" t="s">
        <v>141</v>
      </c>
      <c r="BG26" t="s">
        <v>142</v>
      </c>
      <c r="BH26" t="s">
        <v>143</v>
      </c>
      <c r="BI26">
        <v>23</v>
      </c>
      <c r="BJ26" t="s">
        <v>78</v>
      </c>
      <c r="BK26" t="s">
        <v>69</v>
      </c>
      <c r="BL26" t="s">
        <v>144</v>
      </c>
      <c r="BM26" t="s">
        <v>145</v>
      </c>
      <c r="BN26" t="s">
        <v>146</v>
      </c>
      <c r="BO26" t="s">
        <v>78</v>
      </c>
      <c r="BP26" t="s">
        <v>81</v>
      </c>
      <c r="BQ26" t="s">
        <v>109</v>
      </c>
    </row>
    <row r="27" spans="1:69" x14ac:dyDescent="0.3">
      <c r="A27">
        <v>4</v>
      </c>
      <c r="B27" t="s">
        <v>133</v>
      </c>
      <c r="C27">
        <v>2</v>
      </c>
      <c r="D27" t="s">
        <v>77</v>
      </c>
      <c r="E27">
        <v>1</v>
      </c>
      <c r="F27" t="s">
        <v>68</v>
      </c>
      <c r="G27" t="s">
        <v>78</v>
      </c>
      <c r="H27" t="s">
        <v>78</v>
      </c>
      <c r="Q27">
        <v>23</v>
      </c>
      <c r="R27" t="s">
        <v>78</v>
      </c>
      <c r="S27" t="s">
        <v>78</v>
      </c>
      <c r="AF27" t="s">
        <v>134</v>
      </c>
      <c r="AG27" t="s">
        <v>147</v>
      </c>
      <c r="AH27" t="s">
        <v>148</v>
      </c>
      <c r="AU27">
        <v>23</v>
      </c>
      <c r="AV27" t="s">
        <v>78</v>
      </c>
      <c r="AW27" t="s">
        <v>78</v>
      </c>
      <c r="AX27">
        <v>4</v>
      </c>
      <c r="BB27" t="s">
        <v>137</v>
      </c>
      <c r="BC27" t="s">
        <v>149</v>
      </c>
      <c r="BD27" t="s">
        <v>150</v>
      </c>
      <c r="BE27" t="s">
        <v>140</v>
      </c>
      <c r="BF27" t="s">
        <v>141</v>
      </c>
      <c r="BG27" t="s">
        <v>151</v>
      </c>
      <c r="BH27" t="s">
        <v>152</v>
      </c>
      <c r="BI27">
        <v>23</v>
      </c>
      <c r="BJ27" t="s">
        <v>78</v>
      </c>
      <c r="BK27" t="s">
        <v>78</v>
      </c>
      <c r="BL27" t="s">
        <v>144</v>
      </c>
      <c r="BM27" t="s">
        <v>145</v>
      </c>
      <c r="BN27" t="s">
        <v>153</v>
      </c>
      <c r="BO27" t="s">
        <v>78</v>
      </c>
      <c r="BP27" t="s">
        <v>81</v>
      </c>
      <c r="BQ27" t="s">
        <v>109</v>
      </c>
    </row>
    <row r="28" spans="1:69" x14ac:dyDescent="0.3">
      <c r="A28">
        <v>4</v>
      </c>
      <c r="B28" t="s">
        <v>133</v>
      </c>
      <c r="C28">
        <v>3</v>
      </c>
      <c r="D28" t="s">
        <v>83</v>
      </c>
      <c r="E28">
        <v>1</v>
      </c>
      <c r="F28" t="s">
        <v>68</v>
      </c>
      <c r="G28" t="s">
        <v>78</v>
      </c>
      <c r="H28" t="s">
        <v>78</v>
      </c>
      <c r="Q28">
        <v>23</v>
      </c>
      <c r="R28" t="s">
        <v>78</v>
      </c>
      <c r="S28" t="s">
        <v>78</v>
      </c>
      <c r="AF28" t="s">
        <v>134</v>
      </c>
      <c r="AG28" t="s">
        <v>147</v>
      </c>
      <c r="AH28" t="s">
        <v>154</v>
      </c>
      <c r="AU28">
        <v>23</v>
      </c>
      <c r="AV28" t="s">
        <v>78</v>
      </c>
      <c r="AW28" t="s">
        <v>78</v>
      </c>
      <c r="AX28">
        <v>4</v>
      </c>
      <c r="BB28" t="s">
        <v>137</v>
      </c>
      <c r="BC28" t="s">
        <v>155</v>
      </c>
      <c r="BD28" t="s">
        <v>156</v>
      </c>
      <c r="BE28" t="s">
        <v>140</v>
      </c>
      <c r="BF28" t="s">
        <v>141</v>
      </c>
      <c r="BG28" t="s">
        <v>157</v>
      </c>
      <c r="BH28" t="s">
        <v>158</v>
      </c>
      <c r="BI28">
        <v>23</v>
      </c>
      <c r="BJ28" t="s">
        <v>78</v>
      </c>
      <c r="BK28" t="s">
        <v>78</v>
      </c>
      <c r="BL28" t="s">
        <v>144</v>
      </c>
      <c r="BM28" t="s">
        <v>159</v>
      </c>
      <c r="BN28" t="s">
        <v>160</v>
      </c>
      <c r="BO28" t="s">
        <v>78</v>
      </c>
      <c r="BP28" t="s">
        <v>81</v>
      </c>
      <c r="BQ28" t="s">
        <v>109</v>
      </c>
    </row>
    <row r="29" spans="1:69" x14ac:dyDescent="0.3">
      <c r="A29">
        <v>4</v>
      </c>
      <c r="B29" t="s">
        <v>133</v>
      </c>
      <c r="C29">
        <v>4</v>
      </c>
      <c r="D29" t="s">
        <v>84</v>
      </c>
      <c r="E29">
        <v>1</v>
      </c>
      <c r="F29" t="s">
        <v>68</v>
      </c>
      <c r="G29" t="s">
        <v>69</v>
      </c>
      <c r="H29" t="s">
        <v>69</v>
      </c>
      <c r="Q29">
        <v>23</v>
      </c>
      <c r="R29" t="s">
        <v>78</v>
      </c>
      <c r="S29" t="s">
        <v>69</v>
      </c>
      <c r="AF29" t="s">
        <v>134</v>
      </c>
      <c r="AG29" t="s">
        <v>147</v>
      </c>
      <c r="AH29" t="s">
        <v>136</v>
      </c>
      <c r="AU29">
        <v>23</v>
      </c>
      <c r="AV29" t="s">
        <v>78</v>
      </c>
      <c r="AW29" t="s">
        <v>69</v>
      </c>
      <c r="AX29">
        <v>4</v>
      </c>
      <c r="BB29" t="s">
        <v>137</v>
      </c>
      <c r="BC29" t="s">
        <v>161</v>
      </c>
      <c r="BD29" t="s">
        <v>162</v>
      </c>
      <c r="BE29" t="s">
        <v>140</v>
      </c>
      <c r="BF29" t="s">
        <v>141</v>
      </c>
      <c r="BG29" t="s">
        <v>151</v>
      </c>
      <c r="BH29" t="s">
        <v>152</v>
      </c>
      <c r="BI29">
        <v>23</v>
      </c>
      <c r="BJ29" t="s">
        <v>78</v>
      </c>
      <c r="BK29" t="s">
        <v>69</v>
      </c>
      <c r="BL29" t="s">
        <v>144</v>
      </c>
      <c r="BM29" t="s">
        <v>163</v>
      </c>
      <c r="BN29" t="s">
        <v>164</v>
      </c>
      <c r="BO29" t="s">
        <v>78</v>
      </c>
      <c r="BP29" t="s">
        <v>165</v>
      </c>
      <c r="BQ29" t="s">
        <v>109</v>
      </c>
    </row>
    <row r="30" spans="1:69" x14ac:dyDescent="0.3">
      <c r="A30">
        <v>4</v>
      </c>
      <c r="B30" t="s">
        <v>133</v>
      </c>
      <c r="C30">
        <v>5</v>
      </c>
      <c r="D30" t="s">
        <v>85</v>
      </c>
      <c r="E30">
        <v>1</v>
      </c>
      <c r="F30" t="s">
        <v>68</v>
      </c>
      <c r="G30" t="s">
        <v>78</v>
      </c>
      <c r="H30" t="s">
        <v>78</v>
      </c>
      <c r="Q30">
        <v>23</v>
      </c>
      <c r="R30" t="s">
        <v>78</v>
      </c>
      <c r="S30" t="s">
        <v>78</v>
      </c>
      <c r="AF30" t="s">
        <v>134</v>
      </c>
      <c r="AG30" t="s">
        <v>147</v>
      </c>
      <c r="AH30" t="s">
        <v>154</v>
      </c>
      <c r="AU30">
        <v>23</v>
      </c>
      <c r="AV30" t="s">
        <v>78</v>
      </c>
      <c r="AW30" t="s">
        <v>78</v>
      </c>
      <c r="AX30">
        <v>4</v>
      </c>
      <c r="BB30" t="s">
        <v>137</v>
      </c>
      <c r="BC30" t="s">
        <v>155</v>
      </c>
      <c r="BD30" t="s">
        <v>156</v>
      </c>
      <c r="BE30" t="s">
        <v>140</v>
      </c>
      <c r="BF30" t="s">
        <v>141</v>
      </c>
      <c r="BG30" t="s">
        <v>157</v>
      </c>
      <c r="BH30" t="s">
        <v>158</v>
      </c>
      <c r="BI30">
        <v>23</v>
      </c>
      <c r="BJ30" t="s">
        <v>78</v>
      </c>
      <c r="BK30" t="s">
        <v>78</v>
      </c>
      <c r="BL30" t="s">
        <v>144</v>
      </c>
      <c r="BM30" t="s">
        <v>159</v>
      </c>
      <c r="BN30" t="s">
        <v>160</v>
      </c>
      <c r="BO30" t="s">
        <v>78</v>
      </c>
      <c r="BP30" t="s">
        <v>81</v>
      </c>
      <c r="BQ30" t="s">
        <v>109</v>
      </c>
    </row>
    <row r="31" spans="1:69" x14ac:dyDescent="0.3">
      <c r="A31">
        <v>4</v>
      </c>
      <c r="B31" t="s">
        <v>133</v>
      </c>
      <c r="C31">
        <v>6</v>
      </c>
      <c r="D31" t="s">
        <v>86</v>
      </c>
      <c r="E31">
        <v>1</v>
      </c>
      <c r="F31" t="s">
        <v>68</v>
      </c>
      <c r="G31" t="s">
        <v>78</v>
      </c>
      <c r="H31" t="s">
        <v>69</v>
      </c>
      <c r="Q31">
        <v>23</v>
      </c>
      <c r="R31" t="s">
        <v>78</v>
      </c>
      <c r="S31" t="s">
        <v>69</v>
      </c>
      <c r="AF31" t="s">
        <v>134</v>
      </c>
      <c r="AG31" t="s">
        <v>166</v>
      </c>
      <c r="AH31" t="s">
        <v>136</v>
      </c>
      <c r="AU31">
        <v>23</v>
      </c>
      <c r="AV31" t="s">
        <v>78</v>
      </c>
      <c r="AW31" t="s">
        <v>69</v>
      </c>
      <c r="AX31">
        <v>4</v>
      </c>
      <c r="BB31" t="s">
        <v>137</v>
      </c>
      <c r="BC31" t="s">
        <v>167</v>
      </c>
      <c r="BD31" t="s">
        <v>139</v>
      </c>
      <c r="BE31" t="s">
        <v>140</v>
      </c>
      <c r="BF31" t="s">
        <v>141</v>
      </c>
      <c r="BG31" t="s">
        <v>168</v>
      </c>
      <c r="BH31" t="s">
        <v>169</v>
      </c>
      <c r="BI31">
        <v>23</v>
      </c>
      <c r="BJ31" t="s">
        <v>78</v>
      </c>
      <c r="BK31" t="s">
        <v>69</v>
      </c>
      <c r="BL31" t="s">
        <v>144</v>
      </c>
      <c r="BM31" t="s">
        <v>170</v>
      </c>
      <c r="BN31" t="s">
        <v>146</v>
      </c>
      <c r="BO31" t="s">
        <v>78</v>
      </c>
      <c r="BP31" t="s">
        <v>81</v>
      </c>
      <c r="BQ31" t="s">
        <v>109</v>
      </c>
    </row>
    <row r="32" spans="1:69" x14ac:dyDescent="0.3">
      <c r="A32">
        <v>4</v>
      </c>
      <c r="B32" t="s">
        <v>133</v>
      </c>
      <c r="C32">
        <v>7</v>
      </c>
      <c r="D32" t="s">
        <v>87</v>
      </c>
      <c r="E32">
        <v>1</v>
      </c>
      <c r="F32" t="s">
        <v>68</v>
      </c>
      <c r="G32" t="s">
        <v>78</v>
      </c>
      <c r="H32" t="s">
        <v>69</v>
      </c>
      <c r="Q32">
        <v>23</v>
      </c>
      <c r="R32" t="s">
        <v>69</v>
      </c>
      <c r="S32" t="s">
        <v>69</v>
      </c>
      <c r="AF32" t="s">
        <v>134</v>
      </c>
      <c r="AG32" t="s">
        <v>166</v>
      </c>
      <c r="AH32" t="s">
        <v>136</v>
      </c>
      <c r="AU32">
        <v>23</v>
      </c>
      <c r="AV32" t="s">
        <v>69</v>
      </c>
      <c r="AW32" t="s">
        <v>69</v>
      </c>
      <c r="AX32">
        <v>4</v>
      </c>
      <c r="BB32" t="s">
        <v>137</v>
      </c>
      <c r="BC32" t="s">
        <v>167</v>
      </c>
      <c r="BD32" t="s">
        <v>139</v>
      </c>
      <c r="BE32" t="s">
        <v>140</v>
      </c>
      <c r="BF32" t="s">
        <v>141</v>
      </c>
      <c r="BG32" t="s">
        <v>168</v>
      </c>
      <c r="BH32" t="s">
        <v>169</v>
      </c>
      <c r="BI32">
        <v>23</v>
      </c>
      <c r="BJ32" t="s">
        <v>69</v>
      </c>
      <c r="BK32" t="s">
        <v>69</v>
      </c>
      <c r="BL32" t="s">
        <v>144</v>
      </c>
      <c r="BM32" t="s">
        <v>170</v>
      </c>
      <c r="BN32" t="s">
        <v>146</v>
      </c>
      <c r="BO32" t="s">
        <v>69</v>
      </c>
      <c r="BP32" t="s">
        <v>171</v>
      </c>
      <c r="BQ32" t="s">
        <v>129</v>
      </c>
    </row>
    <row r="33" spans="1:69" x14ac:dyDescent="0.3">
      <c r="A33">
        <v>4</v>
      </c>
      <c r="B33" t="s">
        <v>133</v>
      </c>
      <c r="C33">
        <v>8</v>
      </c>
      <c r="D33" t="s">
        <v>88</v>
      </c>
      <c r="E33">
        <v>1</v>
      </c>
      <c r="F33" t="s">
        <v>68</v>
      </c>
      <c r="G33" t="s">
        <v>78</v>
      </c>
      <c r="H33" t="s">
        <v>78</v>
      </c>
      <c r="Q33">
        <v>23</v>
      </c>
      <c r="R33" t="s">
        <v>78</v>
      </c>
      <c r="S33" t="s">
        <v>78</v>
      </c>
      <c r="AF33" t="s">
        <v>134</v>
      </c>
      <c r="AG33" t="s">
        <v>147</v>
      </c>
      <c r="AH33" t="s">
        <v>154</v>
      </c>
      <c r="AU33">
        <v>23</v>
      </c>
      <c r="AV33" t="s">
        <v>78</v>
      </c>
      <c r="AW33" t="s">
        <v>78</v>
      </c>
      <c r="AX33">
        <v>4</v>
      </c>
      <c r="BB33" t="s">
        <v>137</v>
      </c>
      <c r="BC33" t="s">
        <v>155</v>
      </c>
      <c r="BD33" t="s">
        <v>156</v>
      </c>
      <c r="BE33" t="s">
        <v>140</v>
      </c>
      <c r="BF33" t="s">
        <v>141</v>
      </c>
      <c r="BG33" t="s">
        <v>157</v>
      </c>
      <c r="BH33" t="s">
        <v>158</v>
      </c>
      <c r="BI33">
        <v>23</v>
      </c>
      <c r="BJ33" t="s">
        <v>78</v>
      </c>
      <c r="BK33" t="s">
        <v>78</v>
      </c>
      <c r="BL33" t="s">
        <v>144</v>
      </c>
      <c r="BM33" t="s">
        <v>159</v>
      </c>
      <c r="BN33" t="s">
        <v>160</v>
      </c>
      <c r="BO33" t="s">
        <v>78</v>
      </c>
      <c r="BP33" t="s">
        <v>81</v>
      </c>
      <c r="BQ33" t="s">
        <v>109</v>
      </c>
    </row>
    <row r="34" spans="1:69" x14ac:dyDescent="0.3">
      <c r="A34">
        <v>5</v>
      </c>
      <c r="B34" t="s">
        <v>172</v>
      </c>
      <c r="C34">
        <v>1</v>
      </c>
      <c r="D34" t="s">
        <v>67</v>
      </c>
      <c r="E34">
        <v>1</v>
      </c>
      <c r="F34" t="s">
        <v>68</v>
      </c>
      <c r="G34" t="s">
        <v>78</v>
      </c>
      <c r="H34" t="s">
        <v>69</v>
      </c>
      <c r="Q34" t="s">
        <v>173</v>
      </c>
      <c r="R34" t="s">
        <v>119</v>
      </c>
      <c r="S34" t="s">
        <v>69</v>
      </c>
      <c r="AF34" t="s">
        <v>174</v>
      </c>
      <c r="AG34" t="s">
        <v>175</v>
      </c>
      <c r="AH34" t="s">
        <v>176</v>
      </c>
      <c r="AU34" t="s">
        <v>173</v>
      </c>
      <c r="AV34" t="s">
        <v>119</v>
      </c>
      <c r="AW34" t="s">
        <v>69</v>
      </c>
      <c r="AX34">
        <v>4</v>
      </c>
      <c r="AY34">
        <v>22</v>
      </c>
      <c r="AZ34" t="s">
        <v>78</v>
      </c>
      <c r="BA34" t="s">
        <v>69</v>
      </c>
      <c r="BB34" t="s">
        <v>177</v>
      </c>
      <c r="BC34" t="s">
        <v>178</v>
      </c>
      <c r="BD34" t="s">
        <v>179</v>
      </c>
      <c r="BE34" t="s">
        <v>180</v>
      </c>
      <c r="BF34" t="s">
        <v>181</v>
      </c>
      <c r="BG34" t="s">
        <v>182</v>
      </c>
      <c r="BH34" t="s">
        <v>183</v>
      </c>
      <c r="BI34" t="s">
        <v>173</v>
      </c>
      <c r="BJ34" t="s">
        <v>119</v>
      </c>
      <c r="BK34" t="s">
        <v>69</v>
      </c>
      <c r="BL34" t="s">
        <v>184</v>
      </c>
      <c r="BM34" t="s">
        <v>185</v>
      </c>
      <c r="BN34" t="s">
        <v>186</v>
      </c>
      <c r="BO34" t="s">
        <v>78</v>
      </c>
      <c r="BP34" t="s">
        <v>81</v>
      </c>
      <c r="BQ34" t="s">
        <v>109</v>
      </c>
    </row>
    <row r="35" spans="1:69" x14ac:dyDescent="0.3">
      <c r="A35">
        <v>5</v>
      </c>
      <c r="B35" t="s">
        <v>172</v>
      </c>
      <c r="C35">
        <v>2</v>
      </c>
      <c r="D35" t="s">
        <v>77</v>
      </c>
      <c r="E35">
        <v>1</v>
      </c>
      <c r="F35" t="s">
        <v>68</v>
      </c>
      <c r="G35" t="s">
        <v>78</v>
      </c>
      <c r="H35" t="s">
        <v>78</v>
      </c>
      <c r="Q35" t="s">
        <v>173</v>
      </c>
      <c r="R35" t="s">
        <v>119</v>
      </c>
      <c r="S35" t="s">
        <v>78</v>
      </c>
      <c r="AF35" t="s">
        <v>174</v>
      </c>
      <c r="AG35" t="s">
        <v>175</v>
      </c>
      <c r="AH35" t="s">
        <v>187</v>
      </c>
      <c r="AU35" t="s">
        <v>173</v>
      </c>
      <c r="AV35" t="s">
        <v>119</v>
      </c>
      <c r="AW35" t="s">
        <v>78</v>
      </c>
      <c r="AX35">
        <v>4</v>
      </c>
      <c r="AY35">
        <v>22</v>
      </c>
      <c r="AZ35" t="s">
        <v>78</v>
      </c>
      <c r="BA35" t="s">
        <v>78</v>
      </c>
      <c r="BB35" t="s">
        <v>177</v>
      </c>
      <c r="BC35" t="s">
        <v>178</v>
      </c>
      <c r="BD35" t="s">
        <v>188</v>
      </c>
      <c r="BE35" t="s">
        <v>180</v>
      </c>
      <c r="BF35" t="s">
        <v>181</v>
      </c>
      <c r="BG35" t="s">
        <v>182</v>
      </c>
      <c r="BH35" t="s">
        <v>189</v>
      </c>
      <c r="BI35" t="s">
        <v>173</v>
      </c>
      <c r="BJ35" t="s">
        <v>119</v>
      </c>
      <c r="BK35" t="s">
        <v>78</v>
      </c>
      <c r="BL35" t="s">
        <v>184</v>
      </c>
      <c r="BM35" t="s">
        <v>185</v>
      </c>
      <c r="BN35" t="s">
        <v>190</v>
      </c>
      <c r="BO35" t="s">
        <v>78</v>
      </c>
      <c r="BP35" t="s">
        <v>81</v>
      </c>
      <c r="BQ35" t="s">
        <v>109</v>
      </c>
    </row>
    <row r="36" spans="1:69" x14ac:dyDescent="0.3">
      <c r="A36">
        <v>5</v>
      </c>
      <c r="B36" t="s">
        <v>172</v>
      </c>
      <c r="C36">
        <v>3</v>
      </c>
      <c r="D36" t="s">
        <v>83</v>
      </c>
      <c r="E36">
        <v>1</v>
      </c>
      <c r="F36" t="s">
        <v>68</v>
      </c>
      <c r="G36" t="s">
        <v>78</v>
      </c>
      <c r="H36" t="s">
        <v>78</v>
      </c>
      <c r="Q36" t="s">
        <v>173</v>
      </c>
      <c r="R36" t="s">
        <v>119</v>
      </c>
      <c r="S36" t="s">
        <v>78</v>
      </c>
      <c r="AF36" t="s">
        <v>174</v>
      </c>
      <c r="AG36" t="s">
        <v>175</v>
      </c>
      <c r="AH36" t="s">
        <v>187</v>
      </c>
      <c r="AU36" t="s">
        <v>173</v>
      </c>
      <c r="AV36" t="s">
        <v>119</v>
      </c>
      <c r="AW36" t="s">
        <v>78</v>
      </c>
      <c r="AX36">
        <v>4</v>
      </c>
      <c r="AY36">
        <v>22</v>
      </c>
      <c r="AZ36" t="s">
        <v>78</v>
      </c>
      <c r="BA36" t="s">
        <v>78</v>
      </c>
      <c r="BB36" t="s">
        <v>177</v>
      </c>
      <c r="BC36" t="s">
        <v>178</v>
      </c>
      <c r="BD36" t="s">
        <v>191</v>
      </c>
      <c r="BE36" t="s">
        <v>180</v>
      </c>
      <c r="BF36" t="s">
        <v>181</v>
      </c>
      <c r="BG36" t="s">
        <v>182</v>
      </c>
      <c r="BH36" t="s">
        <v>192</v>
      </c>
      <c r="BI36" t="s">
        <v>173</v>
      </c>
      <c r="BJ36" t="s">
        <v>119</v>
      </c>
      <c r="BK36" t="s">
        <v>78</v>
      </c>
      <c r="BL36" t="s">
        <v>184</v>
      </c>
      <c r="BM36" t="s">
        <v>193</v>
      </c>
      <c r="BN36" t="s">
        <v>194</v>
      </c>
      <c r="BO36" t="s">
        <v>78</v>
      </c>
      <c r="BP36" t="s">
        <v>81</v>
      </c>
      <c r="BQ36" t="s">
        <v>109</v>
      </c>
    </row>
    <row r="37" spans="1:69" x14ac:dyDescent="0.3">
      <c r="A37">
        <v>5</v>
      </c>
      <c r="B37" t="s">
        <v>172</v>
      </c>
      <c r="C37">
        <v>4</v>
      </c>
      <c r="D37" t="s">
        <v>84</v>
      </c>
      <c r="E37">
        <v>1</v>
      </c>
      <c r="F37" t="s">
        <v>68</v>
      </c>
      <c r="G37" t="s">
        <v>78</v>
      </c>
      <c r="H37" t="s">
        <v>69</v>
      </c>
      <c r="Q37" t="s">
        <v>173</v>
      </c>
      <c r="R37" t="s">
        <v>119</v>
      </c>
      <c r="S37" t="s">
        <v>69</v>
      </c>
      <c r="AF37" t="s">
        <v>174</v>
      </c>
      <c r="AG37" t="s">
        <v>175</v>
      </c>
      <c r="AH37" t="s">
        <v>195</v>
      </c>
      <c r="AU37" t="s">
        <v>173</v>
      </c>
      <c r="AV37" t="s">
        <v>119</v>
      </c>
      <c r="AW37" t="s">
        <v>69</v>
      </c>
      <c r="AX37">
        <v>4</v>
      </c>
      <c r="AY37">
        <v>22</v>
      </c>
      <c r="AZ37" t="s">
        <v>78</v>
      </c>
      <c r="BA37" t="s">
        <v>69</v>
      </c>
      <c r="BB37" t="s">
        <v>177</v>
      </c>
      <c r="BC37" t="s">
        <v>178</v>
      </c>
      <c r="BD37" t="s">
        <v>196</v>
      </c>
      <c r="BE37" t="s">
        <v>180</v>
      </c>
      <c r="BF37" t="s">
        <v>181</v>
      </c>
      <c r="BG37" t="s">
        <v>197</v>
      </c>
      <c r="BH37" t="s">
        <v>198</v>
      </c>
      <c r="BI37" t="s">
        <v>173</v>
      </c>
      <c r="BJ37" t="s">
        <v>119</v>
      </c>
      <c r="BK37" t="s">
        <v>69</v>
      </c>
      <c r="BL37" t="s">
        <v>184</v>
      </c>
      <c r="BM37" t="s">
        <v>185</v>
      </c>
      <c r="BN37" t="s">
        <v>199</v>
      </c>
      <c r="BO37" t="s">
        <v>78</v>
      </c>
      <c r="BP37" t="s">
        <v>81</v>
      </c>
      <c r="BQ37" t="s">
        <v>109</v>
      </c>
    </row>
    <row r="38" spans="1:69" x14ac:dyDescent="0.3">
      <c r="A38">
        <v>5</v>
      </c>
      <c r="B38" t="s">
        <v>172</v>
      </c>
      <c r="C38">
        <v>5</v>
      </c>
      <c r="D38" t="s">
        <v>85</v>
      </c>
      <c r="E38">
        <v>1</v>
      </c>
      <c r="F38" t="s">
        <v>68</v>
      </c>
      <c r="G38" t="s">
        <v>78</v>
      </c>
      <c r="H38" t="s">
        <v>78</v>
      </c>
      <c r="Q38" t="s">
        <v>173</v>
      </c>
      <c r="R38" t="s">
        <v>119</v>
      </c>
      <c r="S38" t="s">
        <v>78</v>
      </c>
      <c r="AF38" t="s">
        <v>174</v>
      </c>
      <c r="AG38" t="s">
        <v>175</v>
      </c>
      <c r="AH38" t="s">
        <v>187</v>
      </c>
      <c r="AU38" t="s">
        <v>173</v>
      </c>
      <c r="AV38" t="s">
        <v>119</v>
      </c>
      <c r="AW38" t="s">
        <v>78</v>
      </c>
      <c r="AX38">
        <v>4</v>
      </c>
      <c r="AY38">
        <v>22</v>
      </c>
      <c r="AZ38" t="s">
        <v>78</v>
      </c>
      <c r="BA38" t="s">
        <v>78</v>
      </c>
      <c r="BB38" t="s">
        <v>177</v>
      </c>
      <c r="BC38" t="s">
        <v>178</v>
      </c>
      <c r="BD38" t="s">
        <v>191</v>
      </c>
      <c r="BE38" t="s">
        <v>180</v>
      </c>
      <c r="BF38" t="s">
        <v>181</v>
      </c>
      <c r="BG38" t="s">
        <v>182</v>
      </c>
      <c r="BH38" t="s">
        <v>200</v>
      </c>
      <c r="BI38" t="s">
        <v>173</v>
      </c>
      <c r="BJ38" t="s">
        <v>119</v>
      </c>
      <c r="BK38" t="s">
        <v>78</v>
      </c>
      <c r="BL38" t="s">
        <v>184</v>
      </c>
      <c r="BM38" t="s">
        <v>193</v>
      </c>
      <c r="BN38" t="s">
        <v>194</v>
      </c>
      <c r="BO38" t="s">
        <v>78</v>
      </c>
      <c r="BP38" t="s">
        <v>81</v>
      </c>
      <c r="BQ38" t="s">
        <v>109</v>
      </c>
    </row>
    <row r="39" spans="1:69" x14ac:dyDescent="0.3">
      <c r="A39">
        <v>5</v>
      </c>
      <c r="B39" t="s">
        <v>172</v>
      </c>
      <c r="C39">
        <v>6</v>
      </c>
      <c r="D39" t="s">
        <v>86</v>
      </c>
      <c r="E39">
        <v>1</v>
      </c>
      <c r="F39" t="s">
        <v>68</v>
      </c>
      <c r="G39" t="s">
        <v>69</v>
      </c>
      <c r="H39" t="s">
        <v>69</v>
      </c>
      <c r="Q39" t="s">
        <v>173</v>
      </c>
      <c r="R39" t="s">
        <v>201</v>
      </c>
      <c r="S39" t="s">
        <v>69</v>
      </c>
      <c r="AF39" t="s">
        <v>174</v>
      </c>
      <c r="AG39" t="s">
        <v>202</v>
      </c>
      <c r="AH39" t="s">
        <v>195</v>
      </c>
      <c r="AU39" t="s">
        <v>173</v>
      </c>
      <c r="AV39" t="s">
        <v>201</v>
      </c>
      <c r="AW39" t="s">
        <v>69</v>
      </c>
      <c r="AX39">
        <v>4</v>
      </c>
      <c r="AY39">
        <v>22</v>
      </c>
      <c r="AZ39" t="s">
        <v>69</v>
      </c>
      <c r="BA39" t="s">
        <v>69</v>
      </c>
      <c r="BB39" t="s">
        <v>177</v>
      </c>
      <c r="BC39" t="s">
        <v>203</v>
      </c>
      <c r="BD39" t="s">
        <v>204</v>
      </c>
      <c r="BE39" t="s">
        <v>180</v>
      </c>
      <c r="BF39" t="s">
        <v>181</v>
      </c>
      <c r="BG39" t="s">
        <v>205</v>
      </c>
      <c r="BH39" t="s">
        <v>206</v>
      </c>
      <c r="BI39" t="s">
        <v>173</v>
      </c>
      <c r="BJ39" t="s">
        <v>201</v>
      </c>
      <c r="BK39" t="s">
        <v>69</v>
      </c>
      <c r="BL39" t="s">
        <v>184</v>
      </c>
      <c r="BM39" t="s">
        <v>207</v>
      </c>
      <c r="BN39" t="s">
        <v>208</v>
      </c>
      <c r="BO39" t="s">
        <v>69</v>
      </c>
      <c r="BP39" t="s">
        <v>75</v>
      </c>
      <c r="BQ39" t="s">
        <v>129</v>
      </c>
    </row>
    <row r="40" spans="1:69" x14ac:dyDescent="0.3">
      <c r="A40">
        <v>5</v>
      </c>
      <c r="B40" t="s">
        <v>172</v>
      </c>
      <c r="C40">
        <v>7</v>
      </c>
      <c r="D40" t="s">
        <v>87</v>
      </c>
      <c r="E40">
        <v>1</v>
      </c>
      <c r="F40" t="s">
        <v>68</v>
      </c>
      <c r="G40" t="s">
        <v>69</v>
      </c>
      <c r="H40" t="s">
        <v>69</v>
      </c>
      <c r="Q40" t="s">
        <v>173</v>
      </c>
      <c r="R40" t="s">
        <v>108</v>
      </c>
      <c r="S40" t="s">
        <v>69</v>
      </c>
      <c r="AF40" t="s">
        <v>174</v>
      </c>
      <c r="AG40" t="s">
        <v>202</v>
      </c>
      <c r="AH40" t="s">
        <v>195</v>
      </c>
      <c r="AU40" t="s">
        <v>173</v>
      </c>
      <c r="AV40" t="s">
        <v>108</v>
      </c>
      <c r="AW40" t="s">
        <v>69</v>
      </c>
      <c r="AX40">
        <v>4</v>
      </c>
      <c r="AY40">
        <v>22</v>
      </c>
      <c r="AZ40" t="s">
        <v>69</v>
      </c>
      <c r="BA40" t="s">
        <v>69</v>
      </c>
      <c r="BB40" t="s">
        <v>177</v>
      </c>
      <c r="BC40" t="s">
        <v>203</v>
      </c>
      <c r="BD40" t="s">
        <v>204</v>
      </c>
      <c r="BE40" t="s">
        <v>180</v>
      </c>
      <c r="BF40" t="s">
        <v>181</v>
      </c>
      <c r="BG40" t="s">
        <v>209</v>
      </c>
      <c r="BH40" t="s">
        <v>206</v>
      </c>
      <c r="BI40" t="s">
        <v>173</v>
      </c>
      <c r="BJ40" t="s">
        <v>108</v>
      </c>
      <c r="BK40" t="s">
        <v>69</v>
      </c>
      <c r="BL40" t="s">
        <v>184</v>
      </c>
      <c r="BM40" t="s">
        <v>207</v>
      </c>
      <c r="BN40" t="s">
        <v>208</v>
      </c>
      <c r="BO40" t="s">
        <v>69</v>
      </c>
      <c r="BP40" t="s">
        <v>75</v>
      </c>
      <c r="BQ40" t="s">
        <v>129</v>
      </c>
    </row>
    <row r="41" spans="1:69" x14ac:dyDescent="0.3">
      <c r="A41">
        <v>5</v>
      </c>
      <c r="B41" t="s">
        <v>172</v>
      </c>
      <c r="C41">
        <v>8</v>
      </c>
      <c r="D41" t="s">
        <v>88</v>
      </c>
      <c r="E41">
        <v>1</v>
      </c>
      <c r="F41" t="s">
        <v>68</v>
      </c>
      <c r="G41" t="s">
        <v>78</v>
      </c>
      <c r="H41" t="s">
        <v>78</v>
      </c>
      <c r="Q41" t="s">
        <v>173</v>
      </c>
      <c r="R41" t="s">
        <v>119</v>
      </c>
      <c r="S41" t="s">
        <v>78</v>
      </c>
      <c r="AF41" t="s">
        <v>174</v>
      </c>
      <c r="AG41" t="s">
        <v>175</v>
      </c>
      <c r="AH41" t="s">
        <v>187</v>
      </c>
      <c r="AU41" t="s">
        <v>173</v>
      </c>
      <c r="AV41" t="s">
        <v>119</v>
      </c>
      <c r="AW41" t="s">
        <v>78</v>
      </c>
      <c r="AX41">
        <v>4</v>
      </c>
      <c r="AY41">
        <v>22</v>
      </c>
      <c r="AZ41" t="s">
        <v>78</v>
      </c>
      <c r="BA41" t="s">
        <v>78</v>
      </c>
      <c r="BB41" t="s">
        <v>177</v>
      </c>
      <c r="BC41" t="s">
        <v>178</v>
      </c>
      <c r="BD41" t="s">
        <v>210</v>
      </c>
      <c r="BE41" t="s">
        <v>180</v>
      </c>
      <c r="BF41" t="s">
        <v>181</v>
      </c>
      <c r="BG41" t="s">
        <v>182</v>
      </c>
      <c r="BH41" t="s">
        <v>211</v>
      </c>
      <c r="BI41" t="s">
        <v>173</v>
      </c>
      <c r="BJ41" t="s">
        <v>119</v>
      </c>
      <c r="BK41" t="s">
        <v>78</v>
      </c>
      <c r="BL41" t="s">
        <v>184</v>
      </c>
      <c r="BM41" t="s">
        <v>193</v>
      </c>
      <c r="BN41" t="s">
        <v>194</v>
      </c>
      <c r="BO41" t="s">
        <v>78</v>
      </c>
      <c r="BP41" t="s">
        <v>81</v>
      </c>
      <c r="BQ41" t="s">
        <v>109</v>
      </c>
    </row>
    <row r="42" spans="1:69" x14ac:dyDescent="0.3">
      <c r="A42">
        <v>6</v>
      </c>
      <c r="B42" t="s">
        <v>212</v>
      </c>
      <c r="C42">
        <v>1</v>
      </c>
      <c r="D42" t="s">
        <v>67</v>
      </c>
      <c r="E42">
        <v>1</v>
      </c>
      <c r="F42" t="s">
        <v>68</v>
      </c>
      <c r="G42" t="s">
        <v>78</v>
      </c>
      <c r="H42" t="s">
        <v>69</v>
      </c>
      <c r="Q42">
        <v>5</v>
      </c>
      <c r="R42" t="s">
        <v>78</v>
      </c>
      <c r="S42" t="s">
        <v>69</v>
      </c>
      <c r="AF42" t="s">
        <v>213</v>
      </c>
      <c r="AG42" t="s">
        <v>80</v>
      </c>
      <c r="AH42" t="s">
        <v>73</v>
      </c>
      <c r="AU42">
        <v>5</v>
      </c>
      <c r="AV42" t="s">
        <v>78</v>
      </c>
      <c r="AW42" t="s">
        <v>69</v>
      </c>
      <c r="AX42">
        <v>4</v>
      </c>
      <c r="AY42" t="s">
        <v>173</v>
      </c>
      <c r="AZ42" t="s">
        <v>119</v>
      </c>
      <c r="BA42" t="s">
        <v>69</v>
      </c>
      <c r="BB42" t="s">
        <v>214</v>
      </c>
      <c r="BC42" t="s">
        <v>115</v>
      </c>
      <c r="BD42" t="s">
        <v>101</v>
      </c>
      <c r="BE42" t="s">
        <v>102</v>
      </c>
      <c r="BF42" t="s">
        <v>215</v>
      </c>
      <c r="BG42" t="s">
        <v>216</v>
      </c>
      <c r="BH42" t="s">
        <v>217</v>
      </c>
      <c r="BI42">
        <v>5</v>
      </c>
      <c r="BJ42" t="s">
        <v>78</v>
      </c>
      <c r="BK42" t="s">
        <v>69</v>
      </c>
      <c r="BL42" t="s">
        <v>218</v>
      </c>
      <c r="BM42" t="s">
        <v>119</v>
      </c>
      <c r="BN42" t="s">
        <v>108</v>
      </c>
      <c r="BO42" t="s">
        <v>78</v>
      </c>
      <c r="BP42" t="s">
        <v>81</v>
      </c>
      <c r="BQ42" t="s">
        <v>109</v>
      </c>
    </row>
    <row r="43" spans="1:69" x14ac:dyDescent="0.3">
      <c r="A43">
        <v>6</v>
      </c>
      <c r="B43" t="s">
        <v>212</v>
      </c>
      <c r="C43">
        <v>2</v>
      </c>
      <c r="D43" t="s">
        <v>77</v>
      </c>
      <c r="E43">
        <v>1</v>
      </c>
      <c r="F43" t="s">
        <v>68</v>
      </c>
      <c r="G43" t="s">
        <v>78</v>
      </c>
      <c r="H43" t="s">
        <v>78</v>
      </c>
      <c r="Q43">
        <v>5</v>
      </c>
      <c r="R43" t="s">
        <v>78</v>
      </c>
      <c r="S43" t="s">
        <v>78</v>
      </c>
      <c r="AF43" t="s">
        <v>213</v>
      </c>
      <c r="AG43" t="s">
        <v>80</v>
      </c>
      <c r="AH43" t="s">
        <v>80</v>
      </c>
      <c r="AU43">
        <v>5</v>
      </c>
      <c r="AV43" t="s">
        <v>78</v>
      </c>
      <c r="AW43" t="s">
        <v>78</v>
      </c>
      <c r="AX43">
        <v>4</v>
      </c>
      <c r="AY43" t="s">
        <v>173</v>
      </c>
      <c r="AZ43" t="s">
        <v>119</v>
      </c>
      <c r="BA43" t="s">
        <v>78</v>
      </c>
      <c r="BB43" t="s">
        <v>214</v>
      </c>
      <c r="BC43" t="s">
        <v>115</v>
      </c>
      <c r="BD43" t="s">
        <v>110</v>
      </c>
      <c r="BE43" t="s">
        <v>102</v>
      </c>
      <c r="BF43" t="s">
        <v>215</v>
      </c>
      <c r="BG43" t="s">
        <v>216</v>
      </c>
      <c r="BH43" t="s">
        <v>219</v>
      </c>
      <c r="BI43">
        <v>5</v>
      </c>
      <c r="BJ43" t="s">
        <v>78</v>
      </c>
      <c r="BK43" t="s">
        <v>78</v>
      </c>
      <c r="BL43" t="s">
        <v>218</v>
      </c>
      <c r="BM43" t="s">
        <v>119</v>
      </c>
      <c r="BN43" t="s">
        <v>113</v>
      </c>
      <c r="BO43" t="s">
        <v>78</v>
      </c>
      <c r="BP43" t="s">
        <v>81</v>
      </c>
      <c r="BQ43" t="s">
        <v>109</v>
      </c>
    </row>
    <row r="44" spans="1:69" x14ac:dyDescent="0.3">
      <c r="A44">
        <v>6</v>
      </c>
      <c r="B44" t="s">
        <v>212</v>
      </c>
      <c r="C44">
        <v>3</v>
      </c>
      <c r="D44" t="s">
        <v>83</v>
      </c>
      <c r="E44">
        <v>1</v>
      </c>
      <c r="F44" t="s">
        <v>68</v>
      </c>
      <c r="G44" t="s">
        <v>78</v>
      </c>
      <c r="H44" t="s">
        <v>78</v>
      </c>
      <c r="Q44">
        <v>5</v>
      </c>
      <c r="R44" t="s">
        <v>78</v>
      </c>
      <c r="S44" t="s">
        <v>78</v>
      </c>
      <c r="AF44" t="s">
        <v>213</v>
      </c>
      <c r="AG44" t="s">
        <v>80</v>
      </c>
      <c r="AH44" t="s">
        <v>80</v>
      </c>
      <c r="AU44">
        <v>5</v>
      </c>
      <c r="AV44" t="s">
        <v>78</v>
      </c>
      <c r="AW44" t="s">
        <v>78</v>
      </c>
      <c r="AX44">
        <v>4</v>
      </c>
      <c r="AY44" t="s">
        <v>173</v>
      </c>
      <c r="AZ44" t="s">
        <v>119</v>
      </c>
      <c r="BA44" t="s">
        <v>78</v>
      </c>
      <c r="BB44" t="s">
        <v>214</v>
      </c>
      <c r="BC44" t="s">
        <v>115</v>
      </c>
      <c r="BD44" t="s">
        <v>115</v>
      </c>
      <c r="BE44" t="s">
        <v>102</v>
      </c>
      <c r="BF44" t="s">
        <v>215</v>
      </c>
      <c r="BG44" t="s">
        <v>216</v>
      </c>
      <c r="BH44" t="s">
        <v>216</v>
      </c>
      <c r="BI44">
        <v>5</v>
      </c>
      <c r="BJ44" t="s">
        <v>78</v>
      </c>
      <c r="BK44" t="s">
        <v>78</v>
      </c>
      <c r="BL44" t="s">
        <v>218</v>
      </c>
      <c r="BM44" t="s">
        <v>119</v>
      </c>
      <c r="BN44" t="s">
        <v>119</v>
      </c>
      <c r="BO44" t="s">
        <v>78</v>
      </c>
      <c r="BP44" t="s">
        <v>81</v>
      </c>
      <c r="BQ44" t="s">
        <v>109</v>
      </c>
    </row>
    <row r="45" spans="1:69" x14ac:dyDescent="0.3">
      <c r="A45">
        <v>6</v>
      </c>
      <c r="B45" t="s">
        <v>212</v>
      </c>
      <c r="C45">
        <v>4</v>
      </c>
      <c r="D45" t="s">
        <v>84</v>
      </c>
      <c r="E45">
        <v>1</v>
      </c>
      <c r="F45" t="s">
        <v>68</v>
      </c>
      <c r="G45" t="s">
        <v>78</v>
      </c>
      <c r="H45" t="s">
        <v>69</v>
      </c>
      <c r="Q45">
        <v>5</v>
      </c>
      <c r="R45" t="s">
        <v>78</v>
      </c>
      <c r="S45" t="s">
        <v>69</v>
      </c>
      <c r="AF45" t="s">
        <v>213</v>
      </c>
      <c r="AG45" t="s">
        <v>80</v>
      </c>
      <c r="AH45" t="s">
        <v>73</v>
      </c>
      <c r="AU45">
        <v>5</v>
      </c>
      <c r="AV45" t="s">
        <v>78</v>
      </c>
      <c r="AW45" t="s">
        <v>69</v>
      </c>
      <c r="AX45">
        <v>4</v>
      </c>
      <c r="AY45" t="s">
        <v>173</v>
      </c>
      <c r="AZ45" t="s">
        <v>119</v>
      </c>
      <c r="BA45" t="s">
        <v>69</v>
      </c>
      <c r="BB45" t="s">
        <v>214</v>
      </c>
      <c r="BC45" t="s">
        <v>115</v>
      </c>
      <c r="BD45" t="s">
        <v>101</v>
      </c>
      <c r="BE45" t="s">
        <v>102</v>
      </c>
      <c r="BF45" t="s">
        <v>215</v>
      </c>
      <c r="BG45" t="s">
        <v>216</v>
      </c>
      <c r="BH45" t="s">
        <v>217</v>
      </c>
      <c r="BI45">
        <v>5</v>
      </c>
      <c r="BJ45" t="s">
        <v>78</v>
      </c>
      <c r="BK45" t="s">
        <v>69</v>
      </c>
      <c r="BL45" t="s">
        <v>218</v>
      </c>
      <c r="BM45" t="s">
        <v>119</v>
      </c>
      <c r="BN45" t="s">
        <v>108</v>
      </c>
      <c r="BO45" t="s">
        <v>78</v>
      </c>
      <c r="BP45" t="s">
        <v>81</v>
      </c>
      <c r="BQ45" t="s">
        <v>109</v>
      </c>
    </row>
    <row r="46" spans="1:69" x14ac:dyDescent="0.3">
      <c r="A46">
        <v>6</v>
      </c>
      <c r="B46" t="s">
        <v>212</v>
      </c>
      <c r="C46">
        <v>5</v>
      </c>
      <c r="D46" t="s">
        <v>85</v>
      </c>
      <c r="E46">
        <v>1</v>
      </c>
      <c r="F46" t="s">
        <v>68</v>
      </c>
      <c r="G46" t="s">
        <v>78</v>
      </c>
      <c r="H46" t="s">
        <v>78</v>
      </c>
      <c r="Q46">
        <v>5</v>
      </c>
      <c r="R46" t="s">
        <v>78</v>
      </c>
      <c r="S46" t="s">
        <v>78</v>
      </c>
      <c r="AF46" t="s">
        <v>213</v>
      </c>
      <c r="AG46" t="s">
        <v>80</v>
      </c>
      <c r="AH46" t="s">
        <v>80</v>
      </c>
      <c r="AU46">
        <v>5</v>
      </c>
      <c r="AV46" t="s">
        <v>78</v>
      </c>
      <c r="AW46" t="s">
        <v>78</v>
      </c>
      <c r="AX46">
        <v>4</v>
      </c>
      <c r="AY46" t="s">
        <v>173</v>
      </c>
      <c r="AZ46" t="s">
        <v>119</v>
      </c>
      <c r="BA46" t="s">
        <v>78</v>
      </c>
      <c r="BB46" t="s">
        <v>214</v>
      </c>
      <c r="BC46" t="s">
        <v>115</v>
      </c>
      <c r="BD46" t="s">
        <v>110</v>
      </c>
      <c r="BE46" t="s">
        <v>102</v>
      </c>
      <c r="BF46" t="s">
        <v>215</v>
      </c>
      <c r="BG46" t="s">
        <v>216</v>
      </c>
      <c r="BH46" t="s">
        <v>219</v>
      </c>
      <c r="BI46">
        <v>5</v>
      </c>
      <c r="BJ46" t="s">
        <v>78</v>
      </c>
      <c r="BK46" t="s">
        <v>78</v>
      </c>
      <c r="BL46" t="s">
        <v>218</v>
      </c>
      <c r="BM46" t="s">
        <v>119</v>
      </c>
      <c r="BN46" t="s">
        <v>113</v>
      </c>
      <c r="BO46" t="s">
        <v>78</v>
      </c>
      <c r="BP46" t="s">
        <v>81</v>
      </c>
      <c r="BQ46" t="s">
        <v>109</v>
      </c>
    </row>
    <row r="47" spans="1:69" x14ac:dyDescent="0.3">
      <c r="A47">
        <v>6</v>
      </c>
      <c r="B47" t="s">
        <v>212</v>
      </c>
      <c r="C47">
        <v>6</v>
      </c>
      <c r="D47" t="s">
        <v>86</v>
      </c>
      <c r="E47">
        <v>1</v>
      </c>
      <c r="F47" t="s">
        <v>68</v>
      </c>
      <c r="G47" t="s">
        <v>69</v>
      </c>
      <c r="H47" t="s">
        <v>69</v>
      </c>
      <c r="Q47">
        <v>5</v>
      </c>
      <c r="R47" t="s">
        <v>69</v>
      </c>
      <c r="S47" t="s">
        <v>69</v>
      </c>
      <c r="AF47" t="s">
        <v>213</v>
      </c>
      <c r="AG47" t="s">
        <v>73</v>
      </c>
      <c r="AH47" t="s">
        <v>73</v>
      </c>
      <c r="AU47">
        <v>5</v>
      </c>
      <c r="AV47" t="s">
        <v>69</v>
      </c>
      <c r="AW47" t="s">
        <v>69</v>
      </c>
      <c r="AX47">
        <v>4</v>
      </c>
      <c r="AY47" t="s">
        <v>173</v>
      </c>
      <c r="AZ47" t="s">
        <v>201</v>
      </c>
      <c r="BA47" t="s">
        <v>69</v>
      </c>
      <c r="BB47" t="s">
        <v>214</v>
      </c>
      <c r="BC47" t="s">
        <v>101</v>
      </c>
      <c r="BD47" t="s">
        <v>101</v>
      </c>
      <c r="BE47" t="s">
        <v>102</v>
      </c>
      <c r="BF47" t="s">
        <v>215</v>
      </c>
      <c r="BG47" t="s">
        <v>217</v>
      </c>
      <c r="BH47" t="s">
        <v>217</v>
      </c>
      <c r="BI47">
        <v>5</v>
      </c>
      <c r="BJ47" t="s">
        <v>69</v>
      </c>
      <c r="BK47" t="s">
        <v>69</v>
      </c>
      <c r="BL47" t="s">
        <v>218</v>
      </c>
      <c r="BM47" t="s">
        <v>108</v>
      </c>
      <c r="BN47" t="s">
        <v>108</v>
      </c>
      <c r="BO47" t="s">
        <v>69</v>
      </c>
      <c r="BP47" t="s">
        <v>75</v>
      </c>
      <c r="BQ47" t="s">
        <v>129</v>
      </c>
    </row>
    <row r="48" spans="1:69" x14ac:dyDescent="0.3">
      <c r="A48">
        <v>6</v>
      </c>
      <c r="B48" t="s">
        <v>212</v>
      </c>
      <c r="C48">
        <v>7</v>
      </c>
      <c r="D48" t="s">
        <v>87</v>
      </c>
      <c r="E48">
        <v>1</v>
      </c>
      <c r="F48" t="s">
        <v>68</v>
      </c>
      <c r="G48" t="s">
        <v>69</v>
      </c>
      <c r="H48" t="s">
        <v>69</v>
      </c>
      <c r="Q48">
        <v>5</v>
      </c>
      <c r="R48" t="s">
        <v>69</v>
      </c>
      <c r="S48" t="s">
        <v>69</v>
      </c>
      <c r="AF48" t="s">
        <v>213</v>
      </c>
      <c r="AG48" t="s">
        <v>73</v>
      </c>
      <c r="AH48" t="s">
        <v>73</v>
      </c>
      <c r="AU48">
        <v>5</v>
      </c>
      <c r="AV48" t="s">
        <v>69</v>
      </c>
      <c r="AW48" t="s">
        <v>69</v>
      </c>
      <c r="AX48">
        <v>4</v>
      </c>
      <c r="AY48" t="s">
        <v>173</v>
      </c>
      <c r="AZ48" t="s">
        <v>108</v>
      </c>
      <c r="BA48" t="s">
        <v>69</v>
      </c>
      <c r="BB48" t="s">
        <v>214</v>
      </c>
      <c r="BC48" t="s">
        <v>101</v>
      </c>
      <c r="BD48" t="s">
        <v>101</v>
      </c>
      <c r="BE48" t="s">
        <v>102</v>
      </c>
      <c r="BF48" t="s">
        <v>215</v>
      </c>
      <c r="BG48" t="s">
        <v>217</v>
      </c>
      <c r="BH48" t="s">
        <v>217</v>
      </c>
      <c r="BI48">
        <v>5</v>
      </c>
      <c r="BJ48" t="s">
        <v>69</v>
      </c>
      <c r="BK48" t="s">
        <v>69</v>
      </c>
      <c r="BL48" t="s">
        <v>218</v>
      </c>
      <c r="BM48" t="s">
        <v>108</v>
      </c>
      <c r="BN48" t="s">
        <v>108</v>
      </c>
      <c r="BO48" t="s">
        <v>69</v>
      </c>
      <c r="BP48" t="s">
        <v>75</v>
      </c>
      <c r="BQ48" t="s">
        <v>129</v>
      </c>
    </row>
    <row r="49" spans="1:69" x14ac:dyDescent="0.3">
      <c r="A49">
        <v>6</v>
      </c>
      <c r="B49" t="s">
        <v>212</v>
      </c>
      <c r="C49">
        <v>8</v>
      </c>
      <c r="D49" t="s">
        <v>88</v>
      </c>
      <c r="E49">
        <v>1</v>
      </c>
      <c r="F49" t="s">
        <v>68</v>
      </c>
      <c r="G49" t="s">
        <v>78</v>
      </c>
      <c r="H49" t="s">
        <v>78</v>
      </c>
      <c r="Q49">
        <v>5</v>
      </c>
      <c r="R49" t="s">
        <v>78</v>
      </c>
      <c r="S49" t="s">
        <v>78</v>
      </c>
      <c r="AF49" t="s">
        <v>213</v>
      </c>
      <c r="AG49" t="s">
        <v>80</v>
      </c>
      <c r="AH49" t="s">
        <v>80</v>
      </c>
      <c r="AU49">
        <v>5</v>
      </c>
      <c r="AV49" t="s">
        <v>78</v>
      </c>
      <c r="AW49" t="s">
        <v>78</v>
      </c>
      <c r="AX49">
        <v>4</v>
      </c>
      <c r="AY49" t="s">
        <v>173</v>
      </c>
      <c r="AZ49" t="s">
        <v>119</v>
      </c>
      <c r="BA49" t="s">
        <v>78</v>
      </c>
      <c r="BB49" t="s">
        <v>214</v>
      </c>
      <c r="BC49" t="s">
        <v>115</v>
      </c>
      <c r="BD49" t="s">
        <v>115</v>
      </c>
      <c r="BE49" t="s">
        <v>102</v>
      </c>
      <c r="BF49" t="s">
        <v>215</v>
      </c>
      <c r="BG49" t="s">
        <v>216</v>
      </c>
      <c r="BH49" t="s">
        <v>216</v>
      </c>
      <c r="BI49">
        <v>5</v>
      </c>
      <c r="BJ49" t="s">
        <v>78</v>
      </c>
      <c r="BK49" t="s">
        <v>78</v>
      </c>
      <c r="BL49" t="s">
        <v>218</v>
      </c>
      <c r="BM49" t="s">
        <v>119</v>
      </c>
      <c r="BN49" t="s">
        <v>119</v>
      </c>
      <c r="BO49" t="s">
        <v>78</v>
      </c>
      <c r="BP49" t="s">
        <v>81</v>
      </c>
      <c r="BQ49" t="s">
        <v>109</v>
      </c>
    </row>
    <row r="50" spans="1:69" x14ac:dyDescent="0.3">
      <c r="A50">
        <v>7</v>
      </c>
      <c r="B50" t="s">
        <v>220</v>
      </c>
      <c r="C50">
        <v>1</v>
      </c>
      <c r="D50" t="s">
        <v>67</v>
      </c>
      <c r="E50">
        <v>1</v>
      </c>
      <c r="F50" t="s">
        <v>68</v>
      </c>
      <c r="G50" t="s">
        <v>78</v>
      </c>
      <c r="H50" t="s">
        <v>69</v>
      </c>
      <c r="Q50" t="s">
        <v>221</v>
      </c>
      <c r="R50" t="s">
        <v>119</v>
      </c>
      <c r="S50" t="s">
        <v>69</v>
      </c>
      <c r="AU50" t="s">
        <v>221</v>
      </c>
      <c r="AV50" t="s">
        <v>119</v>
      </c>
      <c r="AW50" t="s">
        <v>69</v>
      </c>
      <c r="AX50">
        <v>4</v>
      </c>
      <c r="AY50" t="s">
        <v>222</v>
      </c>
      <c r="AZ50" t="s">
        <v>119</v>
      </c>
      <c r="BA50" t="s">
        <v>69</v>
      </c>
      <c r="BI50" t="s">
        <v>221</v>
      </c>
      <c r="BJ50" t="s">
        <v>119</v>
      </c>
      <c r="BK50" t="s">
        <v>69</v>
      </c>
      <c r="BO50" t="s">
        <v>78</v>
      </c>
      <c r="BP50" t="s">
        <v>81</v>
      </c>
      <c r="BQ50" t="s">
        <v>223</v>
      </c>
    </row>
    <row r="51" spans="1:69" x14ac:dyDescent="0.3">
      <c r="A51">
        <v>7</v>
      </c>
      <c r="B51" t="s">
        <v>220</v>
      </c>
      <c r="C51">
        <v>2</v>
      </c>
      <c r="D51" t="s">
        <v>77</v>
      </c>
      <c r="E51">
        <v>1</v>
      </c>
      <c r="F51" t="s">
        <v>68</v>
      </c>
      <c r="G51" t="s">
        <v>78</v>
      </c>
      <c r="H51" t="s">
        <v>78</v>
      </c>
      <c r="Q51" t="s">
        <v>221</v>
      </c>
      <c r="R51" t="s">
        <v>119</v>
      </c>
      <c r="S51" t="s">
        <v>78</v>
      </c>
      <c r="AU51" t="s">
        <v>221</v>
      </c>
      <c r="AV51" t="s">
        <v>119</v>
      </c>
      <c r="AW51" t="s">
        <v>78</v>
      </c>
      <c r="AX51">
        <v>4</v>
      </c>
      <c r="AY51" t="s">
        <v>222</v>
      </c>
      <c r="AZ51" t="s">
        <v>119</v>
      </c>
      <c r="BA51" t="s">
        <v>78</v>
      </c>
      <c r="BI51" t="s">
        <v>221</v>
      </c>
      <c r="BJ51" t="s">
        <v>119</v>
      </c>
      <c r="BK51" t="s">
        <v>78</v>
      </c>
      <c r="BO51" t="s">
        <v>78</v>
      </c>
      <c r="BP51" t="s">
        <v>81</v>
      </c>
      <c r="BQ51" t="s">
        <v>223</v>
      </c>
    </row>
    <row r="52" spans="1:69" x14ac:dyDescent="0.3">
      <c r="A52">
        <v>7</v>
      </c>
      <c r="B52" t="s">
        <v>220</v>
      </c>
      <c r="C52">
        <v>3</v>
      </c>
      <c r="D52" t="s">
        <v>83</v>
      </c>
      <c r="E52">
        <v>1</v>
      </c>
      <c r="F52" t="s">
        <v>68</v>
      </c>
      <c r="G52" t="s">
        <v>78</v>
      </c>
      <c r="H52" t="s">
        <v>78</v>
      </c>
      <c r="Q52" t="s">
        <v>221</v>
      </c>
      <c r="R52" t="s">
        <v>119</v>
      </c>
      <c r="S52" t="s">
        <v>78</v>
      </c>
      <c r="AU52" t="s">
        <v>221</v>
      </c>
      <c r="AV52" t="s">
        <v>119</v>
      </c>
      <c r="AW52" t="s">
        <v>78</v>
      </c>
      <c r="AX52">
        <v>4</v>
      </c>
      <c r="AY52" t="s">
        <v>222</v>
      </c>
      <c r="AZ52" t="s">
        <v>119</v>
      </c>
      <c r="BA52" t="s">
        <v>78</v>
      </c>
      <c r="BI52" t="s">
        <v>221</v>
      </c>
      <c r="BJ52" t="s">
        <v>119</v>
      </c>
      <c r="BK52" t="s">
        <v>78</v>
      </c>
      <c r="BO52" t="s">
        <v>78</v>
      </c>
      <c r="BP52" t="s">
        <v>81</v>
      </c>
      <c r="BQ52" t="s">
        <v>223</v>
      </c>
    </row>
    <row r="53" spans="1:69" x14ac:dyDescent="0.3">
      <c r="A53">
        <v>7</v>
      </c>
      <c r="B53" t="s">
        <v>220</v>
      </c>
      <c r="C53">
        <v>4</v>
      </c>
      <c r="D53" t="s">
        <v>84</v>
      </c>
      <c r="E53">
        <v>1</v>
      </c>
      <c r="F53" t="s">
        <v>68</v>
      </c>
      <c r="G53" t="s">
        <v>78</v>
      </c>
      <c r="H53" t="s">
        <v>69</v>
      </c>
      <c r="Q53" t="s">
        <v>221</v>
      </c>
      <c r="R53" t="s">
        <v>201</v>
      </c>
      <c r="S53" t="s">
        <v>69</v>
      </c>
      <c r="AU53" t="s">
        <v>221</v>
      </c>
      <c r="AV53" t="s">
        <v>201</v>
      </c>
      <c r="AW53" t="s">
        <v>69</v>
      </c>
      <c r="AX53">
        <v>4</v>
      </c>
      <c r="AY53" t="s">
        <v>222</v>
      </c>
      <c r="AZ53" t="s">
        <v>119</v>
      </c>
      <c r="BA53" t="s">
        <v>69</v>
      </c>
      <c r="BI53" t="s">
        <v>221</v>
      </c>
      <c r="BJ53" t="s">
        <v>201</v>
      </c>
      <c r="BK53" t="s">
        <v>69</v>
      </c>
      <c r="BO53" t="s">
        <v>78</v>
      </c>
      <c r="BP53" t="s">
        <v>81</v>
      </c>
      <c r="BQ53" t="s">
        <v>224</v>
      </c>
    </row>
    <row r="54" spans="1:69" x14ac:dyDescent="0.3">
      <c r="A54">
        <v>7</v>
      </c>
      <c r="B54" t="s">
        <v>220</v>
      </c>
      <c r="C54">
        <v>5</v>
      </c>
      <c r="D54" t="s">
        <v>85</v>
      </c>
      <c r="E54">
        <v>1</v>
      </c>
      <c r="F54" t="s">
        <v>68</v>
      </c>
      <c r="G54" t="s">
        <v>78</v>
      </c>
      <c r="H54" t="s">
        <v>78</v>
      </c>
      <c r="Q54" t="s">
        <v>221</v>
      </c>
      <c r="R54" t="s">
        <v>119</v>
      </c>
      <c r="S54" t="s">
        <v>78</v>
      </c>
      <c r="AU54" t="s">
        <v>221</v>
      </c>
      <c r="AV54" t="s">
        <v>119</v>
      </c>
      <c r="AW54" t="s">
        <v>78</v>
      </c>
      <c r="AX54">
        <v>4</v>
      </c>
      <c r="AY54" t="s">
        <v>222</v>
      </c>
      <c r="AZ54" t="s">
        <v>119</v>
      </c>
      <c r="BA54" t="s">
        <v>78</v>
      </c>
      <c r="BI54" t="s">
        <v>221</v>
      </c>
      <c r="BJ54" t="s">
        <v>119</v>
      </c>
      <c r="BK54" t="s">
        <v>78</v>
      </c>
      <c r="BO54" t="s">
        <v>78</v>
      </c>
      <c r="BP54" t="s">
        <v>81</v>
      </c>
      <c r="BQ54" t="s">
        <v>223</v>
      </c>
    </row>
    <row r="55" spans="1:69" x14ac:dyDescent="0.3">
      <c r="A55">
        <v>7</v>
      </c>
      <c r="B55" t="s">
        <v>220</v>
      </c>
      <c r="C55">
        <v>6</v>
      </c>
      <c r="D55" t="s">
        <v>86</v>
      </c>
      <c r="E55">
        <v>1</v>
      </c>
      <c r="F55" t="s">
        <v>68</v>
      </c>
      <c r="G55" t="s">
        <v>69</v>
      </c>
      <c r="H55" t="s">
        <v>69</v>
      </c>
      <c r="Q55" t="s">
        <v>221</v>
      </c>
      <c r="R55" t="s">
        <v>113</v>
      </c>
      <c r="S55" t="s">
        <v>69</v>
      </c>
      <c r="AU55" t="s">
        <v>221</v>
      </c>
      <c r="AV55" t="s">
        <v>113</v>
      </c>
      <c r="AW55" t="s">
        <v>69</v>
      </c>
      <c r="AX55">
        <v>4</v>
      </c>
      <c r="AY55" t="s">
        <v>222</v>
      </c>
      <c r="AZ55" t="s">
        <v>113</v>
      </c>
      <c r="BA55" t="s">
        <v>69</v>
      </c>
      <c r="BI55" t="s">
        <v>221</v>
      </c>
      <c r="BJ55" t="s">
        <v>113</v>
      </c>
      <c r="BK55" t="s">
        <v>69</v>
      </c>
      <c r="BO55" t="s">
        <v>69</v>
      </c>
      <c r="BP55" t="s">
        <v>75</v>
      </c>
      <c r="BQ55" t="s">
        <v>225</v>
      </c>
    </row>
    <row r="56" spans="1:69" x14ac:dyDescent="0.3">
      <c r="A56">
        <v>7</v>
      </c>
      <c r="B56" t="s">
        <v>220</v>
      </c>
      <c r="C56">
        <v>7</v>
      </c>
      <c r="D56" t="s">
        <v>87</v>
      </c>
      <c r="E56">
        <v>1</v>
      </c>
      <c r="F56" t="s">
        <v>68</v>
      </c>
      <c r="G56" t="s">
        <v>69</v>
      </c>
      <c r="H56" t="s">
        <v>69</v>
      </c>
      <c r="Q56" t="s">
        <v>221</v>
      </c>
      <c r="R56" t="s">
        <v>113</v>
      </c>
      <c r="S56" t="s">
        <v>69</v>
      </c>
      <c r="AU56" t="s">
        <v>221</v>
      </c>
      <c r="AV56" t="s">
        <v>113</v>
      </c>
      <c r="AW56" t="s">
        <v>69</v>
      </c>
      <c r="AX56">
        <v>4</v>
      </c>
      <c r="AY56" t="s">
        <v>222</v>
      </c>
      <c r="AZ56" t="s">
        <v>108</v>
      </c>
      <c r="BA56" t="s">
        <v>69</v>
      </c>
      <c r="BI56" t="s">
        <v>221</v>
      </c>
      <c r="BJ56" t="s">
        <v>113</v>
      </c>
      <c r="BK56" t="s">
        <v>69</v>
      </c>
      <c r="BO56" t="s">
        <v>69</v>
      </c>
      <c r="BP56" t="s">
        <v>75</v>
      </c>
      <c r="BQ56" t="s">
        <v>225</v>
      </c>
    </row>
    <row r="57" spans="1:69" x14ac:dyDescent="0.3">
      <c r="A57">
        <v>7</v>
      </c>
      <c r="B57" t="s">
        <v>220</v>
      </c>
      <c r="C57">
        <v>8</v>
      </c>
      <c r="D57" t="s">
        <v>88</v>
      </c>
      <c r="E57">
        <v>1</v>
      </c>
      <c r="F57" t="s">
        <v>68</v>
      </c>
      <c r="G57" t="s">
        <v>78</v>
      </c>
      <c r="H57" t="s">
        <v>78</v>
      </c>
      <c r="Q57" t="s">
        <v>221</v>
      </c>
      <c r="R57" t="s">
        <v>119</v>
      </c>
      <c r="S57" t="s">
        <v>78</v>
      </c>
      <c r="AU57" t="s">
        <v>221</v>
      </c>
      <c r="AV57" t="s">
        <v>119</v>
      </c>
      <c r="AW57" t="s">
        <v>78</v>
      </c>
      <c r="AX57">
        <v>4</v>
      </c>
      <c r="AY57" t="s">
        <v>222</v>
      </c>
      <c r="AZ57" t="s">
        <v>119</v>
      </c>
      <c r="BA57" t="s">
        <v>78</v>
      </c>
      <c r="BI57" t="s">
        <v>221</v>
      </c>
      <c r="BJ57" t="s">
        <v>119</v>
      </c>
      <c r="BK57" t="s">
        <v>78</v>
      </c>
      <c r="BO57" t="s">
        <v>78</v>
      </c>
      <c r="BP57" t="s">
        <v>81</v>
      </c>
      <c r="BQ57" t="s">
        <v>223</v>
      </c>
    </row>
    <row r="58" spans="1:69" x14ac:dyDescent="0.3">
      <c r="A58">
        <v>8</v>
      </c>
      <c r="B58" t="s">
        <v>226</v>
      </c>
      <c r="C58">
        <v>1</v>
      </c>
      <c r="D58" t="s">
        <v>67</v>
      </c>
      <c r="E58">
        <v>1</v>
      </c>
      <c r="F58" t="s">
        <v>68</v>
      </c>
      <c r="G58" t="s">
        <v>78</v>
      </c>
      <c r="H58" t="s">
        <v>69</v>
      </c>
      <c r="Q58" t="s">
        <v>227</v>
      </c>
      <c r="R58" t="s">
        <v>228</v>
      </c>
      <c r="S58" t="s">
        <v>69</v>
      </c>
      <c r="AU58" t="s">
        <v>227</v>
      </c>
      <c r="AV58" t="s">
        <v>228</v>
      </c>
      <c r="AW58" t="s">
        <v>69</v>
      </c>
      <c r="AX58">
        <v>4</v>
      </c>
      <c r="AY58" t="s">
        <v>229</v>
      </c>
      <c r="AZ58" t="s">
        <v>119</v>
      </c>
      <c r="BA58" t="s">
        <v>69</v>
      </c>
      <c r="BI58" t="s">
        <v>227</v>
      </c>
      <c r="BJ58" t="s">
        <v>228</v>
      </c>
      <c r="BK58" t="s">
        <v>69</v>
      </c>
      <c r="BO58" t="s">
        <v>78</v>
      </c>
      <c r="BP58" t="s">
        <v>81</v>
      </c>
      <c r="BQ58" t="s">
        <v>223</v>
      </c>
    </row>
    <row r="59" spans="1:69" x14ac:dyDescent="0.3">
      <c r="A59">
        <v>8</v>
      </c>
      <c r="B59" t="s">
        <v>226</v>
      </c>
      <c r="C59">
        <v>2</v>
      </c>
      <c r="D59" t="s">
        <v>77</v>
      </c>
      <c r="E59">
        <v>1</v>
      </c>
      <c r="F59" t="s">
        <v>68</v>
      </c>
      <c r="G59" t="s">
        <v>78</v>
      </c>
      <c r="H59" t="s">
        <v>78</v>
      </c>
      <c r="Q59" t="s">
        <v>227</v>
      </c>
      <c r="R59" t="s">
        <v>228</v>
      </c>
      <c r="S59" t="s">
        <v>78</v>
      </c>
      <c r="AU59" t="s">
        <v>227</v>
      </c>
      <c r="AV59" t="s">
        <v>228</v>
      </c>
      <c r="AW59" t="s">
        <v>78</v>
      </c>
      <c r="AX59">
        <v>4</v>
      </c>
      <c r="AY59" t="s">
        <v>229</v>
      </c>
      <c r="AZ59" t="s">
        <v>119</v>
      </c>
      <c r="BA59" t="s">
        <v>78</v>
      </c>
      <c r="BI59" t="s">
        <v>227</v>
      </c>
      <c r="BJ59" t="s">
        <v>228</v>
      </c>
      <c r="BK59" t="s">
        <v>78</v>
      </c>
      <c r="BO59" t="s">
        <v>78</v>
      </c>
      <c r="BP59" t="s">
        <v>81</v>
      </c>
      <c r="BQ59" t="s">
        <v>223</v>
      </c>
    </row>
    <row r="60" spans="1:69" x14ac:dyDescent="0.3">
      <c r="A60">
        <v>8</v>
      </c>
      <c r="B60" t="s">
        <v>226</v>
      </c>
      <c r="C60">
        <v>3</v>
      </c>
      <c r="D60" t="s">
        <v>83</v>
      </c>
      <c r="E60">
        <v>1</v>
      </c>
      <c r="F60" t="s">
        <v>68</v>
      </c>
      <c r="G60" t="s">
        <v>78</v>
      </c>
      <c r="H60" t="s">
        <v>78</v>
      </c>
      <c r="Q60" t="s">
        <v>227</v>
      </c>
      <c r="R60" t="s">
        <v>228</v>
      </c>
      <c r="S60" t="s">
        <v>78</v>
      </c>
      <c r="AU60" t="s">
        <v>227</v>
      </c>
      <c r="AV60" t="s">
        <v>228</v>
      </c>
      <c r="AW60" t="s">
        <v>78</v>
      </c>
      <c r="AX60">
        <v>4</v>
      </c>
      <c r="AY60" t="s">
        <v>229</v>
      </c>
      <c r="AZ60" t="s">
        <v>119</v>
      </c>
      <c r="BA60" t="s">
        <v>78</v>
      </c>
      <c r="BI60" t="s">
        <v>227</v>
      </c>
      <c r="BJ60" t="s">
        <v>228</v>
      </c>
      <c r="BK60" t="s">
        <v>78</v>
      </c>
      <c r="BO60" t="s">
        <v>78</v>
      </c>
      <c r="BP60" t="s">
        <v>81</v>
      </c>
      <c r="BQ60" t="s">
        <v>223</v>
      </c>
    </row>
    <row r="61" spans="1:69" x14ac:dyDescent="0.3">
      <c r="A61">
        <v>8</v>
      </c>
      <c r="B61" t="s">
        <v>226</v>
      </c>
      <c r="C61">
        <v>4</v>
      </c>
      <c r="D61" t="s">
        <v>84</v>
      </c>
      <c r="E61">
        <v>1</v>
      </c>
      <c r="F61" t="s">
        <v>68</v>
      </c>
      <c r="G61" t="s">
        <v>78</v>
      </c>
      <c r="H61" t="s">
        <v>69</v>
      </c>
      <c r="Q61" t="s">
        <v>227</v>
      </c>
      <c r="R61" t="s">
        <v>228</v>
      </c>
      <c r="S61" t="s">
        <v>69</v>
      </c>
      <c r="AU61" t="s">
        <v>227</v>
      </c>
      <c r="AV61" t="s">
        <v>228</v>
      </c>
      <c r="AW61" t="s">
        <v>69</v>
      </c>
      <c r="AX61">
        <v>4</v>
      </c>
      <c r="AY61" t="s">
        <v>229</v>
      </c>
      <c r="AZ61" t="s">
        <v>119</v>
      </c>
      <c r="BA61" t="s">
        <v>69</v>
      </c>
      <c r="BI61" t="s">
        <v>227</v>
      </c>
      <c r="BJ61" t="s">
        <v>228</v>
      </c>
      <c r="BK61" t="s">
        <v>69</v>
      </c>
      <c r="BO61" t="s">
        <v>78</v>
      </c>
      <c r="BP61" t="s">
        <v>81</v>
      </c>
      <c r="BQ61" t="s">
        <v>223</v>
      </c>
    </row>
    <row r="62" spans="1:69" x14ac:dyDescent="0.3">
      <c r="A62">
        <v>8</v>
      </c>
      <c r="B62" t="s">
        <v>226</v>
      </c>
      <c r="C62">
        <v>5</v>
      </c>
      <c r="D62" t="s">
        <v>85</v>
      </c>
      <c r="E62">
        <v>1</v>
      </c>
      <c r="F62" t="s">
        <v>68</v>
      </c>
      <c r="G62" t="s">
        <v>78</v>
      </c>
      <c r="H62" t="s">
        <v>78</v>
      </c>
      <c r="Q62" t="s">
        <v>227</v>
      </c>
      <c r="R62" t="s">
        <v>228</v>
      </c>
      <c r="S62" t="s">
        <v>78</v>
      </c>
      <c r="AU62" t="s">
        <v>227</v>
      </c>
      <c r="AV62" t="s">
        <v>228</v>
      </c>
      <c r="AW62" t="s">
        <v>78</v>
      </c>
      <c r="AX62">
        <v>4</v>
      </c>
      <c r="AY62" t="s">
        <v>229</v>
      </c>
      <c r="AZ62" t="s">
        <v>119</v>
      </c>
      <c r="BA62" t="s">
        <v>78</v>
      </c>
      <c r="BI62" t="s">
        <v>227</v>
      </c>
      <c r="BJ62" t="s">
        <v>228</v>
      </c>
      <c r="BK62" t="s">
        <v>78</v>
      </c>
      <c r="BO62" t="s">
        <v>78</v>
      </c>
      <c r="BP62" t="s">
        <v>81</v>
      </c>
      <c r="BQ62" t="s">
        <v>223</v>
      </c>
    </row>
    <row r="63" spans="1:69" x14ac:dyDescent="0.3">
      <c r="A63">
        <v>8</v>
      </c>
      <c r="B63" t="s">
        <v>226</v>
      </c>
      <c r="C63">
        <v>6</v>
      </c>
      <c r="D63" t="s">
        <v>86</v>
      </c>
      <c r="E63">
        <v>1</v>
      </c>
      <c r="F63" t="s">
        <v>68</v>
      </c>
      <c r="G63" t="s">
        <v>69</v>
      </c>
      <c r="H63" t="s">
        <v>69</v>
      </c>
      <c r="Q63" t="s">
        <v>227</v>
      </c>
      <c r="R63" t="s">
        <v>230</v>
      </c>
      <c r="S63" t="s">
        <v>69</v>
      </c>
      <c r="AU63" t="s">
        <v>227</v>
      </c>
      <c r="AV63" t="s">
        <v>230</v>
      </c>
      <c r="AW63" t="s">
        <v>69</v>
      </c>
      <c r="AX63">
        <v>4</v>
      </c>
      <c r="AY63" t="s">
        <v>229</v>
      </c>
      <c r="AZ63" t="s">
        <v>108</v>
      </c>
      <c r="BA63" t="s">
        <v>69</v>
      </c>
      <c r="BI63" t="s">
        <v>227</v>
      </c>
      <c r="BJ63" t="s">
        <v>230</v>
      </c>
      <c r="BK63" t="s">
        <v>69</v>
      </c>
      <c r="BO63" t="s">
        <v>69</v>
      </c>
      <c r="BP63" t="s">
        <v>75</v>
      </c>
      <c r="BQ63" t="s">
        <v>225</v>
      </c>
    </row>
    <row r="64" spans="1:69" x14ac:dyDescent="0.3">
      <c r="A64">
        <v>8</v>
      </c>
      <c r="B64" t="s">
        <v>226</v>
      </c>
      <c r="C64">
        <v>7</v>
      </c>
      <c r="D64" t="s">
        <v>87</v>
      </c>
      <c r="E64">
        <v>1</v>
      </c>
      <c r="F64" t="s">
        <v>68</v>
      </c>
      <c r="G64" t="s">
        <v>69</v>
      </c>
      <c r="H64" t="s">
        <v>69</v>
      </c>
      <c r="Q64" t="s">
        <v>227</v>
      </c>
      <c r="R64" t="s">
        <v>231</v>
      </c>
      <c r="S64" t="s">
        <v>69</v>
      </c>
      <c r="AU64" t="s">
        <v>227</v>
      </c>
      <c r="AV64" t="s">
        <v>231</v>
      </c>
      <c r="AW64" t="s">
        <v>69</v>
      </c>
      <c r="AX64">
        <v>4</v>
      </c>
      <c r="AY64" t="s">
        <v>229</v>
      </c>
      <c r="AZ64" t="s">
        <v>108</v>
      </c>
      <c r="BA64" t="s">
        <v>69</v>
      </c>
      <c r="BI64" t="s">
        <v>227</v>
      </c>
      <c r="BJ64" t="s">
        <v>231</v>
      </c>
      <c r="BK64" t="s">
        <v>69</v>
      </c>
      <c r="BO64" t="s">
        <v>69</v>
      </c>
      <c r="BP64" t="s">
        <v>75</v>
      </c>
      <c r="BQ64" t="s">
        <v>232</v>
      </c>
    </row>
    <row r="65" spans="1:69" x14ac:dyDescent="0.3">
      <c r="A65">
        <v>8</v>
      </c>
      <c r="B65" t="s">
        <v>226</v>
      </c>
      <c r="C65">
        <v>8</v>
      </c>
      <c r="D65" t="s">
        <v>88</v>
      </c>
      <c r="E65">
        <v>1</v>
      </c>
      <c r="F65" t="s">
        <v>68</v>
      </c>
      <c r="G65" t="s">
        <v>78</v>
      </c>
      <c r="H65" t="s">
        <v>78</v>
      </c>
      <c r="Q65" t="s">
        <v>227</v>
      </c>
      <c r="R65" t="s">
        <v>228</v>
      </c>
      <c r="S65" t="s">
        <v>78</v>
      </c>
      <c r="AU65" t="s">
        <v>227</v>
      </c>
      <c r="AV65" t="s">
        <v>228</v>
      </c>
      <c r="AW65" t="s">
        <v>78</v>
      </c>
      <c r="AX65">
        <v>4</v>
      </c>
      <c r="AY65" t="s">
        <v>229</v>
      </c>
      <c r="AZ65" t="s">
        <v>119</v>
      </c>
      <c r="BA65" t="s">
        <v>78</v>
      </c>
      <c r="BI65" t="s">
        <v>227</v>
      </c>
      <c r="BJ65" t="s">
        <v>228</v>
      </c>
      <c r="BK65" t="s">
        <v>78</v>
      </c>
      <c r="BO65" t="s">
        <v>78</v>
      </c>
      <c r="BP65" t="s">
        <v>81</v>
      </c>
      <c r="BQ65" t="s">
        <v>223</v>
      </c>
    </row>
    <row r="66" spans="1:69" x14ac:dyDescent="0.3">
      <c r="A66">
        <v>9</v>
      </c>
      <c r="B66" t="s">
        <v>233</v>
      </c>
      <c r="C66">
        <v>1</v>
      </c>
      <c r="D66" t="s">
        <v>67</v>
      </c>
      <c r="E66">
        <v>1</v>
      </c>
      <c r="F66" t="s">
        <v>68</v>
      </c>
      <c r="G66" t="s">
        <v>78</v>
      </c>
      <c r="H66" t="s">
        <v>69</v>
      </c>
      <c r="Q66">
        <v>5</v>
      </c>
      <c r="R66" t="s">
        <v>78</v>
      </c>
      <c r="S66" t="s">
        <v>69</v>
      </c>
      <c r="AU66">
        <v>5</v>
      </c>
      <c r="AV66" t="s">
        <v>78</v>
      </c>
      <c r="AW66" t="s">
        <v>69</v>
      </c>
      <c r="AX66">
        <v>4</v>
      </c>
      <c r="AY66" t="s">
        <v>173</v>
      </c>
      <c r="AZ66" t="s">
        <v>119</v>
      </c>
      <c r="BA66" t="s">
        <v>69</v>
      </c>
      <c r="BI66">
        <v>5</v>
      </c>
      <c r="BJ66" t="s">
        <v>78</v>
      </c>
      <c r="BK66" t="s">
        <v>69</v>
      </c>
      <c r="BO66" t="s">
        <v>78</v>
      </c>
      <c r="BP66" t="s">
        <v>81</v>
      </c>
      <c r="BQ66" t="s">
        <v>223</v>
      </c>
    </row>
    <row r="67" spans="1:69" x14ac:dyDescent="0.3">
      <c r="A67">
        <v>9</v>
      </c>
      <c r="B67" t="s">
        <v>233</v>
      </c>
      <c r="C67">
        <v>2</v>
      </c>
      <c r="D67" t="s">
        <v>77</v>
      </c>
      <c r="E67">
        <v>1</v>
      </c>
      <c r="F67" t="s">
        <v>68</v>
      </c>
      <c r="G67" t="s">
        <v>78</v>
      </c>
      <c r="H67" t="s">
        <v>78</v>
      </c>
      <c r="Q67">
        <v>5</v>
      </c>
      <c r="R67" t="s">
        <v>78</v>
      </c>
      <c r="S67" t="s">
        <v>78</v>
      </c>
      <c r="AU67">
        <v>5</v>
      </c>
      <c r="AV67" t="s">
        <v>78</v>
      </c>
      <c r="AW67" t="s">
        <v>78</v>
      </c>
      <c r="AX67">
        <v>4</v>
      </c>
      <c r="AY67" t="s">
        <v>173</v>
      </c>
      <c r="AZ67" t="s">
        <v>119</v>
      </c>
      <c r="BA67" t="s">
        <v>78</v>
      </c>
      <c r="BI67">
        <v>5</v>
      </c>
      <c r="BJ67" t="s">
        <v>78</v>
      </c>
      <c r="BK67" t="s">
        <v>78</v>
      </c>
      <c r="BO67" t="s">
        <v>78</v>
      </c>
      <c r="BP67" t="s">
        <v>81</v>
      </c>
      <c r="BQ67" t="s">
        <v>223</v>
      </c>
    </row>
    <row r="68" spans="1:69" x14ac:dyDescent="0.3">
      <c r="A68">
        <v>9</v>
      </c>
      <c r="B68" t="s">
        <v>233</v>
      </c>
      <c r="C68">
        <v>3</v>
      </c>
      <c r="D68" t="s">
        <v>83</v>
      </c>
      <c r="E68">
        <v>1</v>
      </c>
      <c r="F68" t="s">
        <v>68</v>
      </c>
      <c r="G68" t="s">
        <v>78</v>
      </c>
      <c r="H68" t="s">
        <v>78</v>
      </c>
      <c r="Q68">
        <v>5</v>
      </c>
      <c r="R68" t="s">
        <v>78</v>
      </c>
      <c r="S68" t="s">
        <v>78</v>
      </c>
      <c r="AU68">
        <v>5</v>
      </c>
      <c r="AV68" t="s">
        <v>78</v>
      </c>
      <c r="AW68" t="s">
        <v>78</v>
      </c>
      <c r="AX68">
        <v>4</v>
      </c>
      <c r="AY68" t="s">
        <v>173</v>
      </c>
      <c r="AZ68" t="s">
        <v>119</v>
      </c>
      <c r="BA68" t="s">
        <v>78</v>
      </c>
      <c r="BI68">
        <v>5</v>
      </c>
      <c r="BJ68" t="s">
        <v>78</v>
      </c>
      <c r="BK68" t="s">
        <v>78</v>
      </c>
      <c r="BO68" t="s">
        <v>78</v>
      </c>
      <c r="BP68" t="s">
        <v>81</v>
      </c>
      <c r="BQ68" t="s">
        <v>223</v>
      </c>
    </row>
    <row r="69" spans="1:69" x14ac:dyDescent="0.3">
      <c r="A69">
        <v>9</v>
      </c>
      <c r="B69" t="s">
        <v>233</v>
      </c>
      <c r="C69">
        <v>4</v>
      </c>
      <c r="D69" t="s">
        <v>84</v>
      </c>
      <c r="E69">
        <v>1</v>
      </c>
      <c r="F69" t="s">
        <v>68</v>
      </c>
      <c r="G69" t="s">
        <v>78</v>
      </c>
      <c r="H69" t="s">
        <v>69</v>
      </c>
      <c r="Q69">
        <v>5</v>
      </c>
      <c r="R69" t="s">
        <v>78</v>
      </c>
      <c r="S69" t="s">
        <v>69</v>
      </c>
      <c r="AU69">
        <v>5</v>
      </c>
      <c r="AV69" t="s">
        <v>78</v>
      </c>
      <c r="AW69" t="s">
        <v>69</v>
      </c>
      <c r="AX69">
        <v>4</v>
      </c>
      <c r="AY69" t="s">
        <v>173</v>
      </c>
      <c r="AZ69" t="s">
        <v>119</v>
      </c>
      <c r="BA69" t="s">
        <v>69</v>
      </c>
      <c r="BI69">
        <v>5</v>
      </c>
      <c r="BJ69" t="s">
        <v>78</v>
      </c>
      <c r="BK69" t="s">
        <v>69</v>
      </c>
      <c r="BO69" t="s">
        <v>78</v>
      </c>
      <c r="BP69" t="s">
        <v>81</v>
      </c>
      <c r="BQ69" t="s">
        <v>223</v>
      </c>
    </row>
    <row r="70" spans="1:69" x14ac:dyDescent="0.3">
      <c r="A70">
        <v>9</v>
      </c>
      <c r="B70" t="s">
        <v>233</v>
      </c>
      <c r="C70">
        <v>5</v>
      </c>
      <c r="D70" t="s">
        <v>85</v>
      </c>
      <c r="E70">
        <v>1</v>
      </c>
      <c r="F70" t="s">
        <v>68</v>
      </c>
      <c r="G70" t="s">
        <v>78</v>
      </c>
      <c r="H70" t="s">
        <v>78</v>
      </c>
      <c r="Q70">
        <v>5</v>
      </c>
      <c r="R70" t="s">
        <v>78</v>
      </c>
      <c r="S70" t="s">
        <v>78</v>
      </c>
      <c r="AU70">
        <v>5</v>
      </c>
      <c r="AV70" t="s">
        <v>78</v>
      </c>
      <c r="AW70" t="s">
        <v>78</v>
      </c>
      <c r="AX70">
        <v>4</v>
      </c>
      <c r="AY70" t="s">
        <v>173</v>
      </c>
      <c r="AZ70" t="s">
        <v>119</v>
      </c>
      <c r="BA70" t="s">
        <v>78</v>
      </c>
      <c r="BI70">
        <v>5</v>
      </c>
      <c r="BJ70" t="s">
        <v>78</v>
      </c>
      <c r="BK70" t="s">
        <v>78</v>
      </c>
      <c r="BO70" t="s">
        <v>78</v>
      </c>
      <c r="BP70" t="s">
        <v>81</v>
      </c>
      <c r="BQ70" t="s">
        <v>223</v>
      </c>
    </row>
    <row r="71" spans="1:69" x14ac:dyDescent="0.3">
      <c r="A71">
        <v>9</v>
      </c>
      <c r="B71" t="s">
        <v>233</v>
      </c>
      <c r="C71">
        <v>6</v>
      </c>
      <c r="D71" t="s">
        <v>86</v>
      </c>
      <c r="E71">
        <v>1</v>
      </c>
      <c r="F71" t="s">
        <v>68</v>
      </c>
      <c r="G71" t="s">
        <v>69</v>
      </c>
      <c r="H71" t="s">
        <v>69</v>
      </c>
      <c r="Q71">
        <v>5</v>
      </c>
      <c r="R71" t="s">
        <v>69</v>
      </c>
      <c r="S71" t="s">
        <v>69</v>
      </c>
      <c r="AU71">
        <v>5</v>
      </c>
      <c r="AV71" t="s">
        <v>69</v>
      </c>
      <c r="AW71" t="s">
        <v>69</v>
      </c>
      <c r="AX71">
        <v>4</v>
      </c>
      <c r="AY71" t="s">
        <v>173</v>
      </c>
      <c r="AZ71" t="s">
        <v>201</v>
      </c>
      <c r="BA71" t="s">
        <v>69</v>
      </c>
      <c r="BI71">
        <v>5</v>
      </c>
      <c r="BJ71" t="s">
        <v>69</v>
      </c>
      <c r="BK71" t="s">
        <v>69</v>
      </c>
      <c r="BO71" t="s">
        <v>69</v>
      </c>
      <c r="BP71" t="s">
        <v>75</v>
      </c>
      <c r="BQ71" t="s">
        <v>225</v>
      </c>
    </row>
    <row r="72" spans="1:69" x14ac:dyDescent="0.3">
      <c r="A72">
        <v>9</v>
      </c>
      <c r="B72" t="s">
        <v>233</v>
      </c>
      <c r="C72">
        <v>7</v>
      </c>
      <c r="D72" t="s">
        <v>87</v>
      </c>
      <c r="E72">
        <v>1</v>
      </c>
      <c r="F72" t="s">
        <v>68</v>
      </c>
      <c r="G72" t="s">
        <v>69</v>
      </c>
      <c r="H72" t="s">
        <v>69</v>
      </c>
      <c r="Q72">
        <v>5</v>
      </c>
      <c r="R72" t="s">
        <v>69</v>
      </c>
      <c r="S72" t="s">
        <v>69</v>
      </c>
      <c r="AU72">
        <v>5</v>
      </c>
      <c r="AV72" t="s">
        <v>69</v>
      </c>
      <c r="AW72" t="s">
        <v>69</v>
      </c>
      <c r="AX72">
        <v>4</v>
      </c>
      <c r="AY72" t="s">
        <v>173</v>
      </c>
      <c r="AZ72" t="s">
        <v>108</v>
      </c>
      <c r="BA72" t="s">
        <v>69</v>
      </c>
      <c r="BI72">
        <v>5</v>
      </c>
      <c r="BJ72" t="s">
        <v>69</v>
      </c>
      <c r="BK72" t="s">
        <v>69</v>
      </c>
      <c r="BO72" t="s">
        <v>69</v>
      </c>
      <c r="BP72" t="s">
        <v>75</v>
      </c>
      <c r="BQ72" t="s">
        <v>232</v>
      </c>
    </row>
    <row r="73" spans="1:69" x14ac:dyDescent="0.3">
      <c r="A73">
        <v>9</v>
      </c>
      <c r="B73" t="s">
        <v>233</v>
      </c>
      <c r="C73">
        <v>8</v>
      </c>
      <c r="D73" t="s">
        <v>88</v>
      </c>
      <c r="E73">
        <v>1</v>
      </c>
      <c r="F73" t="s">
        <v>68</v>
      </c>
      <c r="G73" t="s">
        <v>78</v>
      </c>
      <c r="H73" t="s">
        <v>78</v>
      </c>
      <c r="Q73">
        <v>5</v>
      </c>
      <c r="R73" t="s">
        <v>78</v>
      </c>
      <c r="S73" t="s">
        <v>78</v>
      </c>
      <c r="AU73">
        <v>5</v>
      </c>
      <c r="AV73" t="s">
        <v>78</v>
      </c>
      <c r="AW73" t="s">
        <v>78</v>
      </c>
      <c r="AX73">
        <v>4</v>
      </c>
      <c r="AY73" t="s">
        <v>173</v>
      </c>
      <c r="AZ73" t="s">
        <v>119</v>
      </c>
      <c r="BA73" t="s">
        <v>78</v>
      </c>
      <c r="BI73">
        <v>5</v>
      </c>
      <c r="BJ73" t="s">
        <v>78</v>
      </c>
      <c r="BK73" t="s">
        <v>78</v>
      </c>
      <c r="BO73" t="s">
        <v>78</v>
      </c>
      <c r="BP73" t="s">
        <v>81</v>
      </c>
      <c r="BQ73" t="s">
        <v>223</v>
      </c>
    </row>
    <row r="74" spans="1:69" x14ac:dyDescent="0.3">
      <c r="A74">
        <v>10</v>
      </c>
      <c r="B74" t="s">
        <v>234</v>
      </c>
      <c r="C74">
        <v>1</v>
      </c>
      <c r="D74" t="s">
        <v>67</v>
      </c>
      <c r="E74">
        <v>1</v>
      </c>
      <c r="F74" t="s">
        <v>68</v>
      </c>
      <c r="G74" t="s">
        <v>78</v>
      </c>
      <c r="H74" t="s">
        <v>69</v>
      </c>
      <c r="Q74">
        <v>5</v>
      </c>
      <c r="R74" t="s">
        <v>78</v>
      </c>
      <c r="S74" t="s">
        <v>69</v>
      </c>
      <c r="AU74">
        <v>5</v>
      </c>
      <c r="AV74" t="s">
        <v>78</v>
      </c>
      <c r="AW74" t="s">
        <v>69</v>
      </c>
      <c r="AX74">
        <v>4</v>
      </c>
      <c r="AY74" t="s">
        <v>173</v>
      </c>
      <c r="AZ74" t="s">
        <v>119</v>
      </c>
      <c r="BA74" t="s">
        <v>69</v>
      </c>
      <c r="BI74">
        <v>5</v>
      </c>
      <c r="BJ74" t="s">
        <v>78</v>
      </c>
      <c r="BK74" t="s">
        <v>69</v>
      </c>
      <c r="BO74" t="s">
        <v>78</v>
      </c>
      <c r="BP74" t="s">
        <v>81</v>
      </c>
      <c r="BQ74" t="s">
        <v>223</v>
      </c>
    </row>
    <row r="75" spans="1:69" x14ac:dyDescent="0.3">
      <c r="A75">
        <v>10</v>
      </c>
      <c r="B75" t="s">
        <v>234</v>
      </c>
      <c r="C75">
        <v>2</v>
      </c>
      <c r="D75" t="s">
        <v>77</v>
      </c>
      <c r="E75">
        <v>1</v>
      </c>
      <c r="F75" t="s">
        <v>68</v>
      </c>
      <c r="G75" t="s">
        <v>78</v>
      </c>
      <c r="H75" t="s">
        <v>78</v>
      </c>
      <c r="Q75">
        <v>5</v>
      </c>
      <c r="R75" t="s">
        <v>78</v>
      </c>
      <c r="S75" t="s">
        <v>78</v>
      </c>
      <c r="AU75">
        <v>5</v>
      </c>
      <c r="AV75" t="s">
        <v>78</v>
      </c>
      <c r="AW75" t="s">
        <v>78</v>
      </c>
      <c r="AX75">
        <v>4</v>
      </c>
      <c r="AY75" t="s">
        <v>173</v>
      </c>
      <c r="AZ75" t="s">
        <v>119</v>
      </c>
      <c r="BA75" t="s">
        <v>78</v>
      </c>
      <c r="BI75">
        <v>5</v>
      </c>
      <c r="BJ75" t="s">
        <v>78</v>
      </c>
      <c r="BK75" t="s">
        <v>78</v>
      </c>
      <c r="BO75" t="s">
        <v>78</v>
      </c>
      <c r="BP75" t="s">
        <v>81</v>
      </c>
      <c r="BQ75" t="s">
        <v>223</v>
      </c>
    </row>
    <row r="76" spans="1:69" x14ac:dyDescent="0.3">
      <c r="A76">
        <v>10</v>
      </c>
      <c r="B76" t="s">
        <v>234</v>
      </c>
      <c r="C76">
        <v>3</v>
      </c>
      <c r="D76" t="s">
        <v>83</v>
      </c>
      <c r="E76">
        <v>1</v>
      </c>
      <c r="F76" t="s">
        <v>68</v>
      </c>
      <c r="G76" t="s">
        <v>78</v>
      </c>
      <c r="H76" t="s">
        <v>78</v>
      </c>
      <c r="Q76">
        <v>5</v>
      </c>
      <c r="R76" t="s">
        <v>78</v>
      </c>
      <c r="S76" t="s">
        <v>78</v>
      </c>
      <c r="AU76">
        <v>5</v>
      </c>
      <c r="AV76" t="s">
        <v>78</v>
      </c>
      <c r="AW76" t="s">
        <v>78</v>
      </c>
      <c r="AX76">
        <v>4</v>
      </c>
      <c r="AY76" t="s">
        <v>173</v>
      </c>
      <c r="AZ76" t="s">
        <v>119</v>
      </c>
      <c r="BA76" t="s">
        <v>78</v>
      </c>
      <c r="BI76">
        <v>5</v>
      </c>
      <c r="BJ76" t="s">
        <v>78</v>
      </c>
      <c r="BK76" t="s">
        <v>78</v>
      </c>
      <c r="BO76" t="s">
        <v>78</v>
      </c>
      <c r="BP76" t="s">
        <v>81</v>
      </c>
      <c r="BQ76" t="s">
        <v>223</v>
      </c>
    </row>
    <row r="77" spans="1:69" x14ac:dyDescent="0.3">
      <c r="A77">
        <v>10</v>
      </c>
      <c r="B77" t="s">
        <v>234</v>
      </c>
      <c r="C77">
        <v>4</v>
      </c>
      <c r="D77" t="s">
        <v>84</v>
      </c>
      <c r="E77">
        <v>1</v>
      </c>
      <c r="F77" t="s">
        <v>68</v>
      </c>
      <c r="G77" t="s">
        <v>78</v>
      </c>
      <c r="H77" t="s">
        <v>69</v>
      </c>
      <c r="Q77">
        <v>5</v>
      </c>
      <c r="R77" t="s">
        <v>78</v>
      </c>
      <c r="S77" t="s">
        <v>69</v>
      </c>
      <c r="AU77">
        <v>5</v>
      </c>
      <c r="AV77" t="s">
        <v>78</v>
      </c>
      <c r="AW77" t="s">
        <v>69</v>
      </c>
      <c r="AX77">
        <v>4</v>
      </c>
      <c r="AY77" t="s">
        <v>173</v>
      </c>
      <c r="AZ77" t="s">
        <v>119</v>
      </c>
      <c r="BA77" t="s">
        <v>69</v>
      </c>
      <c r="BI77">
        <v>5</v>
      </c>
      <c r="BJ77" t="s">
        <v>78</v>
      </c>
      <c r="BK77" t="s">
        <v>69</v>
      </c>
      <c r="BO77" t="s">
        <v>78</v>
      </c>
      <c r="BP77" t="s">
        <v>81</v>
      </c>
      <c r="BQ77" t="s">
        <v>223</v>
      </c>
    </row>
    <row r="78" spans="1:69" x14ac:dyDescent="0.3">
      <c r="A78">
        <v>10</v>
      </c>
      <c r="B78" t="s">
        <v>234</v>
      </c>
      <c r="C78">
        <v>5</v>
      </c>
      <c r="D78" t="s">
        <v>85</v>
      </c>
      <c r="E78">
        <v>1</v>
      </c>
      <c r="F78" t="s">
        <v>68</v>
      </c>
      <c r="G78" t="s">
        <v>78</v>
      </c>
      <c r="H78" t="s">
        <v>78</v>
      </c>
      <c r="Q78">
        <v>5</v>
      </c>
      <c r="R78" t="s">
        <v>78</v>
      </c>
      <c r="S78" t="s">
        <v>78</v>
      </c>
      <c r="AU78">
        <v>5</v>
      </c>
      <c r="AV78" t="s">
        <v>78</v>
      </c>
      <c r="AW78" t="s">
        <v>78</v>
      </c>
      <c r="AX78">
        <v>4</v>
      </c>
      <c r="AY78" t="s">
        <v>173</v>
      </c>
      <c r="AZ78" t="s">
        <v>119</v>
      </c>
      <c r="BA78" t="s">
        <v>78</v>
      </c>
      <c r="BI78">
        <v>5</v>
      </c>
      <c r="BJ78" t="s">
        <v>78</v>
      </c>
      <c r="BK78" t="s">
        <v>78</v>
      </c>
      <c r="BO78" t="s">
        <v>78</v>
      </c>
      <c r="BP78" t="s">
        <v>81</v>
      </c>
      <c r="BQ78" t="s">
        <v>223</v>
      </c>
    </row>
    <row r="79" spans="1:69" x14ac:dyDescent="0.3">
      <c r="A79">
        <v>10</v>
      </c>
      <c r="B79" t="s">
        <v>234</v>
      </c>
      <c r="C79">
        <v>6</v>
      </c>
      <c r="D79" t="s">
        <v>86</v>
      </c>
      <c r="E79">
        <v>1</v>
      </c>
      <c r="F79" t="s">
        <v>68</v>
      </c>
      <c r="G79" t="s">
        <v>69</v>
      </c>
      <c r="H79" t="s">
        <v>69</v>
      </c>
      <c r="Q79">
        <v>5</v>
      </c>
      <c r="R79" t="s">
        <v>69</v>
      </c>
      <c r="S79" t="s">
        <v>69</v>
      </c>
      <c r="AU79">
        <v>5</v>
      </c>
      <c r="AV79" t="s">
        <v>69</v>
      </c>
      <c r="AW79" t="s">
        <v>69</v>
      </c>
      <c r="AX79">
        <v>4</v>
      </c>
      <c r="AY79" t="s">
        <v>173</v>
      </c>
      <c r="AZ79" t="s">
        <v>201</v>
      </c>
      <c r="BA79" t="s">
        <v>69</v>
      </c>
      <c r="BI79">
        <v>5</v>
      </c>
      <c r="BJ79" t="s">
        <v>69</v>
      </c>
      <c r="BK79" t="s">
        <v>69</v>
      </c>
      <c r="BO79" t="s">
        <v>69</v>
      </c>
      <c r="BP79" t="s">
        <v>75</v>
      </c>
      <c r="BQ79" t="s">
        <v>225</v>
      </c>
    </row>
    <row r="80" spans="1:69" x14ac:dyDescent="0.3">
      <c r="A80">
        <v>10</v>
      </c>
      <c r="B80" t="s">
        <v>234</v>
      </c>
      <c r="C80">
        <v>7</v>
      </c>
      <c r="D80" t="s">
        <v>87</v>
      </c>
      <c r="E80">
        <v>1</v>
      </c>
      <c r="F80" t="s">
        <v>68</v>
      </c>
      <c r="G80" t="s">
        <v>69</v>
      </c>
      <c r="H80" t="s">
        <v>69</v>
      </c>
      <c r="Q80">
        <v>5</v>
      </c>
      <c r="R80" t="s">
        <v>69</v>
      </c>
      <c r="S80" t="s">
        <v>69</v>
      </c>
      <c r="AU80">
        <v>5</v>
      </c>
      <c r="AV80" t="s">
        <v>69</v>
      </c>
      <c r="AW80" t="s">
        <v>69</v>
      </c>
      <c r="AX80">
        <v>4</v>
      </c>
      <c r="AY80" t="s">
        <v>173</v>
      </c>
      <c r="AZ80" t="s">
        <v>108</v>
      </c>
      <c r="BA80" t="s">
        <v>69</v>
      </c>
      <c r="BI80">
        <v>5</v>
      </c>
      <c r="BJ80" t="s">
        <v>69</v>
      </c>
      <c r="BK80" t="s">
        <v>69</v>
      </c>
      <c r="BO80" t="s">
        <v>69</v>
      </c>
      <c r="BP80" t="s">
        <v>75</v>
      </c>
      <c r="BQ80" t="s">
        <v>232</v>
      </c>
    </row>
    <row r="81" spans="1:69" x14ac:dyDescent="0.3">
      <c r="A81">
        <v>10</v>
      </c>
      <c r="B81" t="s">
        <v>234</v>
      </c>
      <c r="C81">
        <v>8</v>
      </c>
      <c r="D81" t="s">
        <v>88</v>
      </c>
      <c r="E81">
        <v>1</v>
      </c>
      <c r="F81" t="s">
        <v>68</v>
      </c>
      <c r="G81" t="s">
        <v>78</v>
      </c>
      <c r="H81" t="s">
        <v>78</v>
      </c>
      <c r="Q81">
        <v>5</v>
      </c>
      <c r="R81" t="s">
        <v>78</v>
      </c>
      <c r="S81" t="s">
        <v>78</v>
      </c>
      <c r="AU81">
        <v>5</v>
      </c>
      <c r="AV81" t="s">
        <v>78</v>
      </c>
      <c r="AW81" t="s">
        <v>78</v>
      </c>
      <c r="AX81">
        <v>4</v>
      </c>
      <c r="AY81" t="s">
        <v>173</v>
      </c>
      <c r="AZ81" t="s">
        <v>119</v>
      </c>
      <c r="BA81" t="s">
        <v>78</v>
      </c>
      <c r="BI81">
        <v>5</v>
      </c>
      <c r="BJ81" t="s">
        <v>78</v>
      </c>
      <c r="BK81" t="s">
        <v>78</v>
      </c>
      <c r="BO81" t="s">
        <v>78</v>
      </c>
      <c r="BP81" t="s">
        <v>81</v>
      </c>
      <c r="BQ81" t="s">
        <v>223</v>
      </c>
    </row>
    <row r="82" spans="1:69" x14ac:dyDescent="0.3">
      <c r="A82">
        <v>11</v>
      </c>
      <c r="B82" t="s">
        <v>235</v>
      </c>
      <c r="C82">
        <v>1</v>
      </c>
      <c r="D82" t="s">
        <v>67</v>
      </c>
      <c r="E82">
        <v>1</v>
      </c>
      <c r="F82" t="s">
        <v>68</v>
      </c>
      <c r="G82" t="s">
        <v>78</v>
      </c>
      <c r="H82" t="s">
        <v>69</v>
      </c>
      <c r="Q82" t="s">
        <v>236</v>
      </c>
      <c r="R82" t="s">
        <v>115</v>
      </c>
      <c r="S82" t="s">
        <v>69</v>
      </c>
      <c r="AU82" t="s">
        <v>236</v>
      </c>
      <c r="AV82" t="s">
        <v>115</v>
      </c>
      <c r="AW82" t="s">
        <v>69</v>
      </c>
      <c r="AX82">
        <v>4</v>
      </c>
      <c r="AY82" t="s">
        <v>237</v>
      </c>
      <c r="AZ82" t="s">
        <v>228</v>
      </c>
      <c r="BA82" t="s">
        <v>69</v>
      </c>
      <c r="BI82">
        <v>22</v>
      </c>
      <c r="BJ82" t="s">
        <v>78</v>
      </c>
      <c r="BK82" t="s">
        <v>69</v>
      </c>
      <c r="BO82" t="s">
        <v>78</v>
      </c>
      <c r="BP82" t="s">
        <v>81</v>
      </c>
      <c r="BQ82" t="s">
        <v>224</v>
      </c>
    </row>
    <row r="83" spans="1:69" x14ac:dyDescent="0.3">
      <c r="A83">
        <v>11</v>
      </c>
      <c r="B83" t="s">
        <v>235</v>
      </c>
      <c r="C83">
        <v>2</v>
      </c>
      <c r="D83" t="s">
        <v>77</v>
      </c>
      <c r="E83">
        <v>1</v>
      </c>
      <c r="F83" t="s">
        <v>68</v>
      </c>
      <c r="G83" t="s">
        <v>78</v>
      </c>
      <c r="H83" t="s">
        <v>78</v>
      </c>
      <c r="Q83" t="s">
        <v>236</v>
      </c>
      <c r="R83" t="s">
        <v>115</v>
      </c>
      <c r="S83" t="s">
        <v>78</v>
      </c>
      <c r="AU83" t="s">
        <v>236</v>
      </c>
      <c r="AV83" t="s">
        <v>115</v>
      </c>
      <c r="AW83" t="s">
        <v>78</v>
      </c>
      <c r="AX83">
        <v>4</v>
      </c>
      <c r="AY83" t="s">
        <v>237</v>
      </c>
      <c r="AZ83" t="s">
        <v>228</v>
      </c>
      <c r="BA83" t="s">
        <v>78</v>
      </c>
      <c r="BI83">
        <v>22</v>
      </c>
      <c r="BJ83" t="s">
        <v>78</v>
      </c>
      <c r="BK83" t="s">
        <v>78</v>
      </c>
      <c r="BO83" t="s">
        <v>78</v>
      </c>
      <c r="BP83" t="s">
        <v>81</v>
      </c>
      <c r="BQ83" t="s">
        <v>224</v>
      </c>
    </row>
    <row r="84" spans="1:69" x14ac:dyDescent="0.3">
      <c r="A84">
        <v>11</v>
      </c>
      <c r="B84" t="s">
        <v>235</v>
      </c>
      <c r="C84">
        <v>3</v>
      </c>
      <c r="D84" t="s">
        <v>83</v>
      </c>
      <c r="E84">
        <v>1</v>
      </c>
      <c r="F84" t="s">
        <v>68</v>
      </c>
      <c r="G84" t="s">
        <v>78</v>
      </c>
      <c r="H84" t="s">
        <v>78</v>
      </c>
      <c r="Q84" t="s">
        <v>236</v>
      </c>
      <c r="R84" t="s">
        <v>115</v>
      </c>
      <c r="S84" t="s">
        <v>78</v>
      </c>
      <c r="AU84" t="s">
        <v>236</v>
      </c>
      <c r="AV84" t="s">
        <v>115</v>
      </c>
      <c r="AW84" t="s">
        <v>78</v>
      </c>
      <c r="AX84">
        <v>4</v>
      </c>
      <c r="AY84" t="s">
        <v>237</v>
      </c>
      <c r="AZ84" t="s">
        <v>228</v>
      </c>
      <c r="BA84" t="s">
        <v>78</v>
      </c>
      <c r="BI84">
        <v>22</v>
      </c>
      <c r="BJ84" t="s">
        <v>78</v>
      </c>
      <c r="BK84" t="s">
        <v>78</v>
      </c>
      <c r="BO84" t="s">
        <v>78</v>
      </c>
      <c r="BP84" t="s">
        <v>81</v>
      </c>
      <c r="BQ84" t="s">
        <v>224</v>
      </c>
    </row>
    <row r="85" spans="1:69" x14ac:dyDescent="0.3">
      <c r="A85">
        <v>11</v>
      </c>
      <c r="B85" t="s">
        <v>235</v>
      </c>
      <c r="C85">
        <v>4</v>
      </c>
      <c r="D85" t="s">
        <v>84</v>
      </c>
      <c r="E85">
        <v>1</v>
      </c>
      <c r="F85" t="s">
        <v>68</v>
      </c>
      <c r="G85" t="s">
        <v>78</v>
      </c>
      <c r="H85" t="s">
        <v>69</v>
      </c>
      <c r="Q85" t="s">
        <v>236</v>
      </c>
      <c r="R85" t="s">
        <v>115</v>
      </c>
      <c r="S85" t="s">
        <v>69</v>
      </c>
      <c r="AU85" t="s">
        <v>236</v>
      </c>
      <c r="AV85" t="s">
        <v>115</v>
      </c>
      <c r="AW85" t="s">
        <v>69</v>
      </c>
      <c r="AX85">
        <v>4</v>
      </c>
      <c r="AY85" t="s">
        <v>237</v>
      </c>
      <c r="AZ85" t="s">
        <v>228</v>
      </c>
      <c r="BA85" t="s">
        <v>69</v>
      </c>
      <c r="BI85">
        <v>22</v>
      </c>
      <c r="BJ85" t="s">
        <v>78</v>
      </c>
      <c r="BK85" t="s">
        <v>69</v>
      </c>
      <c r="BO85" t="s">
        <v>78</v>
      </c>
      <c r="BP85" t="s">
        <v>81</v>
      </c>
      <c r="BQ85" t="s">
        <v>224</v>
      </c>
    </row>
    <row r="86" spans="1:69" x14ac:dyDescent="0.3">
      <c r="A86">
        <v>11</v>
      </c>
      <c r="B86" t="s">
        <v>235</v>
      </c>
      <c r="C86">
        <v>5</v>
      </c>
      <c r="D86" t="s">
        <v>85</v>
      </c>
      <c r="E86">
        <v>1</v>
      </c>
      <c r="F86" t="s">
        <v>68</v>
      </c>
      <c r="G86" t="s">
        <v>78</v>
      </c>
      <c r="H86" t="s">
        <v>78</v>
      </c>
      <c r="Q86" t="s">
        <v>236</v>
      </c>
      <c r="R86" t="s">
        <v>115</v>
      </c>
      <c r="S86" t="s">
        <v>78</v>
      </c>
      <c r="AU86" t="s">
        <v>236</v>
      </c>
      <c r="AV86" t="s">
        <v>115</v>
      </c>
      <c r="AW86" t="s">
        <v>78</v>
      </c>
      <c r="AX86">
        <v>4</v>
      </c>
      <c r="AY86" t="s">
        <v>237</v>
      </c>
      <c r="AZ86" t="s">
        <v>228</v>
      </c>
      <c r="BA86" t="s">
        <v>78</v>
      </c>
      <c r="BI86">
        <v>22</v>
      </c>
      <c r="BJ86" t="s">
        <v>78</v>
      </c>
      <c r="BK86" t="s">
        <v>78</v>
      </c>
      <c r="BO86" t="s">
        <v>78</v>
      </c>
      <c r="BP86" t="s">
        <v>81</v>
      </c>
      <c r="BQ86" t="s">
        <v>224</v>
      </c>
    </row>
    <row r="87" spans="1:69" x14ac:dyDescent="0.3">
      <c r="A87">
        <v>11</v>
      </c>
      <c r="B87" t="s">
        <v>235</v>
      </c>
      <c r="C87">
        <v>6</v>
      </c>
      <c r="D87" t="s">
        <v>86</v>
      </c>
      <c r="E87">
        <v>1</v>
      </c>
      <c r="F87" t="s">
        <v>68</v>
      </c>
      <c r="G87" t="s">
        <v>69</v>
      </c>
      <c r="H87" t="s">
        <v>69</v>
      </c>
      <c r="Q87" t="s">
        <v>236</v>
      </c>
      <c r="R87" t="s">
        <v>101</v>
      </c>
      <c r="S87" t="s">
        <v>69</v>
      </c>
      <c r="AU87" t="s">
        <v>236</v>
      </c>
      <c r="AV87" t="s">
        <v>101</v>
      </c>
      <c r="AW87" t="s">
        <v>69</v>
      </c>
      <c r="AX87">
        <v>4</v>
      </c>
      <c r="AY87" t="s">
        <v>237</v>
      </c>
      <c r="AZ87" t="s">
        <v>238</v>
      </c>
      <c r="BA87" t="s">
        <v>69</v>
      </c>
      <c r="BI87">
        <v>22</v>
      </c>
      <c r="BJ87" t="s">
        <v>69</v>
      </c>
      <c r="BK87" t="s">
        <v>69</v>
      </c>
      <c r="BO87" t="s">
        <v>69</v>
      </c>
      <c r="BP87" t="s">
        <v>75</v>
      </c>
      <c r="BQ87" t="s">
        <v>225</v>
      </c>
    </row>
    <row r="88" spans="1:69" x14ac:dyDescent="0.3">
      <c r="A88">
        <v>11</v>
      </c>
      <c r="B88" t="s">
        <v>235</v>
      </c>
      <c r="C88">
        <v>7</v>
      </c>
      <c r="D88" t="s">
        <v>87</v>
      </c>
      <c r="E88">
        <v>1</v>
      </c>
      <c r="F88" t="s">
        <v>68</v>
      </c>
      <c r="G88" t="s">
        <v>69</v>
      </c>
      <c r="H88" t="s">
        <v>69</v>
      </c>
      <c r="Q88" t="s">
        <v>236</v>
      </c>
      <c r="R88" t="s">
        <v>101</v>
      </c>
      <c r="S88" t="s">
        <v>69</v>
      </c>
      <c r="AU88" t="s">
        <v>236</v>
      </c>
      <c r="AV88" t="s">
        <v>101</v>
      </c>
      <c r="AW88" t="s">
        <v>69</v>
      </c>
      <c r="AX88">
        <v>4</v>
      </c>
      <c r="AY88" t="s">
        <v>237</v>
      </c>
      <c r="AZ88" t="s">
        <v>231</v>
      </c>
      <c r="BA88" t="s">
        <v>69</v>
      </c>
      <c r="BI88">
        <v>22</v>
      </c>
      <c r="BJ88" t="s">
        <v>69</v>
      </c>
      <c r="BK88" t="s">
        <v>69</v>
      </c>
      <c r="BO88" t="s">
        <v>69</v>
      </c>
      <c r="BP88" t="s">
        <v>75</v>
      </c>
      <c r="BQ88" t="s">
        <v>225</v>
      </c>
    </row>
    <row r="89" spans="1:69" x14ac:dyDescent="0.3">
      <c r="A89">
        <v>11</v>
      </c>
      <c r="B89" t="s">
        <v>235</v>
      </c>
      <c r="C89">
        <v>8</v>
      </c>
      <c r="D89" t="s">
        <v>88</v>
      </c>
      <c r="E89">
        <v>1</v>
      </c>
      <c r="F89" t="s">
        <v>68</v>
      </c>
      <c r="G89" t="s">
        <v>78</v>
      </c>
      <c r="H89" t="s">
        <v>78</v>
      </c>
      <c r="Q89" t="s">
        <v>236</v>
      </c>
      <c r="R89" t="s">
        <v>115</v>
      </c>
      <c r="S89" t="s">
        <v>78</v>
      </c>
      <c r="AU89" t="s">
        <v>236</v>
      </c>
      <c r="AV89" t="s">
        <v>115</v>
      </c>
      <c r="AW89" t="s">
        <v>78</v>
      </c>
      <c r="AX89">
        <v>4</v>
      </c>
      <c r="AY89" t="s">
        <v>237</v>
      </c>
      <c r="AZ89" t="s">
        <v>228</v>
      </c>
      <c r="BA89" t="s">
        <v>78</v>
      </c>
      <c r="BI89">
        <v>22</v>
      </c>
      <c r="BJ89" t="s">
        <v>78</v>
      </c>
      <c r="BK89" t="s">
        <v>78</v>
      </c>
      <c r="BO89" t="s">
        <v>78</v>
      </c>
      <c r="BP89" t="s">
        <v>81</v>
      </c>
      <c r="BQ89" t="s">
        <v>224</v>
      </c>
    </row>
    <row r="90" spans="1:69" x14ac:dyDescent="0.3">
      <c r="A90">
        <v>12</v>
      </c>
      <c r="B90" t="s">
        <v>239</v>
      </c>
      <c r="C90">
        <v>1</v>
      </c>
      <c r="D90" t="s">
        <v>67</v>
      </c>
      <c r="E90">
        <v>1</v>
      </c>
      <c r="F90" t="s">
        <v>68</v>
      </c>
      <c r="G90" t="s">
        <v>78</v>
      </c>
      <c r="H90" t="s">
        <v>69</v>
      </c>
      <c r="Q90">
        <v>5</v>
      </c>
      <c r="R90" t="s">
        <v>78</v>
      </c>
      <c r="S90" t="s">
        <v>69</v>
      </c>
      <c r="AU90">
        <v>5</v>
      </c>
      <c r="AV90" t="s">
        <v>78</v>
      </c>
      <c r="AW90" t="s">
        <v>69</v>
      </c>
      <c r="AX90">
        <v>4</v>
      </c>
      <c r="AY90" t="s">
        <v>173</v>
      </c>
      <c r="AZ90" t="s">
        <v>119</v>
      </c>
      <c r="BA90" t="s">
        <v>69</v>
      </c>
      <c r="BI90">
        <v>5</v>
      </c>
      <c r="BJ90" t="s">
        <v>78</v>
      </c>
      <c r="BK90" t="s">
        <v>69</v>
      </c>
      <c r="BO90" t="s">
        <v>78</v>
      </c>
      <c r="BP90" t="s">
        <v>81</v>
      </c>
      <c r="BQ90" t="s">
        <v>223</v>
      </c>
    </row>
    <row r="91" spans="1:69" x14ac:dyDescent="0.3">
      <c r="A91">
        <v>12</v>
      </c>
      <c r="B91" t="s">
        <v>239</v>
      </c>
      <c r="C91">
        <v>2</v>
      </c>
      <c r="D91" t="s">
        <v>77</v>
      </c>
      <c r="E91">
        <v>1</v>
      </c>
      <c r="F91" t="s">
        <v>68</v>
      </c>
      <c r="G91" t="s">
        <v>78</v>
      </c>
      <c r="H91" t="s">
        <v>78</v>
      </c>
      <c r="Q91">
        <v>5</v>
      </c>
      <c r="R91" t="s">
        <v>78</v>
      </c>
      <c r="S91" t="s">
        <v>78</v>
      </c>
      <c r="AU91">
        <v>5</v>
      </c>
      <c r="AV91" t="s">
        <v>78</v>
      </c>
      <c r="AW91" t="s">
        <v>78</v>
      </c>
      <c r="AX91">
        <v>4</v>
      </c>
      <c r="AY91" t="s">
        <v>173</v>
      </c>
      <c r="AZ91" t="s">
        <v>119</v>
      </c>
      <c r="BA91" t="s">
        <v>78</v>
      </c>
      <c r="BI91">
        <v>5</v>
      </c>
      <c r="BJ91" t="s">
        <v>78</v>
      </c>
      <c r="BK91" t="s">
        <v>78</v>
      </c>
      <c r="BO91" t="s">
        <v>78</v>
      </c>
      <c r="BP91" t="s">
        <v>81</v>
      </c>
      <c r="BQ91" t="s">
        <v>223</v>
      </c>
    </row>
    <row r="92" spans="1:69" x14ac:dyDescent="0.3">
      <c r="A92">
        <v>12</v>
      </c>
      <c r="B92" t="s">
        <v>239</v>
      </c>
      <c r="C92">
        <v>3</v>
      </c>
      <c r="D92" t="s">
        <v>83</v>
      </c>
      <c r="E92">
        <v>1</v>
      </c>
      <c r="F92" t="s">
        <v>68</v>
      </c>
      <c r="G92" t="s">
        <v>78</v>
      </c>
      <c r="H92" t="s">
        <v>78</v>
      </c>
      <c r="Q92">
        <v>5</v>
      </c>
      <c r="R92" t="s">
        <v>78</v>
      </c>
      <c r="S92" t="s">
        <v>78</v>
      </c>
      <c r="AU92">
        <v>5</v>
      </c>
      <c r="AV92" t="s">
        <v>78</v>
      </c>
      <c r="AW92" t="s">
        <v>78</v>
      </c>
      <c r="AX92">
        <v>4</v>
      </c>
      <c r="AY92" t="s">
        <v>173</v>
      </c>
      <c r="AZ92" t="s">
        <v>119</v>
      </c>
      <c r="BA92" t="s">
        <v>78</v>
      </c>
      <c r="BI92">
        <v>5</v>
      </c>
      <c r="BJ92" t="s">
        <v>78</v>
      </c>
      <c r="BK92" t="s">
        <v>78</v>
      </c>
      <c r="BO92" t="s">
        <v>78</v>
      </c>
      <c r="BP92" t="s">
        <v>81</v>
      </c>
      <c r="BQ92" t="s">
        <v>223</v>
      </c>
    </row>
    <row r="93" spans="1:69" x14ac:dyDescent="0.3">
      <c r="A93">
        <v>12</v>
      </c>
      <c r="B93" t="s">
        <v>239</v>
      </c>
      <c r="C93">
        <v>4</v>
      </c>
      <c r="D93" t="s">
        <v>84</v>
      </c>
      <c r="E93">
        <v>1</v>
      </c>
      <c r="F93" t="s">
        <v>68</v>
      </c>
      <c r="G93" t="s">
        <v>78</v>
      </c>
      <c r="H93" t="s">
        <v>69</v>
      </c>
      <c r="Q93">
        <v>5</v>
      </c>
      <c r="R93" t="s">
        <v>78</v>
      </c>
      <c r="S93" t="s">
        <v>69</v>
      </c>
      <c r="AU93">
        <v>5</v>
      </c>
      <c r="AV93" t="s">
        <v>78</v>
      </c>
      <c r="AW93" t="s">
        <v>69</v>
      </c>
      <c r="AX93">
        <v>4</v>
      </c>
      <c r="AY93" t="s">
        <v>173</v>
      </c>
      <c r="AZ93" t="s">
        <v>119</v>
      </c>
      <c r="BA93" t="s">
        <v>69</v>
      </c>
      <c r="BI93">
        <v>5</v>
      </c>
      <c r="BJ93" t="s">
        <v>78</v>
      </c>
      <c r="BK93" t="s">
        <v>69</v>
      </c>
      <c r="BO93" t="s">
        <v>78</v>
      </c>
      <c r="BP93" t="s">
        <v>81</v>
      </c>
      <c r="BQ93" t="s">
        <v>223</v>
      </c>
    </row>
    <row r="94" spans="1:69" x14ac:dyDescent="0.3">
      <c r="A94">
        <v>12</v>
      </c>
      <c r="B94" t="s">
        <v>239</v>
      </c>
      <c r="C94">
        <v>5</v>
      </c>
      <c r="D94" t="s">
        <v>85</v>
      </c>
      <c r="E94">
        <v>1</v>
      </c>
      <c r="F94" t="s">
        <v>68</v>
      </c>
      <c r="G94" t="s">
        <v>78</v>
      </c>
      <c r="H94" t="s">
        <v>78</v>
      </c>
      <c r="Q94">
        <v>5</v>
      </c>
      <c r="R94" t="s">
        <v>78</v>
      </c>
      <c r="S94" t="s">
        <v>78</v>
      </c>
      <c r="AU94">
        <v>5</v>
      </c>
      <c r="AV94" t="s">
        <v>78</v>
      </c>
      <c r="AW94" t="s">
        <v>78</v>
      </c>
      <c r="AX94">
        <v>4</v>
      </c>
      <c r="AY94" t="s">
        <v>173</v>
      </c>
      <c r="AZ94" t="s">
        <v>119</v>
      </c>
      <c r="BA94" t="s">
        <v>78</v>
      </c>
      <c r="BI94">
        <v>5</v>
      </c>
      <c r="BJ94" t="s">
        <v>78</v>
      </c>
      <c r="BK94" t="s">
        <v>78</v>
      </c>
      <c r="BO94" t="s">
        <v>78</v>
      </c>
      <c r="BP94" t="s">
        <v>81</v>
      </c>
      <c r="BQ94" t="s">
        <v>223</v>
      </c>
    </row>
    <row r="95" spans="1:69" x14ac:dyDescent="0.3">
      <c r="A95">
        <v>12</v>
      </c>
      <c r="B95" t="s">
        <v>239</v>
      </c>
      <c r="C95">
        <v>6</v>
      </c>
      <c r="D95" t="s">
        <v>86</v>
      </c>
      <c r="E95">
        <v>1</v>
      </c>
      <c r="F95" t="s">
        <v>68</v>
      </c>
      <c r="G95" t="s">
        <v>69</v>
      </c>
      <c r="H95" t="s">
        <v>69</v>
      </c>
      <c r="Q95">
        <v>5</v>
      </c>
      <c r="R95" t="s">
        <v>69</v>
      </c>
      <c r="S95" t="s">
        <v>69</v>
      </c>
      <c r="AU95">
        <v>5</v>
      </c>
      <c r="AV95" t="s">
        <v>69</v>
      </c>
      <c r="AW95" t="s">
        <v>69</v>
      </c>
      <c r="AX95">
        <v>4</v>
      </c>
      <c r="AY95" t="s">
        <v>173</v>
      </c>
      <c r="AZ95" t="s">
        <v>201</v>
      </c>
      <c r="BA95" t="s">
        <v>69</v>
      </c>
      <c r="BI95">
        <v>5</v>
      </c>
      <c r="BJ95" t="s">
        <v>69</v>
      </c>
      <c r="BK95" t="s">
        <v>69</v>
      </c>
      <c r="BO95" t="s">
        <v>69</v>
      </c>
      <c r="BP95" t="s">
        <v>75</v>
      </c>
      <c r="BQ95" t="s">
        <v>225</v>
      </c>
    </row>
    <row r="96" spans="1:69" x14ac:dyDescent="0.3">
      <c r="A96">
        <v>12</v>
      </c>
      <c r="B96" t="s">
        <v>239</v>
      </c>
      <c r="C96">
        <v>7</v>
      </c>
      <c r="D96" t="s">
        <v>87</v>
      </c>
      <c r="E96">
        <v>1</v>
      </c>
      <c r="F96" t="s">
        <v>68</v>
      </c>
      <c r="G96" t="s">
        <v>69</v>
      </c>
      <c r="H96" t="s">
        <v>69</v>
      </c>
      <c r="Q96">
        <v>5</v>
      </c>
      <c r="R96" t="s">
        <v>69</v>
      </c>
      <c r="S96" t="s">
        <v>69</v>
      </c>
      <c r="AU96">
        <v>5</v>
      </c>
      <c r="AV96" t="s">
        <v>69</v>
      </c>
      <c r="AW96" t="s">
        <v>69</v>
      </c>
      <c r="AX96">
        <v>4</v>
      </c>
      <c r="AY96" t="s">
        <v>173</v>
      </c>
      <c r="AZ96" t="s">
        <v>108</v>
      </c>
      <c r="BA96" t="s">
        <v>69</v>
      </c>
      <c r="BI96">
        <v>5</v>
      </c>
      <c r="BJ96" t="s">
        <v>69</v>
      </c>
      <c r="BK96" t="s">
        <v>69</v>
      </c>
      <c r="BO96" t="s">
        <v>69</v>
      </c>
      <c r="BP96" t="s">
        <v>75</v>
      </c>
      <c r="BQ96" t="s">
        <v>232</v>
      </c>
    </row>
    <row r="97" spans="1:69" x14ac:dyDescent="0.3">
      <c r="A97">
        <v>12</v>
      </c>
      <c r="B97" t="s">
        <v>239</v>
      </c>
      <c r="C97">
        <v>8</v>
      </c>
      <c r="D97" t="s">
        <v>88</v>
      </c>
      <c r="E97">
        <v>1</v>
      </c>
      <c r="F97" t="s">
        <v>68</v>
      </c>
      <c r="G97" t="s">
        <v>78</v>
      </c>
      <c r="H97" t="s">
        <v>78</v>
      </c>
      <c r="Q97">
        <v>5</v>
      </c>
      <c r="R97" t="s">
        <v>78</v>
      </c>
      <c r="S97" t="s">
        <v>78</v>
      </c>
      <c r="AU97">
        <v>5</v>
      </c>
      <c r="AV97" t="s">
        <v>78</v>
      </c>
      <c r="AW97" t="s">
        <v>78</v>
      </c>
      <c r="AX97">
        <v>4</v>
      </c>
      <c r="AY97" t="s">
        <v>173</v>
      </c>
      <c r="AZ97" t="s">
        <v>119</v>
      </c>
      <c r="BA97" t="s">
        <v>78</v>
      </c>
      <c r="BI97">
        <v>5</v>
      </c>
      <c r="BJ97" t="s">
        <v>78</v>
      </c>
      <c r="BK97" t="s">
        <v>78</v>
      </c>
      <c r="BO97" t="s">
        <v>78</v>
      </c>
      <c r="BP97" t="s">
        <v>81</v>
      </c>
      <c r="BQ97" t="s">
        <v>223</v>
      </c>
    </row>
    <row r="98" spans="1:69" x14ac:dyDescent="0.3">
      <c r="A98">
        <v>13</v>
      </c>
      <c r="B98" t="s">
        <v>240</v>
      </c>
      <c r="C98">
        <v>1</v>
      </c>
      <c r="D98" t="s">
        <v>67</v>
      </c>
      <c r="E98">
        <v>1</v>
      </c>
      <c r="F98" t="s">
        <v>68</v>
      </c>
      <c r="G98" t="s">
        <v>69</v>
      </c>
      <c r="H98" t="s">
        <v>69</v>
      </c>
      <c r="Q98">
        <v>34</v>
      </c>
      <c r="R98" t="s">
        <v>69</v>
      </c>
      <c r="S98" t="s">
        <v>69</v>
      </c>
      <c r="AU98">
        <v>34</v>
      </c>
      <c r="AV98" t="s">
        <v>69</v>
      </c>
      <c r="AW98" t="s">
        <v>69</v>
      </c>
      <c r="AX98">
        <v>2</v>
      </c>
      <c r="AY98">
        <v>48</v>
      </c>
      <c r="AZ98" t="s">
        <v>90</v>
      </c>
      <c r="BA98" t="s">
        <v>69</v>
      </c>
      <c r="BI98">
        <v>34</v>
      </c>
      <c r="BJ98" t="s">
        <v>69</v>
      </c>
      <c r="BK98" t="s">
        <v>69</v>
      </c>
      <c r="BO98" t="s">
        <v>90</v>
      </c>
      <c r="BQ98" t="s">
        <v>94</v>
      </c>
    </row>
    <row r="99" spans="1:69" x14ac:dyDescent="0.3">
      <c r="A99">
        <v>13</v>
      </c>
      <c r="B99" t="s">
        <v>240</v>
      </c>
      <c r="C99">
        <v>2</v>
      </c>
      <c r="D99" t="s">
        <v>77</v>
      </c>
      <c r="E99">
        <v>1</v>
      </c>
      <c r="F99" t="s">
        <v>68</v>
      </c>
      <c r="G99" t="s">
        <v>78</v>
      </c>
      <c r="H99" t="s">
        <v>78</v>
      </c>
      <c r="Q99">
        <v>34</v>
      </c>
      <c r="R99" t="s">
        <v>78</v>
      </c>
      <c r="S99" t="s">
        <v>78</v>
      </c>
      <c r="AU99">
        <v>34</v>
      </c>
      <c r="AV99" t="s">
        <v>78</v>
      </c>
      <c r="AW99" t="s">
        <v>78</v>
      </c>
      <c r="AX99">
        <v>2</v>
      </c>
      <c r="AY99">
        <v>48</v>
      </c>
      <c r="AZ99" t="s">
        <v>90</v>
      </c>
      <c r="BA99" t="s">
        <v>78</v>
      </c>
      <c r="BI99">
        <v>34</v>
      </c>
      <c r="BJ99" t="s">
        <v>78</v>
      </c>
      <c r="BK99" t="s">
        <v>78</v>
      </c>
      <c r="BO99" t="s">
        <v>90</v>
      </c>
      <c r="BQ99" t="s">
        <v>94</v>
      </c>
    </row>
    <row r="100" spans="1:69" x14ac:dyDescent="0.3">
      <c r="A100">
        <v>13</v>
      </c>
      <c r="B100" t="s">
        <v>240</v>
      </c>
      <c r="C100">
        <v>3</v>
      </c>
      <c r="D100" t="s">
        <v>83</v>
      </c>
      <c r="E100">
        <v>1</v>
      </c>
      <c r="F100" t="s">
        <v>68</v>
      </c>
      <c r="G100" t="s">
        <v>78</v>
      </c>
      <c r="H100" t="s">
        <v>78</v>
      </c>
      <c r="Q100">
        <v>34</v>
      </c>
      <c r="R100" t="s">
        <v>78</v>
      </c>
      <c r="S100" t="s">
        <v>78</v>
      </c>
      <c r="AU100">
        <v>34</v>
      </c>
      <c r="AV100" t="s">
        <v>78</v>
      </c>
      <c r="AW100" t="s">
        <v>78</v>
      </c>
      <c r="AX100">
        <v>2</v>
      </c>
      <c r="AY100">
        <v>48</v>
      </c>
      <c r="AZ100" t="s">
        <v>90</v>
      </c>
      <c r="BA100" t="s">
        <v>78</v>
      </c>
      <c r="BI100">
        <v>34</v>
      </c>
      <c r="BJ100" t="s">
        <v>78</v>
      </c>
      <c r="BK100" t="s">
        <v>78</v>
      </c>
      <c r="BO100" t="s">
        <v>90</v>
      </c>
      <c r="BQ100" t="s">
        <v>94</v>
      </c>
    </row>
    <row r="101" spans="1:69" x14ac:dyDescent="0.3">
      <c r="A101">
        <v>13</v>
      </c>
      <c r="B101" t="s">
        <v>240</v>
      </c>
      <c r="C101">
        <v>4</v>
      </c>
      <c r="D101" t="s">
        <v>84</v>
      </c>
      <c r="E101">
        <v>1</v>
      </c>
      <c r="F101" t="s">
        <v>68</v>
      </c>
      <c r="G101" t="s">
        <v>78</v>
      </c>
      <c r="H101" t="s">
        <v>69</v>
      </c>
      <c r="Q101">
        <v>34</v>
      </c>
      <c r="R101" t="s">
        <v>78</v>
      </c>
      <c r="S101" t="s">
        <v>78</v>
      </c>
      <c r="AU101">
        <v>34</v>
      </c>
      <c r="AV101" t="s">
        <v>78</v>
      </c>
      <c r="AW101" t="s">
        <v>78</v>
      </c>
      <c r="AX101">
        <v>2</v>
      </c>
      <c r="AY101">
        <v>48</v>
      </c>
      <c r="AZ101" t="s">
        <v>90</v>
      </c>
      <c r="BA101" t="s">
        <v>78</v>
      </c>
      <c r="BI101">
        <v>34</v>
      </c>
      <c r="BJ101" t="s">
        <v>78</v>
      </c>
      <c r="BK101" t="s">
        <v>78</v>
      </c>
      <c r="BO101" t="s">
        <v>90</v>
      </c>
      <c r="BQ101" t="s">
        <v>94</v>
      </c>
    </row>
    <row r="102" spans="1:69" x14ac:dyDescent="0.3">
      <c r="A102">
        <v>13</v>
      </c>
      <c r="B102" t="s">
        <v>240</v>
      </c>
      <c r="C102">
        <v>5</v>
      </c>
      <c r="D102" t="s">
        <v>85</v>
      </c>
      <c r="E102">
        <v>1</v>
      </c>
      <c r="F102" t="s">
        <v>68</v>
      </c>
      <c r="G102" t="s">
        <v>78</v>
      </c>
      <c r="H102" t="s">
        <v>78</v>
      </c>
      <c r="Q102">
        <v>34</v>
      </c>
      <c r="R102" t="s">
        <v>78</v>
      </c>
      <c r="S102" t="s">
        <v>69</v>
      </c>
      <c r="AU102">
        <v>34</v>
      </c>
      <c r="AV102" t="s">
        <v>78</v>
      </c>
      <c r="AW102" t="s">
        <v>69</v>
      </c>
      <c r="AX102">
        <v>2</v>
      </c>
      <c r="AY102">
        <v>48</v>
      </c>
      <c r="AZ102" t="s">
        <v>90</v>
      </c>
      <c r="BA102" t="s">
        <v>78</v>
      </c>
      <c r="BI102">
        <v>34</v>
      </c>
      <c r="BJ102" t="s">
        <v>78</v>
      </c>
      <c r="BK102" t="s">
        <v>69</v>
      </c>
      <c r="BO102" t="s">
        <v>90</v>
      </c>
      <c r="BQ102" t="s">
        <v>94</v>
      </c>
    </row>
    <row r="103" spans="1:69" x14ac:dyDescent="0.3">
      <c r="A103">
        <v>13</v>
      </c>
      <c r="B103" t="s">
        <v>240</v>
      </c>
      <c r="C103">
        <v>6</v>
      </c>
      <c r="D103" t="s">
        <v>86</v>
      </c>
      <c r="E103">
        <v>1</v>
      </c>
      <c r="F103" t="s">
        <v>68</v>
      </c>
      <c r="G103" t="s">
        <v>78</v>
      </c>
      <c r="H103" t="s">
        <v>69</v>
      </c>
      <c r="Q103">
        <v>34</v>
      </c>
      <c r="R103" t="s">
        <v>78</v>
      </c>
      <c r="S103" t="s">
        <v>78</v>
      </c>
      <c r="AU103">
        <v>34</v>
      </c>
      <c r="AV103" t="s">
        <v>78</v>
      </c>
      <c r="AW103" t="s">
        <v>78</v>
      </c>
      <c r="AX103">
        <v>2</v>
      </c>
      <c r="AY103">
        <v>48</v>
      </c>
      <c r="AZ103" t="s">
        <v>90</v>
      </c>
      <c r="BA103" t="s">
        <v>78</v>
      </c>
      <c r="BI103">
        <v>34</v>
      </c>
      <c r="BJ103" t="s">
        <v>78</v>
      </c>
      <c r="BK103" t="s">
        <v>78</v>
      </c>
      <c r="BO103" t="s">
        <v>90</v>
      </c>
      <c r="BQ103" t="s">
        <v>94</v>
      </c>
    </row>
    <row r="104" spans="1:69" x14ac:dyDescent="0.3">
      <c r="A104">
        <v>13</v>
      </c>
      <c r="B104" t="s">
        <v>240</v>
      </c>
      <c r="C104">
        <v>7</v>
      </c>
      <c r="D104" t="s">
        <v>87</v>
      </c>
      <c r="E104">
        <v>1</v>
      </c>
      <c r="F104" t="s">
        <v>68</v>
      </c>
      <c r="G104" t="s">
        <v>78</v>
      </c>
      <c r="H104" t="s">
        <v>69</v>
      </c>
      <c r="Q104">
        <v>34</v>
      </c>
      <c r="R104" t="s">
        <v>78</v>
      </c>
      <c r="S104" t="s">
        <v>78</v>
      </c>
      <c r="AU104">
        <v>34</v>
      </c>
      <c r="AV104" t="s">
        <v>78</v>
      </c>
      <c r="AW104" t="s">
        <v>78</v>
      </c>
      <c r="AX104">
        <v>2</v>
      </c>
      <c r="AY104">
        <v>48</v>
      </c>
      <c r="AZ104" t="s">
        <v>90</v>
      </c>
      <c r="BA104" t="s">
        <v>78</v>
      </c>
      <c r="BI104">
        <v>34</v>
      </c>
      <c r="BJ104" t="s">
        <v>78</v>
      </c>
      <c r="BK104" t="s">
        <v>78</v>
      </c>
      <c r="BO104" t="s">
        <v>90</v>
      </c>
      <c r="BQ104" t="s">
        <v>94</v>
      </c>
    </row>
    <row r="105" spans="1:69" x14ac:dyDescent="0.3">
      <c r="A105">
        <v>13</v>
      </c>
      <c r="B105" t="s">
        <v>240</v>
      </c>
      <c r="C105">
        <v>8</v>
      </c>
      <c r="D105" t="s">
        <v>88</v>
      </c>
      <c r="E105">
        <v>1</v>
      </c>
      <c r="F105" t="s">
        <v>68</v>
      </c>
      <c r="G105" t="s">
        <v>78</v>
      </c>
      <c r="H105" t="s">
        <v>78</v>
      </c>
      <c r="Q105">
        <v>34</v>
      </c>
      <c r="R105" t="s">
        <v>78</v>
      </c>
      <c r="S105" t="s">
        <v>78</v>
      </c>
      <c r="AU105">
        <v>34</v>
      </c>
      <c r="AV105" t="s">
        <v>78</v>
      </c>
      <c r="AW105" t="s">
        <v>78</v>
      </c>
      <c r="AX105">
        <v>2</v>
      </c>
      <c r="AY105">
        <v>48</v>
      </c>
      <c r="AZ105" t="s">
        <v>90</v>
      </c>
      <c r="BA105" t="s">
        <v>78</v>
      </c>
      <c r="BI105">
        <v>34</v>
      </c>
      <c r="BJ105" t="s">
        <v>78</v>
      </c>
      <c r="BK105" t="s">
        <v>78</v>
      </c>
      <c r="BO105" t="s">
        <v>90</v>
      </c>
      <c r="BQ105" t="s">
        <v>94</v>
      </c>
    </row>
    <row r="106" spans="1:69" x14ac:dyDescent="0.3">
      <c r="A106">
        <v>14</v>
      </c>
      <c r="B106" t="s">
        <v>241</v>
      </c>
      <c r="C106">
        <v>1</v>
      </c>
      <c r="D106" t="s">
        <v>67</v>
      </c>
      <c r="E106">
        <v>1</v>
      </c>
      <c r="F106" t="s">
        <v>68</v>
      </c>
      <c r="G106" t="s">
        <v>69</v>
      </c>
      <c r="H106" t="s">
        <v>69</v>
      </c>
      <c r="Q106">
        <v>1</v>
      </c>
      <c r="R106" t="s">
        <v>69</v>
      </c>
      <c r="S106" t="s">
        <v>69</v>
      </c>
      <c r="AU106">
        <v>1</v>
      </c>
      <c r="AV106" t="s">
        <v>69</v>
      </c>
      <c r="AW106" t="s">
        <v>69</v>
      </c>
      <c r="AX106">
        <v>4</v>
      </c>
      <c r="AY106">
        <v>30</v>
      </c>
      <c r="AZ106" t="s">
        <v>69</v>
      </c>
      <c r="BA106" t="s">
        <v>69</v>
      </c>
      <c r="BI106">
        <v>1</v>
      </c>
      <c r="BJ106" t="s">
        <v>69</v>
      </c>
      <c r="BK106" t="s">
        <v>69</v>
      </c>
      <c r="BO106" t="s">
        <v>69</v>
      </c>
      <c r="BP106" t="s">
        <v>75</v>
      </c>
      <c r="BQ106" t="s">
        <v>232</v>
      </c>
    </row>
    <row r="107" spans="1:69" x14ac:dyDescent="0.3">
      <c r="A107">
        <v>14</v>
      </c>
      <c r="B107" t="s">
        <v>241</v>
      </c>
      <c r="C107">
        <v>2</v>
      </c>
      <c r="D107" t="s">
        <v>77</v>
      </c>
      <c r="E107">
        <v>1</v>
      </c>
      <c r="F107" t="s">
        <v>68</v>
      </c>
      <c r="G107" t="s">
        <v>78</v>
      </c>
      <c r="H107" t="s">
        <v>78</v>
      </c>
      <c r="Q107">
        <v>1</v>
      </c>
      <c r="R107" t="s">
        <v>78</v>
      </c>
      <c r="S107" t="s">
        <v>78</v>
      </c>
      <c r="AU107">
        <v>1</v>
      </c>
      <c r="AV107" t="s">
        <v>78</v>
      </c>
      <c r="AW107" t="s">
        <v>78</v>
      </c>
      <c r="AX107">
        <v>4</v>
      </c>
      <c r="AY107">
        <v>30</v>
      </c>
      <c r="AZ107" t="s">
        <v>78</v>
      </c>
      <c r="BA107" t="s">
        <v>78</v>
      </c>
      <c r="BI107">
        <v>1</v>
      </c>
      <c r="BJ107" t="s">
        <v>78</v>
      </c>
      <c r="BK107" t="s">
        <v>78</v>
      </c>
      <c r="BO107" t="s">
        <v>78</v>
      </c>
      <c r="BP107" t="s">
        <v>81</v>
      </c>
      <c r="BQ107" t="s">
        <v>223</v>
      </c>
    </row>
    <row r="108" spans="1:69" x14ac:dyDescent="0.3">
      <c r="A108">
        <v>14</v>
      </c>
      <c r="B108" t="s">
        <v>241</v>
      </c>
      <c r="C108">
        <v>3</v>
      </c>
      <c r="D108" t="s">
        <v>83</v>
      </c>
      <c r="E108">
        <v>1</v>
      </c>
      <c r="F108" t="s">
        <v>68</v>
      </c>
      <c r="G108" t="s">
        <v>78</v>
      </c>
      <c r="H108" t="s">
        <v>78</v>
      </c>
      <c r="Q108">
        <v>1</v>
      </c>
      <c r="R108" t="s">
        <v>78</v>
      </c>
      <c r="S108" t="s">
        <v>78</v>
      </c>
      <c r="AU108">
        <v>1</v>
      </c>
      <c r="AV108" t="s">
        <v>78</v>
      </c>
      <c r="AW108" t="s">
        <v>78</v>
      </c>
      <c r="AX108">
        <v>4</v>
      </c>
      <c r="AY108">
        <v>30</v>
      </c>
      <c r="AZ108" t="s">
        <v>78</v>
      </c>
      <c r="BA108" t="s">
        <v>78</v>
      </c>
      <c r="BI108">
        <v>1</v>
      </c>
      <c r="BJ108" t="s">
        <v>78</v>
      </c>
      <c r="BK108" t="s">
        <v>78</v>
      </c>
      <c r="BO108" t="s">
        <v>78</v>
      </c>
      <c r="BP108" t="s">
        <v>81</v>
      </c>
      <c r="BQ108" t="s">
        <v>223</v>
      </c>
    </row>
    <row r="109" spans="1:69" x14ac:dyDescent="0.3">
      <c r="A109">
        <v>14</v>
      </c>
      <c r="B109" t="s">
        <v>241</v>
      </c>
      <c r="C109">
        <v>4</v>
      </c>
      <c r="D109" t="s">
        <v>84</v>
      </c>
      <c r="E109">
        <v>1</v>
      </c>
      <c r="F109" t="s">
        <v>68</v>
      </c>
      <c r="G109" t="s">
        <v>78</v>
      </c>
      <c r="H109" t="s">
        <v>69</v>
      </c>
      <c r="Q109">
        <v>1</v>
      </c>
      <c r="R109" t="s">
        <v>78</v>
      </c>
      <c r="S109" t="s">
        <v>69</v>
      </c>
      <c r="AU109">
        <v>1</v>
      </c>
      <c r="AV109" t="s">
        <v>78</v>
      </c>
      <c r="AW109" t="s">
        <v>69</v>
      </c>
      <c r="AX109">
        <v>4</v>
      </c>
      <c r="AY109">
        <v>30</v>
      </c>
      <c r="AZ109" t="s">
        <v>78</v>
      </c>
      <c r="BA109" t="s">
        <v>78</v>
      </c>
      <c r="BI109">
        <v>1</v>
      </c>
      <c r="BJ109" t="s">
        <v>78</v>
      </c>
      <c r="BK109" t="s">
        <v>69</v>
      </c>
      <c r="BO109" t="s">
        <v>78</v>
      </c>
      <c r="BP109" t="s">
        <v>81</v>
      </c>
      <c r="BQ109" t="s">
        <v>223</v>
      </c>
    </row>
    <row r="110" spans="1:69" x14ac:dyDescent="0.3">
      <c r="A110">
        <v>14</v>
      </c>
      <c r="B110" t="s">
        <v>241</v>
      </c>
      <c r="C110">
        <v>5</v>
      </c>
      <c r="D110" t="s">
        <v>85</v>
      </c>
      <c r="E110">
        <v>1</v>
      </c>
      <c r="F110" t="s">
        <v>68</v>
      </c>
      <c r="G110" t="s">
        <v>78</v>
      </c>
      <c r="H110" t="s">
        <v>78</v>
      </c>
      <c r="Q110">
        <v>1</v>
      </c>
      <c r="R110" t="s">
        <v>78</v>
      </c>
      <c r="S110" t="s">
        <v>78</v>
      </c>
      <c r="AU110">
        <v>1</v>
      </c>
      <c r="AV110" t="s">
        <v>78</v>
      </c>
      <c r="AW110" t="s">
        <v>78</v>
      </c>
      <c r="AX110">
        <v>4</v>
      </c>
      <c r="AY110">
        <v>30</v>
      </c>
      <c r="AZ110" t="s">
        <v>78</v>
      </c>
      <c r="BA110" t="s">
        <v>69</v>
      </c>
      <c r="BI110">
        <v>1</v>
      </c>
      <c r="BJ110" t="s">
        <v>78</v>
      </c>
      <c r="BK110" t="s">
        <v>78</v>
      </c>
      <c r="BO110" t="s">
        <v>78</v>
      </c>
      <c r="BP110" t="s">
        <v>81</v>
      </c>
      <c r="BQ110" t="s">
        <v>223</v>
      </c>
    </row>
    <row r="111" spans="1:69" x14ac:dyDescent="0.3">
      <c r="A111">
        <v>14</v>
      </c>
      <c r="B111" t="s">
        <v>241</v>
      </c>
      <c r="C111">
        <v>6</v>
      </c>
      <c r="D111" t="s">
        <v>86</v>
      </c>
      <c r="E111">
        <v>1</v>
      </c>
      <c r="F111" t="s">
        <v>68</v>
      </c>
      <c r="G111" t="s">
        <v>78</v>
      </c>
      <c r="H111" t="s">
        <v>69</v>
      </c>
      <c r="Q111">
        <v>1</v>
      </c>
      <c r="R111" t="s">
        <v>78</v>
      </c>
      <c r="S111" t="s">
        <v>69</v>
      </c>
      <c r="AU111">
        <v>1</v>
      </c>
      <c r="AV111" t="s">
        <v>78</v>
      </c>
      <c r="AW111" t="s">
        <v>69</v>
      </c>
      <c r="AX111">
        <v>4</v>
      </c>
      <c r="AY111">
        <v>30</v>
      </c>
      <c r="AZ111" t="s">
        <v>78</v>
      </c>
      <c r="BA111" t="s">
        <v>78</v>
      </c>
      <c r="BI111">
        <v>1</v>
      </c>
      <c r="BJ111" t="s">
        <v>78</v>
      </c>
      <c r="BK111" t="s">
        <v>69</v>
      </c>
      <c r="BO111" t="s">
        <v>78</v>
      </c>
      <c r="BP111" t="s">
        <v>81</v>
      </c>
      <c r="BQ111" t="s">
        <v>223</v>
      </c>
    </row>
    <row r="112" spans="1:69" x14ac:dyDescent="0.3">
      <c r="A112">
        <v>14</v>
      </c>
      <c r="B112" t="s">
        <v>241</v>
      </c>
      <c r="C112">
        <v>7</v>
      </c>
      <c r="D112" t="s">
        <v>87</v>
      </c>
      <c r="E112">
        <v>1</v>
      </c>
      <c r="F112" t="s">
        <v>68</v>
      </c>
      <c r="G112" t="s">
        <v>78</v>
      </c>
      <c r="H112" t="s">
        <v>69</v>
      </c>
      <c r="Q112">
        <v>1</v>
      </c>
      <c r="R112" t="s">
        <v>78</v>
      </c>
      <c r="S112" t="s">
        <v>69</v>
      </c>
      <c r="AU112">
        <v>1</v>
      </c>
      <c r="AV112" t="s">
        <v>78</v>
      </c>
      <c r="AW112" t="s">
        <v>69</v>
      </c>
      <c r="AX112">
        <v>4</v>
      </c>
      <c r="AY112">
        <v>30</v>
      </c>
      <c r="AZ112" t="s">
        <v>78</v>
      </c>
      <c r="BA112" t="s">
        <v>78</v>
      </c>
      <c r="BI112">
        <v>1</v>
      </c>
      <c r="BJ112" t="s">
        <v>78</v>
      </c>
      <c r="BK112" t="s">
        <v>69</v>
      </c>
      <c r="BO112" t="s">
        <v>78</v>
      </c>
      <c r="BP112" t="s">
        <v>81</v>
      </c>
      <c r="BQ112" t="s">
        <v>223</v>
      </c>
    </row>
    <row r="113" spans="1:69" x14ac:dyDescent="0.3">
      <c r="A113">
        <v>14</v>
      </c>
      <c r="B113" t="s">
        <v>241</v>
      </c>
      <c r="C113">
        <v>8</v>
      </c>
      <c r="D113" t="s">
        <v>88</v>
      </c>
      <c r="E113">
        <v>1</v>
      </c>
      <c r="F113" t="s">
        <v>68</v>
      </c>
      <c r="G113" t="s">
        <v>78</v>
      </c>
      <c r="H113" t="s">
        <v>78</v>
      </c>
      <c r="Q113">
        <v>1</v>
      </c>
      <c r="R113" t="s">
        <v>78</v>
      </c>
      <c r="S113" t="s">
        <v>78</v>
      </c>
      <c r="AU113">
        <v>1</v>
      </c>
      <c r="AV113" t="s">
        <v>78</v>
      </c>
      <c r="AW113" t="s">
        <v>78</v>
      </c>
      <c r="AX113">
        <v>4</v>
      </c>
      <c r="AY113">
        <v>30</v>
      </c>
      <c r="AZ113" t="s">
        <v>78</v>
      </c>
      <c r="BA113" t="s">
        <v>78</v>
      </c>
      <c r="BI113">
        <v>1</v>
      </c>
      <c r="BJ113" t="s">
        <v>78</v>
      </c>
      <c r="BK113" t="s">
        <v>78</v>
      </c>
      <c r="BO113" t="s">
        <v>78</v>
      </c>
      <c r="BP113" t="s">
        <v>81</v>
      </c>
      <c r="BQ113" t="s">
        <v>223</v>
      </c>
    </row>
    <row r="114" spans="1:69" x14ac:dyDescent="0.3">
      <c r="A114">
        <v>15</v>
      </c>
      <c r="B114" t="s">
        <v>242</v>
      </c>
      <c r="C114">
        <v>1</v>
      </c>
      <c r="D114" t="s">
        <v>67</v>
      </c>
      <c r="E114">
        <v>1</v>
      </c>
      <c r="F114" t="s">
        <v>68</v>
      </c>
      <c r="G114" t="s">
        <v>69</v>
      </c>
      <c r="H114" t="s">
        <v>69</v>
      </c>
      <c r="Q114">
        <v>1</v>
      </c>
      <c r="R114" t="s">
        <v>69</v>
      </c>
      <c r="S114" t="s">
        <v>69</v>
      </c>
      <c r="AU114">
        <v>1</v>
      </c>
      <c r="AV114" t="s">
        <v>69</v>
      </c>
      <c r="AW114" t="s">
        <v>69</v>
      </c>
      <c r="AX114">
        <v>4</v>
      </c>
      <c r="AY114">
        <v>30</v>
      </c>
      <c r="AZ114" t="s">
        <v>69</v>
      </c>
      <c r="BA114" t="s">
        <v>69</v>
      </c>
      <c r="BI114">
        <v>1</v>
      </c>
      <c r="BJ114" t="s">
        <v>69</v>
      </c>
      <c r="BK114" t="s">
        <v>69</v>
      </c>
      <c r="BO114" t="s">
        <v>69</v>
      </c>
      <c r="BP114" t="s">
        <v>75</v>
      </c>
      <c r="BQ114" t="s">
        <v>232</v>
      </c>
    </row>
    <row r="115" spans="1:69" x14ac:dyDescent="0.3">
      <c r="A115">
        <v>15</v>
      </c>
      <c r="B115" t="s">
        <v>242</v>
      </c>
      <c r="C115">
        <v>2</v>
      </c>
      <c r="D115" t="s">
        <v>77</v>
      </c>
      <c r="E115">
        <v>1</v>
      </c>
      <c r="F115" t="s">
        <v>68</v>
      </c>
      <c r="G115" t="s">
        <v>78</v>
      </c>
      <c r="H115" t="s">
        <v>78</v>
      </c>
      <c r="Q115">
        <v>1</v>
      </c>
      <c r="R115" t="s">
        <v>78</v>
      </c>
      <c r="S115" t="s">
        <v>78</v>
      </c>
      <c r="AU115">
        <v>1</v>
      </c>
      <c r="AV115" t="s">
        <v>78</v>
      </c>
      <c r="AW115" t="s">
        <v>78</v>
      </c>
      <c r="AX115">
        <v>4</v>
      </c>
      <c r="AY115">
        <v>30</v>
      </c>
      <c r="AZ115" t="s">
        <v>78</v>
      </c>
      <c r="BA115" t="s">
        <v>78</v>
      </c>
      <c r="BI115">
        <v>1</v>
      </c>
      <c r="BJ115" t="s">
        <v>78</v>
      </c>
      <c r="BK115" t="s">
        <v>78</v>
      </c>
      <c r="BO115" t="s">
        <v>78</v>
      </c>
      <c r="BP115" t="s">
        <v>81</v>
      </c>
      <c r="BQ115" t="s">
        <v>223</v>
      </c>
    </row>
    <row r="116" spans="1:69" x14ac:dyDescent="0.3">
      <c r="A116">
        <v>15</v>
      </c>
      <c r="B116" t="s">
        <v>242</v>
      </c>
      <c r="C116">
        <v>3</v>
      </c>
      <c r="D116" t="s">
        <v>83</v>
      </c>
      <c r="E116">
        <v>1</v>
      </c>
      <c r="F116" t="s">
        <v>68</v>
      </c>
      <c r="G116" t="s">
        <v>78</v>
      </c>
      <c r="H116" t="s">
        <v>78</v>
      </c>
      <c r="Q116">
        <v>1</v>
      </c>
      <c r="R116" t="s">
        <v>78</v>
      </c>
      <c r="S116" t="s">
        <v>78</v>
      </c>
      <c r="AU116">
        <v>1</v>
      </c>
      <c r="AV116" t="s">
        <v>78</v>
      </c>
      <c r="AW116" t="s">
        <v>78</v>
      </c>
      <c r="AX116">
        <v>4</v>
      </c>
      <c r="AY116">
        <v>30</v>
      </c>
      <c r="AZ116" t="s">
        <v>78</v>
      </c>
      <c r="BA116" t="s">
        <v>78</v>
      </c>
      <c r="BI116">
        <v>1</v>
      </c>
      <c r="BJ116" t="s">
        <v>78</v>
      </c>
      <c r="BK116" t="s">
        <v>78</v>
      </c>
      <c r="BO116" t="s">
        <v>78</v>
      </c>
      <c r="BP116" t="s">
        <v>81</v>
      </c>
      <c r="BQ116" t="s">
        <v>223</v>
      </c>
    </row>
    <row r="117" spans="1:69" x14ac:dyDescent="0.3">
      <c r="A117">
        <v>15</v>
      </c>
      <c r="B117" t="s">
        <v>242</v>
      </c>
      <c r="C117">
        <v>4</v>
      </c>
      <c r="D117" t="s">
        <v>84</v>
      </c>
      <c r="E117">
        <v>1</v>
      </c>
      <c r="F117" t="s">
        <v>68</v>
      </c>
      <c r="G117" t="s">
        <v>78</v>
      </c>
      <c r="H117" t="s">
        <v>69</v>
      </c>
      <c r="Q117">
        <v>1</v>
      </c>
      <c r="R117" t="s">
        <v>78</v>
      </c>
      <c r="S117" t="s">
        <v>69</v>
      </c>
      <c r="AU117">
        <v>1</v>
      </c>
      <c r="AV117" t="s">
        <v>78</v>
      </c>
      <c r="AW117" t="s">
        <v>69</v>
      </c>
      <c r="AX117">
        <v>4</v>
      </c>
      <c r="AY117">
        <v>30</v>
      </c>
      <c r="AZ117" t="s">
        <v>78</v>
      </c>
      <c r="BA117" t="s">
        <v>78</v>
      </c>
      <c r="BI117">
        <v>1</v>
      </c>
      <c r="BJ117" t="s">
        <v>78</v>
      </c>
      <c r="BK117" t="s">
        <v>69</v>
      </c>
      <c r="BO117" t="s">
        <v>78</v>
      </c>
      <c r="BP117" t="s">
        <v>81</v>
      </c>
      <c r="BQ117" t="s">
        <v>223</v>
      </c>
    </row>
    <row r="118" spans="1:69" x14ac:dyDescent="0.3">
      <c r="A118">
        <v>15</v>
      </c>
      <c r="B118" t="s">
        <v>242</v>
      </c>
      <c r="C118">
        <v>5</v>
      </c>
      <c r="D118" t="s">
        <v>85</v>
      </c>
      <c r="E118">
        <v>1</v>
      </c>
      <c r="F118" t="s">
        <v>68</v>
      </c>
      <c r="G118" t="s">
        <v>78</v>
      </c>
      <c r="H118" t="s">
        <v>78</v>
      </c>
      <c r="Q118">
        <v>1</v>
      </c>
      <c r="R118" t="s">
        <v>78</v>
      </c>
      <c r="S118" t="s">
        <v>78</v>
      </c>
      <c r="AU118">
        <v>1</v>
      </c>
      <c r="AV118" t="s">
        <v>78</v>
      </c>
      <c r="AW118" t="s">
        <v>78</v>
      </c>
      <c r="AX118">
        <v>4</v>
      </c>
      <c r="AY118">
        <v>30</v>
      </c>
      <c r="AZ118" t="s">
        <v>78</v>
      </c>
      <c r="BA118" t="s">
        <v>69</v>
      </c>
      <c r="BI118">
        <v>1</v>
      </c>
      <c r="BJ118" t="s">
        <v>78</v>
      </c>
      <c r="BK118" t="s">
        <v>78</v>
      </c>
      <c r="BO118" t="s">
        <v>78</v>
      </c>
      <c r="BP118" t="s">
        <v>81</v>
      </c>
      <c r="BQ118" t="s">
        <v>223</v>
      </c>
    </row>
    <row r="119" spans="1:69" x14ac:dyDescent="0.3">
      <c r="A119">
        <v>15</v>
      </c>
      <c r="B119" t="s">
        <v>242</v>
      </c>
      <c r="C119">
        <v>6</v>
      </c>
      <c r="D119" t="s">
        <v>86</v>
      </c>
      <c r="E119">
        <v>1</v>
      </c>
      <c r="F119" t="s">
        <v>68</v>
      </c>
      <c r="G119" t="s">
        <v>78</v>
      </c>
      <c r="H119" t="s">
        <v>69</v>
      </c>
      <c r="Q119">
        <v>1</v>
      </c>
      <c r="R119" t="s">
        <v>78</v>
      </c>
      <c r="S119" t="s">
        <v>69</v>
      </c>
      <c r="AU119">
        <v>1</v>
      </c>
      <c r="AV119" t="s">
        <v>78</v>
      </c>
      <c r="AW119" t="s">
        <v>69</v>
      </c>
      <c r="AX119">
        <v>4</v>
      </c>
      <c r="AY119">
        <v>30</v>
      </c>
      <c r="AZ119" t="s">
        <v>78</v>
      </c>
      <c r="BA119" t="s">
        <v>78</v>
      </c>
      <c r="BI119">
        <v>1</v>
      </c>
      <c r="BJ119" t="s">
        <v>78</v>
      </c>
      <c r="BK119" t="s">
        <v>69</v>
      </c>
      <c r="BO119" t="s">
        <v>78</v>
      </c>
      <c r="BP119" t="s">
        <v>81</v>
      </c>
      <c r="BQ119" t="s">
        <v>223</v>
      </c>
    </row>
    <row r="120" spans="1:69" x14ac:dyDescent="0.3">
      <c r="A120">
        <v>15</v>
      </c>
      <c r="B120" t="s">
        <v>242</v>
      </c>
      <c r="C120">
        <v>7</v>
      </c>
      <c r="D120" t="s">
        <v>87</v>
      </c>
      <c r="E120">
        <v>1</v>
      </c>
      <c r="F120" t="s">
        <v>68</v>
      </c>
      <c r="G120" t="s">
        <v>78</v>
      </c>
      <c r="H120" t="s">
        <v>69</v>
      </c>
      <c r="Q120">
        <v>1</v>
      </c>
      <c r="R120" t="s">
        <v>78</v>
      </c>
      <c r="S120" t="s">
        <v>69</v>
      </c>
      <c r="AU120">
        <v>1</v>
      </c>
      <c r="AV120" t="s">
        <v>78</v>
      </c>
      <c r="AW120" t="s">
        <v>69</v>
      </c>
      <c r="AX120">
        <v>4</v>
      </c>
      <c r="AY120">
        <v>30</v>
      </c>
      <c r="AZ120" t="s">
        <v>78</v>
      </c>
      <c r="BA120" t="s">
        <v>78</v>
      </c>
      <c r="BI120">
        <v>1</v>
      </c>
      <c r="BJ120" t="s">
        <v>78</v>
      </c>
      <c r="BK120" t="s">
        <v>69</v>
      </c>
      <c r="BO120" t="s">
        <v>78</v>
      </c>
      <c r="BP120" t="s">
        <v>81</v>
      </c>
      <c r="BQ120" t="s">
        <v>223</v>
      </c>
    </row>
    <row r="121" spans="1:69" x14ac:dyDescent="0.3">
      <c r="A121">
        <v>15</v>
      </c>
      <c r="B121" t="s">
        <v>242</v>
      </c>
      <c r="C121">
        <v>8</v>
      </c>
      <c r="D121" t="s">
        <v>88</v>
      </c>
      <c r="E121">
        <v>1</v>
      </c>
      <c r="F121" t="s">
        <v>68</v>
      </c>
      <c r="G121" t="s">
        <v>78</v>
      </c>
      <c r="H121" t="s">
        <v>78</v>
      </c>
      <c r="Q121">
        <v>1</v>
      </c>
      <c r="R121" t="s">
        <v>78</v>
      </c>
      <c r="S121" t="s">
        <v>78</v>
      </c>
      <c r="AU121">
        <v>1</v>
      </c>
      <c r="AV121" t="s">
        <v>78</v>
      </c>
      <c r="AW121" t="s">
        <v>78</v>
      </c>
      <c r="AX121">
        <v>4</v>
      </c>
      <c r="AY121">
        <v>30</v>
      </c>
      <c r="AZ121" t="s">
        <v>78</v>
      </c>
      <c r="BA121" t="s">
        <v>78</v>
      </c>
      <c r="BI121">
        <v>1</v>
      </c>
      <c r="BJ121" t="s">
        <v>78</v>
      </c>
      <c r="BK121" t="s">
        <v>78</v>
      </c>
      <c r="BO121" t="s">
        <v>78</v>
      </c>
      <c r="BP121" t="s">
        <v>81</v>
      </c>
      <c r="BQ121" t="s">
        <v>223</v>
      </c>
    </row>
    <row r="122" spans="1:69" x14ac:dyDescent="0.3">
      <c r="A122">
        <v>16</v>
      </c>
      <c r="B122" t="s">
        <v>243</v>
      </c>
      <c r="C122">
        <v>1</v>
      </c>
      <c r="D122" t="s">
        <v>67</v>
      </c>
      <c r="E122">
        <v>1</v>
      </c>
      <c r="F122" t="s">
        <v>68</v>
      </c>
      <c r="G122" t="s">
        <v>69</v>
      </c>
      <c r="H122" t="s">
        <v>69</v>
      </c>
      <c r="Q122">
        <v>1</v>
      </c>
      <c r="R122" t="s">
        <v>69</v>
      </c>
      <c r="S122" t="s">
        <v>69</v>
      </c>
      <c r="AU122">
        <v>1</v>
      </c>
      <c r="AV122" t="s">
        <v>69</v>
      </c>
      <c r="AW122" t="s">
        <v>69</v>
      </c>
      <c r="AX122">
        <v>4</v>
      </c>
      <c r="AY122">
        <v>30</v>
      </c>
      <c r="AZ122" t="s">
        <v>69</v>
      </c>
      <c r="BA122" t="s">
        <v>69</v>
      </c>
      <c r="BI122">
        <v>1</v>
      </c>
      <c r="BJ122" t="s">
        <v>69</v>
      </c>
      <c r="BK122" t="s">
        <v>69</v>
      </c>
      <c r="BO122" t="s">
        <v>69</v>
      </c>
      <c r="BP122" t="s">
        <v>75</v>
      </c>
      <c r="BQ122" t="s">
        <v>232</v>
      </c>
    </row>
    <row r="123" spans="1:69" x14ac:dyDescent="0.3">
      <c r="A123">
        <v>16</v>
      </c>
      <c r="B123" t="s">
        <v>243</v>
      </c>
      <c r="C123">
        <v>2</v>
      </c>
      <c r="D123" t="s">
        <v>77</v>
      </c>
      <c r="E123">
        <v>1</v>
      </c>
      <c r="F123" t="s">
        <v>68</v>
      </c>
      <c r="G123" t="s">
        <v>78</v>
      </c>
      <c r="H123" t="s">
        <v>78</v>
      </c>
      <c r="Q123">
        <v>1</v>
      </c>
      <c r="R123" t="s">
        <v>78</v>
      </c>
      <c r="S123" t="s">
        <v>78</v>
      </c>
      <c r="AU123">
        <v>1</v>
      </c>
      <c r="AV123" t="s">
        <v>78</v>
      </c>
      <c r="AW123" t="s">
        <v>78</v>
      </c>
      <c r="AX123">
        <v>4</v>
      </c>
      <c r="AY123">
        <v>30</v>
      </c>
      <c r="AZ123" t="s">
        <v>78</v>
      </c>
      <c r="BA123" t="s">
        <v>78</v>
      </c>
      <c r="BI123">
        <v>1</v>
      </c>
      <c r="BJ123" t="s">
        <v>78</v>
      </c>
      <c r="BK123" t="s">
        <v>78</v>
      </c>
      <c r="BO123" t="s">
        <v>78</v>
      </c>
      <c r="BP123" t="s">
        <v>81</v>
      </c>
      <c r="BQ123" t="s">
        <v>223</v>
      </c>
    </row>
    <row r="124" spans="1:69" x14ac:dyDescent="0.3">
      <c r="A124">
        <v>16</v>
      </c>
      <c r="B124" t="s">
        <v>243</v>
      </c>
      <c r="C124">
        <v>3</v>
      </c>
      <c r="D124" t="s">
        <v>83</v>
      </c>
      <c r="E124">
        <v>1</v>
      </c>
      <c r="F124" t="s">
        <v>68</v>
      </c>
      <c r="G124" t="s">
        <v>78</v>
      </c>
      <c r="H124" t="s">
        <v>78</v>
      </c>
      <c r="Q124">
        <v>1</v>
      </c>
      <c r="R124" t="s">
        <v>78</v>
      </c>
      <c r="S124" t="s">
        <v>78</v>
      </c>
      <c r="AU124">
        <v>1</v>
      </c>
      <c r="AV124" t="s">
        <v>78</v>
      </c>
      <c r="AW124" t="s">
        <v>78</v>
      </c>
      <c r="AX124">
        <v>4</v>
      </c>
      <c r="AY124">
        <v>30</v>
      </c>
      <c r="AZ124" t="s">
        <v>78</v>
      </c>
      <c r="BA124" t="s">
        <v>78</v>
      </c>
      <c r="BI124">
        <v>1</v>
      </c>
      <c r="BJ124" t="s">
        <v>78</v>
      </c>
      <c r="BK124" t="s">
        <v>78</v>
      </c>
      <c r="BO124" t="s">
        <v>78</v>
      </c>
      <c r="BP124" t="s">
        <v>81</v>
      </c>
      <c r="BQ124" t="s">
        <v>223</v>
      </c>
    </row>
    <row r="125" spans="1:69" x14ac:dyDescent="0.3">
      <c r="A125">
        <v>16</v>
      </c>
      <c r="B125" t="s">
        <v>243</v>
      </c>
      <c r="C125">
        <v>4</v>
      </c>
      <c r="D125" t="s">
        <v>84</v>
      </c>
      <c r="E125">
        <v>1</v>
      </c>
      <c r="F125" t="s">
        <v>68</v>
      </c>
      <c r="G125" t="s">
        <v>78</v>
      </c>
      <c r="H125" t="s">
        <v>69</v>
      </c>
      <c r="Q125">
        <v>1</v>
      </c>
      <c r="R125" t="s">
        <v>78</v>
      </c>
      <c r="S125" t="s">
        <v>69</v>
      </c>
      <c r="AU125">
        <v>1</v>
      </c>
      <c r="AV125" t="s">
        <v>78</v>
      </c>
      <c r="AW125" t="s">
        <v>69</v>
      </c>
      <c r="AX125">
        <v>4</v>
      </c>
      <c r="AY125">
        <v>30</v>
      </c>
      <c r="AZ125" t="s">
        <v>78</v>
      </c>
      <c r="BA125" t="s">
        <v>78</v>
      </c>
      <c r="BI125">
        <v>1</v>
      </c>
      <c r="BJ125" t="s">
        <v>78</v>
      </c>
      <c r="BK125" t="s">
        <v>69</v>
      </c>
      <c r="BO125" t="s">
        <v>78</v>
      </c>
      <c r="BP125" t="s">
        <v>81</v>
      </c>
      <c r="BQ125" t="s">
        <v>223</v>
      </c>
    </row>
    <row r="126" spans="1:69" x14ac:dyDescent="0.3">
      <c r="A126">
        <v>16</v>
      </c>
      <c r="B126" t="s">
        <v>243</v>
      </c>
      <c r="C126">
        <v>5</v>
      </c>
      <c r="D126" t="s">
        <v>85</v>
      </c>
      <c r="E126">
        <v>1</v>
      </c>
      <c r="F126" t="s">
        <v>68</v>
      </c>
      <c r="G126" t="s">
        <v>78</v>
      </c>
      <c r="H126" t="s">
        <v>78</v>
      </c>
      <c r="Q126">
        <v>1</v>
      </c>
      <c r="R126" t="s">
        <v>78</v>
      </c>
      <c r="S126" t="s">
        <v>78</v>
      </c>
      <c r="AU126">
        <v>1</v>
      </c>
      <c r="AV126" t="s">
        <v>78</v>
      </c>
      <c r="AW126" t="s">
        <v>78</v>
      </c>
      <c r="AX126">
        <v>4</v>
      </c>
      <c r="AY126">
        <v>30</v>
      </c>
      <c r="AZ126" t="s">
        <v>78</v>
      </c>
      <c r="BA126" t="s">
        <v>69</v>
      </c>
      <c r="BI126">
        <v>1</v>
      </c>
      <c r="BJ126" t="s">
        <v>78</v>
      </c>
      <c r="BK126" t="s">
        <v>78</v>
      </c>
      <c r="BO126" t="s">
        <v>78</v>
      </c>
      <c r="BP126" t="s">
        <v>81</v>
      </c>
      <c r="BQ126" t="s">
        <v>223</v>
      </c>
    </row>
    <row r="127" spans="1:69" x14ac:dyDescent="0.3">
      <c r="A127">
        <v>16</v>
      </c>
      <c r="B127" t="s">
        <v>243</v>
      </c>
      <c r="C127">
        <v>6</v>
      </c>
      <c r="D127" t="s">
        <v>86</v>
      </c>
      <c r="E127">
        <v>1</v>
      </c>
      <c r="F127" t="s">
        <v>68</v>
      </c>
      <c r="G127" t="s">
        <v>78</v>
      </c>
      <c r="H127" t="s">
        <v>69</v>
      </c>
      <c r="Q127">
        <v>1</v>
      </c>
      <c r="R127" t="s">
        <v>78</v>
      </c>
      <c r="S127" t="s">
        <v>69</v>
      </c>
      <c r="AU127">
        <v>1</v>
      </c>
      <c r="AV127" t="s">
        <v>78</v>
      </c>
      <c r="AW127" t="s">
        <v>69</v>
      </c>
      <c r="AX127">
        <v>4</v>
      </c>
      <c r="AY127">
        <v>30</v>
      </c>
      <c r="AZ127" t="s">
        <v>78</v>
      </c>
      <c r="BA127" t="s">
        <v>78</v>
      </c>
      <c r="BI127">
        <v>1</v>
      </c>
      <c r="BJ127" t="s">
        <v>78</v>
      </c>
      <c r="BK127" t="s">
        <v>69</v>
      </c>
      <c r="BO127" t="s">
        <v>78</v>
      </c>
      <c r="BP127" t="s">
        <v>81</v>
      </c>
      <c r="BQ127" t="s">
        <v>223</v>
      </c>
    </row>
    <row r="128" spans="1:69" x14ac:dyDescent="0.3">
      <c r="A128">
        <v>16</v>
      </c>
      <c r="B128" t="s">
        <v>243</v>
      </c>
      <c r="C128">
        <v>7</v>
      </c>
      <c r="D128" t="s">
        <v>87</v>
      </c>
      <c r="E128">
        <v>1</v>
      </c>
      <c r="F128" t="s">
        <v>68</v>
      </c>
      <c r="G128" t="s">
        <v>78</v>
      </c>
      <c r="H128" t="s">
        <v>69</v>
      </c>
      <c r="Q128">
        <v>1</v>
      </c>
      <c r="R128" t="s">
        <v>78</v>
      </c>
      <c r="S128" t="s">
        <v>69</v>
      </c>
      <c r="AU128">
        <v>1</v>
      </c>
      <c r="AV128" t="s">
        <v>78</v>
      </c>
      <c r="AW128" t="s">
        <v>69</v>
      </c>
      <c r="AX128">
        <v>4</v>
      </c>
      <c r="AY128">
        <v>30</v>
      </c>
      <c r="AZ128" t="s">
        <v>78</v>
      </c>
      <c r="BA128" t="s">
        <v>78</v>
      </c>
      <c r="BI128">
        <v>1</v>
      </c>
      <c r="BJ128" t="s">
        <v>78</v>
      </c>
      <c r="BK128" t="s">
        <v>69</v>
      </c>
      <c r="BO128" t="s">
        <v>78</v>
      </c>
      <c r="BP128" t="s">
        <v>81</v>
      </c>
      <c r="BQ128" t="s">
        <v>223</v>
      </c>
    </row>
    <row r="129" spans="1:69" x14ac:dyDescent="0.3">
      <c r="A129">
        <v>16</v>
      </c>
      <c r="B129" t="s">
        <v>243</v>
      </c>
      <c r="C129">
        <v>8</v>
      </c>
      <c r="D129" t="s">
        <v>88</v>
      </c>
      <c r="E129">
        <v>1</v>
      </c>
      <c r="F129" t="s">
        <v>68</v>
      </c>
      <c r="G129" t="s">
        <v>78</v>
      </c>
      <c r="H129" t="s">
        <v>78</v>
      </c>
      <c r="Q129">
        <v>1</v>
      </c>
      <c r="R129" t="s">
        <v>78</v>
      </c>
      <c r="S129" t="s">
        <v>78</v>
      </c>
      <c r="AU129">
        <v>1</v>
      </c>
      <c r="AV129" t="s">
        <v>78</v>
      </c>
      <c r="AW129" t="s">
        <v>78</v>
      </c>
      <c r="AX129">
        <v>4</v>
      </c>
      <c r="AY129">
        <v>30</v>
      </c>
      <c r="AZ129" t="s">
        <v>78</v>
      </c>
      <c r="BA129" t="s">
        <v>78</v>
      </c>
      <c r="BI129">
        <v>1</v>
      </c>
      <c r="BJ129" t="s">
        <v>78</v>
      </c>
      <c r="BK129" t="s">
        <v>78</v>
      </c>
      <c r="BO129" t="s">
        <v>78</v>
      </c>
      <c r="BP129" t="s">
        <v>81</v>
      </c>
      <c r="BQ129" t="s">
        <v>223</v>
      </c>
    </row>
    <row r="130" spans="1:69" x14ac:dyDescent="0.3">
      <c r="A130">
        <v>17</v>
      </c>
      <c r="B130" t="s">
        <v>244</v>
      </c>
      <c r="C130">
        <v>1</v>
      </c>
      <c r="D130" t="s">
        <v>67</v>
      </c>
      <c r="E130">
        <v>1</v>
      </c>
      <c r="F130" t="s">
        <v>68</v>
      </c>
      <c r="G130" t="s">
        <v>69</v>
      </c>
      <c r="H130" t="s">
        <v>69</v>
      </c>
      <c r="Q130">
        <v>1</v>
      </c>
      <c r="R130" t="s">
        <v>69</v>
      </c>
      <c r="S130" t="s">
        <v>69</v>
      </c>
      <c r="AU130">
        <v>1</v>
      </c>
      <c r="AV130" t="s">
        <v>69</v>
      </c>
      <c r="AW130" t="s">
        <v>69</v>
      </c>
      <c r="AX130">
        <v>4</v>
      </c>
      <c r="AY130">
        <v>30</v>
      </c>
      <c r="AZ130" t="s">
        <v>69</v>
      </c>
      <c r="BA130" t="s">
        <v>69</v>
      </c>
      <c r="BI130">
        <v>1</v>
      </c>
      <c r="BJ130" t="s">
        <v>69</v>
      </c>
      <c r="BK130" t="s">
        <v>69</v>
      </c>
      <c r="BO130" t="s">
        <v>69</v>
      </c>
      <c r="BP130" t="s">
        <v>75</v>
      </c>
      <c r="BQ130" t="s">
        <v>232</v>
      </c>
    </row>
    <row r="131" spans="1:69" x14ac:dyDescent="0.3">
      <c r="A131">
        <v>17</v>
      </c>
      <c r="B131" t="s">
        <v>244</v>
      </c>
      <c r="C131">
        <v>2</v>
      </c>
      <c r="D131" t="s">
        <v>77</v>
      </c>
      <c r="E131">
        <v>1</v>
      </c>
      <c r="F131" t="s">
        <v>68</v>
      </c>
      <c r="G131" t="s">
        <v>78</v>
      </c>
      <c r="H131" t="s">
        <v>78</v>
      </c>
      <c r="Q131">
        <v>1</v>
      </c>
      <c r="R131" t="s">
        <v>78</v>
      </c>
      <c r="S131" t="s">
        <v>78</v>
      </c>
      <c r="AU131">
        <v>1</v>
      </c>
      <c r="AV131" t="s">
        <v>78</v>
      </c>
      <c r="AW131" t="s">
        <v>78</v>
      </c>
      <c r="AX131">
        <v>4</v>
      </c>
      <c r="AY131">
        <v>30</v>
      </c>
      <c r="AZ131" t="s">
        <v>78</v>
      </c>
      <c r="BA131" t="s">
        <v>78</v>
      </c>
      <c r="BI131">
        <v>1</v>
      </c>
      <c r="BJ131" t="s">
        <v>78</v>
      </c>
      <c r="BK131" t="s">
        <v>78</v>
      </c>
      <c r="BO131" t="s">
        <v>78</v>
      </c>
      <c r="BP131" t="s">
        <v>81</v>
      </c>
      <c r="BQ131" t="s">
        <v>223</v>
      </c>
    </row>
    <row r="132" spans="1:69" x14ac:dyDescent="0.3">
      <c r="A132">
        <v>17</v>
      </c>
      <c r="B132" t="s">
        <v>244</v>
      </c>
      <c r="C132">
        <v>3</v>
      </c>
      <c r="D132" t="s">
        <v>83</v>
      </c>
      <c r="E132">
        <v>1</v>
      </c>
      <c r="F132" t="s">
        <v>68</v>
      </c>
      <c r="G132" t="s">
        <v>78</v>
      </c>
      <c r="H132" t="s">
        <v>78</v>
      </c>
      <c r="Q132">
        <v>1</v>
      </c>
      <c r="R132" t="s">
        <v>78</v>
      </c>
      <c r="S132" t="s">
        <v>78</v>
      </c>
      <c r="AU132">
        <v>1</v>
      </c>
      <c r="AV132" t="s">
        <v>78</v>
      </c>
      <c r="AW132" t="s">
        <v>78</v>
      </c>
      <c r="AX132">
        <v>4</v>
      </c>
      <c r="AY132">
        <v>30</v>
      </c>
      <c r="AZ132" t="s">
        <v>78</v>
      </c>
      <c r="BA132" t="s">
        <v>78</v>
      </c>
      <c r="BI132">
        <v>1</v>
      </c>
      <c r="BJ132" t="s">
        <v>78</v>
      </c>
      <c r="BK132" t="s">
        <v>78</v>
      </c>
      <c r="BO132" t="s">
        <v>78</v>
      </c>
      <c r="BP132" t="s">
        <v>81</v>
      </c>
      <c r="BQ132" t="s">
        <v>223</v>
      </c>
    </row>
    <row r="133" spans="1:69" x14ac:dyDescent="0.3">
      <c r="A133">
        <v>17</v>
      </c>
      <c r="B133" t="s">
        <v>244</v>
      </c>
      <c r="C133">
        <v>4</v>
      </c>
      <c r="D133" t="s">
        <v>84</v>
      </c>
      <c r="E133">
        <v>1</v>
      </c>
      <c r="F133" t="s">
        <v>68</v>
      </c>
      <c r="G133" t="s">
        <v>78</v>
      </c>
      <c r="H133" t="s">
        <v>69</v>
      </c>
      <c r="Q133">
        <v>1</v>
      </c>
      <c r="R133" t="s">
        <v>78</v>
      </c>
      <c r="S133" t="s">
        <v>69</v>
      </c>
      <c r="AU133">
        <v>1</v>
      </c>
      <c r="AV133" t="s">
        <v>78</v>
      </c>
      <c r="AW133" t="s">
        <v>69</v>
      </c>
      <c r="AX133">
        <v>4</v>
      </c>
      <c r="AY133">
        <v>30</v>
      </c>
      <c r="AZ133" t="s">
        <v>78</v>
      </c>
      <c r="BA133" t="s">
        <v>78</v>
      </c>
      <c r="BI133">
        <v>1</v>
      </c>
      <c r="BJ133" t="s">
        <v>78</v>
      </c>
      <c r="BK133" t="s">
        <v>69</v>
      </c>
      <c r="BO133" t="s">
        <v>78</v>
      </c>
      <c r="BP133" t="s">
        <v>81</v>
      </c>
      <c r="BQ133" t="s">
        <v>223</v>
      </c>
    </row>
    <row r="134" spans="1:69" x14ac:dyDescent="0.3">
      <c r="A134">
        <v>17</v>
      </c>
      <c r="B134" t="s">
        <v>244</v>
      </c>
      <c r="C134">
        <v>5</v>
      </c>
      <c r="D134" t="s">
        <v>85</v>
      </c>
      <c r="E134">
        <v>1</v>
      </c>
      <c r="F134" t="s">
        <v>68</v>
      </c>
      <c r="G134" t="s">
        <v>78</v>
      </c>
      <c r="H134" t="s">
        <v>78</v>
      </c>
      <c r="Q134">
        <v>1</v>
      </c>
      <c r="R134" t="s">
        <v>78</v>
      </c>
      <c r="S134" t="s">
        <v>78</v>
      </c>
      <c r="AU134">
        <v>1</v>
      </c>
      <c r="AV134" t="s">
        <v>78</v>
      </c>
      <c r="AW134" t="s">
        <v>78</v>
      </c>
      <c r="AX134">
        <v>4</v>
      </c>
      <c r="AY134">
        <v>30</v>
      </c>
      <c r="AZ134" t="s">
        <v>78</v>
      </c>
      <c r="BA134" t="s">
        <v>69</v>
      </c>
      <c r="BI134">
        <v>1</v>
      </c>
      <c r="BJ134" t="s">
        <v>78</v>
      </c>
      <c r="BK134" t="s">
        <v>78</v>
      </c>
      <c r="BO134" t="s">
        <v>78</v>
      </c>
      <c r="BP134" t="s">
        <v>81</v>
      </c>
      <c r="BQ134" t="s">
        <v>223</v>
      </c>
    </row>
    <row r="135" spans="1:69" x14ac:dyDescent="0.3">
      <c r="A135">
        <v>17</v>
      </c>
      <c r="B135" t="s">
        <v>244</v>
      </c>
      <c r="C135">
        <v>6</v>
      </c>
      <c r="D135" t="s">
        <v>86</v>
      </c>
      <c r="E135">
        <v>1</v>
      </c>
      <c r="F135" t="s">
        <v>68</v>
      </c>
      <c r="G135" t="s">
        <v>78</v>
      </c>
      <c r="H135" t="s">
        <v>69</v>
      </c>
      <c r="Q135">
        <v>1</v>
      </c>
      <c r="R135" t="s">
        <v>78</v>
      </c>
      <c r="S135" t="s">
        <v>69</v>
      </c>
      <c r="AU135">
        <v>1</v>
      </c>
      <c r="AV135" t="s">
        <v>78</v>
      </c>
      <c r="AW135" t="s">
        <v>69</v>
      </c>
      <c r="AX135">
        <v>4</v>
      </c>
      <c r="AY135">
        <v>30</v>
      </c>
      <c r="AZ135" t="s">
        <v>78</v>
      </c>
      <c r="BA135" t="s">
        <v>78</v>
      </c>
      <c r="BI135">
        <v>1</v>
      </c>
      <c r="BJ135" t="s">
        <v>78</v>
      </c>
      <c r="BK135" t="s">
        <v>69</v>
      </c>
      <c r="BO135" t="s">
        <v>78</v>
      </c>
      <c r="BP135" t="s">
        <v>81</v>
      </c>
      <c r="BQ135" t="s">
        <v>223</v>
      </c>
    </row>
    <row r="136" spans="1:69" x14ac:dyDescent="0.3">
      <c r="A136">
        <v>17</v>
      </c>
      <c r="B136" t="s">
        <v>244</v>
      </c>
      <c r="C136">
        <v>7</v>
      </c>
      <c r="D136" t="s">
        <v>87</v>
      </c>
      <c r="E136">
        <v>1</v>
      </c>
      <c r="F136" t="s">
        <v>68</v>
      </c>
      <c r="G136" t="s">
        <v>78</v>
      </c>
      <c r="H136" t="s">
        <v>69</v>
      </c>
      <c r="Q136">
        <v>1</v>
      </c>
      <c r="R136" t="s">
        <v>78</v>
      </c>
      <c r="S136" t="s">
        <v>69</v>
      </c>
      <c r="AU136">
        <v>1</v>
      </c>
      <c r="AV136" t="s">
        <v>78</v>
      </c>
      <c r="AW136" t="s">
        <v>69</v>
      </c>
      <c r="AX136">
        <v>4</v>
      </c>
      <c r="AY136">
        <v>30</v>
      </c>
      <c r="AZ136" t="s">
        <v>78</v>
      </c>
      <c r="BA136" t="s">
        <v>78</v>
      </c>
      <c r="BI136">
        <v>1</v>
      </c>
      <c r="BJ136" t="s">
        <v>78</v>
      </c>
      <c r="BK136" t="s">
        <v>69</v>
      </c>
      <c r="BO136" t="s">
        <v>78</v>
      </c>
      <c r="BP136" t="s">
        <v>81</v>
      </c>
      <c r="BQ136" t="s">
        <v>223</v>
      </c>
    </row>
    <row r="137" spans="1:69" x14ac:dyDescent="0.3">
      <c r="A137">
        <v>17</v>
      </c>
      <c r="B137" t="s">
        <v>244</v>
      </c>
      <c r="C137">
        <v>8</v>
      </c>
      <c r="D137" t="s">
        <v>88</v>
      </c>
      <c r="E137">
        <v>1</v>
      </c>
      <c r="F137" t="s">
        <v>68</v>
      </c>
      <c r="G137" t="s">
        <v>78</v>
      </c>
      <c r="H137" t="s">
        <v>78</v>
      </c>
      <c r="Q137">
        <v>1</v>
      </c>
      <c r="R137" t="s">
        <v>78</v>
      </c>
      <c r="S137" t="s">
        <v>78</v>
      </c>
      <c r="AU137">
        <v>1</v>
      </c>
      <c r="AV137" t="s">
        <v>78</v>
      </c>
      <c r="AW137" t="s">
        <v>78</v>
      </c>
      <c r="AX137">
        <v>4</v>
      </c>
      <c r="AY137">
        <v>30</v>
      </c>
      <c r="AZ137" t="s">
        <v>78</v>
      </c>
      <c r="BA137" t="s">
        <v>78</v>
      </c>
      <c r="BI137">
        <v>1</v>
      </c>
      <c r="BJ137" t="s">
        <v>78</v>
      </c>
      <c r="BK137" t="s">
        <v>78</v>
      </c>
      <c r="BO137" t="s">
        <v>78</v>
      </c>
      <c r="BP137" t="s">
        <v>81</v>
      </c>
      <c r="BQ137" t="s">
        <v>223</v>
      </c>
    </row>
    <row r="138" spans="1:69" x14ac:dyDescent="0.3">
      <c r="A138">
        <v>18</v>
      </c>
      <c r="B138" t="s">
        <v>245</v>
      </c>
      <c r="C138">
        <v>1</v>
      </c>
      <c r="D138" t="s">
        <v>67</v>
      </c>
      <c r="E138">
        <v>1</v>
      </c>
      <c r="F138" t="s">
        <v>68</v>
      </c>
      <c r="G138" t="s">
        <v>69</v>
      </c>
      <c r="H138" t="s">
        <v>69</v>
      </c>
      <c r="Q138">
        <v>1</v>
      </c>
      <c r="R138" t="s">
        <v>69</v>
      </c>
      <c r="S138" t="s">
        <v>69</v>
      </c>
      <c r="AF138">
        <v>721</v>
      </c>
      <c r="AG138" t="s">
        <v>90</v>
      </c>
      <c r="AH138" t="s">
        <v>90</v>
      </c>
      <c r="AU138">
        <v>1</v>
      </c>
      <c r="AV138" t="s">
        <v>69</v>
      </c>
      <c r="AW138" t="s">
        <v>69</v>
      </c>
      <c r="AX138">
        <v>4</v>
      </c>
      <c r="AY138">
        <v>30</v>
      </c>
      <c r="AZ138" t="s">
        <v>69</v>
      </c>
      <c r="BA138" t="s">
        <v>69</v>
      </c>
      <c r="BB138" t="s">
        <v>72</v>
      </c>
      <c r="BC138" t="s">
        <v>73</v>
      </c>
      <c r="BD138" t="s">
        <v>73</v>
      </c>
      <c r="BE138" t="s">
        <v>246</v>
      </c>
      <c r="BI138">
        <v>1</v>
      </c>
      <c r="BJ138" t="s">
        <v>69</v>
      </c>
      <c r="BK138" t="s">
        <v>69</v>
      </c>
      <c r="BL138">
        <v>660</v>
      </c>
      <c r="BM138" t="s">
        <v>69</v>
      </c>
      <c r="BN138" t="s">
        <v>69</v>
      </c>
      <c r="BO138" t="s">
        <v>69</v>
      </c>
      <c r="BP138" t="s">
        <v>75</v>
      </c>
      <c r="BQ138" t="s">
        <v>129</v>
      </c>
    </row>
    <row r="139" spans="1:69" x14ac:dyDescent="0.3">
      <c r="A139">
        <v>18</v>
      </c>
      <c r="B139" t="s">
        <v>245</v>
      </c>
      <c r="C139">
        <v>2</v>
      </c>
      <c r="D139" t="s">
        <v>77</v>
      </c>
      <c r="E139">
        <v>1</v>
      </c>
      <c r="F139" t="s">
        <v>68</v>
      </c>
      <c r="G139" t="s">
        <v>78</v>
      </c>
      <c r="H139" t="s">
        <v>78</v>
      </c>
      <c r="Q139">
        <v>1</v>
      </c>
      <c r="R139" t="s">
        <v>78</v>
      </c>
      <c r="S139" t="s">
        <v>78</v>
      </c>
      <c r="AF139">
        <v>721</v>
      </c>
      <c r="AG139" t="s">
        <v>90</v>
      </c>
      <c r="AH139" t="s">
        <v>90</v>
      </c>
      <c r="AU139">
        <v>1</v>
      </c>
      <c r="AV139" t="s">
        <v>78</v>
      </c>
      <c r="AW139" t="s">
        <v>78</v>
      </c>
      <c r="AX139">
        <v>4</v>
      </c>
      <c r="AY139">
        <v>30</v>
      </c>
      <c r="AZ139" t="s">
        <v>78</v>
      </c>
      <c r="BA139" t="s">
        <v>78</v>
      </c>
      <c r="BB139" t="s">
        <v>72</v>
      </c>
      <c r="BC139" t="s">
        <v>80</v>
      </c>
      <c r="BD139" t="s">
        <v>80</v>
      </c>
      <c r="BE139" t="s">
        <v>246</v>
      </c>
      <c r="BI139">
        <v>1</v>
      </c>
      <c r="BJ139" t="s">
        <v>78</v>
      </c>
      <c r="BK139" t="s">
        <v>78</v>
      </c>
      <c r="BL139">
        <v>660</v>
      </c>
      <c r="BM139" t="s">
        <v>78</v>
      </c>
      <c r="BN139" t="s">
        <v>78</v>
      </c>
      <c r="BO139" t="s">
        <v>78</v>
      </c>
      <c r="BP139" t="s">
        <v>81</v>
      </c>
      <c r="BQ139" t="s">
        <v>109</v>
      </c>
    </row>
    <row r="140" spans="1:69" x14ac:dyDescent="0.3">
      <c r="A140">
        <v>18</v>
      </c>
      <c r="B140" t="s">
        <v>245</v>
      </c>
      <c r="C140">
        <v>3</v>
      </c>
      <c r="D140" t="s">
        <v>83</v>
      </c>
      <c r="E140">
        <v>1</v>
      </c>
      <c r="F140" t="s">
        <v>68</v>
      </c>
      <c r="G140" t="s">
        <v>78</v>
      </c>
      <c r="H140" t="s">
        <v>78</v>
      </c>
      <c r="Q140">
        <v>1</v>
      </c>
      <c r="R140" t="s">
        <v>78</v>
      </c>
      <c r="S140" t="s">
        <v>78</v>
      </c>
      <c r="AF140">
        <v>721</v>
      </c>
      <c r="AG140" t="s">
        <v>90</v>
      </c>
      <c r="AH140" t="s">
        <v>90</v>
      </c>
      <c r="AU140">
        <v>1</v>
      </c>
      <c r="AV140" t="s">
        <v>78</v>
      </c>
      <c r="AW140" t="s">
        <v>78</v>
      </c>
      <c r="AX140">
        <v>4</v>
      </c>
      <c r="AY140">
        <v>30</v>
      </c>
      <c r="AZ140" t="s">
        <v>78</v>
      </c>
      <c r="BA140" t="s">
        <v>78</v>
      </c>
      <c r="BB140" t="s">
        <v>72</v>
      </c>
      <c r="BC140" t="s">
        <v>80</v>
      </c>
      <c r="BD140" t="s">
        <v>80</v>
      </c>
      <c r="BE140" t="s">
        <v>246</v>
      </c>
      <c r="BI140">
        <v>1</v>
      </c>
      <c r="BJ140" t="s">
        <v>78</v>
      </c>
      <c r="BK140" t="s">
        <v>78</v>
      </c>
      <c r="BL140">
        <v>660</v>
      </c>
      <c r="BM140" t="s">
        <v>78</v>
      </c>
      <c r="BN140" t="s">
        <v>78</v>
      </c>
      <c r="BO140" t="s">
        <v>78</v>
      </c>
      <c r="BP140" t="s">
        <v>81</v>
      </c>
      <c r="BQ140" t="s">
        <v>109</v>
      </c>
    </row>
    <row r="141" spans="1:69" x14ac:dyDescent="0.3">
      <c r="A141">
        <v>18</v>
      </c>
      <c r="B141" t="s">
        <v>245</v>
      </c>
      <c r="C141">
        <v>4</v>
      </c>
      <c r="D141" t="s">
        <v>84</v>
      </c>
      <c r="E141">
        <v>1</v>
      </c>
      <c r="F141" t="s">
        <v>68</v>
      </c>
      <c r="G141" t="s">
        <v>78</v>
      </c>
      <c r="H141" t="s">
        <v>69</v>
      </c>
      <c r="Q141">
        <v>1</v>
      </c>
      <c r="R141" t="s">
        <v>78</v>
      </c>
      <c r="S141" t="s">
        <v>69</v>
      </c>
      <c r="AF141">
        <v>721</v>
      </c>
      <c r="AG141" t="s">
        <v>90</v>
      </c>
      <c r="AH141" t="s">
        <v>90</v>
      </c>
      <c r="AU141">
        <v>1</v>
      </c>
      <c r="AV141" t="s">
        <v>78</v>
      </c>
      <c r="AW141" t="s">
        <v>69</v>
      </c>
      <c r="AX141">
        <v>4</v>
      </c>
      <c r="AY141">
        <v>30</v>
      </c>
      <c r="AZ141" t="s">
        <v>78</v>
      </c>
      <c r="BA141" t="s">
        <v>78</v>
      </c>
      <c r="BB141" t="s">
        <v>72</v>
      </c>
      <c r="BC141" t="s">
        <v>80</v>
      </c>
      <c r="BD141" t="s">
        <v>73</v>
      </c>
      <c r="BE141" t="s">
        <v>246</v>
      </c>
      <c r="BI141">
        <v>1</v>
      </c>
      <c r="BJ141" t="s">
        <v>78</v>
      </c>
      <c r="BK141" t="s">
        <v>69</v>
      </c>
      <c r="BL141">
        <v>660</v>
      </c>
      <c r="BM141" t="s">
        <v>78</v>
      </c>
      <c r="BN141" t="s">
        <v>69</v>
      </c>
      <c r="BO141" t="s">
        <v>78</v>
      </c>
      <c r="BP141" t="s">
        <v>81</v>
      </c>
      <c r="BQ141" t="s">
        <v>109</v>
      </c>
    </row>
    <row r="142" spans="1:69" x14ac:dyDescent="0.3">
      <c r="A142">
        <v>18</v>
      </c>
      <c r="B142" t="s">
        <v>245</v>
      </c>
      <c r="C142">
        <v>5</v>
      </c>
      <c r="D142" t="s">
        <v>85</v>
      </c>
      <c r="E142">
        <v>1</v>
      </c>
      <c r="F142" t="s">
        <v>68</v>
      </c>
      <c r="G142" t="s">
        <v>78</v>
      </c>
      <c r="H142" t="s">
        <v>78</v>
      </c>
      <c r="Q142">
        <v>1</v>
      </c>
      <c r="R142" t="s">
        <v>78</v>
      </c>
      <c r="S142" t="s">
        <v>78</v>
      </c>
      <c r="AF142">
        <v>721</v>
      </c>
      <c r="AG142" t="s">
        <v>90</v>
      </c>
      <c r="AH142" t="s">
        <v>90</v>
      </c>
      <c r="AU142">
        <v>1</v>
      </c>
      <c r="AV142" t="s">
        <v>78</v>
      </c>
      <c r="AW142" t="s">
        <v>78</v>
      </c>
      <c r="AX142">
        <v>4</v>
      </c>
      <c r="AY142">
        <v>30</v>
      </c>
      <c r="AZ142" t="s">
        <v>78</v>
      </c>
      <c r="BA142" t="s">
        <v>69</v>
      </c>
      <c r="BB142" t="s">
        <v>72</v>
      </c>
      <c r="BC142" t="s">
        <v>80</v>
      </c>
      <c r="BD142" t="s">
        <v>80</v>
      </c>
      <c r="BE142" t="s">
        <v>246</v>
      </c>
      <c r="BI142">
        <v>1</v>
      </c>
      <c r="BJ142" t="s">
        <v>78</v>
      </c>
      <c r="BK142" t="s">
        <v>78</v>
      </c>
      <c r="BL142">
        <v>660</v>
      </c>
      <c r="BM142" t="s">
        <v>78</v>
      </c>
      <c r="BN142" t="s">
        <v>78</v>
      </c>
      <c r="BO142" t="s">
        <v>78</v>
      </c>
      <c r="BP142" t="s">
        <v>81</v>
      </c>
      <c r="BQ142" t="s">
        <v>109</v>
      </c>
    </row>
    <row r="143" spans="1:69" x14ac:dyDescent="0.3">
      <c r="A143">
        <v>18</v>
      </c>
      <c r="B143" t="s">
        <v>245</v>
      </c>
      <c r="C143">
        <v>6</v>
      </c>
      <c r="D143" t="s">
        <v>86</v>
      </c>
      <c r="E143">
        <v>1</v>
      </c>
      <c r="F143" t="s">
        <v>68</v>
      </c>
      <c r="G143" t="s">
        <v>78</v>
      </c>
      <c r="H143" t="s">
        <v>69</v>
      </c>
      <c r="Q143">
        <v>1</v>
      </c>
      <c r="R143" t="s">
        <v>78</v>
      </c>
      <c r="S143" t="s">
        <v>69</v>
      </c>
      <c r="AF143">
        <v>721</v>
      </c>
      <c r="AG143" t="s">
        <v>90</v>
      </c>
      <c r="AH143" t="s">
        <v>90</v>
      </c>
      <c r="AU143">
        <v>1</v>
      </c>
      <c r="AV143" t="s">
        <v>78</v>
      </c>
      <c r="AW143" t="s">
        <v>69</v>
      </c>
      <c r="AX143">
        <v>4</v>
      </c>
      <c r="AY143">
        <v>30</v>
      </c>
      <c r="AZ143" t="s">
        <v>78</v>
      </c>
      <c r="BA143" t="s">
        <v>78</v>
      </c>
      <c r="BB143" t="s">
        <v>72</v>
      </c>
      <c r="BC143" t="s">
        <v>80</v>
      </c>
      <c r="BD143" t="s">
        <v>73</v>
      </c>
      <c r="BE143" t="s">
        <v>246</v>
      </c>
      <c r="BI143">
        <v>1</v>
      </c>
      <c r="BJ143" t="s">
        <v>78</v>
      </c>
      <c r="BK143" t="s">
        <v>69</v>
      </c>
      <c r="BL143">
        <v>660</v>
      </c>
      <c r="BM143" t="s">
        <v>78</v>
      </c>
      <c r="BN143" t="s">
        <v>69</v>
      </c>
      <c r="BO143" t="s">
        <v>78</v>
      </c>
      <c r="BP143" t="s">
        <v>81</v>
      </c>
      <c r="BQ143" t="s">
        <v>109</v>
      </c>
    </row>
    <row r="144" spans="1:69" x14ac:dyDescent="0.3">
      <c r="A144">
        <v>18</v>
      </c>
      <c r="B144" t="s">
        <v>245</v>
      </c>
      <c r="C144">
        <v>7</v>
      </c>
      <c r="D144" t="s">
        <v>87</v>
      </c>
      <c r="E144">
        <v>1</v>
      </c>
      <c r="F144" t="s">
        <v>68</v>
      </c>
      <c r="G144" t="s">
        <v>78</v>
      </c>
      <c r="H144" t="s">
        <v>69</v>
      </c>
      <c r="Q144">
        <v>1</v>
      </c>
      <c r="R144" t="s">
        <v>78</v>
      </c>
      <c r="S144" t="s">
        <v>69</v>
      </c>
      <c r="AF144">
        <v>721</v>
      </c>
      <c r="AG144" t="s">
        <v>90</v>
      </c>
      <c r="AH144" t="s">
        <v>90</v>
      </c>
      <c r="AU144">
        <v>1</v>
      </c>
      <c r="AV144" t="s">
        <v>78</v>
      </c>
      <c r="AW144" t="s">
        <v>69</v>
      </c>
      <c r="AX144">
        <v>4</v>
      </c>
      <c r="AY144">
        <v>30</v>
      </c>
      <c r="AZ144" t="s">
        <v>78</v>
      </c>
      <c r="BA144" t="s">
        <v>78</v>
      </c>
      <c r="BB144" t="s">
        <v>72</v>
      </c>
      <c r="BC144" t="s">
        <v>80</v>
      </c>
      <c r="BD144" t="s">
        <v>73</v>
      </c>
      <c r="BE144" t="s">
        <v>246</v>
      </c>
      <c r="BI144">
        <v>1</v>
      </c>
      <c r="BJ144" t="s">
        <v>78</v>
      </c>
      <c r="BK144" t="s">
        <v>69</v>
      </c>
      <c r="BL144">
        <v>660</v>
      </c>
      <c r="BM144" t="s">
        <v>78</v>
      </c>
      <c r="BN144" t="s">
        <v>69</v>
      </c>
      <c r="BO144" t="s">
        <v>78</v>
      </c>
      <c r="BP144" t="s">
        <v>81</v>
      </c>
      <c r="BQ144" t="s">
        <v>109</v>
      </c>
    </row>
    <row r="145" spans="1:69" x14ac:dyDescent="0.3">
      <c r="A145">
        <v>18</v>
      </c>
      <c r="B145" t="s">
        <v>245</v>
      </c>
      <c r="C145">
        <v>8</v>
      </c>
      <c r="D145" t="s">
        <v>88</v>
      </c>
      <c r="E145">
        <v>1</v>
      </c>
      <c r="F145" t="s">
        <v>68</v>
      </c>
      <c r="G145" t="s">
        <v>78</v>
      </c>
      <c r="H145" t="s">
        <v>78</v>
      </c>
      <c r="Q145">
        <v>1</v>
      </c>
      <c r="R145" t="s">
        <v>78</v>
      </c>
      <c r="S145" t="s">
        <v>78</v>
      </c>
      <c r="AF145">
        <v>721</v>
      </c>
      <c r="AG145" t="s">
        <v>90</v>
      </c>
      <c r="AH145" t="s">
        <v>90</v>
      </c>
      <c r="AU145">
        <v>1</v>
      </c>
      <c r="AV145" t="s">
        <v>78</v>
      </c>
      <c r="AW145" t="s">
        <v>78</v>
      </c>
      <c r="AX145">
        <v>4</v>
      </c>
      <c r="AY145">
        <v>30</v>
      </c>
      <c r="AZ145" t="s">
        <v>78</v>
      </c>
      <c r="BA145" t="s">
        <v>78</v>
      </c>
      <c r="BB145" t="s">
        <v>72</v>
      </c>
      <c r="BC145" t="s">
        <v>80</v>
      </c>
      <c r="BD145" t="s">
        <v>73</v>
      </c>
      <c r="BE145" t="s">
        <v>246</v>
      </c>
      <c r="BI145">
        <v>1</v>
      </c>
      <c r="BJ145" t="s">
        <v>78</v>
      </c>
      <c r="BK145" t="s">
        <v>78</v>
      </c>
      <c r="BL145">
        <v>660</v>
      </c>
      <c r="BM145" t="s">
        <v>78</v>
      </c>
      <c r="BN145" t="s">
        <v>69</v>
      </c>
      <c r="BO145" t="s">
        <v>78</v>
      </c>
      <c r="BP145" t="s">
        <v>81</v>
      </c>
      <c r="BQ145" t="s">
        <v>109</v>
      </c>
    </row>
    <row r="146" spans="1:69" x14ac:dyDescent="0.3">
      <c r="A146">
        <v>19</v>
      </c>
      <c r="B146" t="s">
        <v>247</v>
      </c>
      <c r="C146">
        <v>1</v>
      </c>
      <c r="D146" t="s">
        <v>67</v>
      </c>
      <c r="E146">
        <v>1</v>
      </c>
      <c r="F146" t="s">
        <v>68</v>
      </c>
      <c r="G146" t="s">
        <v>69</v>
      </c>
      <c r="H146" t="s">
        <v>69</v>
      </c>
      <c r="Q146">
        <v>30</v>
      </c>
      <c r="R146" t="s">
        <v>69</v>
      </c>
      <c r="S146" t="s">
        <v>69</v>
      </c>
      <c r="AU146">
        <v>30</v>
      </c>
      <c r="AV146" t="s">
        <v>69</v>
      </c>
      <c r="AW146" t="s">
        <v>69</v>
      </c>
      <c r="AX146">
        <v>2</v>
      </c>
      <c r="AY146">
        <v>24</v>
      </c>
      <c r="AZ146" t="s">
        <v>69</v>
      </c>
      <c r="BA146" t="s">
        <v>69</v>
      </c>
      <c r="BI146">
        <v>30</v>
      </c>
      <c r="BJ146" t="s">
        <v>69</v>
      </c>
      <c r="BK146" t="s">
        <v>69</v>
      </c>
      <c r="BO146" t="s">
        <v>69</v>
      </c>
      <c r="BP146" t="s">
        <v>75</v>
      </c>
      <c r="BQ146" t="s">
        <v>232</v>
      </c>
    </row>
    <row r="147" spans="1:69" x14ac:dyDescent="0.3">
      <c r="A147">
        <v>19</v>
      </c>
      <c r="B147" t="s">
        <v>247</v>
      </c>
      <c r="C147">
        <v>2</v>
      </c>
      <c r="D147" t="s">
        <v>77</v>
      </c>
      <c r="E147">
        <v>1</v>
      </c>
      <c r="F147" t="s">
        <v>68</v>
      </c>
      <c r="G147" t="s">
        <v>78</v>
      </c>
      <c r="H147" t="s">
        <v>78</v>
      </c>
      <c r="Q147">
        <v>30</v>
      </c>
      <c r="R147" t="s">
        <v>78</v>
      </c>
      <c r="S147" t="s">
        <v>78</v>
      </c>
      <c r="AU147">
        <v>30</v>
      </c>
      <c r="AV147" t="s">
        <v>78</v>
      </c>
      <c r="AW147" t="s">
        <v>78</v>
      </c>
      <c r="AX147">
        <v>2</v>
      </c>
      <c r="AY147">
        <v>24</v>
      </c>
      <c r="AZ147" t="s">
        <v>78</v>
      </c>
      <c r="BA147" t="s">
        <v>78</v>
      </c>
      <c r="BI147">
        <v>30</v>
      </c>
      <c r="BJ147" t="s">
        <v>78</v>
      </c>
      <c r="BK147" t="s">
        <v>78</v>
      </c>
      <c r="BO147" t="s">
        <v>78</v>
      </c>
      <c r="BP147" t="s">
        <v>81</v>
      </c>
      <c r="BQ147" t="s">
        <v>223</v>
      </c>
    </row>
    <row r="148" spans="1:69" x14ac:dyDescent="0.3">
      <c r="A148">
        <v>19</v>
      </c>
      <c r="B148" t="s">
        <v>247</v>
      </c>
      <c r="C148">
        <v>3</v>
      </c>
      <c r="D148" t="s">
        <v>83</v>
      </c>
      <c r="E148">
        <v>1</v>
      </c>
      <c r="F148" t="s">
        <v>68</v>
      </c>
      <c r="G148" t="s">
        <v>78</v>
      </c>
      <c r="H148" t="s">
        <v>78</v>
      </c>
      <c r="Q148">
        <v>30</v>
      </c>
      <c r="R148" t="s">
        <v>78</v>
      </c>
      <c r="S148" t="s">
        <v>78</v>
      </c>
      <c r="AU148">
        <v>30</v>
      </c>
      <c r="AV148" t="s">
        <v>78</v>
      </c>
      <c r="AW148" t="s">
        <v>78</v>
      </c>
      <c r="AX148">
        <v>2</v>
      </c>
      <c r="AY148">
        <v>24</v>
      </c>
      <c r="AZ148" t="s">
        <v>78</v>
      </c>
      <c r="BA148" t="s">
        <v>78</v>
      </c>
      <c r="BI148">
        <v>30</v>
      </c>
      <c r="BJ148" t="s">
        <v>78</v>
      </c>
      <c r="BK148" t="s">
        <v>78</v>
      </c>
      <c r="BO148" t="s">
        <v>78</v>
      </c>
      <c r="BP148" t="s">
        <v>81</v>
      </c>
      <c r="BQ148" t="s">
        <v>223</v>
      </c>
    </row>
    <row r="149" spans="1:69" x14ac:dyDescent="0.3">
      <c r="A149">
        <v>19</v>
      </c>
      <c r="B149" t="s">
        <v>247</v>
      </c>
      <c r="C149">
        <v>4</v>
      </c>
      <c r="D149" t="s">
        <v>84</v>
      </c>
      <c r="E149">
        <v>1</v>
      </c>
      <c r="F149" t="s">
        <v>68</v>
      </c>
      <c r="G149" t="s">
        <v>78</v>
      </c>
      <c r="H149" t="s">
        <v>69</v>
      </c>
      <c r="Q149">
        <v>30</v>
      </c>
      <c r="R149" t="s">
        <v>78</v>
      </c>
      <c r="S149" t="s">
        <v>78</v>
      </c>
      <c r="AU149">
        <v>30</v>
      </c>
      <c r="AV149" t="s">
        <v>78</v>
      </c>
      <c r="AW149" t="s">
        <v>78</v>
      </c>
      <c r="AX149">
        <v>2</v>
      </c>
      <c r="AY149">
        <v>24</v>
      </c>
      <c r="AZ149" t="s">
        <v>78</v>
      </c>
      <c r="BA149" t="s">
        <v>78</v>
      </c>
      <c r="BI149">
        <v>30</v>
      </c>
      <c r="BJ149" t="s">
        <v>78</v>
      </c>
      <c r="BK149" t="s">
        <v>78</v>
      </c>
      <c r="BO149" t="s">
        <v>78</v>
      </c>
      <c r="BP149" t="s">
        <v>81</v>
      </c>
      <c r="BQ149" t="s">
        <v>223</v>
      </c>
    </row>
    <row r="150" spans="1:69" x14ac:dyDescent="0.3">
      <c r="A150">
        <v>19</v>
      </c>
      <c r="B150" t="s">
        <v>247</v>
      </c>
      <c r="C150">
        <v>5</v>
      </c>
      <c r="D150" t="s">
        <v>85</v>
      </c>
      <c r="E150">
        <v>1</v>
      </c>
      <c r="F150" t="s">
        <v>68</v>
      </c>
      <c r="G150" t="s">
        <v>78</v>
      </c>
      <c r="H150" t="s">
        <v>78</v>
      </c>
      <c r="Q150">
        <v>30</v>
      </c>
      <c r="R150" t="s">
        <v>78</v>
      </c>
      <c r="S150" t="s">
        <v>69</v>
      </c>
      <c r="AU150">
        <v>30</v>
      </c>
      <c r="AV150" t="s">
        <v>78</v>
      </c>
      <c r="AW150" t="s">
        <v>69</v>
      </c>
      <c r="AX150">
        <v>2</v>
      </c>
      <c r="AY150">
        <v>24</v>
      </c>
      <c r="AZ150" t="s">
        <v>78</v>
      </c>
      <c r="BA150" t="s">
        <v>69</v>
      </c>
      <c r="BI150">
        <v>30</v>
      </c>
      <c r="BJ150" t="s">
        <v>78</v>
      </c>
      <c r="BK150" t="s">
        <v>69</v>
      </c>
      <c r="BO150" t="s">
        <v>78</v>
      </c>
      <c r="BP150" t="s">
        <v>81</v>
      </c>
      <c r="BQ150" t="s">
        <v>223</v>
      </c>
    </row>
    <row r="151" spans="1:69" x14ac:dyDescent="0.3">
      <c r="A151">
        <v>19</v>
      </c>
      <c r="B151" t="s">
        <v>247</v>
      </c>
      <c r="C151">
        <v>6</v>
      </c>
      <c r="D151" t="s">
        <v>86</v>
      </c>
      <c r="E151">
        <v>1</v>
      </c>
      <c r="F151" t="s">
        <v>68</v>
      </c>
      <c r="G151" t="s">
        <v>78</v>
      </c>
      <c r="H151" t="s">
        <v>69</v>
      </c>
      <c r="Q151">
        <v>30</v>
      </c>
      <c r="R151" t="s">
        <v>78</v>
      </c>
      <c r="S151" t="s">
        <v>78</v>
      </c>
      <c r="AU151">
        <v>30</v>
      </c>
      <c r="AV151" t="s">
        <v>78</v>
      </c>
      <c r="AW151" t="s">
        <v>78</v>
      </c>
      <c r="AX151">
        <v>2</v>
      </c>
      <c r="AY151">
        <v>24</v>
      </c>
      <c r="AZ151" t="s">
        <v>78</v>
      </c>
      <c r="BA151" t="s">
        <v>78</v>
      </c>
      <c r="BI151">
        <v>30</v>
      </c>
      <c r="BJ151" t="s">
        <v>78</v>
      </c>
      <c r="BK151" t="s">
        <v>78</v>
      </c>
      <c r="BO151" t="s">
        <v>78</v>
      </c>
      <c r="BP151" t="s">
        <v>81</v>
      </c>
      <c r="BQ151" t="s">
        <v>223</v>
      </c>
    </row>
    <row r="152" spans="1:69" x14ac:dyDescent="0.3">
      <c r="A152">
        <v>19</v>
      </c>
      <c r="B152" t="s">
        <v>247</v>
      </c>
      <c r="C152">
        <v>7</v>
      </c>
      <c r="D152" t="s">
        <v>87</v>
      </c>
      <c r="E152">
        <v>1</v>
      </c>
      <c r="F152" t="s">
        <v>68</v>
      </c>
      <c r="G152" t="s">
        <v>78</v>
      </c>
      <c r="H152" t="s">
        <v>69</v>
      </c>
      <c r="Q152">
        <v>30</v>
      </c>
      <c r="R152" t="s">
        <v>78</v>
      </c>
      <c r="S152" t="s">
        <v>78</v>
      </c>
      <c r="AU152">
        <v>30</v>
      </c>
      <c r="AV152" t="s">
        <v>78</v>
      </c>
      <c r="AW152" t="s">
        <v>78</v>
      </c>
      <c r="AX152">
        <v>2</v>
      </c>
      <c r="AY152">
        <v>24</v>
      </c>
      <c r="AZ152" t="s">
        <v>78</v>
      </c>
      <c r="BA152" t="s">
        <v>78</v>
      </c>
      <c r="BI152">
        <v>30</v>
      </c>
      <c r="BJ152" t="s">
        <v>78</v>
      </c>
      <c r="BK152" t="s">
        <v>78</v>
      </c>
      <c r="BO152" t="s">
        <v>78</v>
      </c>
      <c r="BP152" t="s">
        <v>81</v>
      </c>
      <c r="BQ152" t="s">
        <v>223</v>
      </c>
    </row>
    <row r="153" spans="1:69" x14ac:dyDescent="0.3">
      <c r="A153">
        <v>19</v>
      </c>
      <c r="B153" t="s">
        <v>247</v>
      </c>
      <c r="C153">
        <v>8</v>
      </c>
      <c r="D153" t="s">
        <v>88</v>
      </c>
      <c r="E153">
        <v>1</v>
      </c>
      <c r="F153" t="s">
        <v>68</v>
      </c>
      <c r="G153" t="s">
        <v>78</v>
      </c>
      <c r="H153" t="s">
        <v>78</v>
      </c>
      <c r="Q153">
        <v>30</v>
      </c>
      <c r="R153" t="s">
        <v>78</v>
      </c>
      <c r="S153" t="s">
        <v>78</v>
      </c>
      <c r="AU153">
        <v>30</v>
      </c>
      <c r="AV153" t="s">
        <v>78</v>
      </c>
      <c r="AW153" t="s">
        <v>78</v>
      </c>
      <c r="AX153">
        <v>2</v>
      </c>
      <c r="AY153">
        <v>24</v>
      </c>
      <c r="AZ153" t="s">
        <v>78</v>
      </c>
      <c r="BA153" t="s">
        <v>78</v>
      </c>
      <c r="BI153">
        <v>30</v>
      </c>
      <c r="BJ153" t="s">
        <v>78</v>
      </c>
      <c r="BK153" t="s">
        <v>78</v>
      </c>
      <c r="BO153" t="s">
        <v>78</v>
      </c>
      <c r="BP153" t="s">
        <v>81</v>
      </c>
      <c r="BQ153" t="s">
        <v>223</v>
      </c>
    </row>
    <row r="154" spans="1:69" x14ac:dyDescent="0.3">
      <c r="A154">
        <v>20</v>
      </c>
      <c r="B154" t="s">
        <v>248</v>
      </c>
      <c r="C154">
        <v>1</v>
      </c>
      <c r="D154" t="s">
        <v>67</v>
      </c>
      <c r="E154">
        <v>1</v>
      </c>
      <c r="F154" t="s">
        <v>68</v>
      </c>
      <c r="G154" t="s">
        <v>90</v>
      </c>
      <c r="H154" t="s">
        <v>69</v>
      </c>
      <c r="Q154" t="s">
        <v>249</v>
      </c>
      <c r="R154" t="s">
        <v>80</v>
      </c>
      <c r="S154" t="s">
        <v>69</v>
      </c>
      <c r="AU154" t="s">
        <v>249</v>
      </c>
      <c r="AV154" t="s">
        <v>80</v>
      </c>
      <c r="AW154" t="s">
        <v>69</v>
      </c>
      <c r="AX154">
        <v>4</v>
      </c>
      <c r="AY154" t="s">
        <v>173</v>
      </c>
      <c r="AZ154" t="s">
        <v>119</v>
      </c>
      <c r="BA154" t="s">
        <v>69</v>
      </c>
      <c r="BO154" t="s">
        <v>78</v>
      </c>
      <c r="BP154" t="s">
        <v>93</v>
      </c>
      <c r="BQ154" t="s">
        <v>224</v>
      </c>
    </row>
    <row r="155" spans="1:69" x14ac:dyDescent="0.3">
      <c r="A155">
        <v>20</v>
      </c>
      <c r="B155" t="s">
        <v>248</v>
      </c>
      <c r="C155">
        <v>2</v>
      </c>
      <c r="D155" t="s">
        <v>77</v>
      </c>
      <c r="E155">
        <v>1</v>
      </c>
      <c r="F155" t="s">
        <v>68</v>
      </c>
      <c r="G155" t="s">
        <v>90</v>
      </c>
      <c r="H155" t="s">
        <v>78</v>
      </c>
      <c r="Q155" t="s">
        <v>249</v>
      </c>
      <c r="R155" t="s">
        <v>80</v>
      </c>
      <c r="S155" t="s">
        <v>78</v>
      </c>
      <c r="AU155" t="s">
        <v>249</v>
      </c>
      <c r="AV155" t="s">
        <v>80</v>
      </c>
      <c r="AW155" t="s">
        <v>78</v>
      </c>
      <c r="AX155">
        <v>4</v>
      </c>
      <c r="AY155" t="s">
        <v>173</v>
      </c>
      <c r="AZ155" t="s">
        <v>119</v>
      </c>
      <c r="BA155" t="s">
        <v>78</v>
      </c>
      <c r="BO155" t="s">
        <v>78</v>
      </c>
      <c r="BP155" t="s">
        <v>93</v>
      </c>
      <c r="BQ155" t="s">
        <v>224</v>
      </c>
    </row>
    <row r="156" spans="1:69" x14ac:dyDescent="0.3">
      <c r="A156">
        <v>20</v>
      </c>
      <c r="B156" t="s">
        <v>248</v>
      </c>
      <c r="C156">
        <v>3</v>
      </c>
      <c r="D156" t="s">
        <v>83</v>
      </c>
      <c r="E156">
        <v>1</v>
      </c>
      <c r="F156" t="s">
        <v>68</v>
      </c>
      <c r="G156" t="s">
        <v>90</v>
      </c>
      <c r="H156" t="s">
        <v>78</v>
      </c>
      <c r="Q156" t="s">
        <v>249</v>
      </c>
      <c r="R156" t="s">
        <v>80</v>
      </c>
      <c r="S156" t="s">
        <v>78</v>
      </c>
      <c r="AU156" t="s">
        <v>249</v>
      </c>
      <c r="AV156" t="s">
        <v>80</v>
      </c>
      <c r="AW156" t="s">
        <v>78</v>
      </c>
      <c r="AX156">
        <v>4</v>
      </c>
      <c r="AY156" t="s">
        <v>173</v>
      </c>
      <c r="AZ156" t="s">
        <v>119</v>
      </c>
      <c r="BA156" t="s">
        <v>78</v>
      </c>
      <c r="BO156" t="s">
        <v>78</v>
      </c>
      <c r="BP156" t="s">
        <v>93</v>
      </c>
      <c r="BQ156" t="s">
        <v>224</v>
      </c>
    </row>
    <row r="157" spans="1:69" x14ac:dyDescent="0.3">
      <c r="A157">
        <v>20</v>
      </c>
      <c r="B157" t="s">
        <v>248</v>
      </c>
      <c r="C157">
        <v>4</v>
      </c>
      <c r="D157" t="s">
        <v>84</v>
      </c>
      <c r="E157">
        <v>1</v>
      </c>
      <c r="F157" t="s">
        <v>68</v>
      </c>
      <c r="G157" t="s">
        <v>90</v>
      </c>
      <c r="H157" t="s">
        <v>69</v>
      </c>
      <c r="Q157" t="s">
        <v>249</v>
      </c>
      <c r="R157" t="s">
        <v>80</v>
      </c>
      <c r="S157" t="s">
        <v>69</v>
      </c>
      <c r="AU157" t="s">
        <v>249</v>
      </c>
      <c r="AV157" t="s">
        <v>80</v>
      </c>
      <c r="AW157" t="s">
        <v>69</v>
      </c>
      <c r="AX157">
        <v>4</v>
      </c>
      <c r="AY157" t="s">
        <v>173</v>
      </c>
      <c r="AZ157" t="s">
        <v>119</v>
      </c>
      <c r="BA157" t="s">
        <v>69</v>
      </c>
      <c r="BO157" t="s">
        <v>78</v>
      </c>
      <c r="BP157" t="s">
        <v>93</v>
      </c>
      <c r="BQ157" t="s">
        <v>224</v>
      </c>
    </row>
    <row r="158" spans="1:69" x14ac:dyDescent="0.3">
      <c r="A158">
        <v>20</v>
      </c>
      <c r="B158" t="s">
        <v>248</v>
      </c>
      <c r="C158">
        <v>5</v>
      </c>
      <c r="D158" t="s">
        <v>85</v>
      </c>
      <c r="E158">
        <v>1</v>
      </c>
      <c r="F158" t="s">
        <v>68</v>
      </c>
      <c r="G158" t="s">
        <v>90</v>
      </c>
      <c r="H158" t="s">
        <v>78</v>
      </c>
      <c r="Q158" t="s">
        <v>249</v>
      </c>
      <c r="R158" t="s">
        <v>80</v>
      </c>
      <c r="S158" t="s">
        <v>78</v>
      </c>
      <c r="AU158" t="s">
        <v>249</v>
      </c>
      <c r="AV158" t="s">
        <v>80</v>
      </c>
      <c r="AW158" t="s">
        <v>78</v>
      </c>
      <c r="AX158">
        <v>4</v>
      </c>
      <c r="AY158" t="s">
        <v>173</v>
      </c>
      <c r="AZ158" t="s">
        <v>119</v>
      </c>
      <c r="BA158" t="s">
        <v>78</v>
      </c>
      <c r="BO158" t="s">
        <v>78</v>
      </c>
      <c r="BP158" t="s">
        <v>93</v>
      </c>
      <c r="BQ158" t="s">
        <v>224</v>
      </c>
    </row>
    <row r="159" spans="1:69" x14ac:dyDescent="0.3">
      <c r="A159">
        <v>20</v>
      </c>
      <c r="B159" t="s">
        <v>248</v>
      </c>
      <c r="C159">
        <v>6</v>
      </c>
      <c r="D159" t="s">
        <v>86</v>
      </c>
      <c r="E159">
        <v>1</v>
      </c>
      <c r="F159" t="s">
        <v>68</v>
      </c>
      <c r="G159" t="s">
        <v>90</v>
      </c>
      <c r="H159" t="s">
        <v>69</v>
      </c>
      <c r="Q159" t="s">
        <v>249</v>
      </c>
      <c r="R159" t="s">
        <v>73</v>
      </c>
      <c r="S159" t="s">
        <v>69</v>
      </c>
      <c r="AU159" t="s">
        <v>249</v>
      </c>
      <c r="AV159" t="s">
        <v>73</v>
      </c>
      <c r="AW159" t="s">
        <v>69</v>
      </c>
      <c r="AX159">
        <v>4</v>
      </c>
      <c r="AY159" t="s">
        <v>173</v>
      </c>
      <c r="AZ159" t="s">
        <v>201</v>
      </c>
      <c r="BA159" t="s">
        <v>69</v>
      </c>
      <c r="BO159" t="s">
        <v>69</v>
      </c>
      <c r="BP159" t="s">
        <v>93</v>
      </c>
      <c r="BQ159" t="s">
        <v>225</v>
      </c>
    </row>
    <row r="160" spans="1:69" x14ac:dyDescent="0.3">
      <c r="A160">
        <v>20</v>
      </c>
      <c r="B160" t="s">
        <v>248</v>
      </c>
      <c r="C160">
        <v>7</v>
      </c>
      <c r="D160" t="s">
        <v>87</v>
      </c>
      <c r="E160">
        <v>1</v>
      </c>
      <c r="F160" t="s">
        <v>68</v>
      </c>
      <c r="G160" t="s">
        <v>90</v>
      </c>
      <c r="H160" t="s">
        <v>69</v>
      </c>
      <c r="Q160" t="s">
        <v>249</v>
      </c>
      <c r="R160" t="s">
        <v>73</v>
      </c>
      <c r="S160" t="s">
        <v>69</v>
      </c>
      <c r="AU160" t="s">
        <v>249</v>
      </c>
      <c r="AV160" t="s">
        <v>73</v>
      </c>
      <c r="AW160" t="s">
        <v>69</v>
      </c>
      <c r="AX160">
        <v>4</v>
      </c>
      <c r="AY160" t="s">
        <v>173</v>
      </c>
      <c r="AZ160" t="s">
        <v>108</v>
      </c>
      <c r="BA160" t="s">
        <v>69</v>
      </c>
      <c r="BO160" t="s">
        <v>69</v>
      </c>
      <c r="BP160" t="s">
        <v>93</v>
      </c>
      <c r="BQ160" t="s">
        <v>225</v>
      </c>
    </row>
    <row r="161" spans="1:69" x14ac:dyDescent="0.3">
      <c r="A161">
        <v>20</v>
      </c>
      <c r="B161" t="s">
        <v>248</v>
      </c>
      <c r="C161">
        <v>8</v>
      </c>
      <c r="D161" t="s">
        <v>88</v>
      </c>
      <c r="E161">
        <v>1</v>
      </c>
      <c r="F161" t="s">
        <v>68</v>
      </c>
      <c r="G161" t="s">
        <v>90</v>
      </c>
      <c r="H161" t="s">
        <v>78</v>
      </c>
      <c r="Q161" t="s">
        <v>249</v>
      </c>
      <c r="R161" t="s">
        <v>80</v>
      </c>
      <c r="S161" t="s">
        <v>78</v>
      </c>
      <c r="AU161" t="s">
        <v>249</v>
      </c>
      <c r="AV161" t="s">
        <v>80</v>
      </c>
      <c r="AW161" t="s">
        <v>78</v>
      </c>
      <c r="AX161">
        <v>4</v>
      </c>
      <c r="AY161" t="s">
        <v>173</v>
      </c>
      <c r="AZ161" t="s">
        <v>119</v>
      </c>
      <c r="BA161" t="s">
        <v>78</v>
      </c>
      <c r="BO161" t="s">
        <v>78</v>
      </c>
      <c r="BP161" t="s">
        <v>93</v>
      </c>
      <c r="BQ161" t="s">
        <v>224</v>
      </c>
    </row>
    <row r="162" spans="1:69" x14ac:dyDescent="0.3">
      <c r="A162">
        <v>21</v>
      </c>
      <c r="B162" t="s">
        <v>250</v>
      </c>
      <c r="C162">
        <v>1</v>
      </c>
      <c r="D162" t="s">
        <v>67</v>
      </c>
      <c r="E162">
        <v>1</v>
      </c>
      <c r="F162" t="s">
        <v>68</v>
      </c>
      <c r="G162" t="s">
        <v>90</v>
      </c>
      <c r="H162" t="s">
        <v>69</v>
      </c>
      <c r="Q162">
        <v>23</v>
      </c>
      <c r="R162" t="s">
        <v>78</v>
      </c>
      <c r="S162" t="s">
        <v>69</v>
      </c>
      <c r="AU162">
        <v>23</v>
      </c>
      <c r="AV162" t="s">
        <v>78</v>
      </c>
      <c r="AW162" t="s">
        <v>69</v>
      </c>
      <c r="AX162">
        <v>4</v>
      </c>
      <c r="BO162" t="s">
        <v>90</v>
      </c>
      <c r="BP162" t="s">
        <v>93</v>
      </c>
      <c r="BQ162" t="s">
        <v>251</v>
      </c>
    </row>
    <row r="163" spans="1:69" x14ac:dyDescent="0.3">
      <c r="A163">
        <v>21</v>
      </c>
      <c r="B163" t="s">
        <v>250</v>
      </c>
      <c r="C163">
        <v>2</v>
      </c>
      <c r="D163" t="s">
        <v>77</v>
      </c>
      <c r="E163">
        <v>1</v>
      </c>
      <c r="F163" t="s">
        <v>68</v>
      </c>
      <c r="G163" t="s">
        <v>90</v>
      </c>
      <c r="H163" t="s">
        <v>78</v>
      </c>
      <c r="Q163">
        <v>23</v>
      </c>
      <c r="R163" t="s">
        <v>78</v>
      </c>
      <c r="S163" t="s">
        <v>78</v>
      </c>
      <c r="AU163">
        <v>23</v>
      </c>
      <c r="AV163" t="s">
        <v>78</v>
      </c>
      <c r="AW163" t="s">
        <v>78</v>
      </c>
      <c r="AX163">
        <v>4</v>
      </c>
      <c r="BO163" t="s">
        <v>90</v>
      </c>
      <c r="BP163" t="s">
        <v>93</v>
      </c>
      <c r="BQ163" t="s">
        <v>251</v>
      </c>
    </row>
    <row r="164" spans="1:69" x14ac:dyDescent="0.3">
      <c r="A164">
        <v>21</v>
      </c>
      <c r="B164" t="s">
        <v>250</v>
      </c>
      <c r="C164">
        <v>3</v>
      </c>
      <c r="D164" t="s">
        <v>83</v>
      </c>
      <c r="E164">
        <v>1</v>
      </c>
      <c r="F164" t="s">
        <v>68</v>
      </c>
      <c r="G164" t="s">
        <v>90</v>
      </c>
      <c r="H164" t="s">
        <v>78</v>
      </c>
      <c r="Q164">
        <v>23</v>
      </c>
      <c r="R164" t="s">
        <v>78</v>
      </c>
      <c r="S164" t="s">
        <v>78</v>
      </c>
      <c r="AU164">
        <v>23</v>
      </c>
      <c r="AV164" t="s">
        <v>78</v>
      </c>
      <c r="AW164" t="s">
        <v>78</v>
      </c>
      <c r="AX164">
        <v>4</v>
      </c>
      <c r="BO164" t="s">
        <v>90</v>
      </c>
      <c r="BP164" t="s">
        <v>93</v>
      </c>
      <c r="BQ164" t="s">
        <v>251</v>
      </c>
    </row>
    <row r="165" spans="1:69" x14ac:dyDescent="0.3">
      <c r="A165">
        <v>21</v>
      </c>
      <c r="B165" t="s">
        <v>250</v>
      </c>
      <c r="C165">
        <v>4</v>
      </c>
      <c r="D165" t="s">
        <v>84</v>
      </c>
      <c r="E165">
        <v>1</v>
      </c>
      <c r="F165" t="s">
        <v>68</v>
      </c>
      <c r="G165" t="s">
        <v>90</v>
      </c>
      <c r="H165" t="s">
        <v>69</v>
      </c>
      <c r="Q165">
        <v>23</v>
      </c>
      <c r="R165" t="s">
        <v>78</v>
      </c>
      <c r="S165" t="s">
        <v>69</v>
      </c>
      <c r="AU165">
        <v>23</v>
      </c>
      <c r="AV165" t="s">
        <v>78</v>
      </c>
      <c r="AW165" t="s">
        <v>69</v>
      </c>
      <c r="AX165">
        <v>4</v>
      </c>
      <c r="BO165" t="s">
        <v>90</v>
      </c>
      <c r="BP165" t="s">
        <v>93</v>
      </c>
      <c r="BQ165" t="s">
        <v>251</v>
      </c>
    </row>
    <row r="166" spans="1:69" x14ac:dyDescent="0.3">
      <c r="A166">
        <v>21</v>
      </c>
      <c r="B166" t="s">
        <v>250</v>
      </c>
      <c r="C166">
        <v>5</v>
      </c>
      <c r="D166" t="s">
        <v>85</v>
      </c>
      <c r="E166">
        <v>1</v>
      </c>
      <c r="F166" t="s">
        <v>68</v>
      </c>
      <c r="G166" t="s">
        <v>90</v>
      </c>
      <c r="H166" t="s">
        <v>78</v>
      </c>
      <c r="Q166">
        <v>23</v>
      </c>
      <c r="R166" t="s">
        <v>78</v>
      </c>
      <c r="S166" t="s">
        <v>78</v>
      </c>
      <c r="AU166">
        <v>23</v>
      </c>
      <c r="AV166" t="s">
        <v>78</v>
      </c>
      <c r="AW166" t="s">
        <v>78</v>
      </c>
      <c r="AX166">
        <v>4</v>
      </c>
      <c r="BO166" t="s">
        <v>90</v>
      </c>
      <c r="BP166" t="s">
        <v>93</v>
      </c>
      <c r="BQ166" t="s">
        <v>251</v>
      </c>
    </row>
    <row r="167" spans="1:69" x14ac:dyDescent="0.3">
      <c r="A167">
        <v>21</v>
      </c>
      <c r="B167" t="s">
        <v>250</v>
      </c>
      <c r="C167">
        <v>6</v>
      </c>
      <c r="D167" t="s">
        <v>86</v>
      </c>
      <c r="E167">
        <v>1</v>
      </c>
      <c r="F167" t="s">
        <v>68</v>
      </c>
      <c r="G167" t="s">
        <v>90</v>
      </c>
      <c r="H167" t="s">
        <v>69</v>
      </c>
      <c r="Q167">
        <v>23</v>
      </c>
      <c r="R167" t="s">
        <v>78</v>
      </c>
      <c r="S167" t="s">
        <v>69</v>
      </c>
      <c r="AU167">
        <v>23</v>
      </c>
      <c r="AV167" t="s">
        <v>78</v>
      </c>
      <c r="AW167" t="s">
        <v>69</v>
      </c>
      <c r="AX167">
        <v>4</v>
      </c>
      <c r="BO167" t="s">
        <v>90</v>
      </c>
      <c r="BP167" t="s">
        <v>93</v>
      </c>
      <c r="BQ167" t="s">
        <v>251</v>
      </c>
    </row>
    <row r="168" spans="1:69" x14ac:dyDescent="0.3">
      <c r="A168">
        <v>21</v>
      </c>
      <c r="B168" t="s">
        <v>250</v>
      </c>
      <c r="C168">
        <v>7</v>
      </c>
      <c r="D168" t="s">
        <v>87</v>
      </c>
      <c r="E168">
        <v>1</v>
      </c>
      <c r="F168" t="s">
        <v>68</v>
      </c>
      <c r="G168" t="s">
        <v>90</v>
      </c>
      <c r="H168" t="s">
        <v>69</v>
      </c>
      <c r="Q168">
        <v>23</v>
      </c>
      <c r="R168" t="s">
        <v>69</v>
      </c>
      <c r="S168" t="s">
        <v>69</v>
      </c>
      <c r="AU168">
        <v>23</v>
      </c>
      <c r="AV168" t="s">
        <v>69</v>
      </c>
      <c r="AW168" t="s">
        <v>69</v>
      </c>
      <c r="AX168">
        <v>4</v>
      </c>
      <c r="BO168" t="s">
        <v>90</v>
      </c>
      <c r="BP168" t="s">
        <v>93</v>
      </c>
      <c r="BQ168" t="s">
        <v>251</v>
      </c>
    </row>
    <row r="169" spans="1:69" x14ac:dyDescent="0.3">
      <c r="A169">
        <v>21</v>
      </c>
      <c r="B169" t="s">
        <v>250</v>
      </c>
      <c r="C169">
        <v>8</v>
      </c>
      <c r="D169" t="s">
        <v>88</v>
      </c>
      <c r="E169">
        <v>1</v>
      </c>
      <c r="F169" t="s">
        <v>68</v>
      </c>
      <c r="G169" t="s">
        <v>90</v>
      </c>
      <c r="H169" t="s">
        <v>78</v>
      </c>
      <c r="Q169">
        <v>23</v>
      </c>
      <c r="R169" t="s">
        <v>78</v>
      </c>
      <c r="S169" t="s">
        <v>78</v>
      </c>
      <c r="AU169">
        <v>23</v>
      </c>
      <c r="AV169" t="s">
        <v>78</v>
      </c>
      <c r="AW169" t="s">
        <v>78</v>
      </c>
      <c r="AX169">
        <v>4</v>
      </c>
      <c r="BO169" t="s">
        <v>90</v>
      </c>
      <c r="BP169" t="s">
        <v>93</v>
      </c>
      <c r="BQ169" t="s">
        <v>251</v>
      </c>
    </row>
    <row r="170" spans="1:69" x14ac:dyDescent="0.3">
      <c r="A170">
        <v>22</v>
      </c>
      <c r="B170" t="s">
        <v>252</v>
      </c>
      <c r="C170">
        <v>1</v>
      </c>
      <c r="D170" t="s">
        <v>67</v>
      </c>
      <c r="E170">
        <v>1</v>
      </c>
      <c r="F170" t="s">
        <v>68</v>
      </c>
      <c r="G170" t="s">
        <v>78</v>
      </c>
      <c r="H170" t="s">
        <v>69</v>
      </c>
      <c r="Q170">
        <v>5</v>
      </c>
      <c r="R170" t="s">
        <v>78</v>
      </c>
      <c r="S170" t="s">
        <v>69</v>
      </c>
      <c r="AF170" t="s">
        <v>253</v>
      </c>
      <c r="AG170" t="s">
        <v>254</v>
      </c>
      <c r="AH170" t="s">
        <v>73</v>
      </c>
      <c r="AU170">
        <v>5</v>
      </c>
      <c r="AV170" t="s">
        <v>78</v>
      </c>
      <c r="AW170" t="s">
        <v>69</v>
      </c>
      <c r="AX170">
        <v>4</v>
      </c>
      <c r="AY170" t="s">
        <v>173</v>
      </c>
      <c r="AZ170" t="s">
        <v>119</v>
      </c>
      <c r="BA170" t="s">
        <v>69</v>
      </c>
      <c r="BB170" t="s">
        <v>255</v>
      </c>
      <c r="BC170" t="s">
        <v>256</v>
      </c>
      <c r="BD170" t="s">
        <v>101</v>
      </c>
      <c r="BE170" t="s">
        <v>257</v>
      </c>
      <c r="BF170" t="s">
        <v>258</v>
      </c>
      <c r="BG170" t="s">
        <v>259</v>
      </c>
      <c r="BH170" t="s">
        <v>260</v>
      </c>
      <c r="BI170">
        <v>5</v>
      </c>
      <c r="BJ170" t="s">
        <v>78</v>
      </c>
      <c r="BK170" t="s">
        <v>69</v>
      </c>
      <c r="BL170" t="s">
        <v>261</v>
      </c>
      <c r="BM170" t="s">
        <v>79</v>
      </c>
      <c r="BN170" t="s">
        <v>108</v>
      </c>
      <c r="BO170" t="s">
        <v>78</v>
      </c>
      <c r="BP170" t="s">
        <v>81</v>
      </c>
      <c r="BQ170" t="s">
        <v>109</v>
      </c>
    </row>
    <row r="171" spans="1:69" x14ac:dyDescent="0.3">
      <c r="A171">
        <v>22</v>
      </c>
      <c r="B171" t="s">
        <v>252</v>
      </c>
      <c r="C171">
        <v>2</v>
      </c>
      <c r="D171" t="s">
        <v>77</v>
      </c>
      <c r="E171">
        <v>1</v>
      </c>
      <c r="F171" t="s">
        <v>68</v>
      </c>
      <c r="G171" t="s">
        <v>78</v>
      </c>
      <c r="H171" t="s">
        <v>78</v>
      </c>
      <c r="Q171">
        <v>5</v>
      </c>
      <c r="R171" t="s">
        <v>78</v>
      </c>
      <c r="S171" t="s">
        <v>78</v>
      </c>
      <c r="AF171" t="s">
        <v>253</v>
      </c>
      <c r="AG171" t="s">
        <v>254</v>
      </c>
      <c r="AH171" t="s">
        <v>80</v>
      </c>
      <c r="AU171">
        <v>5</v>
      </c>
      <c r="AV171" t="s">
        <v>78</v>
      </c>
      <c r="AW171" t="s">
        <v>78</v>
      </c>
      <c r="AX171">
        <v>4</v>
      </c>
      <c r="AY171" t="s">
        <v>173</v>
      </c>
      <c r="AZ171" t="s">
        <v>119</v>
      </c>
      <c r="BA171" t="s">
        <v>78</v>
      </c>
      <c r="BB171" t="s">
        <v>255</v>
      </c>
      <c r="BC171" t="s">
        <v>256</v>
      </c>
      <c r="BD171" t="s">
        <v>115</v>
      </c>
      <c r="BE171" t="s">
        <v>257</v>
      </c>
      <c r="BF171" t="s">
        <v>258</v>
      </c>
      <c r="BG171" t="s">
        <v>259</v>
      </c>
      <c r="BH171" t="s">
        <v>262</v>
      </c>
      <c r="BI171">
        <v>5</v>
      </c>
      <c r="BJ171" t="s">
        <v>78</v>
      </c>
      <c r="BK171" t="s">
        <v>78</v>
      </c>
      <c r="BL171" t="s">
        <v>261</v>
      </c>
      <c r="BM171" t="s">
        <v>79</v>
      </c>
      <c r="BN171" t="s">
        <v>119</v>
      </c>
      <c r="BO171" t="s">
        <v>78</v>
      </c>
      <c r="BP171" t="s">
        <v>81</v>
      </c>
      <c r="BQ171" t="s">
        <v>109</v>
      </c>
    </row>
    <row r="172" spans="1:69" x14ac:dyDescent="0.3">
      <c r="A172">
        <v>22</v>
      </c>
      <c r="B172" t="s">
        <v>252</v>
      </c>
      <c r="C172">
        <v>3</v>
      </c>
      <c r="D172" t="s">
        <v>83</v>
      </c>
      <c r="E172">
        <v>1</v>
      </c>
      <c r="F172" t="s">
        <v>68</v>
      </c>
      <c r="G172" t="s">
        <v>78</v>
      </c>
      <c r="H172" t="s">
        <v>78</v>
      </c>
      <c r="Q172">
        <v>5</v>
      </c>
      <c r="R172" t="s">
        <v>78</v>
      </c>
      <c r="S172" t="s">
        <v>78</v>
      </c>
      <c r="AF172" t="s">
        <v>253</v>
      </c>
      <c r="AG172" t="s">
        <v>254</v>
      </c>
      <c r="AH172" t="s">
        <v>80</v>
      </c>
      <c r="AU172">
        <v>5</v>
      </c>
      <c r="AV172" t="s">
        <v>78</v>
      </c>
      <c r="AW172" t="s">
        <v>78</v>
      </c>
      <c r="AX172">
        <v>4</v>
      </c>
      <c r="AY172" t="s">
        <v>173</v>
      </c>
      <c r="AZ172" t="s">
        <v>119</v>
      </c>
      <c r="BA172" t="s">
        <v>78</v>
      </c>
      <c r="BB172" t="s">
        <v>255</v>
      </c>
      <c r="BC172" t="s">
        <v>256</v>
      </c>
      <c r="BD172" t="s">
        <v>115</v>
      </c>
      <c r="BE172" t="s">
        <v>257</v>
      </c>
      <c r="BF172" t="s">
        <v>258</v>
      </c>
      <c r="BG172" t="s">
        <v>263</v>
      </c>
      <c r="BH172" t="s">
        <v>264</v>
      </c>
      <c r="BI172">
        <v>5</v>
      </c>
      <c r="BJ172" t="s">
        <v>78</v>
      </c>
      <c r="BK172" t="s">
        <v>78</v>
      </c>
      <c r="BL172" t="s">
        <v>261</v>
      </c>
      <c r="BM172" t="s">
        <v>79</v>
      </c>
      <c r="BN172" t="s">
        <v>119</v>
      </c>
      <c r="BO172" t="s">
        <v>78</v>
      </c>
      <c r="BP172" t="s">
        <v>81</v>
      </c>
      <c r="BQ172" t="s">
        <v>109</v>
      </c>
    </row>
    <row r="173" spans="1:69" x14ac:dyDescent="0.3">
      <c r="A173">
        <v>22</v>
      </c>
      <c r="B173" t="s">
        <v>252</v>
      </c>
      <c r="C173">
        <v>4</v>
      </c>
      <c r="D173" t="s">
        <v>84</v>
      </c>
      <c r="E173">
        <v>1</v>
      </c>
      <c r="F173" t="s">
        <v>68</v>
      </c>
      <c r="G173" t="s">
        <v>78</v>
      </c>
      <c r="H173" t="s">
        <v>69</v>
      </c>
      <c r="Q173">
        <v>5</v>
      </c>
      <c r="R173" t="s">
        <v>78</v>
      </c>
      <c r="S173" t="s">
        <v>69</v>
      </c>
      <c r="AF173" t="s">
        <v>253</v>
      </c>
      <c r="AG173" t="s">
        <v>254</v>
      </c>
      <c r="AH173" t="s">
        <v>73</v>
      </c>
      <c r="AU173">
        <v>5</v>
      </c>
      <c r="AV173" t="s">
        <v>78</v>
      </c>
      <c r="AW173" t="s">
        <v>69</v>
      </c>
      <c r="AX173">
        <v>4</v>
      </c>
      <c r="AY173" t="s">
        <v>173</v>
      </c>
      <c r="AZ173" t="s">
        <v>119</v>
      </c>
      <c r="BA173" t="s">
        <v>69</v>
      </c>
      <c r="BB173" t="s">
        <v>255</v>
      </c>
      <c r="BC173" t="s">
        <v>265</v>
      </c>
      <c r="BD173" t="s">
        <v>101</v>
      </c>
      <c r="BE173" t="s">
        <v>257</v>
      </c>
      <c r="BF173" t="s">
        <v>258</v>
      </c>
      <c r="BG173" t="s">
        <v>266</v>
      </c>
      <c r="BH173" t="s">
        <v>260</v>
      </c>
      <c r="BI173">
        <v>5</v>
      </c>
      <c r="BJ173" t="s">
        <v>78</v>
      </c>
      <c r="BK173" t="s">
        <v>69</v>
      </c>
      <c r="BL173" t="s">
        <v>261</v>
      </c>
      <c r="BM173" t="s">
        <v>267</v>
      </c>
      <c r="BN173" t="s">
        <v>108</v>
      </c>
      <c r="BO173" t="s">
        <v>78</v>
      </c>
      <c r="BP173" t="s">
        <v>81</v>
      </c>
      <c r="BQ173" t="s">
        <v>109</v>
      </c>
    </row>
    <row r="174" spans="1:69" x14ac:dyDescent="0.3">
      <c r="A174">
        <v>22</v>
      </c>
      <c r="B174" t="s">
        <v>252</v>
      </c>
      <c r="C174">
        <v>5</v>
      </c>
      <c r="D174" t="s">
        <v>85</v>
      </c>
      <c r="E174">
        <v>1</v>
      </c>
      <c r="F174" t="s">
        <v>68</v>
      </c>
      <c r="G174" t="s">
        <v>78</v>
      </c>
      <c r="H174" t="s">
        <v>78</v>
      </c>
      <c r="Q174">
        <v>5</v>
      </c>
      <c r="R174" t="s">
        <v>78</v>
      </c>
      <c r="S174" t="s">
        <v>78</v>
      </c>
      <c r="AF174" t="s">
        <v>253</v>
      </c>
      <c r="AG174" t="s">
        <v>254</v>
      </c>
      <c r="AH174" t="s">
        <v>80</v>
      </c>
      <c r="AU174">
        <v>5</v>
      </c>
      <c r="AV174" t="s">
        <v>78</v>
      </c>
      <c r="AW174" t="s">
        <v>78</v>
      </c>
      <c r="AX174">
        <v>4</v>
      </c>
      <c r="AY174" t="s">
        <v>173</v>
      </c>
      <c r="AZ174" t="s">
        <v>119</v>
      </c>
      <c r="BA174" t="s">
        <v>78</v>
      </c>
      <c r="BB174" t="s">
        <v>255</v>
      </c>
      <c r="BC174" t="s">
        <v>256</v>
      </c>
      <c r="BD174" t="s">
        <v>115</v>
      </c>
      <c r="BE174" t="s">
        <v>257</v>
      </c>
      <c r="BF174" t="s">
        <v>258</v>
      </c>
      <c r="BG174" t="s">
        <v>263</v>
      </c>
      <c r="BH174" t="s">
        <v>268</v>
      </c>
      <c r="BI174">
        <v>5</v>
      </c>
      <c r="BJ174" t="s">
        <v>78</v>
      </c>
      <c r="BK174" t="s">
        <v>78</v>
      </c>
      <c r="BL174" t="s">
        <v>261</v>
      </c>
      <c r="BM174" t="s">
        <v>79</v>
      </c>
      <c r="BN174" t="s">
        <v>119</v>
      </c>
      <c r="BO174" t="s">
        <v>78</v>
      </c>
      <c r="BP174" t="s">
        <v>81</v>
      </c>
      <c r="BQ174" t="s">
        <v>109</v>
      </c>
    </row>
    <row r="175" spans="1:69" x14ac:dyDescent="0.3">
      <c r="A175">
        <v>22</v>
      </c>
      <c r="B175" t="s">
        <v>252</v>
      </c>
      <c r="C175">
        <v>6</v>
      </c>
      <c r="D175" t="s">
        <v>86</v>
      </c>
      <c r="E175">
        <v>1</v>
      </c>
      <c r="F175" t="s">
        <v>68</v>
      </c>
      <c r="G175" t="s">
        <v>69</v>
      </c>
      <c r="H175" t="s">
        <v>69</v>
      </c>
      <c r="Q175">
        <v>5</v>
      </c>
      <c r="R175" t="s">
        <v>69</v>
      </c>
      <c r="S175" t="s">
        <v>69</v>
      </c>
      <c r="AF175" t="s">
        <v>253</v>
      </c>
      <c r="AG175" t="s">
        <v>269</v>
      </c>
      <c r="AH175" t="s">
        <v>73</v>
      </c>
      <c r="AU175">
        <v>5</v>
      </c>
      <c r="AV175" t="s">
        <v>69</v>
      </c>
      <c r="AW175" t="s">
        <v>69</v>
      </c>
      <c r="AX175">
        <v>4</v>
      </c>
      <c r="AY175" t="s">
        <v>173</v>
      </c>
      <c r="AZ175" t="s">
        <v>201</v>
      </c>
      <c r="BA175" t="s">
        <v>69</v>
      </c>
      <c r="BB175" t="s">
        <v>255</v>
      </c>
      <c r="BC175" t="s">
        <v>270</v>
      </c>
      <c r="BD175" t="s">
        <v>101</v>
      </c>
      <c r="BE175" t="s">
        <v>257</v>
      </c>
      <c r="BF175" t="s">
        <v>258</v>
      </c>
      <c r="BG175" t="s">
        <v>271</v>
      </c>
      <c r="BH175" t="s">
        <v>260</v>
      </c>
      <c r="BI175">
        <v>5</v>
      </c>
      <c r="BJ175" t="s">
        <v>69</v>
      </c>
      <c r="BK175" t="s">
        <v>69</v>
      </c>
      <c r="BL175" t="s">
        <v>261</v>
      </c>
      <c r="BM175" t="s">
        <v>272</v>
      </c>
      <c r="BN175" t="s">
        <v>108</v>
      </c>
      <c r="BO175" t="s">
        <v>69</v>
      </c>
      <c r="BP175" t="s">
        <v>75</v>
      </c>
      <c r="BQ175" t="s">
        <v>129</v>
      </c>
    </row>
    <row r="176" spans="1:69" x14ac:dyDescent="0.3">
      <c r="A176">
        <v>22</v>
      </c>
      <c r="B176" t="s">
        <v>252</v>
      </c>
      <c r="C176">
        <v>7</v>
      </c>
      <c r="D176" t="s">
        <v>87</v>
      </c>
      <c r="E176">
        <v>1</v>
      </c>
      <c r="F176" t="s">
        <v>68</v>
      </c>
      <c r="G176" t="s">
        <v>69</v>
      </c>
      <c r="H176" t="s">
        <v>69</v>
      </c>
      <c r="Q176">
        <v>5</v>
      </c>
      <c r="R176" t="s">
        <v>69</v>
      </c>
      <c r="S176" t="s">
        <v>69</v>
      </c>
      <c r="AF176" t="s">
        <v>253</v>
      </c>
      <c r="AG176" t="s">
        <v>269</v>
      </c>
      <c r="AH176" t="s">
        <v>73</v>
      </c>
      <c r="AU176">
        <v>5</v>
      </c>
      <c r="AV176" t="s">
        <v>69</v>
      </c>
      <c r="AW176" t="s">
        <v>69</v>
      </c>
      <c r="AX176">
        <v>4</v>
      </c>
      <c r="AY176" t="s">
        <v>173</v>
      </c>
      <c r="AZ176" t="s">
        <v>108</v>
      </c>
      <c r="BA176" t="s">
        <v>69</v>
      </c>
      <c r="BB176" t="s">
        <v>255</v>
      </c>
      <c r="BC176" t="s">
        <v>270</v>
      </c>
      <c r="BD176" t="s">
        <v>101</v>
      </c>
      <c r="BE176" t="s">
        <v>257</v>
      </c>
      <c r="BF176" t="s">
        <v>258</v>
      </c>
      <c r="BG176" t="s">
        <v>273</v>
      </c>
      <c r="BH176" t="s">
        <v>260</v>
      </c>
      <c r="BI176">
        <v>5</v>
      </c>
      <c r="BJ176" t="s">
        <v>69</v>
      </c>
      <c r="BK176" t="s">
        <v>69</v>
      </c>
      <c r="BL176" t="s">
        <v>261</v>
      </c>
      <c r="BM176" t="s">
        <v>272</v>
      </c>
      <c r="BN176" t="s">
        <v>108</v>
      </c>
      <c r="BO176" t="s">
        <v>69</v>
      </c>
      <c r="BP176" t="s">
        <v>75</v>
      </c>
      <c r="BQ176" t="s">
        <v>129</v>
      </c>
    </row>
    <row r="177" spans="1:69" x14ac:dyDescent="0.3">
      <c r="A177">
        <v>22</v>
      </c>
      <c r="B177" t="s">
        <v>252</v>
      </c>
      <c r="C177">
        <v>8</v>
      </c>
      <c r="D177" t="s">
        <v>88</v>
      </c>
      <c r="E177">
        <v>1</v>
      </c>
      <c r="F177" t="s">
        <v>68</v>
      </c>
      <c r="G177" t="s">
        <v>78</v>
      </c>
      <c r="H177" t="s">
        <v>78</v>
      </c>
      <c r="Q177">
        <v>5</v>
      </c>
      <c r="R177" t="s">
        <v>78</v>
      </c>
      <c r="S177" t="s">
        <v>78</v>
      </c>
      <c r="AF177" t="s">
        <v>253</v>
      </c>
      <c r="AG177" t="s">
        <v>254</v>
      </c>
      <c r="AH177" t="s">
        <v>80</v>
      </c>
      <c r="AU177">
        <v>5</v>
      </c>
      <c r="AV177" t="s">
        <v>78</v>
      </c>
      <c r="AW177" t="s">
        <v>78</v>
      </c>
      <c r="AX177">
        <v>4</v>
      </c>
      <c r="AY177" t="s">
        <v>173</v>
      </c>
      <c r="AZ177" t="s">
        <v>119</v>
      </c>
      <c r="BA177" t="s">
        <v>78</v>
      </c>
      <c r="BB177" t="s">
        <v>255</v>
      </c>
      <c r="BC177" t="s">
        <v>256</v>
      </c>
      <c r="BD177" t="s">
        <v>110</v>
      </c>
      <c r="BE177" t="s">
        <v>257</v>
      </c>
      <c r="BF177" t="s">
        <v>258</v>
      </c>
      <c r="BG177" t="s">
        <v>263</v>
      </c>
      <c r="BH177" t="s">
        <v>274</v>
      </c>
      <c r="BI177">
        <v>5</v>
      </c>
      <c r="BJ177" t="s">
        <v>78</v>
      </c>
      <c r="BK177" t="s">
        <v>78</v>
      </c>
      <c r="BL177" t="s">
        <v>261</v>
      </c>
      <c r="BM177" t="s">
        <v>79</v>
      </c>
      <c r="BN177" t="s">
        <v>113</v>
      </c>
      <c r="BO177" t="s">
        <v>78</v>
      </c>
      <c r="BP177" t="s">
        <v>81</v>
      </c>
      <c r="BQ177" t="s">
        <v>109</v>
      </c>
    </row>
    <row r="178" spans="1:69" x14ac:dyDescent="0.3">
      <c r="A178">
        <v>23</v>
      </c>
      <c r="B178" t="s">
        <v>275</v>
      </c>
      <c r="C178">
        <v>1</v>
      </c>
      <c r="D178" t="s">
        <v>67</v>
      </c>
      <c r="E178">
        <v>1</v>
      </c>
      <c r="F178" t="s">
        <v>68</v>
      </c>
      <c r="G178" t="s">
        <v>78</v>
      </c>
      <c r="H178" t="s">
        <v>69</v>
      </c>
      <c r="AF178" t="s">
        <v>276</v>
      </c>
      <c r="AG178" t="s">
        <v>277</v>
      </c>
      <c r="AH178" t="s">
        <v>73</v>
      </c>
      <c r="BB178" t="s">
        <v>278</v>
      </c>
      <c r="BC178" t="s">
        <v>279</v>
      </c>
      <c r="BD178" t="s">
        <v>101</v>
      </c>
      <c r="BE178" t="s">
        <v>102</v>
      </c>
      <c r="BF178" t="s">
        <v>280</v>
      </c>
      <c r="BG178" t="s">
        <v>281</v>
      </c>
      <c r="BH178" t="s">
        <v>282</v>
      </c>
      <c r="BL178" t="s">
        <v>283</v>
      </c>
      <c r="BM178" t="s">
        <v>79</v>
      </c>
      <c r="BN178" t="s">
        <v>108</v>
      </c>
      <c r="BO178" t="s">
        <v>90</v>
      </c>
      <c r="BQ178" t="s">
        <v>94</v>
      </c>
    </row>
    <row r="179" spans="1:69" x14ac:dyDescent="0.3">
      <c r="A179">
        <v>23</v>
      </c>
      <c r="B179" t="s">
        <v>275</v>
      </c>
      <c r="C179">
        <v>2</v>
      </c>
      <c r="D179" t="s">
        <v>77</v>
      </c>
      <c r="E179">
        <v>1</v>
      </c>
      <c r="F179" t="s">
        <v>68</v>
      </c>
      <c r="G179" t="s">
        <v>78</v>
      </c>
      <c r="H179" t="s">
        <v>78</v>
      </c>
      <c r="AF179" t="s">
        <v>276</v>
      </c>
      <c r="AG179" t="s">
        <v>277</v>
      </c>
      <c r="AH179" t="s">
        <v>80</v>
      </c>
      <c r="BB179" t="s">
        <v>278</v>
      </c>
      <c r="BC179" t="s">
        <v>279</v>
      </c>
      <c r="BD179" t="s">
        <v>110</v>
      </c>
      <c r="BE179" t="s">
        <v>102</v>
      </c>
      <c r="BF179" t="s">
        <v>280</v>
      </c>
      <c r="BG179" t="s">
        <v>284</v>
      </c>
      <c r="BH179" t="s">
        <v>285</v>
      </c>
      <c r="BL179" t="s">
        <v>283</v>
      </c>
      <c r="BM179" t="s">
        <v>79</v>
      </c>
      <c r="BN179" t="s">
        <v>113</v>
      </c>
      <c r="BO179" t="s">
        <v>90</v>
      </c>
      <c r="BQ179" t="s">
        <v>94</v>
      </c>
    </row>
    <row r="180" spans="1:69" x14ac:dyDescent="0.3">
      <c r="A180">
        <v>23</v>
      </c>
      <c r="B180" t="s">
        <v>275</v>
      </c>
      <c r="C180">
        <v>3</v>
      </c>
      <c r="D180" t="s">
        <v>83</v>
      </c>
      <c r="E180">
        <v>1</v>
      </c>
      <c r="F180" t="s">
        <v>68</v>
      </c>
      <c r="G180" t="s">
        <v>78</v>
      </c>
      <c r="H180" t="s">
        <v>78</v>
      </c>
      <c r="AF180" t="s">
        <v>276</v>
      </c>
      <c r="AG180" t="s">
        <v>277</v>
      </c>
      <c r="AH180" t="s">
        <v>80</v>
      </c>
      <c r="BB180" t="s">
        <v>278</v>
      </c>
      <c r="BC180" t="s">
        <v>279</v>
      </c>
      <c r="BD180" t="s">
        <v>115</v>
      </c>
      <c r="BE180" t="s">
        <v>102</v>
      </c>
      <c r="BF180" t="s">
        <v>280</v>
      </c>
      <c r="BG180" t="s">
        <v>286</v>
      </c>
      <c r="BH180" t="s">
        <v>287</v>
      </c>
      <c r="BL180" t="s">
        <v>283</v>
      </c>
      <c r="BM180" t="s">
        <v>79</v>
      </c>
      <c r="BN180" t="s">
        <v>119</v>
      </c>
      <c r="BO180" t="s">
        <v>90</v>
      </c>
      <c r="BQ180" t="s">
        <v>94</v>
      </c>
    </row>
    <row r="181" spans="1:69" x14ac:dyDescent="0.3">
      <c r="A181">
        <v>23</v>
      </c>
      <c r="B181" t="s">
        <v>275</v>
      </c>
      <c r="C181">
        <v>4</v>
      </c>
      <c r="D181" t="s">
        <v>84</v>
      </c>
      <c r="E181">
        <v>1</v>
      </c>
      <c r="F181" t="s">
        <v>68</v>
      </c>
      <c r="G181" t="s">
        <v>78</v>
      </c>
      <c r="H181" t="s">
        <v>69</v>
      </c>
      <c r="AF181" t="s">
        <v>276</v>
      </c>
      <c r="AG181" t="s">
        <v>288</v>
      </c>
      <c r="AH181" t="s">
        <v>73</v>
      </c>
      <c r="BB181" t="s">
        <v>278</v>
      </c>
      <c r="BC181" t="s">
        <v>289</v>
      </c>
      <c r="BD181" t="s">
        <v>101</v>
      </c>
      <c r="BE181" t="s">
        <v>102</v>
      </c>
      <c r="BF181" t="s">
        <v>280</v>
      </c>
      <c r="BG181" t="s">
        <v>290</v>
      </c>
      <c r="BH181" t="s">
        <v>291</v>
      </c>
      <c r="BL181" t="s">
        <v>283</v>
      </c>
      <c r="BM181" t="s">
        <v>292</v>
      </c>
      <c r="BN181" t="s">
        <v>108</v>
      </c>
      <c r="BO181" t="s">
        <v>69</v>
      </c>
      <c r="BP181" t="s">
        <v>171</v>
      </c>
      <c r="BQ181" t="s">
        <v>293</v>
      </c>
    </row>
    <row r="182" spans="1:69" x14ac:dyDescent="0.3">
      <c r="A182">
        <v>23</v>
      </c>
      <c r="B182" t="s">
        <v>275</v>
      </c>
      <c r="C182">
        <v>5</v>
      </c>
      <c r="D182" t="s">
        <v>85</v>
      </c>
      <c r="E182">
        <v>1</v>
      </c>
      <c r="F182" t="s">
        <v>68</v>
      </c>
      <c r="G182" t="s">
        <v>78</v>
      </c>
      <c r="H182" t="s">
        <v>78</v>
      </c>
      <c r="AF182" t="s">
        <v>276</v>
      </c>
      <c r="AG182" t="s">
        <v>277</v>
      </c>
      <c r="AH182" t="s">
        <v>80</v>
      </c>
      <c r="BB182" t="s">
        <v>278</v>
      </c>
      <c r="BC182" t="s">
        <v>279</v>
      </c>
      <c r="BD182" t="s">
        <v>110</v>
      </c>
      <c r="BE182" t="s">
        <v>102</v>
      </c>
      <c r="BF182" t="s">
        <v>280</v>
      </c>
      <c r="BG182" t="s">
        <v>294</v>
      </c>
      <c r="BH182" t="s">
        <v>295</v>
      </c>
      <c r="BL182" t="s">
        <v>283</v>
      </c>
      <c r="BM182" t="s">
        <v>79</v>
      </c>
      <c r="BN182" t="s">
        <v>113</v>
      </c>
      <c r="BO182" t="s">
        <v>90</v>
      </c>
      <c r="BQ182" t="s">
        <v>94</v>
      </c>
    </row>
    <row r="183" spans="1:69" x14ac:dyDescent="0.3">
      <c r="A183">
        <v>23</v>
      </c>
      <c r="B183" t="s">
        <v>275</v>
      </c>
      <c r="C183">
        <v>6</v>
      </c>
      <c r="D183" t="s">
        <v>86</v>
      </c>
      <c r="E183">
        <v>1</v>
      </c>
      <c r="F183" t="s">
        <v>68</v>
      </c>
      <c r="G183" t="s">
        <v>78</v>
      </c>
      <c r="H183" t="s">
        <v>69</v>
      </c>
      <c r="AF183" t="s">
        <v>276</v>
      </c>
      <c r="AG183" t="s">
        <v>296</v>
      </c>
      <c r="AH183" t="s">
        <v>73</v>
      </c>
      <c r="BB183" t="s">
        <v>278</v>
      </c>
      <c r="BC183" t="s">
        <v>297</v>
      </c>
      <c r="BD183" t="s">
        <v>101</v>
      </c>
      <c r="BE183" t="s">
        <v>102</v>
      </c>
      <c r="BF183" t="s">
        <v>280</v>
      </c>
      <c r="BG183" t="s">
        <v>298</v>
      </c>
      <c r="BH183" t="s">
        <v>299</v>
      </c>
      <c r="BL183" t="s">
        <v>283</v>
      </c>
      <c r="BM183" t="s">
        <v>300</v>
      </c>
      <c r="BN183" t="s">
        <v>108</v>
      </c>
      <c r="BO183" t="s">
        <v>69</v>
      </c>
      <c r="BP183" t="s">
        <v>171</v>
      </c>
      <c r="BQ183" t="s">
        <v>293</v>
      </c>
    </row>
    <row r="184" spans="1:69" x14ac:dyDescent="0.3">
      <c r="A184">
        <v>23</v>
      </c>
      <c r="B184" t="s">
        <v>275</v>
      </c>
      <c r="C184">
        <v>7</v>
      </c>
      <c r="D184" t="s">
        <v>87</v>
      </c>
      <c r="E184">
        <v>1</v>
      </c>
      <c r="F184" t="s">
        <v>68</v>
      </c>
      <c r="G184" t="s">
        <v>69</v>
      </c>
      <c r="H184" t="s">
        <v>69</v>
      </c>
      <c r="AF184" t="s">
        <v>276</v>
      </c>
      <c r="AG184" t="s">
        <v>296</v>
      </c>
      <c r="AH184" t="s">
        <v>73</v>
      </c>
      <c r="BB184" t="s">
        <v>278</v>
      </c>
      <c r="BC184" t="s">
        <v>297</v>
      </c>
      <c r="BD184" t="s">
        <v>101</v>
      </c>
      <c r="BE184" t="s">
        <v>102</v>
      </c>
      <c r="BF184" t="s">
        <v>280</v>
      </c>
      <c r="BG184" t="s">
        <v>298</v>
      </c>
      <c r="BH184" t="s">
        <v>299</v>
      </c>
      <c r="BL184" t="s">
        <v>283</v>
      </c>
      <c r="BM184" t="s">
        <v>300</v>
      </c>
      <c r="BN184" t="s">
        <v>108</v>
      </c>
      <c r="BO184" t="s">
        <v>69</v>
      </c>
      <c r="BP184" t="s">
        <v>75</v>
      </c>
      <c r="BQ184" t="s">
        <v>293</v>
      </c>
    </row>
    <row r="185" spans="1:69" x14ac:dyDescent="0.3">
      <c r="A185">
        <v>23</v>
      </c>
      <c r="B185" t="s">
        <v>275</v>
      </c>
      <c r="C185">
        <v>8</v>
      </c>
      <c r="D185" t="s">
        <v>88</v>
      </c>
      <c r="E185">
        <v>1</v>
      </c>
      <c r="F185" t="s">
        <v>68</v>
      </c>
      <c r="G185" t="s">
        <v>78</v>
      </c>
      <c r="H185" t="s">
        <v>78</v>
      </c>
      <c r="AF185" t="s">
        <v>276</v>
      </c>
      <c r="AG185" t="s">
        <v>277</v>
      </c>
      <c r="AH185" t="s">
        <v>80</v>
      </c>
      <c r="BB185" t="s">
        <v>278</v>
      </c>
      <c r="BC185" t="s">
        <v>279</v>
      </c>
      <c r="BD185" t="s">
        <v>115</v>
      </c>
      <c r="BE185" t="s">
        <v>102</v>
      </c>
      <c r="BF185" t="s">
        <v>280</v>
      </c>
      <c r="BG185" t="s">
        <v>286</v>
      </c>
      <c r="BH185" t="s">
        <v>301</v>
      </c>
      <c r="BL185" t="s">
        <v>283</v>
      </c>
      <c r="BM185" t="s">
        <v>79</v>
      </c>
      <c r="BN185" t="s">
        <v>119</v>
      </c>
      <c r="BO185" t="s">
        <v>90</v>
      </c>
      <c r="BQ185" t="s">
        <v>94</v>
      </c>
    </row>
    <row r="186" spans="1:69" x14ac:dyDescent="0.3">
      <c r="A186">
        <v>24</v>
      </c>
      <c r="B186" t="s">
        <v>302</v>
      </c>
      <c r="C186">
        <v>1</v>
      </c>
      <c r="D186" t="s">
        <v>67</v>
      </c>
      <c r="E186">
        <v>3</v>
      </c>
      <c r="F186" t="s">
        <v>303</v>
      </c>
      <c r="G186" t="s">
        <v>69</v>
      </c>
      <c r="H186" t="s">
        <v>69</v>
      </c>
      <c r="Q186">
        <v>31</v>
      </c>
      <c r="R186" t="s">
        <v>69</v>
      </c>
      <c r="S186" t="s">
        <v>69</v>
      </c>
      <c r="AF186" t="s">
        <v>304</v>
      </c>
      <c r="AG186" t="s">
        <v>231</v>
      </c>
      <c r="AH186" t="s">
        <v>69</v>
      </c>
      <c r="AU186">
        <v>31</v>
      </c>
      <c r="AV186" t="s">
        <v>69</v>
      </c>
      <c r="AW186" t="s">
        <v>69</v>
      </c>
      <c r="AX186">
        <v>2</v>
      </c>
      <c r="BB186" t="s">
        <v>304</v>
      </c>
      <c r="BC186" t="s">
        <v>231</v>
      </c>
      <c r="BD186" t="s">
        <v>69</v>
      </c>
      <c r="BE186">
        <v>2</v>
      </c>
      <c r="BF186" t="s">
        <v>305</v>
      </c>
      <c r="BG186" t="s">
        <v>306</v>
      </c>
      <c r="BH186" t="s">
        <v>307</v>
      </c>
      <c r="BI186">
        <v>31</v>
      </c>
      <c r="BJ186" t="s">
        <v>69</v>
      </c>
      <c r="BK186" t="s">
        <v>69</v>
      </c>
      <c r="BL186" t="s">
        <v>308</v>
      </c>
      <c r="BM186" t="s">
        <v>309</v>
      </c>
      <c r="BN186" t="s">
        <v>108</v>
      </c>
      <c r="BO186" t="s">
        <v>69</v>
      </c>
      <c r="BP186" t="s">
        <v>75</v>
      </c>
      <c r="BQ186" t="s">
        <v>76</v>
      </c>
    </row>
    <row r="187" spans="1:69" x14ac:dyDescent="0.3">
      <c r="A187">
        <v>24</v>
      </c>
      <c r="B187" t="s">
        <v>302</v>
      </c>
      <c r="C187">
        <v>2</v>
      </c>
      <c r="D187" t="s">
        <v>77</v>
      </c>
      <c r="E187">
        <v>3</v>
      </c>
      <c r="F187" t="s">
        <v>303</v>
      </c>
      <c r="G187" t="s">
        <v>78</v>
      </c>
      <c r="H187" t="s">
        <v>78</v>
      </c>
      <c r="Q187">
        <v>31</v>
      </c>
      <c r="R187" t="s">
        <v>78</v>
      </c>
      <c r="S187" t="s">
        <v>78</v>
      </c>
      <c r="AF187" t="s">
        <v>304</v>
      </c>
      <c r="AG187" t="s">
        <v>228</v>
      </c>
      <c r="AH187" t="s">
        <v>78</v>
      </c>
      <c r="AU187">
        <v>31</v>
      </c>
      <c r="AV187" t="s">
        <v>78</v>
      </c>
      <c r="AW187" t="s">
        <v>78</v>
      </c>
      <c r="AX187">
        <v>2</v>
      </c>
      <c r="BB187" t="s">
        <v>304</v>
      </c>
      <c r="BC187" t="s">
        <v>228</v>
      </c>
      <c r="BD187" t="s">
        <v>78</v>
      </c>
      <c r="BE187">
        <v>2</v>
      </c>
      <c r="BF187" t="s">
        <v>305</v>
      </c>
      <c r="BG187" t="s">
        <v>310</v>
      </c>
      <c r="BH187" t="s">
        <v>311</v>
      </c>
      <c r="BI187">
        <v>31</v>
      </c>
      <c r="BJ187" t="s">
        <v>78</v>
      </c>
      <c r="BK187" t="s">
        <v>78</v>
      </c>
      <c r="BL187" t="s">
        <v>308</v>
      </c>
      <c r="BM187" t="s">
        <v>118</v>
      </c>
      <c r="BN187" t="s">
        <v>119</v>
      </c>
      <c r="BO187" t="s">
        <v>78</v>
      </c>
      <c r="BP187" t="s">
        <v>81</v>
      </c>
      <c r="BQ187" t="s">
        <v>82</v>
      </c>
    </row>
    <row r="188" spans="1:69" x14ac:dyDescent="0.3">
      <c r="A188">
        <v>24</v>
      </c>
      <c r="B188" t="s">
        <v>302</v>
      </c>
      <c r="C188">
        <v>3</v>
      </c>
      <c r="D188" t="s">
        <v>83</v>
      </c>
      <c r="E188">
        <v>3</v>
      </c>
      <c r="F188" t="s">
        <v>303</v>
      </c>
      <c r="G188" t="s">
        <v>78</v>
      </c>
      <c r="H188" t="s">
        <v>78</v>
      </c>
      <c r="Q188">
        <v>31</v>
      </c>
      <c r="R188" t="s">
        <v>78</v>
      </c>
      <c r="S188" t="s">
        <v>78</v>
      </c>
      <c r="AF188" t="s">
        <v>304</v>
      </c>
      <c r="AG188" t="s">
        <v>228</v>
      </c>
      <c r="AH188" t="s">
        <v>78</v>
      </c>
      <c r="AU188">
        <v>31</v>
      </c>
      <c r="AV188" t="s">
        <v>78</v>
      </c>
      <c r="AW188" t="s">
        <v>78</v>
      </c>
      <c r="AX188">
        <v>2</v>
      </c>
      <c r="BB188" t="s">
        <v>304</v>
      </c>
      <c r="BC188" t="s">
        <v>228</v>
      </c>
      <c r="BD188" t="s">
        <v>78</v>
      </c>
      <c r="BE188">
        <v>2</v>
      </c>
      <c r="BF188" t="s">
        <v>305</v>
      </c>
      <c r="BG188" t="s">
        <v>310</v>
      </c>
      <c r="BH188" t="s">
        <v>312</v>
      </c>
      <c r="BI188">
        <v>31</v>
      </c>
      <c r="BJ188" t="s">
        <v>78</v>
      </c>
      <c r="BK188" t="s">
        <v>78</v>
      </c>
      <c r="BL188" t="s">
        <v>308</v>
      </c>
      <c r="BM188" t="s">
        <v>118</v>
      </c>
      <c r="BN188" t="s">
        <v>119</v>
      </c>
      <c r="BO188" t="s">
        <v>78</v>
      </c>
      <c r="BP188" t="s">
        <v>81</v>
      </c>
      <c r="BQ188" t="s">
        <v>82</v>
      </c>
    </row>
    <row r="189" spans="1:69" x14ac:dyDescent="0.3">
      <c r="A189">
        <v>24</v>
      </c>
      <c r="B189" t="s">
        <v>302</v>
      </c>
      <c r="C189">
        <v>4</v>
      </c>
      <c r="D189" t="s">
        <v>84</v>
      </c>
      <c r="E189">
        <v>3</v>
      </c>
      <c r="F189" t="s">
        <v>303</v>
      </c>
      <c r="G189" t="s">
        <v>78</v>
      </c>
      <c r="H189" t="s">
        <v>78</v>
      </c>
      <c r="Q189">
        <v>31</v>
      </c>
      <c r="R189" t="s">
        <v>78</v>
      </c>
      <c r="S189" t="s">
        <v>78</v>
      </c>
      <c r="AF189" t="s">
        <v>304</v>
      </c>
      <c r="AG189" t="s">
        <v>228</v>
      </c>
      <c r="AH189" t="s">
        <v>78</v>
      </c>
      <c r="AU189">
        <v>31</v>
      </c>
      <c r="AV189" t="s">
        <v>78</v>
      </c>
      <c r="AW189" t="s">
        <v>78</v>
      </c>
      <c r="AX189">
        <v>2</v>
      </c>
      <c r="BB189" t="s">
        <v>304</v>
      </c>
      <c r="BC189" t="s">
        <v>228</v>
      </c>
      <c r="BD189" t="s">
        <v>78</v>
      </c>
      <c r="BE189">
        <v>2</v>
      </c>
      <c r="BF189" t="s">
        <v>305</v>
      </c>
      <c r="BG189" t="s">
        <v>310</v>
      </c>
      <c r="BH189" t="s">
        <v>313</v>
      </c>
      <c r="BI189">
        <v>31</v>
      </c>
      <c r="BJ189" t="s">
        <v>78</v>
      </c>
      <c r="BK189" t="s">
        <v>78</v>
      </c>
      <c r="BL189" t="s">
        <v>308</v>
      </c>
      <c r="BM189" t="s">
        <v>118</v>
      </c>
      <c r="BN189" t="s">
        <v>119</v>
      </c>
      <c r="BO189" t="s">
        <v>78</v>
      </c>
      <c r="BP189" t="s">
        <v>81</v>
      </c>
      <c r="BQ189" t="s">
        <v>82</v>
      </c>
    </row>
    <row r="190" spans="1:69" x14ac:dyDescent="0.3">
      <c r="A190">
        <v>24</v>
      </c>
      <c r="B190" t="s">
        <v>302</v>
      </c>
      <c r="C190">
        <v>5</v>
      </c>
      <c r="D190" t="s">
        <v>85</v>
      </c>
      <c r="E190">
        <v>3</v>
      </c>
      <c r="F190" t="s">
        <v>303</v>
      </c>
      <c r="G190" t="s">
        <v>78</v>
      </c>
      <c r="H190" t="s">
        <v>69</v>
      </c>
      <c r="Q190">
        <v>31</v>
      </c>
      <c r="R190" t="s">
        <v>78</v>
      </c>
      <c r="S190" t="s">
        <v>69</v>
      </c>
      <c r="AF190" t="s">
        <v>304</v>
      </c>
      <c r="AG190" t="s">
        <v>228</v>
      </c>
      <c r="AH190" t="s">
        <v>69</v>
      </c>
      <c r="AU190">
        <v>31</v>
      </c>
      <c r="AV190" t="s">
        <v>78</v>
      </c>
      <c r="AW190" t="s">
        <v>69</v>
      </c>
      <c r="AX190">
        <v>2</v>
      </c>
      <c r="BB190" t="s">
        <v>304</v>
      </c>
      <c r="BC190" t="s">
        <v>228</v>
      </c>
      <c r="BD190" t="s">
        <v>69</v>
      </c>
      <c r="BE190">
        <v>2</v>
      </c>
      <c r="BF190" t="s">
        <v>305</v>
      </c>
      <c r="BG190" t="s">
        <v>314</v>
      </c>
      <c r="BH190" t="s">
        <v>315</v>
      </c>
      <c r="BI190">
        <v>31</v>
      </c>
      <c r="BJ190" t="s">
        <v>78</v>
      </c>
      <c r="BK190" t="s">
        <v>69</v>
      </c>
      <c r="BL190" t="s">
        <v>308</v>
      </c>
      <c r="BM190" t="s">
        <v>118</v>
      </c>
      <c r="BN190" t="s">
        <v>108</v>
      </c>
      <c r="BO190" t="s">
        <v>78</v>
      </c>
      <c r="BP190" t="s">
        <v>81</v>
      </c>
      <c r="BQ190" t="s">
        <v>82</v>
      </c>
    </row>
    <row r="191" spans="1:69" x14ac:dyDescent="0.3">
      <c r="A191">
        <v>24</v>
      </c>
      <c r="B191" t="s">
        <v>302</v>
      </c>
      <c r="C191">
        <v>6</v>
      </c>
      <c r="D191" t="s">
        <v>86</v>
      </c>
      <c r="E191">
        <v>3</v>
      </c>
      <c r="F191" t="s">
        <v>303</v>
      </c>
      <c r="G191" t="s">
        <v>78</v>
      </c>
      <c r="H191" t="s">
        <v>78</v>
      </c>
      <c r="Q191">
        <v>31</v>
      </c>
      <c r="R191" t="s">
        <v>78</v>
      </c>
      <c r="S191" t="s">
        <v>78</v>
      </c>
      <c r="AF191" t="s">
        <v>304</v>
      </c>
      <c r="AG191" t="s">
        <v>228</v>
      </c>
      <c r="AH191" t="s">
        <v>78</v>
      </c>
      <c r="AU191">
        <v>31</v>
      </c>
      <c r="AV191" t="s">
        <v>78</v>
      </c>
      <c r="AW191" t="s">
        <v>78</v>
      </c>
      <c r="AX191">
        <v>2</v>
      </c>
      <c r="BB191" t="s">
        <v>304</v>
      </c>
      <c r="BC191" t="s">
        <v>228</v>
      </c>
      <c r="BD191" t="s">
        <v>78</v>
      </c>
      <c r="BE191">
        <v>2</v>
      </c>
      <c r="BF191" t="s">
        <v>305</v>
      </c>
      <c r="BG191" t="s">
        <v>310</v>
      </c>
      <c r="BH191" t="s">
        <v>316</v>
      </c>
      <c r="BI191">
        <v>31</v>
      </c>
      <c r="BJ191" t="s">
        <v>78</v>
      </c>
      <c r="BK191" t="s">
        <v>78</v>
      </c>
      <c r="BL191" t="s">
        <v>308</v>
      </c>
      <c r="BM191" t="s">
        <v>118</v>
      </c>
      <c r="BN191" t="s">
        <v>119</v>
      </c>
      <c r="BO191" t="s">
        <v>78</v>
      </c>
      <c r="BP191" t="s">
        <v>81</v>
      </c>
      <c r="BQ191" t="s">
        <v>82</v>
      </c>
    </row>
    <row r="192" spans="1:69" x14ac:dyDescent="0.3">
      <c r="A192">
        <v>24</v>
      </c>
      <c r="B192" t="s">
        <v>302</v>
      </c>
      <c r="C192">
        <v>7</v>
      </c>
      <c r="D192" t="s">
        <v>87</v>
      </c>
      <c r="E192">
        <v>3</v>
      </c>
      <c r="F192" t="s">
        <v>303</v>
      </c>
      <c r="G192" t="s">
        <v>78</v>
      </c>
      <c r="H192" t="s">
        <v>78</v>
      </c>
      <c r="Q192">
        <v>31</v>
      </c>
      <c r="R192" t="s">
        <v>78</v>
      </c>
      <c r="S192" t="s">
        <v>78</v>
      </c>
      <c r="AF192" t="s">
        <v>304</v>
      </c>
      <c r="AG192" t="s">
        <v>228</v>
      </c>
      <c r="AH192" t="s">
        <v>78</v>
      </c>
      <c r="AU192">
        <v>31</v>
      </c>
      <c r="AV192" t="s">
        <v>78</v>
      </c>
      <c r="AW192" t="s">
        <v>78</v>
      </c>
      <c r="AX192">
        <v>2</v>
      </c>
      <c r="BB192" t="s">
        <v>304</v>
      </c>
      <c r="BC192" t="s">
        <v>228</v>
      </c>
      <c r="BD192" t="s">
        <v>78</v>
      </c>
      <c r="BE192">
        <v>2</v>
      </c>
      <c r="BF192" t="s">
        <v>305</v>
      </c>
      <c r="BG192" t="s">
        <v>310</v>
      </c>
      <c r="BH192" t="s">
        <v>317</v>
      </c>
      <c r="BI192">
        <v>31</v>
      </c>
      <c r="BJ192" t="s">
        <v>78</v>
      </c>
      <c r="BK192" t="s">
        <v>78</v>
      </c>
      <c r="BL192" t="s">
        <v>308</v>
      </c>
      <c r="BM192" t="s">
        <v>118</v>
      </c>
      <c r="BN192" t="s">
        <v>113</v>
      </c>
      <c r="BO192" t="s">
        <v>78</v>
      </c>
      <c r="BP192" t="s">
        <v>81</v>
      </c>
      <c r="BQ192" t="s">
        <v>82</v>
      </c>
    </row>
    <row r="193" spans="1:69" x14ac:dyDescent="0.3">
      <c r="A193">
        <v>24</v>
      </c>
      <c r="B193" t="s">
        <v>302</v>
      </c>
      <c r="C193">
        <v>8</v>
      </c>
      <c r="D193" t="s">
        <v>88</v>
      </c>
      <c r="E193">
        <v>3</v>
      </c>
      <c r="F193" t="s">
        <v>303</v>
      </c>
      <c r="G193" t="s">
        <v>78</v>
      </c>
      <c r="H193" t="s">
        <v>78</v>
      </c>
      <c r="Q193">
        <v>31</v>
      </c>
      <c r="R193" t="s">
        <v>78</v>
      </c>
      <c r="S193" t="s">
        <v>78</v>
      </c>
      <c r="AF193" t="s">
        <v>304</v>
      </c>
      <c r="AG193" t="s">
        <v>228</v>
      </c>
      <c r="AH193" t="s">
        <v>78</v>
      </c>
      <c r="AU193">
        <v>31</v>
      </c>
      <c r="AV193" t="s">
        <v>78</v>
      </c>
      <c r="AW193" t="s">
        <v>78</v>
      </c>
      <c r="AX193">
        <v>2</v>
      </c>
      <c r="BB193" t="s">
        <v>304</v>
      </c>
      <c r="BC193" t="s">
        <v>228</v>
      </c>
      <c r="BD193" t="s">
        <v>78</v>
      </c>
      <c r="BE193">
        <v>2</v>
      </c>
      <c r="BF193" t="s">
        <v>305</v>
      </c>
      <c r="BG193" t="s">
        <v>310</v>
      </c>
      <c r="BH193" t="s">
        <v>318</v>
      </c>
      <c r="BI193">
        <v>31</v>
      </c>
      <c r="BJ193" t="s">
        <v>78</v>
      </c>
      <c r="BK193" t="s">
        <v>78</v>
      </c>
      <c r="BL193" t="s">
        <v>308</v>
      </c>
      <c r="BM193" t="s">
        <v>118</v>
      </c>
      <c r="BN193" t="s">
        <v>119</v>
      </c>
      <c r="BO193" t="s">
        <v>78</v>
      </c>
      <c r="BP193" t="s">
        <v>81</v>
      </c>
      <c r="BQ193" t="s">
        <v>82</v>
      </c>
    </row>
    <row r="194" spans="1:69" x14ac:dyDescent="0.3">
      <c r="A194">
        <v>25</v>
      </c>
      <c r="B194" t="s">
        <v>319</v>
      </c>
      <c r="C194">
        <v>1</v>
      </c>
      <c r="D194" t="s">
        <v>67</v>
      </c>
      <c r="E194">
        <v>3</v>
      </c>
      <c r="F194" t="s">
        <v>303</v>
      </c>
      <c r="G194" t="s">
        <v>90</v>
      </c>
      <c r="H194" t="s">
        <v>69</v>
      </c>
      <c r="BO194" t="s">
        <v>90</v>
      </c>
      <c r="BP194" t="s">
        <v>93</v>
      </c>
      <c r="BQ194" t="s">
        <v>320</v>
      </c>
    </row>
    <row r="195" spans="1:69" x14ac:dyDescent="0.3">
      <c r="A195">
        <v>25</v>
      </c>
      <c r="B195" t="s">
        <v>319</v>
      </c>
      <c r="C195">
        <v>2</v>
      </c>
      <c r="D195" t="s">
        <v>77</v>
      </c>
      <c r="E195">
        <v>3</v>
      </c>
      <c r="F195" t="s">
        <v>303</v>
      </c>
      <c r="G195" t="s">
        <v>90</v>
      </c>
      <c r="H195" t="s">
        <v>78</v>
      </c>
      <c r="BO195" t="s">
        <v>90</v>
      </c>
      <c r="BP195" t="s">
        <v>93</v>
      </c>
      <c r="BQ195" t="s">
        <v>320</v>
      </c>
    </row>
    <row r="196" spans="1:69" x14ac:dyDescent="0.3">
      <c r="A196">
        <v>25</v>
      </c>
      <c r="B196" t="s">
        <v>319</v>
      </c>
      <c r="C196">
        <v>3</v>
      </c>
      <c r="D196" t="s">
        <v>83</v>
      </c>
      <c r="E196">
        <v>3</v>
      </c>
      <c r="F196" t="s">
        <v>303</v>
      </c>
      <c r="G196" t="s">
        <v>90</v>
      </c>
      <c r="H196" t="s">
        <v>78</v>
      </c>
      <c r="BO196" t="s">
        <v>90</v>
      </c>
      <c r="BP196" t="s">
        <v>93</v>
      </c>
      <c r="BQ196" t="s">
        <v>320</v>
      </c>
    </row>
    <row r="197" spans="1:69" x14ac:dyDescent="0.3">
      <c r="A197">
        <v>25</v>
      </c>
      <c r="B197" t="s">
        <v>319</v>
      </c>
      <c r="C197">
        <v>4</v>
      </c>
      <c r="D197" t="s">
        <v>84</v>
      </c>
      <c r="E197">
        <v>3</v>
      </c>
      <c r="F197" t="s">
        <v>303</v>
      </c>
      <c r="G197" t="s">
        <v>90</v>
      </c>
      <c r="H197" t="s">
        <v>78</v>
      </c>
      <c r="BO197" t="s">
        <v>90</v>
      </c>
      <c r="BP197" t="s">
        <v>93</v>
      </c>
      <c r="BQ197" t="s">
        <v>320</v>
      </c>
    </row>
    <row r="198" spans="1:69" x14ac:dyDescent="0.3">
      <c r="A198">
        <v>25</v>
      </c>
      <c r="B198" t="s">
        <v>319</v>
      </c>
      <c r="C198">
        <v>5</v>
      </c>
      <c r="D198" t="s">
        <v>85</v>
      </c>
      <c r="E198">
        <v>3</v>
      </c>
      <c r="F198" t="s">
        <v>303</v>
      </c>
      <c r="G198" t="s">
        <v>90</v>
      </c>
      <c r="H198" t="s">
        <v>69</v>
      </c>
      <c r="BO198" t="s">
        <v>90</v>
      </c>
      <c r="BP198" t="s">
        <v>93</v>
      </c>
      <c r="BQ198" t="s">
        <v>320</v>
      </c>
    </row>
    <row r="199" spans="1:69" x14ac:dyDescent="0.3">
      <c r="A199">
        <v>25</v>
      </c>
      <c r="B199" t="s">
        <v>319</v>
      </c>
      <c r="C199">
        <v>6</v>
      </c>
      <c r="D199" t="s">
        <v>86</v>
      </c>
      <c r="E199">
        <v>3</v>
      </c>
      <c r="F199" t="s">
        <v>303</v>
      </c>
      <c r="G199" t="s">
        <v>90</v>
      </c>
      <c r="H199" t="s">
        <v>78</v>
      </c>
      <c r="BO199" t="s">
        <v>90</v>
      </c>
      <c r="BP199" t="s">
        <v>93</v>
      </c>
      <c r="BQ199" t="s">
        <v>320</v>
      </c>
    </row>
    <row r="200" spans="1:69" x14ac:dyDescent="0.3">
      <c r="A200">
        <v>25</v>
      </c>
      <c r="B200" t="s">
        <v>319</v>
      </c>
      <c r="C200">
        <v>7</v>
      </c>
      <c r="D200" t="s">
        <v>87</v>
      </c>
      <c r="E200">
        <v>3</v>
      </c>
      <c r="F200" t="s">
        <v>303</v>
      </c>
      <c r="G200" t="s">
        <v>90</v>
      </c>
      <c r="H200" t="s">
        <v>78</v>
      </c>
      <c r="BO200" t="s">
        <v>90</v>
      </c>
      <c r="BP200" t="s">
        <v>93</v>
      </c>
      <c r="BQ200" t="s">
        <v>320</v>
      </c>
    </row>
    <row r="201" spans="1:69" x14ac:dyDescent="0.3">
      <c r="A201">
        <v>25</v>
      </c>
      <c r="B201" t="s">
        <v>319</v>
      </c>
      <c r="C201">
        <v>8</v>
      </c>
      <c r="D201" t="s">
        <v>88</v>
      </c>
      <c r="E201">
        <v>3</v>
      </c>
      <c r="F201" t="s">
        <v>303</v>
      </c>
      <c r="G201" t="s">
        <v>90</v>
      </c>
      <c r="H201" t="s">
        <v>78</v>
      </c>
      <c r="BO201" t="s">
        <v>90</v>
      </c>
      <c r="BP201" t="s">
        <v>93</v>
      </c>
      <c r="BQ201" t="s">
        <v>320</v>
      </c>
    </row>
    <row r="202" spans="1:69" x14ac:dyDescent="0.3">
      <c r="A202">
        <v>26</v>
      </c>
      <c r="B202" t="s">
        <v>321</v>
      </c>
      <c r="C202">
        <v>1</v>
      </c>
      <c r="D202" t="s">
        <v>67</v>
      </c>
      <c r="E202">
        <v>3</v>
      </c>
      <c r="F202" t="s">
        <v>303</v>
      </c>
      <c r="G202" t="s">
        <v>69</v>
      </c>
      <c r="H202" t="s">
        <v>69</v>
      </c>
      <c r="I202">
        <v>397</v>
      </c>
      <c r="J202" t="s">
        <v>90</v>
      </c>
      <c r="Q202">
        <v>30</v>
      </c>
      <c r="R202" t="s">
        <v>69</v>
      </c>
      <c r="S202" t="s">
        <v>69</v>
      </c>
      <c r="T202">
        <v>182</v>
      </c>
      <c r="U202" t="s">
        <v>78</v>
      </c>
      <c r="V202" t="s">
        <v>69</v>
      </c>
      <c r="AF202" t="s">
        <v>322</v>
      </c>
      <c r="AG202" t="s">
        <v>108</v>
      </c>
      <c r="AH202" t="s">
        <v>108</v>
      </c>
      <c r="AU202" t="s">
        <v>323</v>
      </c>
      <c r="AV202" t="s">
        <v>201</v>
      </c>
      <c r="AW202" t="s">
        <v>108</v>
      </c>
      <c r="AX202" t="s">
        <v>324</v>
      </c>
      <c r="AY202" t="s">
        <v>325</v>
      </c>
      <c r="AZ202" t="s">
        <v>95</v>
      </c>
      <c r="BA202" t="s">
        <v>108</v>
      </c>
      <c r="BB202" t="s">
        <v>322</v>
      </c>
      <c r="BC202" t="s">
        <v>108</v>
      </c>
      <c r="BD202" t="s">
        <v>108</v>
      </c>
      <c r="BE202" t="s">
        <v>326</v>
      </c>
      <c r="BF202" t="s">
        <v>327</v>
      </c>
      <c r="BG202" t="s">
        <v>231</v>
      </c>
      <c r="BH202" t="s">
        <v>69</v>
      </c>
      <c r="BI202" t="s">
        <v>323</v>
      </c>
      <c r="BJ202" t="s">
        <v>201</v>
      </c>
      <c r="BK202" t="s">
        <v>108</v>
      </c>
      <c r="BL202" t="s">
        <v>328</v>
      </c>
      <c r="BM202" t="s">
        <v>108</v>
      </c>
      <c r="BN202" t="s">
        <v>108</v>
      </c>
      <c r="BO202" t="s">
        <v>69</v>
      </c>
      <c r="BP202" t="s">
        <v>75</v>
      </c>
      <c r="BQ202" t="s">
        <v>129</v>
      </c>
    </row>
    <row r="203" spans="1:69" x14ac:dyDescent="0.3">
      <c r="A203">
        <v>26</v>
      </c>
      <c r="B203" t="s">
        <v>321</v>
      </c>
      <c r="C203">
        <v>2</v>
      </c>
      <c r="D203" t="s">
        <v>77</v>
      </c>
      <c r="E203">
        <v>3</v>
      </c>
      <c r="F203" t="s">
        <v>303</v>
      </c>
      <c r="G203" t="s">
        <v>78</v>
      </c>
      <c r="H203" t="s">
        <v>78</v>
      </c>
      <c r="I203">
        <v>397</v>
      </c>
      <c r="J203" t="s">
        <v>90</v>
      </c>
      <c r="Q203">
        <v>30</v>
      </c>
      <c r="R203" t="s">
        <v>78</v>
      </c>
      <c r="S203" t="s">
        <v>78</v>
      </c>
      <c r="T203">
        <v>182</v>
      </c>
      <c r="U203" t="s">
        <v>78</v>
      </c>
      <c r="V203" t="s">
        <v>69</v>
      </c>
      <c r="AF203" t="s">
        <v>322</v>
      </c>
      <c r="AG203" t="s">
        <v>119</v>
      </c>
      <c r="AH203" t="s">
        <v>113</v>
      </c>
      <c r="AU203" t="s">
        <v>323</v>
      </c>
      <c r="AV203" t="s">
        <v>119</v>
      </c>
      <c r="AW203" t="s">
        <v>113</v>
      </c>
      <c r="AX203" t="s">
        <v>324</v>
      </c>
      <c r="AY203" t="s">
        <v>325</v>
      </c>
      <c r="AZ203" t="s">
        <v>92</v>
      </c>
      <c r="BA203" t="s">
        <v>113</v>
      </c>
      <c r="BB203" t="s">
        <v>322</v>
      </c>
      <c r="BC203" t="s">
        <v>119</v>
      </c>
      <c r="BD203" t="s">
        <v>113</v>
      </c>
      <c r="BE203" t="s">
        <v>326</v>
      </c>
      <c r="BF203" t="s">
        <v>327</v>
      </c>
      <c r="BG203" t="s">
        <v>228</v>
      </c>
      <c r="BH203" t="s">
        <v>69</v>
      </c>
      <c r="BI203" t="s">
        <v>323</v>
      </c>
      <c r="BJ203" t="s">
        <v>119</v>
      </c>
      <c r="BK203" t="s">
        <v>113</v>
      </c>
      <c r="BL203" t="s">
        <v>328</v>
      </c>
      <c r="BM203" t="s">
        <v>119</v>
      </c>
      <c r="BN203" t="s">
        <v>201</v>
      </c>
      <c r="BO203" t="s">
        <v>78</v>
      </c>
      <c r="BP203" t="s">
        <v>81</v>
      </c>
      <c r="BQ203" t="s">
        <v>82</v>
      </c>
    </row>
    <row r="204" spans="1:69" x14ac:dyDescent="0.3">
      <c r="A204">
        <v>26</v>
      </c>
      <c r="B204" t="s">
        <v>321</v>
      </c>
      <c r="C204">
        <v>3</v>
      </c>
      <c r="D204" t="s">
        <v>83</v>
      </c>
      <c r="E204">
        <v>3</v>
      </c>
      <c r="F204" t="s">
        <v>303</v>
      </c>
      <c r="G204" t="s">
        <v>78</v>
      </c>
      <c r="H204" t="s">
        <v>78</v>
      </c>
      <c r="I204">
        <v>397</v>
      </c>
      <c r="J204" t="s">
        <v>90</v>
      </c>
      <c r="Q204">
        <v>30</v>
      </c>
      <c r="R204" t="s">
        <v>78</v>
      </c>
      <c r="S204" t="s">
        <v>78</v>
      </c>
      <c r="T204">
        <v>182</v>
      </c>
      <c r="U204" t="s">
        <v>78</v>
      </c>
      <c r="V204" t="s">
        <v>78</v>
      </c>
      <c r="AF204" t="s">
        <v>322</v>
      </c>
      <c r="AG204" t="s">
        <v>119</v>
      </c>
      <c r="AH204" t="s">
        <v>119</v>
      </c>
      <c r="AU204" t="s">
        <v>323</v>
      </c>
      <c r="AV204" t="s">
        <v>119</v>
      </c>
      <c r="AW204" t="s">
        <v>119</v>
      </c>
      <c r="AX204" t="s">
        <v>324</v>
      </c>
      <c r="AY204" t="s">
        <v>325</v>
      </c>
      <c r="AZ204" t="s">
        <v>92</v>
      </c>
      <c r="BA204" t="s">
        <v>119</v>
      </c>
      <c r="BB204" t="s">
        <v>322</v>
      </c>
      <c r="BC204" t="s">
        <v>119</v>
      </c>
      <c r="BD204" t="s">
        <v>119</v>
      </c>
      <c r="BE204" t="s">
        <v>326</v>
      </c>
      <c r="BF204" t="s">
        <v>327</v>
      </c>
      <c r="BG204" t="s">
        <v>228</v>
      </c>
      <c r="BH204" t="s">
        <v>78</v>
      </c>
      <c r="BI204" t="s">
        <v>323</v>
      </c>
      <c r="BJ204" t="s">
        <v>119</v>
      </c>
      <c r="BK204" t="s">
        <v>119</v>
      </c>
      <c r="BL204" t="s">
        <v>328</v>
      </c>
      <c r="BM204" t="s">
        <v>119</v>
      </c>
      <c r="BN204" t="s">
        <v>119</v>
      </c>
      <c r="BO204" t="s">
        <v>78</v>
      </c>
      <c r="BP204" t="s">
        <v>81</v>
      </c>
      <c r="BQ204" t="s">
        <v>82</v>
      </c>
    </row>
    <row r="205" spans="1:69" x14ac:dyDescent="0.3">
      <c r="A205">
        <v>26</v>
      </c>
      <c r="B205" t="s">
        <v>321</v>
      </c>
      <c r="C205">
        <v>4</v>
      </c>
      <c r="D205" t="s">
        <v>84</v>
      </c>
      <c r="E205">
        <v>3</v>
      </c>
      <c r="F205" t="s">
        <v>303</v>
      </c>
      <c r="G205" t="s">
        <v>78</v>
      </c>
      <c r="H205" t="s">
        <v>78</v>
      </c>
      <c r="I205">
        <v>397</v>
      </c>
      <c r="J205" t="s">
        <v>90</v>
      </c>
      <c r="Q205">
        <v>30</v>
      </c>
      <c r="R205" t="s">
        <v>78</v>
      </c>
      <c r="S205" t="s">
        <v>78</v>
      </c>
      <c r="T205">
        <v>182</v>
      </c>
      <c r="U205" t="s">
        <v>78</v>
      </c>
      <c r="V205" t="s">
        <v>69</v>
      </c>
      <c r="AF205" t="s">
        <v>322</v>
      </c>
      <c r="AG205" t="s">
        <v>119</v>
      </c>
      <c r="AH205" t="s">
        <v>113</v>
      </c>
      <c r="AU205" t="s">
        <v>323</v>
      </c>
      <c r="AV205" t="s">
        <v>119</v>
      </c>
      <c r="AW205" t="s">
        <v>113</v>
      </c>
      <c r="AX205" t="s">
        <v>324</v>
      </c>
      <c r="AY205" t="s">
        <v>325</v>
      </c>
      <c r="AZ205" t="s">
        <v>92</v>
      </c>
      <c r="BA205" t="s">
        <v>113</v>
      </c>
      <c r="BB205" t="s">
        <v>322</v>
      </c>
      <c r="BC205" t="s">
        <v>119</v>
      </c>
      <c r="BD205" t="s">
        <v>113</v>
      </c>
      <c r="BE205" t="s">
        <v>326</v>
      </c>
      <c r="BF205" t="s">
        <v>327</v>
      </c>
      <c r="BG205" t="s">
        <v>228</v>
      </c>
      <c r="BH205" t="s">
        <v>69</v>
      </c>
      <c r="BI205" t="s">
        <v>323</v>
      </c>
      <c r="BJ205" t="s">
        <v>119</v>
      </c>
      <c r="BK205" t="s">
        <v>113</v>
      </c>
      <c r="BL205" t="s">
        <v>328</v>
      </c>
      <c r="BM205" t="s">
        <v>119</v>
      </c>
      <c r="BN205" t="s">
        <v>201</v>
      </c>
      <c r="BO205" t="s">
        <v>78</v>
      </c>
      <c r="BP205" t="s">
        <v>81</v>
      </c>
      <c r="BQ205" t="s">
        <v>82</v>
      </c>
    </row>
    <row r="206" spans="1:69" x14ac:dyDescent="0.3">
      <c r="A206">
        <v>26</v>
      </c>
      <c r="B206" t="s">
        <v>321</v>
      </c>
      <c r="C206">
        <v>5</v>
      </c>
      <c r="D206" t="s">
        <v>85</v>
      </c>
      <c r="E206">
        <v>3</v>
      </c>
      <c r="F206" t="s">
        <v>303</v>
      </c>
      <c r="G206" t="s">
        <v>69</v>
      </c>
      <c r="H206" t="s">
        <v>69</v>
      </c>
      <c r="I206">
        <v>397</v>
      </c>
      <c r="J206" t="s">
        <v>90</v>
      </c>
      <c r="Q206">
        <v>30</v>
      </c>
      <c r="R206" t="s">
        <v>78</v>
      </c>
      <c r="S206" t="s">
        <v>69</v>
      </c>
      <c r="T206">
        <v>182</v>
      </c>
      <c r="U206" t="s">
        <v>78</v>
      </c>
      <c r="V206" t="s">
        <v>69</v>
      </c>
      <c r="AF206" t="s">
        <v>322</v>
      </c>
      <c r="AG206" t="s">
        <v>201</v>
      </c>
      <c r="AH206" t="s">
        <v>108</v>
      </c>
      <c r="AU206" t="s">
        <v>323</v>
      </c>
      <c r="AV206" t="s">
        <v>119</v>
      </c>
      <c r="AW206" t="s">
        <v>108</v>
      </c>
      <c r="AX206" t="s">
        <v>324</v>
      </c>
      <c r="AY206" t="s">
        <v>325</v>
      </c>
      <c r="AZ206" t="s">
        <v>92</v>
      </c>
      <c r="BA206" t="s">
        <v>108</v>
      </c>
      <c r="BB206" t="s">
        <v>322</v>
      </c>
      <c r="BC206" t="s">
        <v>201</v>
      </c>
      <c r="BD206" t="s">
        <v>108</v>
      </c>
      <c r="BE206" t="s">
        <v>326</v>
      </c>
      <c r="BF206" t="s">
        <v>327</v>
      </c>
      <c r="BG206" t="s">
        <v>329</v>
      </c>
      <c r="BH206" t="s">
        <v>69</v>
      </c>
      <c r="BI206" t="s">
        <v>323</v>
      </c>
      <c r="BJ206" t="s">
        <v>119</v>
      </c>
      <c r="BK206" t="s">
        <v>108</v>
      </c>
      <c r="BL206" t="s">
        <v>328</v>
      </c>
      <c r="BM206" t="s">
        <v>113</v>
      </c>
      <c r="BN206" t="s">
        <v>108</v>
      </c>
      <c r="BO206" t="s">
        <v>78</v>
      </c>
      <c r="BP206" t="s">
        <v>165</v>
      </c>
      <c r="BQ206" t="s">
        <v>109</v>
      </c>
    </row>
    <row r="207" spans="1:69" x14ac:dyDescent="0.3">
      <c r="A207">
        <v>26</v>
      </c>
      <c r="B207" t="s">
        <v>321</v>
      </c>
      <c r="C207">
        <v>6</v>
      </c>
      <c r="D207" t="s">
        <v>86</v>
      </c>
      <c r="E207">
        <v>3</v>
      </c>
      <c r="F207" t="s">
        <v>303</v>
      </c>
      <c r="G207" t="s">
        <v>78</v>
      </c>
      <c r="H207" t="s">
        <v>78</v>
      </c>
      <c r="I207">
        <v>397</v>
      </c>
      <c r="J207" t="s">
        <v>90</v>
      </c>
      <c r="Q207">
        <v>30</v>
      </c>
      <c r="R207" t="s">
        <v>78</v>
      </c>
      <c r="S207" t="s">
        <v>78</v>
      </c>
      <c r="T207">
        <v>182</v>
      </c>
      <c r="U207" t="s">
        <v>69</v>
      </c>
      <c r="V207" t="s">
        <v>69</v>
      </c>
      <c r="AF207" t="s">
        <v>322</v>
      </c>
      <c r="AG207" t="s">
        <v>119</v>
      </c>
      <c r="AH207" t="s">
        <v>113</v>
      </c>
      <c r="AU207" t="s">
        <v>323</v>
      </c>
      <c r="AV207" t="s">
        <v>113</v>
      </c>
      <c r="AW207" t="s">
        <v>113</v>
      </c>
      <c r="AX207" t="s">
        <v>324</v>
      </c>
      <c r="AY207" t="s">
        <v>325</v>
      </c>
      <c r="AZ207" t="s">
        <v>92</v>
      </c>
      <c r="BA207" t="s">
        <v>113</v>
      </c>
      <c r="BB207" t="s">
        <v>322</v>
      </c>
      <c r="BC207" t="s">
        <v>119</v>
      </c>
      <c r="BD207" t="s">
        <v>113</v>
      </c>
      <c r="BE207" t="s">
        <v>326</v>
      </c>
      <c r="BF207" t="s">
        <v>327</v>
      </c>
      <c r="BG207" t="s">
        <v>228</v>
      </c>
      <c r="BH207" t="s">
        <v>69</v>
      </c>
      <c r="BI207" t="s">
        <v>323</v>
      </c>
      <c r="BJ207" t="s">
        <v>113</v>
      </c>
      <c r="BK207" t="s">
        <v>113</v>
      </c>
      <c r="BL207" t="s">
        <v>328</v>
      </c>
      <c r="BM207" t="s">
        <v>119</v>
      </c>
      <c r="BN207" t="s">
        <v>201</v>
      </c>
      <c r="BO207" t="s">
        <v>78</v>
      </c>
      <c r="BP207" t="s">
        <v>81</v>
      </c>
      <c r="BQ207" t="s">
        <v>109</v>
      </c>
    </row>
    <row r="208" spans="1:69" x14ac:dyDescent="0.3">
      <c r="A208">
        <v>26</v>
      </c>
      <c r="B208" t="s">
        <v>321</v>
      </c>
      <c r="C208">
        <v>7</v>
      </c>
      <c r="D208" t="s">
        <v>87</v>
      </c>
      <c r="E208">
        <v>3</v>
      </c>
      <c r="F208" t="s">
        <v>303</v>
      </c>
      <c r="G208" t="s">
        <v>78</v>
      </c>
      <c r="H208" t="s">
        <v>78</v>
      </c>
      <c r="I208">
        <v>397</v>
      </c>
      <c r="J208" t="s">
        <v>90</v>
      </c>
      <c r="Q208">
        <v>30</v>
      </c>
      <c r="R208" t="s">
        <v>78</v>
      </c>
      <c r="S208" t="s">
        <v>78</v>
      </c>
      <c r="T208">
        <v>182</v>
      </c>
      <c r="U208" t="s">
        <v>69</v>
      </c>
      <c r="V208" t="s">
        <v>69</v>
      </c>
      <c r="AF208" t="s">
        <v>322</v>
      </c>
      <c r="AG208" t="s">
        <v>119</v>
      </c>
      <c r="AH208" t="s">
        <v>108</v>
      </c>
      <c r="AU208" t="s">
        <v>323</v>
      </c>
      <c r="AV208" t="s">
        <v>113</v>
      </c>
      <c r="AW208" t="s">
        <v>113</v>
      </c>
      <c r="AX208" t="s">
        <v>324</v>
      </c>
      <c r="AY208" t="s">
        <v>325</v>
      </c>
      <c r="AZ208" t="s">
        <v>92</v>
      </c>
      <c r="BA208" t="s">
        <v>113</v>
      </c>
      <c r="BB208" t="s">
        <v>322</v>
      </c>
      <c r="BC208" t="s">
        <v>119</v>
      </c>
      <c r="BD208" t="s">
        <v>108</v>
      </c>
      <c r="BE208" t="s">
        <v>326</v>
      </c>
      <c r="BF208" t="s">
        <v>327</v>
      </c>
      <c r="BG208" t="s">
        <v>228</v>
      </c>
      <c r="BH208" t="s">
        <v>69</v>
      </c>
      <c r="BI208" t="s">
        <v>323</v>
      </c>
      <c r="BJ208" t="s">
        <v>113</v>
      </c>
      <c r="BK208" t="s">
        <v>113</v>
      </c>
      <c r="BL208" t="s">
        <v>328</v>
      </c>
      <c r="BM208" t="s">
        <v>119</v>
      </c>
      <c r="BN208" t="s">
        <v>108</v>
      </c>
      <c r="BO208" t="s">
        <v>78</v>
      </c>
      <c r="BP208" t="s">
        <v>81</v>
      </c>
      <c r="BQ208" t="s">
        <v>109</v>
      </c>
    </row>
    <row r="209" spans="1:69" x14ac:dyDescent="0.3">
      <c r="A209">
        <v>26</v>
      </c>
      <c r="B209" t="s">
        <v>321</v>
      </c>
      <c r="C209">
        <v>8</v>
      </c>
      <c r="D209" t="s">
        <v>88</v>
      </c>
      <c r="E209">
        <v>3</v>
      </c>
      <c r="F209" t="s">
        <v>303</v>
      </c>
      <c r="G209" t="s">
        <v>78</v>
      </c>
      <c r="H209" t="s">
        <v>78</v>
      </c>
      <c r="I209">
        <v>397</v>
      </c>
      <c r="J209" t="s">
        <v>90</v>
      </c>
      <c r="Q209">
        <v>30</v>
      </c>
      <c r="R209" t="s">
        <v>78</v>
      </c>
      <c r="S209" t="s">
        <v>78</v>
      </c>
      <c r="T209">
        <v>182</v>
      </c>
      <c r="U209" t="s">
        <v>78</v>
      </c>
      <c r="V209" t="s">
        <v>78</v>
      </c>
      <c r="AF209" t="s">
        <v>322</v>
      </c>
      <c r="AG209" t="s">
        <v>119</v>
      </c>
      <c r="AH209" t="s">
        <v>119</v>
      </c>
      <c r="AU209" t="s">
        <v>323</v>
      </c>
      <c r="AV209" t="s">
        <v>119</v>
      </c>
      <c r="AW209" t="s">
        <v>119</v>
      </c>
      <c r="AX209" t="s">
        <v>324</v>
      </c>
      <c r="AY209" t="s">
        <v>325</v>
      </c>
      <c r="AZ209" t="s">
        <v>92</v>
      </c>
      <c r="BA209" t="s">
        <v>119</v>
      </c>
      <c r="BB209" t="s">
        <v>322</v>
      </c>
      <c r="BC209" t="s">
        <v>119</v>
      </c>
      <c r="BD209" t="s">
        <v>119</v>
      </c>
      <c r="BE209" t="s">
        <v>326</v>
      </c>
      <c r="BF209" t="s">
        <v>327</v>
      </c>
      <c r="BG209" t="s">
        <v>228</v>
      </c>
      <c r="BH209" t="s">
        <v>78</v>
      </c>
      <c r="BI209" t="s">
        <v>323</v>
      </c>
      <c r="BJ209" t="s">
        <v>119</v>
      </c>
      <c r="BK209" t="s">
        <v>119</v>
      </c>
      <c r="BL209" t="s">
        <v>328</v>
      </c>
      <c r="BM209" t="s">
        <v>119</v>
      </c>
      <c r="BN209" t="s">
        <v>119</v>
      </c>
      <c r="BO209" t="s">
        <v>78</v>
      </c>
      <c r="BP209" t="s">
        <v>81</v>
      </c>
      <c r="BQ209" t="s">
        <v>82</v>
      </c>
    </row>
    <row r="210" spans="1:69" x14ac:dyDescent="0.3">
      <c r="A210">
        <v>27</v>
      </c>
      <c r="B210" t="s">
        <v>330</v>
      </c>
      <c r="C210">
        <v>1</v>
      </c>
      <c r="D210" t="s">
        <v>67</v>
      </c>
      <c r="E210">
        <v>3</v>
      </c>
      <c r="F210" t="s">
        <v>303</v>
      </c>
      <c r="G210" t="s">
        <v>69</v>
      </c>
      <c r="H210" t="s">
        <v>69</v>
      </c>
      <c r="Q210">
        <v>24</v>
      </c>
      <c r="R210" t="s">
        <v>69</v>
      </c>
      <c r="S210" t="s">
        <v>69</v>
      </c>
      <c r="AU210">
        <v>24</v>
      </c>
      <c r="AV210" t="s">
        <v>69</v>
      </c>
      <c r="AW210" t="s">
        <v>69</v>
      </c>
      <c r="AX210">
        <v>2</v>
      </c>
      <c r="AY210">
        <v>31</v>
      </c>
      <c r="AZ210" t="s">
        <v>69</v>
      </c>
      <c r="BA210" t="s">
        <v>69</v>
      </c>
      <c r="BI210">
        <v>24</v>
      </c>
      <c r="BJ210" t="s">
        <v>69</v>
      </c>
      <c r="BK210" t="s">
        <v>69</v>
      </c>
      <c r="BO210" t="s">
        <v>69</v>
      </c>
      <c r="BP210" t="s">
        <v>75</v>
      </c>
      <c r="BQ210" t="s">
        <v>232</v>
      </c>
    </row>
    <row r="211" spans="1:69" x14ac:dyDescent="0.3">
      <c r="A211">
        <v>27</v>
      </c>
      <c r="B211" t="s">
        <v>330</v>
      </c>
      <c r="C211">
        <v>2</v>
      </c>
      <c r="D211" t="s">
        <v>77</v>
      </c>
      <c r="E211">
        <v>3</v>
      </c>
      <c r="F211" t="s">
        <v>303</v>
      </c>
      <c r="G211" t="s">
        <v>78</v>
      </c>
      <c r="H211" t="s">
        <v>78</v>
      </c>
      <c r="Q211">
        <v>24</v>
      </c>
      <c r="R211" t="s">
        <v>78</v>
      </c>
      <c r="S211" t="s">
        <v>78</v>
      </c>
      <c r="AU211">
        <v>24</v>
      </c>
      <c r="AV211" t="s">
        <v>78</v>
      </c>
      <c r="AW211" t="s">
        <v>78</v>
      </c>
      <c r="AX211">
        <v>2</v>
      </c>
      <c r="AY211">
        <v>31</v>
      </c>
      <c r="AZ211" t="s">
        <v>78</v>
      </c>
      <c r="BA211" t="s">
        <v>78</v>
      </c>
      <c r="BI211">
        <v>24</v>
      </c>
      <c r="BJ211" t="s">
        <v>78</v>
      </c>
      <c r="BK211" t="s">
        <v>78</v>
      </c>
      <c r="BO211" t="s">
        <v>78</v>
      </c>
      <c r="BP211" t="s">
        <v>81</v>
      </c>
      <c r="BQ211" t="s">
        <v>223</v>
      </c>
    </row>
    <row r="212" spans="1:69" x14ac:dyDescent="0.3">
      <c r="A212">
        <v>27</v>
      </c>
      <c r="B212" t="s">
        <v>330</v>
      </c>
      <c r="C212">
        <v>3</v>
      </c>
      <c r="D212" t="s">
        <v>83</v>
      </c>
      <c r="E212">
        <v>3</v>
      </c>
      <c r="F212" t="s">
        <v>303</v>
      </c>
      <c r="G212" t="s">
        <v>78</v>
      </c>
      <c r="H212" t="s">
        <v>78</v>
      </c>
      <c r="Q212">
        <v>24</v>
      </c>
      <c r="R212" t="s">
        <v>78</v>
      </c>
      <c r="S212" t="s">
        <v>78</v>
      </c>
      <c r="AU212">
        <v>24</v>
      </c>
      <c r="AV212" t="s">
        <v>78</v>
      </c>
      <c r="AW212" t="s">
        <v>78</v>
      </c>
      <c r="AX212">
        <v>2</v>
      </c>
      <c r="AY212">
        <v>31</v>
      </c>
      <c r="AZ212" t="s">
        <v>78</v>
      </c>
      <c r="BA212" t="s">
        <v>78</v>
      </c>
      <c r="BI212">
        <v>24</v>
      </c>
      <c r="BJ212" t="s">
        <v>78</v>
      </c>
      <c r="BK212" t="s">
        <v>78</v>
      </c>
      <c r="BO212" t="s">
        <v>78</v>
      </c>
      <c r="BP212" t="s">
        <v>81</v>
      </c>
      <c r="BQ212" t="s">
        <v>223</v>
      </c>
    </row>
    <row r="213" spans="1:69" x14ac:dyDescent="0.3">
      <c r="A213">
        <v>27</v>
      </c>
      <c r="B213" t="s">
        <v>330</v>
      </c>
      <c r="C213">
        <v>4</v>
      </c>
      <c r="D213" t="s">
        <v>84</v>
      </c>
      <c r="E213">
        <v>3</v>
      </c>
      <c r="F213" t="s">
        <v>303</v>
      </c>
      <c r="G213" t="s">
        <v>78</v>
      </c>
      <c r="H213" t="s">
        <v>78</v>
      </c>
      <c r="Q213">
        <v>24</v>
      </c>
      <c r="R213" t="s">
        <v>78</v>
      </c>
      <c r="S213" t="s">
        <v>78</v>
      </c>
      <c r="AU213">
        <v>24</v>
      </c>
      <c r="AV213" t="s">
        <v>78</v>
      </c>
      <c r="AW213" t="s">
        <v>78</v>
      </c>
      <c r="AX213">
        <v>2</v>
      </c>
      <c r="AY213">
        <v>31</v>
      </c>
      <c r="AZ213" t="s">
        <v>78</v>
      </c>
      <c r="BA213" t="s">
        <v>78</v>
      </c>
      <c r="BI213">
        <v>24</v>
      </c>
      <c r="BJ213" t="s">
        <v>78</v>
      </c>
      <c r="BK213" t="s">
        <v>78</v>
      </c>
      <c r="BO213" t="s">
        <v>78</v>
      </c>
      <c r="BP213" t="s">
        <v>81</v>
      </c>
      <c r="BQ213" t="s">
        <v>223</v>
      </c>
    </row>
    <row r="214" spans="1:69" x14ac:dyDescent="0.3">
      <c r="A214">
        <v>27</v>
      </c>
      <c r="B214" t="s">
        <v>330</v>
      </c>
      <c r="C214">
        <v>5</v>
      </c>
      <c r="D214" t="s">
        <v>85</v>
      </c>
      <c r="E214">
        <v>3</v>
      </c>
      <c r="F214" t="s">
        <v>303</v>
      </c>
      <c r="G214" t="s">
        <v>78</v>
      </c>
      <c r="H214" t="s">
        <v>69</v>
      </c>
      <c r="Q214">
        <v>24</v>
      </c>
      <c r="R214" t="s">
        <v>78</v>
      </c>
      <c r="S214" t="s">
        <v>69</v>
      </c>
      <c r="AU214">
        <v>24</v>
      </c>
      <c r="AV214" t="s">
        <v>78</v>
      </c>
      <c r="AW214" t="s">
        <v>69</v>
      </c>
      <c r="AX214">
        <v>2</v>
      </c>
      <c r="AY214">
        <v>31</v>
      </c>
      <c r="AZ214" t="s">
        <v>78</v>
      </c>
      <c r="BA214" t="s">
        <v>69</v>
      </c>
      <c r="BI214">
        <v>24</v>
      </c>
      <c r="BJ214" t="s">
        <v>78</v>
      </c>
      <c r="BK214" t="s">
        <v>69</v>
      </c>
      <c r="BO214" t="s">
        <v>78</v>
      </c>
      <c r="BP214" t="s">
        <v>81</v>
      </c>
      <c r="BQ214" t="s">
        <v>223</v>
      </c>
    </row>
    <row r="215" spans="1:69" x14ac:dyDescent="0.3">
      <c r="A215">
        <v>27</v>
      </c>
      <c r="B215" t="s">
        <v>330</v>
      </c>
      <c r="C215">
        <v>6</v>
      </c>
      <c r="D215" t="s">
        <v>86</v>
      </c>
      <c r="E215">
        <v>3</v>
      </c>
      <c r="F215" t="s">
        <v>303</v>
      </c>
      <c r="G215" t="s">
        <v>78</v>
      </c>
      <c r="H215" t="s">
        <v>78</v>
      </c>
      <c r="Q215">
        <v>24</v>
      </c>
      <c r="R215" t="s">
        <v>78</v>
      </c>
      <c r="S215" t="s">
        <v>78</v>
      </c>
      <c r="AU215">
        <v>24</v>
      </c>
      <c r="AV215" t="s">
        <v>78</v>
      </c>
      <c r="AW215" t="s">
        <v>78</v>
      </c>
      <c r="AX215">
        <v>2</v>
      </c>
      <c r="AY215">
        <v>31</v>
      </c>
      <c r="AZ215" t="s">
        <v>78</v>
      </c>
      <c r="BA215" t="s">
        <v>78</v>
      </c>
      <c r="BI215">
        <v>24</v>
      </c>
      <c r="BJ215" t="s">
        <v>78</v>
      </c>
      <c r="BK215" t="s">
        <v>78</v>
      </c>
      <c r="BO215" t="s">
        <v>78</v>
      </c>
      <c r="BP215" t="s">
        <v>81</v>
      </c>
      <c r="BQ215" t="s">
        <v>223</v>
      </c>
    </row>
    <row r="216" spans="1:69" x14ac:dyDescent="0.3">
      <c r="A216">
        <v>27</v>
      </c>
      <c r="B216" t="s">
        <v>330</v>
      </c>
      <c r="C216">
        <v>7</v>
      </c>
      <c r="D216" t="s">
        <v>87</v>
      </c>
      <c r="E216">
        <v>3</v>
      </c>
      <c r="F216" t="s">
        <v>303</v>
      </c>
      <c r="G216" t="s">
        <v>78</v>
      </c>
      <c r="H216" t="s">
        <v>78</v>
      </c>
      <c r="Q216">
        <v>24</v>
      </c>
      <c r="R216" t="s">
        <v>78</v>
      </c>
      <c r="S216" t="s">
        <v>78</v>
      </c>
      <c r="AU216">
        <v>24</v>
      </c>
      <c r="AV216" t="s">
        <v>78</v>
      </c>
      <c r="AW216" t="s">
        <v>78</v>
      </c>
      <c r="AX216">
        <v>2</v>
      </c>
      <c r="AY216">
        <v>31</v>
      </c>
      <c r="AZ216" t="s">
        <v>78</v>
      </c>
      <c r="BA216" t="s">
        <v>78</v>
      </c>
      <c r="BI216">
        <v>24</v>
      </c>
      <c r="BJ216" t="s">
        <v>78</v>
      </c>
      <c r="BK216" t="s">
        <v>78</v>
      </c>
      <c r="BO216" t="s">
        <v>78</v>
      </c>
      <c r="BP216" t="s">
        <v>81</v>
      </c>
      <c r="BQ216" t="s">
        <v>223</v>
      </c>
    </row>
    <row r="217" spans="1:69" x14ac:dyDescent="0.3">
      <c r="A217">
        <v>27</v>
      </c>
      <c r="B217" t="s">
        <v>330</v>
      </c>
      <c r="C217">
        <v>8</v>
      </c>
      <c r="D217" t="s">
        <v>88</v>
      </c>
      <c r="E217">
        <v>3</v>
      </c>
      <c r="F217" t="s">
        <v>303</v>
      </c>
      <c r="G217" t="s">
        <v>78</v>
      </c>
      <c r="H217" t="s">
        <v>78</v>
      </c>
      <c r="Q217">
        <v>24</v>
      </c>
      <c r="R217" t="s">
        <v>78</v>
      </c>
      <c r="S217" t="s">
        <v>78</v>
      </c>
      <c r="AU217">
        <v>24</v>
      </c>
      <c r="AV217" t="s">
        <v>78</v>
      </c>
      <c r="AW217" t="s">
        <v>78</v>
      </c>
      <c r="AX217">
        <v>2</v>
      </c>
      <c r="AY217">
        <v>31</v>
      </c>
      <c r="AZ217" t="s">
        <v>78</v>
      </c>
      <c r="BA217" t="s">
        <v>78</v>
      </c>
      <c r="BI217">
        <v>24</v>
      </c>
      <c r="BJ217" t="s">
        <v>78</v>
      </c>
      <c r="BK217" t="s">
        <v>78</v>
      </c>
      <c r="BO217" t="s">
        <v>78</v>
      </c>
      <c r="BP217" t="s">
        <v>81</v>
      </c>
      <c r="BQ217" t="s">
        <v>223</v>
      </c>
    </row>
    <row r="218" spans="1:69" x14ac:dyDescent="0.3">
      <c r="A218">
        <v>28</v>
      </c>
      <c r="B218" t="s">
        <v>331</v>
      </c>
      <c r="C218">
        <v>1</v>
      </c>
      <c r="D218" t="s">
        <v>67</v>
      </c>
      <c r="E218">
        <v>3</v>
      </c>
      <c r="F218" t="s">
        <v>303</v>
      </c>
      <c r="G218" t="s">
        <v>69</v>
      </c>
      <c r="H218" t="s">
        <v>69</v>
      </c>
      <c r="Q218">
        <v>48</v>
      </c>
      <c r="R218" t="s">
        <v>90</v>
      </c>
      <c r="S218" t="s">
        <v>69</v>
      </c>
      <c r="AU218">
        <v>48</v>
      </c>
      <c r="AV218" t="s">
        <v>90</v>
      </c>
      <c r="AW218" t="s">
        <v>69</v>
      </c>
      <c r="AX218">
        <v>1</v>
      </c>
      <c r="BI218">
        <v>48</v>
      </c>
      <c r="BJ218" t="s">
        <v>90</v>
      </c>
      <c r="BK218" t="s">
        <v>69</v>
      </c>
      <c r="BO218" t="s">
        <v>90</v>
      </c>
      <c r="BQ218" t="s">
        <v>94</v>
      </c>
    </row>
    <row r="219" spans="1:69" x14ac:dyDescent="0.3">
      <c r="A219">
        <v>28</v>
      </c>
      <c r="B219" t="s">
        <v>331</v>
      </c>
      <c r="C219">
        <v>2</v>
      </c>
      <c r="D219" t="s">
        <v>77</v>
      </c>
      <c r="E219">
        <v>3</v>
      </c>
      <c r="F219" t="s">
        <v>303</v>
      </c>
      <c r="G219" t="s">
        <v>78</v>
      </c>
      <c r="H219" t="s">
        <v>78</v>
      </c>
      <c r="Q219">
        <v>48</v>
      </c>
      <c r="R219" t="s">
        <v>90</v>
      </c>
      <c r="S219" t="s">
        <v>78</v>
      </c>
      <c r="AU219">
        <v>48</v>
      </c>
      <c r="AV219" t="s">
        <v>90</v>
      </c>
      <c r="AW219" t="s">
        <v>78</v>
      </c>
      <c r="AX219">
        <v>1</v>
      </c>
      <c r="BI219">
        <v>48</v>
      </c>
      <c r="BJ219" t="s">
        <v>90</v>
      </c>
      <c r="BK219" t="s">
        <v>78</v>
      </c>
      <c r="BO219" t="s">
        <v>90</v>
      </c>
      <c r="BQ219" t="s">
        <v>94</v>
      </c>
    </row>
    <row r="220" spans="1:69" x14ac:dyDescent="0.3">
      <c r="A220">
        <v>28</v>
      </c>
      <c r="B220" t="s">
        <v>331</v>
      </c>
      <c r="C220">
        <v>3</v>
      </c>
      <c r="D220" t="s">
        <v>83</v>
      </c>
      <c r="E220">
        <v>3</v>
      </c>
      <c r="F220" t="s">
        <v>303</v>
      </c>
      <c r="G220" t="s">
        <v>78</v>
      </c>
      <c r="H220" t="s">
        <v>78</v>
      </c>
      <c r="Q220">
        <v>48</v>
      </c>
      <c r="R220" t="s">
        <v>90</v>
      </c>
      <c r="S220" t="s">
        <v>78</v>
      </c>
      <c r="AU220">
        <v>48</v>
      </c>
      <c r="AV220" t="s">
        <v>90</v>
      </c>
      <c r="AW220" t="s">
        <v>78</v>
      </c>
      <c r="AX220">
        <v>1</v>
      </c>
      <c r="BI220">
        <v>48</v>
      </c>
      <c r="BJ220" t="s">
        <v>90</v>
      </c>
      <c r="BK220" t="s">
        <v>78</v>
      </c>
      <c r="BO220" t="s">
        <v>90</v>
      </c>
      <c r="BQ220" t="s">
        <v>94</v>
      </c>
    </row>
    <row r="221" spans="1:69" x14ac:dyDescent="0.3">
      <c r="A221">
        <v>28</v>
      </c>
      <c r="B221" t="s">
        <v>331</v>
      </c>
      <c r="C221">
        <v>4</v>
      </c>
      <c r="D221" t="s">
        <v>84</v>
      </c>
      <c r="E221">
        <v>3</v>
      </c>
      <c r="F221" t="s">
        <v>303</v>
      </c>
      <c r="G221" t="s">
        <v>78</v>
      </c>
      <c r="H221" t="s">
        <v>78</v>
      </c>
      <c r="Q221">
        <v>48</v>
      </c>
      <c r="R221" t="s">
        <v>90</v>
      </c>
      <c r="S221" t="s">
        <v>78</v>
      </c>
      <c r="AU221">
        <v>48</v>
      </c>
      <c r="AV221" t="s">
        <v>90</v>
      </c>
      <c r="AW221" t="s">
        <v>78</v>
      </c>
      <c r="AX221">
        <v>1</v>
      </c>
      <c r="BI221">
        <v>48</v>
      </c>
      <c r="BJ221" t="s">
        <v>90</v>
      </c>
      <c r="BK221" t="s">
        <v>78</v>
      </c>
      <c r="BO221" t="s">
        <v>90</v>
      </c>
      <c r="BQ221" t="s">
        <v>94</v>
      </c>
    </row>
    <row r="222" spans="1:69" x14ac:dyDescent="0.3">
      <c r="A222">
        <v>28</v>
      </c>
      <c r="B222" t="s">
        <v>331</v>
      </c>
      <c r="C222">
        <v>5</v>
      </c>
      <c r="D222" t="s">
        <v>85</v>
      </c>
      <c r="E222">
        <v>3</v>
      </c>
      <c r="F222" t="s">
        <v>303</v>
      </c>
      <c r="G222" t="s">
        <v>78</v>
      </c>
      <c r="H222" t="s">
        <v>69</v>
      </c>
      <c r="Q222">
        <v>48</v>
      </c>
      <c r="R222" t="s">
        <v>90</v>
      </c>
      <c r="S222" t="s">
        <v>78</v>
      </c>
      <c r="AU222">
        <v>48</v>
      </c>
      <c r="AV222" t="s">
        <v>90</v>
      </c>
      <c r="AW222" t="s">
        <v>78</v>
      </c>
      <c r="AX222">
        <v>1</v>
      </c>
      <c r="BI222">
        <v>48</v>
      </c>
      <c r="BJ222" t="s">
        <v>90</v>
      </c>
      <c r="BK222" t="s">
        <v>78</v>
      </c>
      <c r="BO222" t="s">
        <v>90</v>
      </c>
      <c r="BQ222" t="s">
        <v>94</v>
      </c>
    </row>
    <row r="223" spans="1:69" x14ac:dyDescent="0.3">
      <c r="A223">
        <v>28</v>
      </c>
      <c r="B223" t="s">
        <v>331</v>
      </c>
      <c r="C223">
        <v>6</v>
      </c>
      <c r="D223" t="s">
        <v>86</v>
      </c>
      <c r="E223">
        <v>3</v>
      </c>
      <c r="F223" t="s">
        <v>303</v>
      </c>
      <c r="G223" t="s">
        <v>78</v>
      </c>
      <c r="H223" t="s">
        <v>78</v>
      </c>
      <c r="Q223">
        <v>48</v>
      </c>
      <c r="R223" t="s">
        <v>90</v>
      </c>
      <c r="S223" t="s">
        <v>78</v>
      </c>
      <c r="AU223">
        <v>48</v>
      </c>
      <c r="AV223" t="s">
        <v>90</v>
      </c>
      <c r="AW223" t="s">
        <v>78</v>
      </c>
      <c r="AX223">
        <v>1</v>
      </c>
      <c r="BI223">
        <v>48</v>
      </c>
      <c r="BJ223" t="s">
        <v>90</v>
      </c>
      <c r="BK223" t="s">
        <v>78</v>
      </c>
      <c r="BO223" t="s">
        <v>90</v>
      </c>
      <c r="BQ223" t="s">
        <v>94</v>
      </c>
    </row>
    <row r="224" spans="1:69" x14ac:dyDescent="0.3">
      <c r="A224">
        <v>28</v>
      </c>
      <c r="B224" t="s">
        <v>331</v>
      </c>
      <c r="C224">
        <v>7</v>
      </c>
      <c r="D224" t="s">
        <v>87</v>
      </c>
      <c r="E224">
        <v>3</v>
      </c>
      <c r="F224" t="s">
        <v>303</v>
      </c>
      <c r="G224" t="s">
        <v>78</v>
      </c>
      <c r="H224" t="s">
        <v>78</v>
      </c>
      <c r="Q224">
        <v>48</v>
      </c>
      <c r="R224" t="s">
        <v>90</v>
      </c>
      <c r="S224" t="s">
        <v>78</v>
      </c>
      <c r="AU224">
        <v>48</v>
      </c>
      <c r="AV224" t="s">
        <v>90</v>
      </c>
      <c r="AW224" t="s">
        <v>78</v>
      </c>
      <c r="AX224">
        <v>1</v>
      </c>
      <c r="BI224">
        <v>48</v>
      </c>
      <c r="BJ224" t="s">
        <v>90</v>
      </c>
      <c r="BK224" t="s">
        <v>78</v>
      </c>
      <c r="BO224" t="s">
        <v>90</v>
      </c>
      <c r="BQ224" t="s">
        <v>94</v>
      </c>
    </row>
    <row r="225" spans="1:69" x14ac:dyDescent="0.3">
      <c r="A225">
        <v>28</v>
      </c>
      <c r="B225" t="s">
        <v>331</v>
      </c>
      <c r="C225">
        <v>8</v>
      </c>
      <c r="D225" t="s">
        <v>88</v>
      </c>
      <c r="E225">
        <v>3</v>
      </c>
      <c r="F225" t="s">
        <v>303</v>
      </c>
      <c r="G225" t="s">
        <v>78</v>
      </c>
      <c r="H225" t="s">
        <v>78</v>
      </c>
      <c r="Q225">
        <v>48</v>
      </c>
      <c r="R225" t="s">
        <v>90</v>
      </c>
      <c r="S225" t="s">
        <v>78</v>
      </c>
      <c r="AU225">
        <v>48</v>
      </c>
      <c r="AV225" t="s">
        <v>90</v>
      </c>
      <c r="AW225" t="s">
        <v>78</v>
      </c>
      <c r="AX225">
        <v>1</v>
      </c>
      <c r="BI225">
        <v>48</v>
      </c>
      <c r="BJ225" t="s">
        <v>90</v>
      </c>
      <c r="BK225" t="s">
        <v>78</v>
      </c>
      <c r="BO225" t="s">
        <v>90</v>
      </c>
      <c r="BQ225" t="s">
        <v>94</v>
      </c>
    </row>
    <row r="226" spans="1:69" x14ac:dyDescent="0.3">
      <c r="A226">
        <v>29</v>
      </c>
      <c r="B226" t="s">
        <v>332</v>
      </c>
      <c r="C226">
        <v>1</v>
      </c>
      <c r="D226" t="s">
        <v>67</v>
      </c>
      <c r="E226">
        <v>3</v>
      </c>
      <c r="F226" t="s">
        <v>303</v>
      </c>
      <c r="G226" t="s">
        <v>69</v>
      </c>
      <c r="H226" t="s">
        <v>69</v>
      </c>
      <c r="Q226">
        <v>30</v>
      </c>
      <c r="R226" t="s">
        <v>69</v>
      </c>
      <c r="S226" t="s">
        <v>69</v>
      </c>
      <c r="AF226">
        <v>43</v>
      </c>
      <c r="AG226" t="s">
        <v>69</v>
      </c>
      <c r="AH226" t="s">
        <v>69</v>
      </c>
      <c r="AU226">
        <v>30</v>
      </c>
      <c r="AV226" t="s">
        <v>69</v>
      </c>
      <c r="AW226" t="s">
        <v>69</v>
      </c>
      <c r="AX226">
        <v>2</v>
      </c>
      <c r="AY226">
        <v>24</v>
      </c>
      <c r="AZ226" t="s">
        <v>69</v>
      </c>
      <c r="BA226" t="s">
        <v>69</v>
      </c>
      <c r="BB226">
        <v>43</v>
      </c>
      <c r="BC226" t="s">
        <v>69</v>
      </c>
      <c r="BD226" t="s">
        <v>69</v>
      </c>
      <c r="BE226">
        <v>1</v>
      </c>
      <c r="BF226">
        <v>44</v>
      </c>
      <c r="BG226" t="s">
        <v>69</v>
      </c>
      <c r="BH226" t="s">
        <v>69</v>
      </c>
      <c r="BI226">
        <v>30</v>
      </c>
      <c r="BJ226" t="s">
        <v>69</v>
      </c>
      <c r="BK226" t="s">
        <v>69</v>
      </c>
      <c r="BL226">
        <v>43</v>
      </c>
      <c r="BM226" t="s">
        <v>69</v>
      </c>
      <c r="BN226" t="s">
        <v>69</v>
      </c>
      <c r="BO226" t="s">
        <v>69</v>
      </c>
      <c r="BP226" t="s">
        <v>75</v>
      </c>
      <c r="BQ226" t="s">
        <v>76</v>
      </c>
    </row>
    <row r="227" spans="1:69" x14ac:dyDescent="0.3">
      <c r="A227">
        <v>29</v>
      </c>
      <c r="B227" t="s">
        <v>332</v>
      </c>
      <c r="C227">
        <v>2</v>
      </c>
      <c r="D227" t="s">
        <v>77</v>
      </c>
      <c r="E227">
        <v>3</v>
      </c>
      <c r="F227" t="s">
        <v>303</v>
      </c>
      <c r="G227" t="s">
        <v>78</v>
      </c>
      <c r="H227" t="s">
        <v>78</v>
      </c>
      <c r="Q227">
        <v>30</v>
      </c>
      <c r="R227" t="s">
        <v>78</v>
      </c>
      <c r="S227" t="s">
        <v>78</v>
      </c>
      <c r="AF227">
        <v>43</v>
      </c>
      <c r="AG227" t="s">
        <v>78</v>
      </c>
      <c r="AH227" t="s">
        <v>78</v>
      </c>
      <c r="AU227">
        <v>30</v>
      </c>
      <c r="AV227" t="s">
        <v>78</v>
      </c>
      <c r="AW227" t="s">
        <v>78</v>
      </c>
      <c r="AX227">
        <v>2</v>
      </c>
      <c r="AY227">
        <v>24</v>
      </c>
      <c r="AZ227" t="s">
        <v>78</v>
      </c>
      <c r="BA227" t="s">
        <v>78</v>
      </c>
      <c r="BB227">
        <v>43</v>
      </c>
      <c r="BC227" t="s">
        <v>78</v>
      </c>
      <c r="BD227" t="s">
        <v>78</v>
      </c>
      <c r="BE227">
        <v>1</v>
      </c>
      <c r="BF227">
        <v>44</v>
      </c>
      <c r="BG227" t="s">
        <v>78</v>
      </c>
      <c r="BH227" t="s">
        <v>78</v>
      </c>
      <c r="BI227">
        <v>30</v>
      </c>
      <c r="BJ227" t="s">
        <v>78</v>
      </c>
      <c r="BK227" t="s">
        <v>78</v>
      </c>
      <c r="BL227">
        <v>43</v>
      </c>
      <c r="BM227" t="s">
        <v>78</v>
      </c>
      <c r="BN227" t="s">
        <v>78</v>
      </c>
      <c r="BO227" t="s">
        <v>78</v>
      </c>
      <c r="BP227" t="s">
        <v>81</v>
      </c>
      <c r="BQ227" t="s">
        <v>82</v>
      </c>
    </row>
    <row r="228" spans="1:69" x14ac:dyDescent="0.3">
      <c r="A228">
        <v>29</v>
      </c>
      <c r="B228" t="s">
        <v>332</v>
      </c>
      <c r="C228">
        <v>3</v>
      </c>
      <c r="D228" t="s">
        <v>83</v>
      </c>
      <c r="E228">
        <v>3</v>
      </c>
      <c r="F228" t="s">
        <v>303</v>
      </c>
      <c r="G228" t="s">
        <v>78</v>
      </c>
      <c r="H228" t="s">
        <v>78</v>
      </c>
      <c r="Q228">
        <v>30</v>
      </c>
      <c r="R228" t="s">
        <v>78</v>
      </c>
      <c r="S228" t="s">
        <v>78</v>
      </c>
      <c r="AF228">
        <v>43</v>
      </c>
      <c r="AG228" t="s">
        <v>78</v>
      </c>
      <c r="AH228" t="s">
        <v>78</v>
      </c>
      <c r="AU228">
        <v>30</v>
      </c>
      <c r="AV228" t="s">
        <v>78</v>
      </c>
      <c r="AW228" t="s">
        <v>78</v>
      </c>
      <c r="AX228">
        <v>2</v>
      </c>
      <c r="AY228">
        <v>24</v>
      </c>
      <c r="AZ228" t="s">
        <v>78</v>
      </c>
      <c r="BA228" t="s">
        <v>78</v>
      </c>
      <c r="BB228">
        <v>43</v>
      </c>
      <c r="BC228" t="s">
        <v>78</v>
      </c>
      <c r="BD228" t="s">
        <v>78</v>
      </c>
      <c r="BE228">
        <v>1</v>
      </c>
      <c r="BF228">
        <v>44</v>
      </c>
      <c r="BG228" t="s">
        <v>78</v>
      </c>
      <c r="BH228" t="s">
        <v>78</v>
      </c>
      <c r="BI228">
        <v>30</v>
      </c>
      <c r="BJ228" t="s">
        <v>78</v>
      </c>
      <c r="BK228" t="s">
        <v>78</v>
      </c>
      <c r="BL228">
        <v>43</v>
      </c>
      <c r="BM228" t="s">
        <v>78</v>
      </c>
      <c r="BN228" t="s">
        <v>78</v>
      </c>
      <c r="BO228" t="s">
        <v>78</v>
      </c>
      <c r="BP228" t="s">
        <v>81</v>
      </c>
      <c r="BQ228" t="s">
        <v>82</v>
      </c>
    </row>
    <row r="229" spans="1:69" x14ac:dyDescent="0.3">
      <c r="A229">
        <v>29</v>
      </c>
      <c r="B229" t="s">
        <v>332</v>
      </c>
      <c r="C229">
        <v>4</v>
      </c>
      <c r="D229" t="s">
        <v>84</v>
      </c>
      <c r="E229">
        <v>3</v>
      </c>
      <c r="F229" t="s">
        <v>303</v>
      </c>
      <c r="G229" t="s">
        <v>78</v>
      </c>
      <c r="H229" t="s">
        <v>78</v>
      </c>
      <c r="Q229">
        <v>30</v>
      </c>
      <c r="R229" t="s">
        <v>78</v>
      </c>
      <c r="S229" t="s">
        <v>78</v>
      </c>
      <c r="AF229">
        <v>43</v>
      </c>
      <c r="AG229" t="s">
        <v>78</v>
      </c>
      <c r="AH229" t="s">
        <v>78</v>
      </c>
      <c r="AU229">
        <v>30</v>
      </c>
      <c r="AV229" t="s">
        <v>78</v>
      </c>
      <c r="AW229" t="s">
        <v>78</v>
      </c>
      <c r="AX229">
        <v>2</v>
      </c>
      <c r="AY229">
        <v>24</v>
      </c>
      <c r="AZ229" t="s">
        <v>78</v>
      </c>
      <c r="BA229" t="s">
        <v>78</v>
      </c>
      <c r="BB229">
        <v>43</v>
      </c>
      <c r="BC229" t="s">
        <v>78</v>
      </c>
      <c r="BD229" t="s">
        <v>78</v>
      </c>
      <c r="BE229">
        <v>1</v>
      </c>
      <c r="BF229">
        <v>44</v>
      </c>
      <c r="BG229" t="s">
        <v>78</v>
      </c>
      <c r="BH229" t="s">
        <v>78</v>
      </c>
      <c r="BI229">
        <v>30</v>
      </c>
      <c r="BJ229" t="s">
        <v>78</v>
      </c>
      <c r="BK229" t="s">
        <v>78</v>
      </c>
      <c r="BL229">
        <v>43</v>
      </c>
      <c r="BM229" t="s">
        <v>78</v>
      </c>
      <c r="BN229" t="s">
        <v>78</v>
      </c>
      <c r="BO229" t="s">
        <v>78</v>
      </c>
      <c r="BP229" t="s">
        <v>81</v>
      </c>
      <c r="BQ229" t="s">
        <v>82</v>
      </c>
    </row>
    <row r="230" spans="1:69" x14ac:dyDescent="0.3">
      <c r="A230">
        <v>29</v>
      </c>
      <c r="B230" t="s">
        <v>332</v>
      </c>
      <c r="C230">
        <v>5</v>
      </c>
      <c r="D230" t="s">
        <v>85</v>
      </c>
      <c r="E230">
        <v>3</v>
      </c>
      <c r="F230" t="s">
        <v>303</v>
      </c>
      <c r="G230" t="s">
        <v>78</v>
      </c>
      <c r="H230" t="s">
        <v>69</v>
      </c>
      <c r="Q230">
        <v>30</v>
      </c>
      <c r="R230" t="s">
        <v>78</v>
      </c>
      <c r="S230" t="s">
        <v>69</v>
      </c>
      <c r="AF230">
        <v>43</v>
      </c>
      <c r="AG230" t="s">
        <v>78</v>
      </c>
      <c r="AH230" t="s">
        <v>78</v>
      </c>
      <c r="AU230">
        <v>30</v>
      </c>
      <c r="AV230" t="s">
        <v>78</v>
      </c>
      <c r="AW230" t="s">
        <v>69</v>
      </c>
      <c r="AX230">
        <v>2</v>
      </c>
      <c r="AY230">
        <v>24</v>
      </c>
      <c r="AZ230" t="s">
        <v>78</v>
      </c>
      <c r="BA230" t="s">
        <v>69</v>
      </c>
      <c r="BB230">
        <v>43</v>
      </c>
      <c r="BC230" t="s">
        <v>78</v>
      </c>
      <c r="BD230" t="s">
        <v>78</v>
      </c>
      <c r="BE230">
        <v>1</v>
      </c>
      <c r="BF230">
        <v>44</v>
      </c>
      <c r="BG230" t="s">
        <v>78</v>
      </c>
      <c r="BH230" t="s">
        <v>78</v>
      </c>
      <c r="BI230">
        <v>30</v>
      </c>
      <c r="BJ230" t="s">
        <v>78</v>
      </c>
      <c r="BK230" t="s">
        <v>69</v>
      </c>
      <c r="BL230">
        <v>43</v>
      </c>
      <c r="BM230" t="s">
        <v>78</v>
      </c>
      <c r="BN230" t="s">
        <v>78</v>
      </c>
      <c r="BO230" t="s">
        <v>78</v>
      </c>
      <c r="BP230" t="s">
        <v>81</v>
      </c>
      <c r="BQ230" t="s">
        <v>82</v>
      </c>
    </row>
    <row r="231" spans="1:69" x14ac:dyDescent="0.3">
      <c r="A231">
        <v>29</v>
      </c>
      <c r="B231" t="s">
        <v>332</v>
      </c>
      <c r="C231">
        <v>6</v>
      </c>
      <c r="D231" t="s">
        <v>86</v>
      </c>
      <c r="E231">
        <v>3</v>
      </c>
      <c r="F231" t="s">
        <v>303</v>
      </c>
      <c r="G231" t="s">
        <v>78</v>
      </c>
      <c r="H231" t="s">
        <v>78</v>
      </c>
      <c r="Q231">
        <v>30</v>
      </c>
      <c r="R231" t="s">
        <v>78</v>
      </c>
      <c r="S231" t="s">
        <v>78</v>
      </c>
      <c r="AF231">
        <v>43</v>
      </c>
      <c r="AG231" t="s">
        <v>78</v>
      </c>
      <c r="AH231" t="s">
        <v>78</v>
      </c>
      <c r="AU231">
        <v>30</v>
      </c>
      <c r="AV231" t="s">
        <v>78</v>
      </c>
      <c r="AW231" t="s">
        <v>78</v>
      </c>
      <c r="AX231">
        <v>2</v>
      </c>
      <c r="AY231">
        <v>24</v>
      </c>
      <c r="AZ231" t="s">
        <v>78</v>
      </c>
      <c r="BA231" t="s">
        <v>78</v>
      </c>
      <c r="BB231">
        <v>43</v>
      </c>
      <c r="BC231" t="s">
        <v>78</v>
      </c>
      <c r="BD231" t="s">
        <v>78</v>
      </c>
      <c r="BE231">
        <v>1</v>
      </c>
      <c r="BF231">
        <v>44</v>
      </c>
      <c r="BG231" t="s">
        <v>78</v>
      </c>
      <c r="BH231" t="s">
        <v>78</v>
      </c>
      <c r="BI231">
        <v>30</v>
      </c>
      <c r="BJ231" t="s">
        <v>78</v>
      </c>
      <c r="BK231" t="s">
        <v>78</v>
      </c>
      <c r="BL231">
        <v>43</v>
      </c>
      <c r="BM231" t="s">
        <v>78</v>
      </c>
      <c r="BN231" t="s">
        <v>78</v>
      </c>
      <c r="BO231" t="s">
        <v>78</v>
      </c>
      <c r="BP231" t="s">
        <v>81</v>
      </c>
      <c r="BQ231" t="s">
        <v>82</v>
      </c>
    </row>
    <row r="232" spans="1:69" x14ac:dyDescent="0.3">
      <c r="A232">
        <v>29</v>
      </c>
      <c r="B232" t="s">
        <v>332</v>
      </c>
      <c r="C232">
        <v>7</v>
      </c>
      <c r="D232" t="s">
        <v>87</v>
      </c>
      <c r="E232">
        <v>3</v>
      </c>
      <c r="F232" t="s">
        <v>303</v>
      </c>
      <c r="G232" t="s">
        <v>78</v>
      </c>
      <c r="H232" t="s">
        <v>78</v>
      </c>
      <c r="Q232">
        <v>30</v>
      </c>
      <c r="R232" t="s">
        <v>78</v>
      </c>
      <c r="S232" t="s">
        <v>78</v>
      </c>
      <c r="AF232">
        <v>43</v>
      </c>
      <c r="AG232" t="s">
        <v>78</v>
      </c>
      <c r="AH232" t="s">
        <v>78</v>
      </c>
      <c r="AU232">
        <v>30</v>
      </c>
      <c r="AV232" t="s">
        <v>78</v>
      </c>
      <c r="AW232" t="s">
        <v>78</v>
      </c>
      <c r="AX232">
        <v>2</v>
      </c>
      <c r="AY232">
        <v>24</v>
      </c>
      <c r="AZ232" t="s">
        <v>78</v>
      </c>
      <c r="BA232" t="s">
        <v>78</v>
      </c>
      <c r="BB232">
        <v>43</v>
      </c>
      <c r="BC232" t="s">
        <v>78</v>
      </c>
      <c r="BD232" t="s">
        <v>78</v>
      </c>
      <c r="BE232">
        <v>1</v>
      </c>
      <c r="BF232">
        <v>44</v>
      </c>
      <c r="BG232" t="s">
        <v>78</v>
      </c>
      <c r="BH232" t="s">
        <v>78</v>
      </c>
      <c r="BI232">
        <v>30</v>
      </c>
      <c r="BJ232" t="s">
        <v>78</v>
      </c>
      <c r="BK232" t="s">
        <v>78</v>
      </c>
      <c r="BL232">
        <v>43</v>
      </c>
      <c r="BM232" t="s">
        <v>78</v>
      </c>
      <c r="BN232" t="s">
        <v>78</v>
      </c>
      <c r="BO232" t="s">
        <v>78</v>
      </c>
      <c r="BP232" t="s">
        <v>81</v>
      </c>
      <c r="BQ232" t="s">
        <v>82</v>
      </c>
    </row>
    <row r="233" spans="1:69" x14ac:dyDescent="0.3">
      <c r="A233">
        <v>29</v>
      </c>
      <c r="B233" t="s">
        <v>332</v>
      </c>
      <c r="C233">
        <v>8</v>
      </c>
      <c r="D233" t="s">
        <v>88</v>
      </c>
      <c r="E233">
        <v>3</v>
      </c>
      <c r="F233" t="s">
        <v>303</v>
      </c>
      <c r="G233" t="s">
        <v>78</v>
      </c>
      <c r="H233" t="s">
        <v>78</v>
      </c>
      <c r="Q233">
        <v>30</v>
      </c>
      <c r="R233" t="s">
        <v>78</v>
      </c>
      <c r="S233" t="s">
        <v>78</v>
      </c>
      <c r="AF233">
        <v>43</v>
      </c>
      <c r="AG233" t="s">
        <v>78</v>
      </c>
      <c r="AH233" t="s">
        <v>78</v>
      </c>
      <c r="AU233">
        <v>30</v>
      </c>
      <c r="AV233" t="s">
        <v>78</v>
      </c>
      <c r="AW233" t="s">
        <v>78</v>
      </c>
      <c r="AX233">
        <v>2</v>
      </c>
      <c r="AY233">
        <v>24</v>
      </c>
      <c r="AZ233" t="s">
        <v>78</v>
      </c>
      <c r="BA233" t="s">
        <v>78</v>
      </c>
      <c r="BB233">
        <v>43</v>
      </c>
      <c r="BC233" t="s">
        <v>78</v>
      </c>
      <c r="BD233" t="s">
        <v>78</v>
      </c>
      <c r="BE233">
        <v>1</v>
      </c>
      <c r="BF233">
        <v>44</v>
      </c>
      <c r="BG233" t="s">
        <v>78</v>
      </c>
      <c r="BH233" t="s">
        <v>78</v>
      </c>
      <c r="BI233">
        <v>30</v>
      </c>
      <c r="BJ233" t="s">
        <v>78</v>
      </c>
      <c r="BK233" t="s">
        <v>78</v>
      </c>
      <c r="BL233">
        <v>43</v>
      </c>
      <c r="BM233" t="s">
        <v>78</v>
      </c>
      <c r="BN233" t="s">
        <v>78</v>
      </c>
      <c r="BO233" t="s">
        <v>78</v>
      </c>
      <c r="BP233" t="s">
        <v>81</v>
      </c>
      <c r="BQ233" t="s">
        <v>82</v>
      </c>
    </row>
    <row r="234" spans="1:69" x14ac:dyDescent="0.3">
      <c r="A234">
        <v>30</v>
      </c>
      <c r="B234" t="s">
        <v>333</v>
      </c>
      <c r="C234">
        <v>1</v>
      </c>
      <c r="D234" t="s">
        <v>67</v>
      </c>
      <c r="E234">
        <v>3</v>
      </c>
      <c r="F234" t="s">
        <v>303</v>
      </c>
      <c r="G234" t="s">
        <v>69</v>
      </c>
      <c r="H234" t="s">
        <v>69</v>
      </c>
      <c r="Q234">
        <v>24</v>
      </c>
      <c r="R234" t="s">
        <v>69</v>
      </c>
      <c r="S234" t="s">
        <v>69</v>
      </c>
      <c r="AF234" t="s">
        <v>334</v>
      </c>
      <c r="AG234" t="s">
        <v>335</v>
      </c>
      <c r="AH234" t="s">
        <v>336</v>
      </c>
      <c r="AU234">
        <v>24</v>
      </c>
      <c r="AV234" t="s">
        <v>69</v>
      </c>
      <c r="AW234" t="s">
        <v>69</v>
      </c>
      <c r="AX234">
        <v>2</v>
      </c>
      <c r="AY234">
        <v>31</v>
      </c>
      <c r="AZ234" t="s">
        <v>69</v>
      </c>
      <c r="BA234" t="s">
        <v>69</v>
      </c>
      <c r="BB234" t="s">
        <v>337</v>
      </c>
      <c r="BC234" t="s">
        <v>338</v>
      </c>
      <c r="BD234" t="s">
        <v>307</v>
      </c>
      <c r="BE234" t="s">
        <v>339</v>
      </c>
      <c r="BF234" t="s">
        <v>340</v>
      </c>
      <c r="BG234" t="s">
        <v>341</v>
      </c>
      <c r="BH234" t="s">
        <v>342</v>
      </c>
      <c r="BI234">
        <v>24</v>
      </c>
      <c r="BJ234" t="s">
        <v>69</v>
      </c>
      <c r="BK234" t="s">
        <v>69</v>
      </c>
      <c r="BL234" t="s">
        <v>343</v>
      </c>
      <c r="BM234" t="s">
        <v>344</v>
      </c>
      <c r="BN234" t="s">
        <v>345</v>
      </c>
      <c r="BO234" t="s">
        <v>69</v>
      </c>
      <c r="BP234" t="s">
        <v>75</v>
      </c>
      <c r="BQ234" t="s">
        <v>129</v>
      </c>
    </row>
    <row r="235" spans="1:69" x14ac:dyDescent="0.3">
      <c r="A235">
        <v>30</v>
      </c>
      <c r="B235" t="s">
        <v>333</v>
      </c>
      <c r="C235">
        <v>2</v>
      </c>
      <c r="D235" t="s">
        <v>77</v>
      </c>
      <c r="E235">
        <v>3</v>
      </c>
      <c r="F235" t="s">
        <v>303</v>
      </c>
      <c r="G235" t="s">
        <v>78</v>
      </c>
      <c r="H235" t="s">
        <v>78</v>
      </c>
      <c r="Q235">
        <v>24</v>
      </c>
      <c r="R235" t="s">
        <v>78</v>
      </c>
      <c r="S235" t="s">
        <v>78</v>
      </c>
      <c r="AF235" t="s">
        <v>334</v>
      </c>
      <c r="AG235" t="s">
        <v>346</v>
      </c>
      <c r="AH235" t="s">
        <v>347</v>
      </c>
      <c r="AU235">
        <v>24</v>
      </c>
      <c r="AV235" t="s">
        <v>78</v>
      </c>
      <c r="AW235" t="s">
        <v>78</v>
      </c>
      <c r="AX235">
        <v>2</v>
      </c>
      <c r="AY235">
        <v>31</v>
      </c>
      <c r="AZ235" t="s">
        <v>78</v>
      </c>
      <c r="BA235" t="s">
        <v>78</v>
      </c>
      <c r="BB235" t="s">
        <v>337</v>
      </c>
      <c r="BC235" t="s">
        <v>348</v>
      </c>
      <c r="BD235" t="s">
        <v>311</v>
      </c>
      <c r="BE235" t="s">
        <v>339</v>
      </c>
      <c r="BF235" t="s">
        <v>340</v>
      </c>
      <c r="BG235" t="s">
        <v>349</v>
      </c>
      <c r="BH235" t="s">
        <v>350</v>
      </c>
      <c r="BI235">
        <v>24</v>
      </c>
      <c r="BJ235" t="s">
        <v>78</v>
      </c>
      <c r="BK235" t="s">
        <v>78</v>
      </c>
      <c r="BL235" t="s">
        <v>343</v>
      </c>
      <c r="BM235" t="s">
        <v>351</v>
      </c>
      <c r="BN235" t="s">
        <v>352</v>
      </c>
      <c r="BO235" t="s">
        <v>78</v>
      </c>
      <c r="BP235" t="s">
        <v>81</v>
      </c>
      <c r="BQ235" t="s">
        <v>109</v>
      </c>
    </row>
    <row r="236" spans="1:69" x14ac:dyDescent="0.3">
      <c r="A236">
        <v>30</v>
      </c>
      <c r="B236" t="s">
        <v>333</v>
      </c>
      <c r="C236">
        <v>3</v>
      </c>
      <c r="D236" t="s">
        <v>83</v>
      </c>
      <c r="E236">
        <v>3</v>
      </c>
      <c r="F236" t="s">
        <v>303</v>
      </c>
      <c r="G236" t="s">
        <v>78</v>
      </c>
      <c r="H236" t="s">
        <v>78</v>
      </c>
      <c r="Q236">
        <v>24</v>
      </c>
      <c r="R236" t="s">
        <v>78</v>
      </c>
      <c r="S236" t="s">
        <v>78</v>
      </c>
      <c r="AF236" t="s">
        <v>334</v>
      </c>
      <c r="AG236" t="s">
        <v>346</v>
      </c>
      <c r="AH236" t="s">
        <v>353</v>
      </c>
      <c r="AU236">
        <v>24</v>
      </c>
      <c r="AV236" t="s">
        <v>78</v>
      </c>
      <c r="AW236" t="s">
        <v>78</v>
      </c>
      <c r="AX236">
        <v>2</v>
      </c>
      <c r="AY236">
        <v>31</v>
      </c>
      <c r="AZ236" t="s">
        <v>78</v>
      </c>
      <c r="BA236" t="s">
        <v>78</v>
      </c>
      <c r="BB236" t="s">
        <v>337</v>
      </c>
      <c r="BC236" t="s">
        <v>348</v>
      </c>
      <c r="BD236" t="s">
        <v>312</v>
      </c>
      <c r="BE236" t="s">
        <v>339</v>
      </c>
      <c r="BF236" t="s">
        <v>340</v>
      </c>
      <c r="BG236" t="s">
        <v>354</v>
      </c>
      <c r="BH236" t="s">
        <v>355</v>
      </c>
      <c r="BI236">
        <v>24</v>
      </c>
      <c r="BJ236" t="s">
        <v>78</v>
      </c>
      <c r="BK236" t="s">
        <v>78</v>
      </c>
      <c r="BL236" t="s">
        <v>343</v>
      </c>
      <c r="BM236" t="s">
        <v>356</v>
      </c>
      <c r="BN236" t="s">
        <v>357</v>
      </c>
      <c r="BO236" t="s">
        <v>78</v>
      </c>
      <c r="BP236" t="s">
        <v>81</v>
      </c>
      <c r="BQ236" t="s">
        <v>109</v>
      </c>
    </row>
    <row r="237" spans="1:69" x14ac:dyDescent="0.3">
      <c r="A237">
        <v>30</v>
      </c>
      <c r="B237" t="s">
        <v>333</v>
      </c>
      <c r="C237">
        <v>4</v>
      </c>
      <c r="D237" t="s">
        <v>84</v>
      </c>
      <c r="E237">
        <v>3</v>
      </c>
      <c r="F237" t="s">
        <v>303</v>
      </c>
      <c r="G237" t="s">
        <v>78</v>
      </c>
      <c r="H237" t="s">
        <v>78</v>
      </c>
      <c r="Q237">
        <v>24</v>
      </c>
      <c r="R237" t="s">
        <v>78</v>
      </c>
      <c r="S237" t="s">
        <v>78</v>
      </c>
      <c r="AF237" t="s">
        <v>334</v>
      </c>
      <c r="AG237" t="s">
        <v>346</v>
      </c>
      <c r="AH237" t="s">
        <v>358</v>
      </c>
      <c r="AU237">
        <v>24</v>
      </c>
      <c r="AV237" t="s">
        <v>78</v>
      </c>
      <c r="AW237" t="s">
        <v>78</v>
      </c>
      <c r="AX237">
        <v>2</v>
      </c>
      <c r="AY237">
        <v>31</v>
      </c>
      <c r="AZ237" t="s">
        <v>78</v>
      </c>
      <c r="BA237" t="s">
        <v>78</v>
      </c>
      <c r="BB237" t="s">
        <v>337</v>
      </c>
      <c r="BC237" t="s">
        <v>348</v>
      </c>
      <c r="BD237" t="s">
        <v>313</v>
      </c>
      <c r="BE237" t="s">
        <v>339</v>
      </c>
      <c r="BF237" t="s">
        <v>340</v>
      </c>
      <c r="BG237" t="s">
        <v>359</v>
      </c>
      <c r="BH237" t="s">
        <v>360</v>
      </c>
      <c r="BI237">
        <v>24</v>
      </c>
      <c r="BJ237" t="s">
        <v>78</v>
      </c>
      <c r="BK237" t="s">
        <v>78</v>
      </c>
      <c r="BL237" t="s">
        <v>343</v>
      </c>
      <c r="BM237" t="s">
        <v>356</v>
      </c>
      <c r="BN237" t="s">
        <v>361</v>
      </c>
      <c r="BO237" t="s">
        <v>78</v>
      </c>
      <c r="BP237" t="s">
        <v>81</v>
      </c>
      <c r="BQ237" t="s">
        <v>109</v>
      </c>
    </row>
    <row r="238" spans="1:69" x14ac:dyDescent="0.3">
      <c r="A238">
        <v>30</v>
      </c>
      <c r="B238" t="s">
        <v>333</v>
      </c>
      <c r="C238">
        <v>5</v>
      </c>
      <c r="D238" t="s">
        <v>85</v>
      </c>
      <c r="E238">
        <v>3</v>
      </c>
      <c r="F238" t="s">
        <v>303</v>
      </c>
      <c r="G238" t="s">
        <v>78</v>
      </c>
      <c r="H238" t="s">
        <v>69</v>
      </c>
      <c r="Q238">
        <v>24</v>
      </c>
      <c r="R238" t="s">
        <v>78</v>
      </c>
      <c r="S238" t="s">
        <v>69</v>
      </c>
      <c r="AF238" t="s">
        <v>334</v>
      </c>
      <c r="AG238" t="s">
        <v>362</v>
      </c>
      <c r="AH238" t="s">
        <v>363</v>
      </c>
      <c r="AU238">
        <v>24</v>
      </c>
      <c r="AV238" t="s">
        <v>78</v>
      </c>
      <c r="AW238" t="s">
        <v>69</v>
      </c>
      <c r="AX238">
        <v>2</v>
      </c>
      <c r="AY238">
        <v>31</v>
      </c>
      <c r="AZ238" t="s">
        <v>78</v>
      </c>
      <c r="BA238" t="s">
        <v>69</v>
      </c>
      <c r="BB238" t="s">
        <v>337</v>
      </c>
      <c r="BC238" t="s">
        <v>364</v>
      </c>
      <c r="BD238" t="s">
        <v>315</v>
      </c>
      <c r="BE238" t="s">
        <v>339</v>
      </c>
      <c r="BF238" t="s">
        <v>340</v>
      </c>
      <c r="BG238" t="s">
        <v>365</v>
      </c>
      <c r="BH238" t="s">
        <v>366</v>
      </c>
      <c r="BI238">
        <v>24</v>
      </c>
      <c r="BJ238" t="s">
        <v>78</v>
      </c>
      <c r="BK238" t="s">
        <v>69</v>
      </c>
      <c r="BL238" t="s">
        <v>343</v>
      </c>
      <c r="BM238" t="s">
        <v>367</v>
      </c>
      <c r="BN238" t="s">
        <v>368</v>
      </c>
      <c r="BO238" t="s">
        <v>78</v>
      </c>
      <c r="BP238" t="s">
        <v>81</v>
      </c>
      <c r="BQ238" t="s">
        <v>109</v>
      </c>
    </row>
    <row r="239" spans="1:69" x14ac:dyDescent="0.3">
      <c r="A239">
        <v>30</v>
      </c>
      <c r="B239" t="s">
        <v>333</v>
      </c>
      <c r="C239">
        <v>6</v>
      </c>
      <c r="D239" t="s">
        <v>86</v>
      </c>
      <c r="E239">
        <v>3</v>
      </c>
      <c r="F239" t="s">
        <v>303</v>
      </c>
      <c r="G239" t="s">
        <v>78</v>
      </c>
      <c r="H239" t="s">
        <v>78</v>
      </c>
      <c r="Q239">
        <v>24</v>
      </c>
      <c r="R239" t="s">
        <v>78</v>
      </c>
      <c r="S239" t="s">
        <v>78</v>
      </c>
      <c r="AF239" t="s">
        <v>334</v>
      </c>
      <c r="AG239" t="s">
        <v>346</v>
      </c>
      <c r="AH239" t="s">
        <v>369</v>
      </c>
      <c r="AU239">
        <v>24</v>
      </c>
      <c r="AV239" t="s">
        <v>78</v>
      </c>
      <c r="AW239" t="s">
        <v>78</v>
      </c>
      <c r="AX239">
        <v>2</v>
      </c>
      <c r="AY239">
        <v>31</v>
      </c>
      <c r="AZ239" t="s">
        <v>78</v>
      </c>
      <c r="BA239" t="s">
        <v>78</v>
      </c>
      <c r="BB239" t="s">
        <v>337</v>
      </c>
      <c r="BC239" t="s">
        <v>348</v>
      </c>
      <c r="BD239" t="s">
        <v>316</v>
      </c>
      <c r="BE239" t="s">
        <v>339</v>
      </c>
      <c r="BF239" t="s">
        <v>340</v>
      </c>
      <c r="BG239" t="s">
        <v>370</v>
      </c>
      <c r="BH239" t="s">
        <v>371</v>
      </c>
      <c r="BI239">
        <v>24</v>
      </c>
      <c r="BJ239" t="s">
        <v>78</v>
      </c>
      <c r="BK239" t="s">
        <v>78</v>
      </c>
      <c r="BL239" t="s">
        <v>343</v>
      </c>
      <c r="BM239" t="s">
        <v>356</v>
      </c>
      <c r="BN239" t="s">
        <v>372</v>
      </c>
      <c r="BO239" t="s">
        <v>78</v>
      </c>
      <c r="BP239" t="s">
        <v>81</v>
      </c>
      <c r="BQ239" t="s">
        <v>109</v>
      </c>
    </row>
    <row r="240" spans="1:69" x14ac:dyDescent="0.3">
      <c r="A240">
        <v>30</v>
      </c>
      <c r="B240" t="s">
        <v>333</v>
      </c>
      <c r="C240">
        <v>7</v>
      </c>
      <c r="D240" t="s">
        <v>87</v>
      </c>
      <c r="E240">
        <v>3</v>
      </c>
      <c r="F240" t="s">
        <v>303</v>
      </c>
      <c r="G240" t="s">
        <v>78</v>
      </c>
      <c r="H240" t="s">
        <v>78</v>
      </c>
      <c r="Q240">
        <v>24</v>
      </c>
      <c r="R240" t="s">
        <v>78</v>
      </c>
      <c r="S240" t="s">
        <v>78</v>
      </c>
      <c r="AF240" t="s">
        <v>334</v>
      </c>
      <c r="AG240" t="s">
        <v>346</v>
      </c>
      <c r="AH240" t="s">
        <v>373</v>
      </c>
      <c r="AU240">
        <v>24</v>
      </c>
      <c r="AV240" t="s">
        <v>78</v>
      </c>
      <c r="AW240" t="s">
        <v>78</v>
      </c>
      <c r="AX240">
        <v>2</v>
      </c>
      <c r="AY240">
        <v>31</v>
      </c>
      <c r="AZ240" t="s">
        <v>78</v>
      </c>
      <c r="BA240" t="s">
        <v>78</v>
      </c>
      <c r="BB240" t="s">
        <v>337</v>
      </c>
      <c r="BC240" t="s">
        <v>348</v>
      </c>
      <c r="BD240" t="s">
        <v>317</v>
      </c>
      <c r="BE240" t="s">
        <v>339</v>
      </c>
      <c r="BF240" t="s">
        <v>340</v>
      </c>
      <c r="BG240" t="s">
        <v>374</v>
      </c>
      <c r="BH240" t="s">
        <v>375</v>
      </c>
      <c r="BI240">
        <v>24</v>
      </c>
      <c r="BJ240" t="s">
        <v>78</v>
      </c>
      <c r="BK240" t="s">
        <v>78</v>
      </c>
      <c r="BL240" t="s">
        <v>343</v>
      </c>
      <c r="BM240" t="s">
        <v>351</v>
      </c>
      <c r="BN240" t="s">
        <v>376</v>
      </c>
      <c r="BO240" t="s">
        <v>78</v>
      </c>
      <c r="BP240" t="s">
        <v>81</v>
      </c>
      <c r="BQ240" t="s">
        <v>109</v>
      </c>
    </row>
    <row r="241" spans="1:69" x14ac:dyDescent="0.3">
      <c r="A241">
        <v>30</v>
      </c>
      <c r="B241" t="s">
        <v>333</v>
      </c>
      <c r="C241">
        <v>8</v>
      </c>
      <c r="D241" t="s">
        <v>88</v>
      </c>
      <c r="E241">
        <v>3</v>
      </c>
      <c r="F241" t="s">
        <v>303</v>
      </c>
      <c r="G241" t="s">
        <v>78</v>
      </c>
      <c r="H241" t="s">
        <v>78</v>
      </c>
      <c r="Q241">
        <v>24</v>
      </c>
      <c r="R241" t="s">
        <v>78</v>
      </c>
      <c r="S241" t="s">
        <v>78</v>
      </c>
      <c r="AF241" t="s">
        <v>334</v>
      </c>
      <c r="AG241" t="s">
        <v>346</v>
      </c>
      <c r="AH241" t="s">
        <v>377</v>
      </c>
      <c r="AU241">
        <v>24</v>
      </c>
      <c r="AV241" t="s">
        <v>78</v>
      </c>
      <c r="AW241" t="s">
        <v>78</v>
      </c>
      <c r="AX241">
        <v>2</v>
      </c>
      <c r="AY241">
        <v>31</v>
      </c>
      <c r="AZ241" t="s">
        <v>78</v>
      </c>
      <c r="BA241" t="s">
        <v>78</v>
      </c>
      <c r="BB241" t="s">
        <v>337</v>
      </c>
      <c r="BC241" t="s">
        <v>348</v>
      </c>
      <c r="BD241" t="s">
        <v>318</v>
      </c>
      <c r="BE241" t="s">
        <v>339</v>
      </c>
      <c r="BF241" t="s">
        <v>340</v>
      </c>
      <c r="BG241" t="s">
        <v>354</v>
      </c>
      <c r="BH241" t="s">
        <v>378</v>
      </c>
      <c r="BI241">
        <v>24</v>
      </c>
      <c r="BJ241" t="s">
        <v>78</v>
      </c>
      <c r="BK241" t="s">
        <v>78</v>
      </c>
      <c r="BL241" t="s">
        <v>343</v>
      </c>
      <c r="BM241" t="s">
        <v>356</v>
      </c>
      <c r="BN241" t="s">
        <v>379</v>
      </c>
      <c r="BO241" t="s">
        <v>78</v>
      </c>
      <c r="BP241" t="s">
        <v>81</v>
      </c>
      <c r="BQ241" t="s">
        <v>109</v>
      </c>
    </row>
    <row r="242" spans="1:69" x14ac:dyDescent="0.3">
      <c r="A242">
        <v>31</v>
      </c>
      <c r="B242" t="s">
        <v>380</v>
      </c>
      <c r="C242">
        <v>1</v>
      </c>
      <c r="D242" t="s">
        <v>67</v>
      </c>
      <c r="E242">
        <v>3</v>
      </c>
      <c r="F242" t="s">
        <v>303</v>
      </c>
      <c r="G242" t="s">
        <v>69</v>
      </c>
      <c r="H242" t="s">
        <v>69</v>
      </c>
      <c r="AF242">
        <v>24</v>
      </c>
      <c r="AG242" t="s">
        <v>69</v>
      </c>
      <c r="AH242" t="s">
        <v>69</v>
      </c>
      <c r="BB242">
        <v>24</v>
      </c>
      <c r="BC242" t="s">
        <v>69</v>
      </c>
      <c r="BD242" t="s">
        <v>69</v>
      </c>
      <c r="BE242">
        <v>2</v>
      </c>
      <c r="BF242" t="s">
        <v>304</v>
      </c>
      <c r="BG242" t="s">
        <v>231</v>
      </c>
      <c r="BH242" t="s">
        <v>69</v>
      </c>
      <c r="BL242">
        <v>24</v>
      </c>
      <c r="BM242" t="s">
        <v>69</v>
      </c>
      <c r="BN242" t="s">
        <v>69</v>
      </c>
      <c r="BO242" t="s">
        <v>69</v>
      </c>
      <c r="BP242" t="s">
        <v>75</v>
      </c>
      <c r="BQ242" t="s">
        <v>381</v>
      </c>
    </row>
    <row r="243" spans="1:69" x14ac:dyDescent="0.3">
      <c r="A243">
        <v>31</v>
      </c>
      <c r="B243" t="s">
        <v>380</v>
      </c>
      <c r="C243">
        <v>2</v>
      </c>
      <c r="D243" t="s">
        <v>77</v>
      </c>
      <c r="E243">
        <v>3</v>
      </c>
      <c r="F243" t="s">
        <v>303</v>
      </c>
      <c r="G243" t="s">
        <v>78</v>
      </c>
      <c r="H243" t="s">
        <v>78</v>
      </c>
      <c r="AF243">
        <v>24</v>
      </c>
      <c r="AG243" t="s">
        <v>78</v>
      </c>
      <c r="AH243" t="s">
        <v>78</v>
      </c>
      <c r="BB243">
        <v>24</v>
      </c>
      <c r="BC243" t="s">
        <v>78</v>
      </c>
      <c r="BD243" t="s">
        <v>78</v>
      </c>
      <c r="BE243">
        <v>2</v>
      </c>
      <c r="BF243" t="s">
        <v>304</v>
      </c>
      <c r="BG243" t="s">
        <v>228</v>
      </c>
      <c r="BH243" t="s">
        <v>78</v>
      </c>
      <c r="BL243">
        <v>24</v>
      </c>
      <c r="BM243" t="s">
        <v>78</v>
      </c>
      <c r="BN243" t="s">
        <v>78</v>
      </c>
      <c r="BO243" t="s">
        <v>78</v>
      </c>
      <c r="BP243" t="s">
        <v>81</v>
      </c>
      <c r="BQ243" t="s">
        <v>382</v>
      </c>
    </row>
    <row r="244" spans="1:69" x14ac:dyDescent="0.3">
      <c r="A244">
        <v>31</v>
      </c>
      <c r="B244" t="s">
        <v>380</v>
      </c>
      <c r="C244">
        <v>3</v>
      </c>
      <c r="D244" t="s">
        <v>83</v>
      </c>
      <c r="E244">
        <v>3</v>
      </c>
      <c r="F244" t="s">
        <v>303</v>
      </c>
      <c r="G244" t="s">
        <v>78</v>
      </c>
      <c r="H244" t="s">
        <v>78</v>
      </c>
      <c r="AF244">
        <v>24</v>
      </c>
      <c r="AG244" t="s">
        <v>78</v>
      </c>
      <c r="AH244" t="s">
        <v>78</v>
      </c>
      <c r="BB244">
        <v>24</v>
      </c>
      <c r="BC244" t="s">
        <v>78</v>
      </c>
      <c r="BD244" t="s">
        <v>78</v>
      </c>
      <c r="BE244">
        <v>2</v>
      </c>
      <c r="BF244" t="s">
        <v>304</v>
      </c>
      <c r="BG244" t="s">
        <v>228</v>
      </c>
      <c r="BH244" t="s">
        <v>78</v>
      </c>
      <c r="BL244">
        <v>24</v>
      </c>
      <c r="BM244" t="s">
        <v>78</v>
      </c>
      <c r="BN244" t="s">
        <v>78</v>
      </c>
      <c r="BO244" t="s">
        <v>78</v>
      </c>
      <c r="BP244" t="s">
        <v>81</v>
      </c>
      <c r="BQ244" t="s">
        <v>382</v>
      </c>
    </row>
    <row r="245" spans="1:69" x14ac:dyDescent="0.3">
      <c r="A245">
        <v>31</v>
      </c>
      <c r="B245" t="s">
        <v>380</v>
      </c>
      <c r="C245">
        <v>4</v>
      </c>
      <c r="D245" t="s">
        <v>84</v>
      </c>
      <c r="E245">
        <v>3</v>
      </c>
      <c r="F245" t="s">
        <v>303</v>
      </c>
      <c r="G245" t="s">
        <v>78</v>
      </c>
      <c r="H245" t="s">
        <v>78</v>
      </c>
      <c r="AF245">
        <v>24</v>
      </c>
      <c r="AG245" t="s">
        <v>78</v>
      </c>
      <c r="AH245" t="s">
        <v>78</v>
      </c>
      <c r="BB245">
        <v>24</v>
      </c>
      <c r="BC245" t="s">
        <v>78</v>
      </c>
      <c r="BD245" t="s">
        <v>78</v>
      </c>
      <c r="BE245">
        <v>2</v>
      </c>
      <c r="BF245" t="s">
        <v>304</v>
      </c>
      <c r="BG245" t="s">
        <v>228</v>
      </c>
      <c r="BH245" t="s">
        <v>78</v>
      </c>
      <c r="BL245">
        <v>24</v>
      </c>
      <c r="BM245" t="s">
        <v>78</v>
      </c>
      <c r="BN245" t="s">
        <v>78</v>
      </c>
      <c r="BO245" t="s">
        <v>78</v>
      </c>
      <c r="BP245" t="s">
        <v>81</v>
      </c>
      <c r="BQ245" t="s">
        <v>382</v>
      </c>
    </row>
    <row r="246" spans="1:69" x14ac:dyDescent="0.3">
      <c r="A246">
        <v>31</v>
      </c>
      <c r="B246" t="s">
        <v>380</v>
      </c>
      <c r="C246">
        <v>5</v>
      </c>
      <c r="D246" t="s">
        <v>85</v>
      </c>
      <c r="E246">
        <v>3</v>
      </c>
      <c r="F246" t="s">
        <v>303</v>
      </c>
      <c r="G246" t="s">
        <v>78</v>
      </c>
      <c r="H246" t="s">
        <v>69</v>
      </c>
      <c r="AF246">
        <v>24</v>
      </c>
      <c r="AG246" t="s">
        <v>78</v>
      </c>
      <c r="AH246" t="s">
        <v>69</v>
      </c>
      <c r="BB246">
        <v>24</v>
      </c>
      <c r="BC246" t="s">
        <v>78</v>
      </c>
      <c r="BD246" t="s">
        <v>69</v>
      </c>
      <c r="BE246">
        <v>2</v>
      </c>
      <c r="BF246" t="s">
        <v>304</v>
      </c>
      <c r="BG246" t="s">
        <v>228</v>
      </c>
      <c r="BH246" t="s">
        <v>69</v>
      </c>
      <c r="BL246">
        <v>24</v>
      </c>
      <c r="BM246" t="s">
        <v>78</v>
      </c>
      <c r="BN246" t="s">
        <v>69</v>
      </c>
      <c r="BO246" t="s">
        <v>78</v>
      </c>
      <c r="BP246" t="s">
        <v>81</v>
      </c>
      <c r="BQ246" t="s">
        <v>382</v>
      </c>
    </row>
    <row r="247" spans="1:69" x14ac:dyDescent="0.3">
      <c r="A247">
        <v>31</v>
      </c>
      <c r="B247" t="s">
        <v>380</v>
      </c>
      <c r="C247">
        <v>6</v>
      </c>
      <c r="D247" t="s">
        <v>86</v>
      </c>
      <c r="E247">
        <v>3</v>
      </c>
      <c r="F247" t="s">
        <v>303</v>
      </c>
      <c r="G247" t="s">
        <v>78</v>
      </c>
      <c r="H247" t="s">
        <v>78</v>
      </c>
      <c r="AF247">
        <v>24</v>
      </c>
      <c r="AG247" t="s">
        <v>78</v>
      </c>
      <c r="AH247" t="s">
        <v>78</v>
      </c>
      <c r="BB247">
        <v>24</v>
      </c>
      <c r="BC247" t="s">
        <v>78</v>
      </c>
      <c r="BD247" t="s">
        <v>78</v>
      </c>
      <c r="BE247">
        <v>2</v>
      </c>
      <c r="BF247" t="s">
        <v>304</v>
      </c>
      <c r="BG247" t="s">
        <v>228</v>
      </c>
      <c r="BH247" t="s">
        <v>78</v>
      </c>
      <c r="BL247">
        <v>24</v>
      </c>
      <c r="BM247" t="s">
        <v>78</v>
      </c>
      <c r="BN247" t="s">
        <v>78</v>
      </c>
      <c r="BO247" t="s">
        <v>78</v>
      </c>
      <c r="BP247" t="s">
        <v>81</v>
      </c>
      <c r="BQ247" t="s">
        <v>382</v>
      </c>
    </row>
    <row r="248" spans="1:69" x14ac:dyDescent="0.3">
      <c r="A248">
        <v>31</v>
      </c>
      <c r="B248" t="s">
        <v>380</v>
      </c>
      <c r="C248">
        <v>7</v>
      </c>
      <c r="D248" t="s">
        <v>87</v>
      </c>
      <c r="E248">
        <v>3</v>
      </c>
      <c r="F248" t="s">
        <v>303</v>
      </c>
      <c r="G248" t="s">
        <v>78</v>
      </c>
      <c r="H248" t="s">
        <v>78</v>
      </c>
      <c r="AF248">
        <v>24</v>
      </c>
      <c r="AG248" t="s">
        <v>78</v>
      </c>
      <c r="AH248" t="s">
        <v>78</v>
      </c>
      <c r="BB248">
        <v>24</v>
      </c>
      <c r="BC248" t="s">
        <v>78</v>
      </c>
      <c r="BD248" t="s">
        <v>78</v>
      </c>
      <c r="BE248">
        <v>2</v>
      </c>
      <c r="BF248" t="s">
        <v>304</v>
      </c>
      <c r="BG248" t="s">
        <v>228</v>
      </c>
      <c r="BH248" t="s">
        <v>78</v>
      </c>
      <c r="BL248">
        <v>24</v>
      </c>
      <c r="BM248" t="s">
        <v>78</v>
      </c>
      <c r="BN248" t="s">
        <v>78</v>
      </c>
      <c r="BO248" t="s">
        <v>78</v>
      </c>
      <c r="BP248" t="s">
        <v>81</v>
      </c>
      <c r="BQ248" t="s">
        <v>382</v>
      </c>
    </row>
    <row r="249" spans="1:69" x14ac:dyDescent="0.3">
      <c r="A249">
        <v>31</v>
      </c>
      <c r="B249" t="s">
        <v>380</v>
      </c>
      <c r="C249">
        <v>8</v>
      </c>
      <c r="D249" t="s">
        <v>88</v>
      </c>
      <c r="E249">
        <v>3</v>
      </c>
      <c r="F249" t="s">
        <v>303</v>
      </c>
      <c r="G249" t="s">
        <v>78</v>
      </c>
      <c r="H249" t="s">
        <v>78</v>
      </c>
      <c r="AF249">
        <v>24</v>
      </c>
      <c r="AG249" t="s">
        <v>78</v>
      </c>
      <c r="AH249" t="s">
        <v>78</v>
      </c>
      <c r="BB249">
        <v>24</v>
      </c>
      <c r="BC249" t="s">
        <v>78</v>
      </c>
      <c r="BD249" t="s">
        <v>78</v>
      </c>
      <c r="BE249">
        <v>2</v>
      </c>
      <c r="BF249" t="s">
        <v>304</v>
      </c>
      <c r="BG249" t="s">
        <v>228</v>
      </c>
      <c r="BH249" t="s">
        <v>78</v>
      </c>
      <c r="BL249">
        <v>24</v>
      </c>
      <c r="BM249" t="s">
        <v>78</v>
      </c>
      <c r="BN249" t="s">
        <v>78</v>
      </c>
      <c r="BO249" t="s">
        <v>78</v>
      </c>
      <c r="BP249" t="s">
        <v>81</v>
      </c>
      <c r="BQ249" t="s">
        <v>382</v>
      </c>
    </row>
    <row r="250" spans="1:69" x14ac:dyDescent="0.3">
      <c r="A250">
        <v>32</v>
      </c>
      <c r="B250" t="s">
        <v>383</v>
      </c>
      <c r="C250">
        <v>1</v>
      </c>
      <c r="D250" t="s">
        <v>67</v>
      </c>
      <c r="E250">
        <v>3</v>
      </c>
      <c r="F250" t="s">
        <v>303</v>
      </c>
      <c r="G250" t="s">
        <v>69</v>
      </c>
      <c r="H250" t="s">
        <v>69</v>
      </c>
      <c r="Q250">
        <v>35</v>
      </c>
      <c r="R250" t="s">
        <v>69</v>
      </c>
      <c r="S250" t="s">
        <v>69</v>
      </c>
      <c r="AU250">
        <v>35</v>
      </c>
      <c r="AV250" t="s">
        <v>69</v>
      </c>
      <c r="AW250" t="s">
        <v>69</v>
      </c>
      <c r="AX250">
        <v>2</v>
      </c>
      <c r="AY250">
        <v>24</v>
      </c>
      <c r="AZ250" t="s">
        <v>69</v>
      </c>
      <c r="BA250" t="s">
        <v>69</v>
      </c>
      <c r="BI250">
        <v>35</v>
      </c>
      <c r="BJ250" t="s">
        <v>69</v>
      </c>
      <c r="BK250" t="s">
        <v>69</v>
      </c>
      <c r="BO250" t="s">
        <v>69</v>
      </c>
      <c r="BP250" t="s">
        <v>75</v>
      </c>
      <c r="BQ250" t="s">
        <v>232</v>
      </c>
    </row>
    <row r="251" spans="1:69" x14ac:dyDescent="0.3">
      <c r="A251">
        <v>32</v>
      </c>
      <c r="B251" t="s">
        <v>383</v>
      </c>
      <c r="C251">
        <v>2</v>
      </c>
      <c r="D251" t="s">
        <v>77</v>
      </c>
      <c r="E251">
        <v>3</v>
      </c>
      <c r="F251" t="s">
        <v>303</v>
      </c>
      <c r="G251" t="s">
        <v>78</v>
      </c>
      <c r="H251" t="s">
        <v>78</v>
      </c>
      <c r="Q251">
        <v>35</v>
      </c>
      <c r="R251" t="s">
        <v>78</v>
      </c>
      <c r="S251" t="s">
        <v>78</v>
      </c>
      <c r="AU251">
        <v>35</v>
      </c>
      <c r="AV251" t="s">
        <v>78</v>
      </c>
      <c r="AW251" t="s">
        <v>78</v>
      </c>
      <c r="AX251">
        <v>2</v>
      </c>
      <c r="AY251">
        <v>24</v>
      </c>
      <c r="AZ251" t="s">
        <v>78</v>
      </c>
      <c r="BA251" t="s">
        <v>78</v>
      </c>
      <c r="BI251">
        <v>35</v>
      </c>
      <c r="BJ251" t="s">
        <v>78</v>
      </c>
      <c r="BK251" t="s">
        <v>78</v>
      </c>
      <c r="BO251" t="s">
        <v>78</v>
      </c>
      <c r="BP251" t="s">
        <v>81</v>
      </c>
      <c r="BQ251" t="s">
        <v>223</v>
      </c>
    </row>
    <row r="252" spans="1:69" x14ac:dyDescent="0.3">
      <c r="A252">
        <v>32</v>
      </c>
      <c r="B252" t="s">
        <v>383</v>
      </c>
      <c r="C252">
        <v>3</v>
      </c>
      <c r="D252" t="s">
        <v>83</v>
      </c>
      <c r="E252">
        <v>3</v>
      </c>
      <c r="F252" t="s">
        <v>303</v>
      </c>
      <c r="G252" t="s">
        <v>78</v>
      </c>
      <c r="H252" t="s">
        <v>78</v>
      </c>
      <c r="Q252">
        <v>35</v>
      </c>
      <c r="R252" t="s">
        <v>78</v>
      </c>
      <c r="S252" t="s">
        <v>78</v>
      </c>
      <c r="AU252">
        <v>35</v>
      </c>
      <c r="AV252" t="s">
        <v>78</v>
      </c>
      <c r="AW252" t="s">
        <v>78</v>
      </c>
      <c r="AX252">
        <v>2</v>
      </c>
      <c r="AY252">
        <v>24</v>
      </c>
      <c r="AZ252" t="s">
        <v>78</v>
      </c>
      <c r="BA252" t="s">
        <v>78</v>
      </c>
      <c r="BI252">
        <v>35</v>
      </c>
      <c r="BJ252" t="s">
        <v>78</v>
      </c>
      <c r="BK252" t="s">
        <v>78</v>
      </c>
      <c r="BO252" t="s">
        <v>78</v>
      </c>
      <c r="BP252" t="s">
        <v>81</v>
      </c>
      <c r="BQ252" t="s">
        <v>223</v>
      </c>
    </row>
    <row r="253" spans="1:69" x14ac:dyDescent="0.3">
      <c r="A253">
        <v>32</v>
      </c>
      <c r="B253" t="s">
        <v>383</v>
      </c>
      <c r="C253">
        <v>4</v>
      </c>
      <c r="D253" t="s">
        <v>84</v>
      </c>
      <c r="E253">
        <v>3</v>
      </c>
      <c r="F253" t="s">
        <v>303</v>
      </c>
      <c r="G253" t="s">
        <v>78</v>
      </c>
      <c r="H253" t="s">
        <v>78</v>
      </c>
      <c r="Q253">
        <v>35</v>
      </c>
      <c r="R253" t="s">
        <v>78</v>
      </c>
      <c r="S253" t="s">
        <v>78</v>
      </c>
      <c r="AU253">
        <v>35</v>
      </c>
      <c r="AV253" t="s">
        <v>78</v>
      </c>
      <c r="AW253" t="s">
        <v>78</v>
      </c>
      <c r="AX253">
        <v>2</v>
      </c>
      <c r="AY253">
        <v>24</v>
      </c>
      <c r="AZ253" t="s">
        <v>78</v>
      </c>
      <c r="BA253" t="s">
        <v>78</v>
      </c>
      <c r="BI253">
        <v>35</v>
      </c>
      <c r="BJ253" t="s">
        <v>78</v>
      </c>
      <c r="BK253" t="s">
        <v>78</v>
      </c>
      <c r="BO253" t="s">
        <v>78</v>
      </c>
      <c r="BP253" t="s">
        <v>81</v>
      </c>
      <c r="BQ253" t="s">
        <v>223</v>
      </c>
    </row>
    <row r="254" spans="1:69" x14ac:dyDescent="0.3">
      <c r="A254">
        <v>32</v>
      </c>
      <c r="B254" t="s">
        <v>383</v>
      </c>
      <c r="C254">
        <v>5</v>
      </c>
      <c r="D254" t="s">
        <v>85</v>
      </c>
      <c r="E254">
        <v>3</v>
      </c>
      <c r="F254" t="s">
        <v>303</v>
      </c>
      <c r="G254" t="s">
        <v>78</v>
      </c>
      <c r="H254" t="s">
        <v>69</v>
      </c>
      <c r="Q254">
        <v>35</v>
      </c>
      <c r="R254" t="s">
        <v>78</v>
      </c>
      <c r="S254" t="s">
        <v>69</v>
      </c>
      <c r="AU254">
        <v>35</v>
      </c>
      <c r="AV254" t="s">
        <v>78</v>
      </c>
      <c r="AW254" t="s">
        <v>69</v>
      </c>
      <c r="AX254">
        <v>2</v>
      </c>
      <c r="AY254">
        <v>24</v>
      </c>
      <c r="AZ254" t="s">
        <v>78</v>
      </c>
      <c r="BA254" t="s">
        <v>69</v>
      </c>
      <c r="BI254">
        <v>35</v>
      </c>
      <c r="BJ254" t="s">
        <v>78</v>
      </c>
      <c r="BK254" t="s">
        <v>69</v>
      </c>
      <c r="BO254" t="s">
        <v>78</v>
      </c>
      <c r="BP254" t="s">
        <v>81</v>
      </c>
      <c r="BQ254" t="s">
        <v>223</v>
      </c>
    </row>
    <row r="255" spans="1:69" x14ac:dyDescent="0.3">
      <c r="A255">
        <v>32</v>
      </c>
      <c r="B255" t="s">
        <v>383</v>
      </c>
      <c r="C255">
        <v>6</v>
      </c>
      <c r="D255" t="s">
        <v>86</v>
      </c>
      <c r="E255">
        <v>3</v>
      </c>
      <c r="F255" t="s">
        <v>303</v>
      </c>
      <c r="G255" t="s">
        <v>78</v>
      </c>
      <c r="H255" t="s">
        <v>78</v>
      </c>
      <c r="Q255">
        <v>35</v>
      </c>
      <c r="R255" t="s">
        <v>78</v>
      </c>
      <c r="S255" t="s">
        <v>78</v>
      </c>
      <c r="AU255">
        <v>35</v>
      </c>
      <c r="AV255" t="s">
        <v>78</v>
      </c>
      <c r="AW255" t="s">
        <v>78</v>
      </c>
      <c r="AX255">
        <v>2</v>
      </c>
      <c r="AY255">
        <v>24</v>
      </c>
      <c r="AZ255" t="s">
        <v>78</v>
      </c>
      <c r="BA255" t="s">
        <v>78</v>
      </c>
      <c r="BI255">
        <v>35</v>
      </c>
      <c r="BJ255" t="s">
        <v>78</v>
      </c>
      <c r="BK255" t="s">
        <v>78</v>
      </c>
      <c r="BO255" t="s">
        <v>78</v>
      </c>
      <c r="BP255" t="s">
        <v>81</v>
      </c>
      <c r="BQ255" t="s">
        <v>223</v>
      </c>
    </row>
    <row r="256" spans="1:69" x14ac:dyDescent="0.3">
      <c r="A256">
        <v>32</v>
      </c>
      <c r="B256" t="s">
        <v>383</v>
      </c>
      <c r="C256">
        <v>7</v>
      </c>
      <c r="D256" t="s">
        <v>87</v>
      </c>
      <c r="E256">
        <v>3</v>
      </c>
      <c r="F256" t="s">
        <v>303</v>
      </c>
      <c r="G256" t="s">
        <v>78</v>
      </c>
      <c r="H256" t="s">
        <v>78</v>
      </c>
      <c r="Q256">
        <v>35</v>
      </c>
      <c r="R256" t="s">
        <v>78</v>
      </c>
      <c r="S256" t="s">
        <v>78</v>
      </c>
      <c r="AU256">
        <v>35</v>
      </c>
      <c r="AV256" t="s">
        <v>78</v>
      </c>
      <c r="AW256" t="s">
        <v>78</v>
      </c>
      <c r="AX256">
        <v>2</v>
      </c>
      <c r="AY256">
        <v>24</v>
      </c>
      <c r="AZ256" t="s">
        <v>78</v>
      </c>
      <c r="BA256" t="s">
        <v>78</v>
      </c>
      <c r="BI256">
        <v>35</v>
      </c>
      <c r="BJ256" t="s">
        <v>78</v>
      </c>
      <c r="BK256" t="s">
        <v>78</v>
      </c>
      <c r="BO256" t="s">
        <v>78</v>
      </c>
      <c r="BP256" t="s">
        <v>81</v>
      </c>
      <c r="BQ256" t="s">
        <v>223</v>
      </c>
    </row>
    <row r="257" spans="1:69" x14ac:dyDescent="0.3">
      <c r="A257">
        <v>32</v>
      </c>
      <c r="B257" t="s">
        <v>383</v>
      </c>
      <c r="C257">
        <v>8</v>
      </c>
      <c r="D257" t="s">
        <v>88</v>
      </c>
      <c r="E257">
        <v>3</v>
      </c>
      <c r="F257" t="s">
        <v>303</v>
      </c>
      <c r="G257" t="s">
        <v>78</v>
      </c>
      <c r="H257" t="s">
        <v>78</v>
      </c>
      <c r="Q257">
        <v>35</v>
      </c>
      <c r="R257" t="s">
        <v>78</v>
      </c>
      <c r="S257" t="s">
        <v>78</v>
      </c>
      <c r="AU257">
        <v>35</v>
      </c>
      <c r="AV257" t="s">
        <v>78</v>
      </c>
      <c r="AW257" t="s">
        <v>78</v>
      </c>
      <c r="AX257">
        <v>2</v>
      </c>
      <c r="AY257">
        <v>24</v>
      </c>
      <c r="AZ257" t="s">
        <v>78</v>
      </c>
      <c r="BA257" t="s">
        <v>78</v>
      </c>
      <c r="BI257">
        <v>35</v>
      </c>
      <c r="BJ257" t="s">
        <v>78</v>
      </c>
      <c r="BK257" t="s">
        <v>78</v>
      </c>
      <c r="BO257" t="s">
        <v>78</v>
      </c>
      <c r="BP257" t="s">
        <v>81</v>
      </c>
      <c r="BQ257" t="s">
        <v>223</v>
      </c>
    </row>
    <row r="258" spans="1:69" x14ac:dyDescent="0.3">
      <c r="A258">
        <v>33</v>
      </c>
      <c r="B258" t="s">
        <v>384</v>
      </c>
      <c r="C258">
        <v>1</v>
      </c>
      <c r="D258" t="s">
        <v>67</v>
      </c>
      <c r="E258">
        <v>3</v>
      </c>
      <c r="F258" t="s">
        <v>303</v>
      </c>
      <c r="G258" t="s">
        <v>69</v>
      </c>
      <c r="H258" t="s">
        <v>69</v>
      </c>
      <c r="Q258">
        <v>35</v>
      </c>
      <c r="R258" t="s">
        <v>69</v>
      </c>
      <c r="S258" t="s">
        <v>69</v>
      </c>
      <c r="AU258">
        <v>35</v>
      </c>
      <c r="AV258" t="s">
        <v>69</v>
      </c>
      <c r="AW258" t="s">
        <v>69</v>
      </c>
      <c r="AX258">
        <v>2</v>
      </c>
      <c r="AY258">
        <v>24</v>
      </c>
      <c r="AZ258" t="s">
        <v>69</v>
      </c>
      <c r="BA258" t="s">
        <v>69</v>
      </c>
      <c r="BI258">
        <v>35</v>
      </c>
      <c r="BJ258" t="s">
        <v>69</v>
      </c>
      <c r="BK258" t="s">
        <v>69</v>
      </c>
      <c r="BO258" t="s">
        <v>69</v>
      </c>
      <c r="BP258" t="s">
        <v>75</v>
      </c>
      <c r="BQ258" t="s">
        <v>232</v>
      </c>
    </row>
    <row r="259" spans="1:69" x14ac:dyDescent="0.3">
      <c r="A259">
        <v>33</v>
      </c>
      <c r="B259" t="s">
        <v>384</v>
      </c>
      <c r="C259">
        <v>2</v>
      </c>
      <c r="D259" t="s">
        <v>77</v>
      </c>
      <c r="E259">
        <v>3</v>
      </c>
      <c r="F259" t="s">
        <v>303</v>
      </c>
      <c r="G259" t="s">
        <v>78</v>
      </c>
      <c r="H259" t="s">
        <v>78</v>
      </c>
      <c r="Q259">
        <v>35</v>
      </c>
      <c r="R259" t="s">
        <v>78</v>
      </c>
      <c r="S259" t="s">
        <v>78</v>
      </c>
      <c r="AU259">
        <v>35</v>
      </c>
      <c r="AV259" t="s">
        <v>78</v>
      </c>
      <c r="AW259" t="s">
        <v>78</v>
      </c>
      <c r="AX259">
        <v>2</v>
      </c>
      <c r="AY259">
        <v>24</v>
      </c>
      <c r="AZ259" t="s">
        <v>78</v>
      </c>
      <c r="BA259" t="s">
        <v>78</v>
      </c>
      <c r="BI259">
        <v>35</v>
      </c>
      <c r="BJ259" t="s">
        <v>78</v>
      </c>
      <c r="BK259" t="s">
        <v>78</v>
      </c>
      <c r="BO259" t="s">
        <v>78</v>
      </c>
      <c r="BP259" t="s">
        <v>81</v>
      </c>
      <c r="BQ259" t="s">
        <v>223</v>
      </c>
    </row>
    <row r="260" spans="1:69" x14ac:dyDescent="0.3">
      <c r="A260">
        <v>33</v>
      </c>
      <c r="B260" t="s">
        <v>384</v>
      </c>
      <c r="C260">
        <v>3</v>
      </c>
      <c r="D260" t="s">
        <v>83</v>
      </c>
      <c r="E260">
        <v>3</v>
      </c>
      <c r="F260" t="s">
        <v>303</v>
      </c>
      <c r="G260" t="s">
        <v>78</v>
      </c>
      <c r="H260" t="s">
        <v>78</v>
      </c>
      <c r="Q260">
        <v>35</v>
      </c>
      <c r="R260" t="s">
        <v>78</v>
      </c>
      <c r="S260" t="s">
        <v>78</v>
      </c>
      <c r="AU260">
        <v>35</v>
      </c>
      <c r="AV260" t="s">
        <v>78</v>
      </c>
      <c r="AW260" t="s">
        <v>78</v>
      </c>
      <c r="AX260">
        <v>2</v>
      </c>
      <c r="AY260">
        <v>24</v>
      </c>
      <c r="AZ260" t="s">
        <v>78</v>
      </c>
      <c r="BA260" t="s">
        <v>78</v>
      </c>
      <c r="BI260">
        <v>35</v>
      </c>
      <c r="BJ260" t="s">
        <v>78</v>
      </c>
      <c r="BK260" t="s">
        <v>78</v>
      </c>
      <c r="BO260" t="s">
        <v>78</v>
      </c>
      <c r="BP260" t="s">
        <v>81</v>
      </c>
      <c r="BQ260" t="s">
        <v>223</v>
      </c>
    </row>
    <row r="261" spans="1:69" x14ac:dyDescent="0.3">
      <c r="A261">
        <v>33</v>
      </c>
      <c r="B261" t="s">
        <v>384</v>
      </c>
      <c r="C261">
        <v>4</v>
      </c>
      <c r="D261" t="s">
        <v>84</v>
      </c>
      <c r="E261">
        <v>3</v>
      </c>
      <c r="F261" t="s">
        <v>303</v>
      </c>
      <c r="G261" t="s">
        <v>78</v>
      </c>
      <c r="H261" t="s">
        <v>78</v>
      </c>
      <c r="Q261">
        <v>35</v>
      </c>
      <c r="R261" t="s">
        <v>78</v>
      </c>
      <c r="S261" t="s">
        <v>78</v>
      </c>
      <c r="AU261">
        <v>35</v>
      </c>
      <c r="AV261" t="s">
        <v>78</v>
      </c>
      <c r="AW261" t="s">
        <v>78</v>
      </c>
      <c r="AX261">
        <v>2</v>
      </c>
      <c r="AY261">
        <v>24</v>
      </c>
      <c r="AZ261" t="s">
        <v>78</v>
      </c>
      <c r="BA261" t="s">
        <v>78</v>
      </c>
      <c r="BI261">
        <v>35</v>
      </c>
      <c r="BJ261" t="s">
        <v>78</v>
      </c>
      <c r="BK261" t="s">
        <v>78</v>
      </c>
      <c r="BO261" t="s">
        <v>78</v>
      </c>
      <c r="BP261" t="s">
        <v>81</v>
      </c>
      <c r="BQ261" t="s">
        <v>223</v>
      </c>
    </row>
    <row r="262" spans="1:69" x14ac:dyDescent="0.3">
      <c r="A262">
        <v>33</v>
      </c>
      <c r="B262" t="s">
        <v>384</v>
      </c>
      <c r="C262">
        <v>5</v>
      </c>
      <c r="D262" t="s">
        <v>85</v>
      </c>
      <c r="E262">
        <v>3</v>
      </c>
      <c r="F262" t="s">
        <v>303</v>
      </c>
      <c r="G262" t="s">
        <v>78</v>
      </c>
      <c r="H262" t="s">
        <v>69</v>
      </c>
      <c r="Q262">
        <v>35</v>
      </c>
      <c r="R262" t="s">
        <v>78</v>
      </c>
      <c r="S262" t="s">
        <v>69</v>
      </c>
      <c r="AU262">
        <v>35</v>
      </c>
      <c r="AV262" t="s">
        <v>78</v>
      </c>
      <c r="AW262" t="s">
        <v>69</v>
      </c>
      <c r="AX262">
        <v>2</v>
      </c>
      <c r="AY262">
        <v>24</v>
      </c>
      <c r="AZ262" t="s">
        <v>78</v>
      </c>
      <c r="BA262" t="s">
        <v>69</v>
      </c>
      <c r="BI262">
        <v>35</v>
      </c>
      <c r="BJ262" t="s">
        <v>78</v>
      </c>
      <c r="BK262" t="s">
        <v>69</v>
      </c>
      <c r="BO262" t="s">
        <v>78</v>
      </c>
      <c r="BP262" t="s">
        <v>81</v>
      </c>
      <c r="BQ262" t="s">
        <v>223</v>
      </c>
    </row>
    <row r="263" spans="1:69" x14ac:dyDescent="0.3">
      <c r="A263">
        <v>33</v>
      </c>
      <c r="B263" t="s">
        <v>384</v>
      </c>
      <c r="C263">
        <v>6</v>
      </c>
      <c r="D263" t="s">
        <v>86</v>
      </c>
      <c r="E263">
        <v>3</v>
      </c>
      <c r="F263" t="s">
        <v>303</v>
      </c>
      <c r="G263" t="s">
        <v>78</v>
      </c>
      <c r="H263" t="s">
        <v>78</v>
      </c>
      <c r="Q263">
        <v>35</v>
      </c>
      <c r="R263" t="s">
        <v>78</v>
      </c>
      <c r="S263" t="s">
        <v>78</v>
      </c>
      <c r="AU263">
        <v>35</v>
      </c>
      <c r="AV263" t="s">
        <v>78</v>
      </c>
      <c r="AW263" t="s">
        <v>78</v>
      </c>
      <c r="AX263">
        <v>2</v>
      </c>
      <c r="AY263">
        <v>24</v>
      </c>
      <c r="AZ263" t="s">
        <v>78</v>
      </c>
      <c r="BA263" t="s">
        <v>78</v>
      </c>
      <c r="BI263">
        <v>35</v>
      </c>
      <c r="BJ263" t="s">
        <v>78</v>
      </c>
      <c r="BK263" t="s">
        <v>78</v>
      </c>
      <c r="BO263" t="s">
        <v>78</v>
      </c>
      <c r="BP263" t="s">
        <v>81</v>
      </c>
      <c r="BQ263" t="s">
        <v>223</v>
      </c>
    </row>
    <row r="264" spans="1:69" x14ac:dyDescent="0.3">
      <c r="A264">
        <v>33</v>
      </c>
      <c r="B264" t="s">
        <v>384</v>
      </c>
      <c r="C264">
        <v>7</v>
      </c>
      <c r="D264" t="s">
        <v>87</v>
      </c>
      <c r="E264">
        <v>3</v>
      </c>
      <c r="F264" t="s">
        <v>303</v>
      </c>
      <c r="G264" t="s">
        <v>78</v>
      </c>
      <c r="H264" t="s">
        <v>78</v>
      </c>
      <c r="Q264">
        <v>35</v>
      </c>
      <c r="R264" t="s">
        <v>78</v>
      </c>
      <c r="S264" t="s">
        <v>78</v>
      </c>
      <c r="AU264">
        <v>35</v>
      </c>
      <c r="AV264" t="s">
        <v>78</v>
      </c>
      <c r="AW264" t="s">
        <v>78</v>
      </c>
      <c r="AX264">
        <v>2</v>
      </c>
      <c r="AY264">
        <v>24</v>
      </c>
      <c r="AZ264" t="s">
        <v>78</v>
      </c>
      <c r="BA264" t="s">
        <v>78</v>
      </c>
      <c r="BI264">
        <v>35</v>
      </c>
      <c r="BJ264" t="s">
        <v>78</v>
      </c>
      <c r="BK264" t="s">
        <v>78</v>
      </c>
      <c r="BO264" t="s">
        <v>78</v>
      </c>
      <c r="BP264" t="s">
        <v>81</v>
      </c>
      <c r="BQ264" t="s">
        <v>223</v>
      </c>
    </row>
    <row r="265" spans="1:69" x14ac:dyDescent="0.3">
      <c r="A265">
        <v>33</v>
      </c>
      <c r="B265" t="s">
        <v>384</v>
      </c>
      <c r="C265">
        <v>8</v>
      </c>
      <c r="D265" t="s">
        <v>88</v>
      </c>
      <c r="E265">
        <v>3</v>
      </c>
      <c r="F265" t="s">
        <v>303</v>
      </c>
      <c r="G265" t="s">
        <v>78</v>
      </c>
      <c r="H265" t="s">
        <v>78</v>
      </c>
      <c r="Q265">
        <v>35</v>
      </c>
      <c r="R265" t="s">
        <v>78</v>
      </c>
      <c r="S265" t="s">
        <v>78</v>
      </c>
      <c r="AU265">
        <v>35</v>
      </c>
      <c r="AV265" t="s">
        <v>78</v>
      </c>
      <c r="AW265" t="s">
        <v>78</v>
      </c>
      <c r="AX265">
        <v>2</v>
      </c>
      <c r="AY265">
        <v>24</v>
      </c>
      <c r="AZ265" t="s">
        <v>78</v>
      </c>
      <c r="BA265" t="s">
        <v>78</v>
      </c>
      <c r="BI265">
        <v>35</v>
      </c>
      <c r="BJ265" t="s">
        <v>78</v>
      </c>
      <c r="BK265" t="s">
        <v>78</v>
      </c>
      <c r="BO265" t="s">
        <v>78</v>
      </c>
      <c r="BP265" t="s">
        <v>81</v>
      </c>
      <c r="BQ265" t="s">
        <v>223</v>
      </c>
    </row>
    <row r="266" spans="1:69" x14ac:dyDescent="0.3">
      <c r="A266">
        <v>34</v>
      </c>
      <c r="B266" t="s">
        <v>240</v>
      </c>
      <c r="C266">
        <v>1</v>
      </c>
      <c r="D266" t="s">
        <v>67</v>
      </c>
      <c r="E266">
        <v>3</v>
      </c>
      <c r="F266" t="s">
        <v>303</v>
      </c>
      <c r="G266" t="s">
        <v>69</v>
      </c>
      <c r="H266" t="s">
        <v>69</v>
      </c>
      <c r="Q266">
        <v>48</v>
      </c>
      <c r="R266" t="s">
        <v>90</v>
      </c>
      <c r="S266" t="s">
        <v>69</v>
      </c>
      <c r="AF266" t="s">
        <v>385</v>
      </c>
      <c r="AG266" t="s">
        <v>386</v>
      </c>
      <c r="AH266" t="s">
        <v>386</v>
      </c>
      <c r="AU266">
        <v>48</v>
      </c>
      <c r="AV266" t="s">
        <v>90</v>
      </c>
      <c r="AW266" t="s">
        <v>69</v>
      </c>
      <c r="AX266">
        <v>1</v>
      </c>
      <c r="BB266" t="s">
        <v>387</v>
      </c>
      <c r="BC266" t="s">
        <v>388</v>
      </c>
      <c r="BD266" t="s">
        <v>389</v>
      </c>
      <c r="BE266" t="s">
        <v>390</v>
      </c>
      <c r="BF266" t="s">
        <v>391</v>
      </c>
      <c r="BG266" t="s">
        <v>392</v>
      </c>
      <c r="BH266" t="s">
        <v>393</v>
      </c>
      <c r="BI266">
        <v>48</v>
      </c>
      <c r="BJ266" t="s">
        <v>90</v>
      </c>
      <c r="BK266" t="s">
        <v>69</v>
      </c>
      <c r="BL266" t="s">
        <v>394</v>
      </c>
      <c r="BM266" t="s">
        <v>395</v>
      </c>
      <c r="BN266" t="s">
        <v>396</v>
      </c>
      <c r="BO266" t="s">
        <v>90</v>
      </c>
      <c r="BQ266" t="s">
        <v>94</v>
      </c>
    </row>
    <row r="267" spans="1:69" x14ac:dyDescent="0.3">
      <c r="A267">
        <v>34</v>
      </c>
      <c r="B267" t="s">
        <v>240</v>
      </c>
      <c r="C267">
        <v>2</v>
      </c>
      <c r="D267" t="s">
        <v>77</v>
      </c>
      <c r="E267">
        <v>3</v>
      </c>
      <c r="F267" t="s">
        <v>303</v>
      </c>
      <c r="G267" t="s">
        <v>78</v>
      </c>
      <c r="H267" t="s">
        <v>78</v>
      </c>
      <c r="Q267">
        <v>48</v>
      </c>
      <c r="R267" t="s">
        <v>90</v>
      </c>
      <c r="S267" t="s">
        <v>78</v>
      </c>
      <c r="AF267" t="s">
        <v>385</v>
      </c>
      <c r="AG267" t="s">
        <v>397</v>
      </c>
      <c r="AH267" t="s">
        <v>397</v>
      </c>
      <c r="AU267">
        <v>48</v>
      </c>
      <c r="AV267" t="s">
        <v>90</v>
      </c>
      <c r="AW267" t="s">
        <v>78</v>
      </c>
      <c r="AX267">
        <v>1</v>
      </c>
      <c r="BB267" t="s">
        <v>387</v>
      </c>
      <c r="BC267" t="s">
        <v>398</v>
      </c>
      <c r="BD267" t="s">
        <v>399</v>
      </c>
      <c r="BE267" t="s">
        <v>390</v>
      </c>
      <c r="BF267" t="s">
        <v>391</v>
      </c>
      <c r="BG267" t="s">
        <v>400</v>
      </c>
      <c r="BH267" t="s">
        <v>401</v>
      </c>
      <c r="BI267">
        <v>48</v>
      </c>
      <c r="BJ267" t="s">
        <v>90</v>
      </c>
      <c r="BK267" t="s">
        <v>78</v>
      </c>
      <c r="BL267" t="s">
        <v>394</v>
      </c>
      <c r="BM267" t="s">
        <v>402</v>
      </c>
      <c r="BN267" t="s">
        <v>403</v>
      </c>
      <c r="BO267" t="s">
        <v>90</v>
      </c>
      <c r="BQ267" t="s">
        <v>94</v>
      </c>
    </row>
    <row r="268" spans="1:69" x14ac:dyDescent="0.3">
      <c r="A268">
        <v>34</v>
      </c>
      <c r="B268" t="s">
        <v>240</v>
      </c>
      <c r="C268">
        <v>3</v>
      </c>
      <c r="D268" t="s">
        <v>83</v>
      </c>
      <c r="E268">
        <v>3</v>
      </c>
      <c r="F268" t="s">
        <v>303</v>
      </c>
      <c r="G268" t="s">
        <v>78</v>
      </c>
      <c r="H268" t="s">
        <v>78</v>
      </c>
      <c r="Q268">
        <v>48</v>
      </c>
      <c r="R268" t="s">
        <v>90</v>
      </c>
      <c r="S268" t="s">
        <v>78</v>
      </c>
      <c r="AF268" t="s">
        <v>385</v>
      </c>
      <c r="AG268" t="s">
        <v>397</v>
      </c>
      <c r="AH268" t="s">
        <v>397</v>
      </c>
      <c r="AU268">
        <v>48</v>
      </c>
      <c r="AV268" t="s">
        <v>90</v>
      </c>
      <c r="AW268" t="s">
        <v>78</v>
      </c>
      <c r="AX268">
        <v>1</v>
      </c>
      <c r="BB268" t="s">
        <v>387</v>
      </c>
      <c r="BC268" t="s">
        <v>398</v>
      </c>
      <c r="BD268" t="s">
        <v>398</v>
      </c>
      <c r="BE268" t="s">
        <v>390</v>
      </c>
      <c r="BF268" t="s">
        <v>391</v>
      </c>
      <c r="BG268" t="s">
        <v>404</v>
      </c>
      <c r="BH268" t="s">
        <v>405</v>
      </c>
      <c r="BI268">
        <v>48</v>
      </c>
      <c r="BJ268" t="s">
        <v>90</v>
      </c>
      <c r="BK268" t="s">
        <v>78</v>
      </c>
      <c r="BL268" t="s">
        <v>394</v>
      </c>
      <c r="BM268" t="s">
        <v>406</v>
      </c>
      <c r="BN268" t="s">
        <v>406</v>
      </c>
      <c r="BO268" t="s">
        <v>90</v>
      </c>
      <c r="BQ268" t="s">
        <v>94</v>
      </c>
    </row>
    <row r="269" spans="1:69" x14ac:dyDescent="0.3">
      <c r="A269">
        <v>34</v>
      </c>
      <c r="B269" t="s">
        <v>240</v>
      </c>
      <c r="C269">
        <v>4</v>
      </c>
      <c r="D269" t="s">
        <v>84</v>
      </c>
      <c r="E269">
        <v>3</v>
      </c>
      <c r="F269" t="s">
        <v>303</v>
      </c>
      <c r="G269" t="s">
        <v>78</v>
      </c>
      <c r="H269" t="s">
        <v>78</v>
      </c>
      <c r="Q269">
        <v>48</v>
      </c>
      <c r="R269" t="s">
        <v>90</v>
      </c>
      <c r="S269" t="s">
        <v>78</v>
      </c>
      <c r="AF269" t="s">
        <v>385</v>
      </c>
      <c r="AG269" t="s">
        <v>397</v>
      </c>
      <c r="AH269" t="s">
        <v>386</v>
      </c>
      <c r="AU269">
        <v>48</v>
      </c>
      <c r="AV269" t="s">
        <v>90</v>
      </c>
      <c r="AW269" t="s">
        <v>78</v>
      </c>
      <c r="AX269">
        <v>1</v>
      </c>
      <c r="BB269" t="s">
        <v>387</v>
      </c>
      <c r="BC269" t="s">
        <v>398</v>
      </c>
      <c r="BD269" t="s">
        <v>407</v>
      </c>
      <c r="BE269" t="s">
        <v>390</v>
      </c>
      <c r="BF269" t="s">
        <v>391</v>
      </c>
      <c r="BG269" t="s">
        <v>404</v>
      </c>
      <c r="BH269" t="s">
        <v>408</v>
      </c>
      <c r="BI269">
        <v>48</v>
      </c>
      <c r="BJ269" t="s">
        <v>90</v>
      </c>
      <c r="BK269" t="s">
        <v>78</v>
      </c>
      <c r="BL269" t="s">
        <v>394</v>
      </c>
      <c r="BM269" t="s">
        <v>402</v>
      </c>
      <c r="BN269" t="s">
        <v>409</v>
      </c>
      <c r="BO269" t="s">
        <v>90</v>
      </c>
      <c r="BQ269" t="s">
        <v>94</v>
      </c>
    </row>
    <row r="270" spans="1:69" x14ac:dyDescent="0.3">
      <c r="A270">
        <v>34</v>
      </c>
      <c r="B270" t="s">
        <v>240</v>
      </c>
      <c r="C270">
        <v>5</v>
      </c>
      <c r="D270" t="s">
        <v>85</v>
      </c>
      <c r="E270">
        <v>3</v>
      </c>
      <c r="F270" t="s">
        <v>303</v>
      </c>
      <c r="G270" t="s">
        <v>78</v>
      </c>
      <c r="H270" t="s">
        <v>69</v>
      </c>
      <c r="Q270">
        <v>48</v>
      </c>
      <c r="R270" t="s">
        <v>90</v>
      </c>
      <c r="S270" t="s">
        <v>78</v>
      </c>
      <c r="AF270" t="s">
        <v>385</v>
      </c>
      <c r="AG270" t="s">
        <v>397</v>
      </c>
      <c r="AH270" t="s">
        <v>397</v>
      </c>
      <c r="AU270">
        <v>48</v>
      </c>
      <c r="AV270" t="s">
        <v>90</v>
      </c>
      <c r="AW270" t="s">
        <v>78</v>
      </c>
      <c r="AX270">
        <v>1</v>
      </c>
      <c r="BB270" t="s">
        <v>387</v>
      </c>
      <c r="BC270" t="s">
        <v>398</v>
      </c>
      <c r="BD270" t="s">
        <v>410</v>
      </c>
      <c r="BE270" t="s">
        <v>390</v>
      </c>
      <c r="BF270" t="s">
        <v>391</v>
      </c>
      <c r="BG270" t="s">
        <v>404</v>
      </c>
      <c r="BH270" t="s">
        <v>411</v>
      </c>
      <c r="BI270">
        <v>48</v>
      </c>
      <c r="BJ270" t="s">
        <v>90</v>
      </c>
      <c r="BK270" t="s">
        <v>78</v>
      </c>
      <c r="BL270" t="s">
        <v>394</v>
      </c>
      <c r="BM270" t="s">
        <v>406</v>
      </c>
      <c r="BN270" t="s">
        <v>412</v>
      </c>
      <c r="BO270" t="s">
        <v>90</v>
      </c>
      <c r="BQ270" t="s">
        <v>94</v>
      </c>
    </row>
    <row r="271" spans="1:69" x14ac:dyDescent="0.3">
      <c r="A271">
        <v>34</v>
      </c>
      <c r="B271" t="s">
        <v>240</v>
      </c>
      <c r="C271">
        <v>6</v>
      </c>
      <c r="D271" t="s">
        <v>86</v>
      </c>
      <c r="E271">
        <v>3</v>
      </c>
      <c r="F271" t="s">
        <v>303</v>
      </c>
      <c r="G271" t="s">
        <v>78</v>
      </c>
      <c r="H271" t="s">
        <v>78</v>
      </c>
      <c r="Q271">
        <v>48</v>
      </c>
      <c r="R271" t="s">
        <v>90</v>
      </c>
      <c r="S271" t="s">
        <v>78</v>
      </c>
      <c r="AF271" t="s">
        <v>385</v>
      </c>
      <c r="AG271" t="s">
        <v>397</v>
      </c>
      <c r="AH271" t="s">
        <v>386</v>
      </c>
      <c r="AU271">
        <v>48</v>
      </c>
      <c r="AV271" t="s">
        <v>90</v>
      </c>
      <c r="AW271" t="s">
        <v>78</v>
      </c>
      <c r="AX271">
        <v>1</v>
      </c>
      <c r="BB271" t="s">
        <v>387</v>
      </c>
      <c r="BC271" t="s">
        <v>399</v>
      </c>
      <c r="BD271" t="s">
        <v>389</v>
      </c>
      <c r="BE271" t="s">
        <v>390</v>
      </c>
      <c r="BF271" t="s">
        <v>391</v>
      </c>
      <c r="BG271" t="s">
        <v>413</v>
      </c>
      <c r="BH271" t="s">
        <v>414</v>
      </c>
      <c r="BI271">
        <v>48</v>
      </c>
      <c r="BJ271" t="s">
        <v>90</v>
      </c>
      <c r="BK271" t="s">
        <v>78</v>
      </c>
      <c r="BL271" t="s">
        <v>394</v>
      </c>
      <c r="BM271" t="s">
        <v>403</v>
      </c>
      <c r="BN271" t="s">
        <v>396</v>
      </c>
      <c r="BO271" t="s">
        <v>90</v>
      </c>
      <c r="BQ271" t="s">
        <v>94</v>
      </c>
    </row>
    <row r="272" spans="1:69" x14ac:dyDescent="0.3">
      <c r="A272">
        <v>34</v>
      </c>
      <c r="B272" t="s">
        <v>240</v>
      </c>
      <c r="C272">
        <v>7</v>
      </c>
      <c r="D272" t="s">
        <v>87</v>
      </c>
      <c r="E272">
        <v>3</v>
      </c>
      <c r="F272" t="s">
        <v>303</v>
      </c>
      <c r="G272" t="s">
        <v>78</v>
      </c>
      <c r="H272" t="s">
        <v>78</v>
      </c>
      <c r="Q272">
        <v>48</v>
      </c>
      <c r="R272" t="s">
        <v>90</v>
      </c>
      <c r="S272" t="s">
        <v>78</v>
      </c>
      <c r="AF272" t="s">
        <v>385</v>
      </c>
      <c r="AG272" t="s">
        <v>397</v>
      </c>
      <c r="AH272" t="s">
        <v>386</v>
      </c>
      <c r="AU272">
        <v>48</v>
      </c>
      <c r="AV272" t="s">
        <v>90</v>
      </c>
      <c r="AW272" t="s">
        <v>78</v>
      </c>
      <c r="AX272">
        <v>1</v>
      </c>
      <c r="BB272" t="s">
        <v>387</v>
      </c>
      <c r="BC272" t="s">
        <v>399</v>
      </c>
      <c r="BD272" t="s">
        <v>389</v>
      </c>
      <c r="BE272" t="s">
        <v>390</v>
      </c>
      <c r="BF272" t="s">
        <v>391</v>
      </c>
      <c r="BG272" t="s">
        <v>415</v>
      </c>
      <c r="BH272" t="s">
        <v>393</v>
      </c>
      <c r="BI272">
        <v>48</v>
      </c>
      <c r="BJ272" t="s">
        <v>90</v>
      </c>
      <c r="BK272" t="s">
        <v>78</v>
      </c>
      <c r="BL272" t="s">
        <v>394</v>
      </c>
      <c r="BM272" t="s">
        <v>403</v>
      </c>
      <c r="BN272" t="s">
        <v>396</v>
      </c>
      <c r="BO272" t="s">
        <v>90</v>
      </c>
      <c r="BQ272" t="s">
        <v>94</v>
      </c>
    </row>
    <row r="273" spans="1:69" x14ac:dyDescent="0.3">
      <c r="A273">
        <v>34</v>
      </c>
      <c r="B273" t="s">
        <v>240</v>
      </c>
      <c r="C273">
        <v>8</v>
      </c>
      <c r="D273" t="s">
        <v>88</v>
      </c>
      <c r="E273">
        <v>3</v>
      </c>
      <c r="F273" t="s">
        <v>303</v>
      </c>
      <c r="G273" t="s">
        <v>78</v>
      </c>
      <c r="H273" t="s">
        <v>78</v>
      </c>
      <c r="Q273">
        <v>48</v>
      </c>
      <c r="R273" t="s">
        <v>90</v>
      </c>
      <c r="S273" t="s">
        <v>78</v>
      </c>
      <c r="AF273" t="s">
        <v>385</v>
      </c>
      <c r="AG273" t="s">
        <v>397</v>
      </c>
      <c r="AH273" t="s">
        <v>416</v>
      </c>
      <c r="AU273">
        <v>48</v>
      </c>
      <c r="AV273" t="s">
        <v>90</v>
      </c>
      <c r="AW273" t="s">
        <v>78</v>
      </c>
      <c r="AX273">
        <v>1</v>
      </c>
      <c r="BB273" t="s">
        <v>387</v>
      </c>
      <c r="BC273" t="s">
        <v>398</v>
      </c>
      <c r="BD273" t="s">
        <v>417</v>
      </c>
      <c r="BE273" t="s">
        <v>390</v>
      </c>
      <c r="BF273" t="s">
        <v>391</v>
      </c>
      <c r="BG273" t="s">
        <v>418</v>
      </c>
      <c r="BH273" t="s">
        <v>419</v>
      </c>
      <c r="BI273">
        <v>48</v>
      </c>
      <c r="BJ273" t="s">
        <v>90</v>
      </c>
      <c r="BK273" t="s">
        <v>78</v>
      </c>
      <c r="BL273" t="s">
        <v>394</v>
      </c>
      <c r="BM273" t="s">
        <v>406</v>
      </c>
      <c r="BN273" t="s">
        <v>420</v>
      </c>
      <c r="BO273" t="s">
        <v>90</v>
      </c>
      <c r="BQ273" t="s">
        <v>94</v>
      </c>
    </row>
    <row r="274" spans="1:69" x14ac:dyDescent="0.3">
      <c r="A274">
        <v>35</v>
      </c>
      <c r="B274" t="s">
        <v>421</v>
      </c>
      <c r="C274">
        <v>1</v>
      </c>
      <c r="D274" t="s">
        <v>67</v>
      </c>
      <c r="E274">
        <v>3</v>
      </c>
      <c r="F274" t="s">
        <v>303</v>
      </c>
      <c r="G274" t="s">
        <v>69</v>
      </c>
      <c r="H274" t="s">
        <v>69</v>
      </c>
      <c r="Q274">
        <v>24</v>
      </c>
      <c r="R274" t="s">
        <v>69</v>
      </c>
      <c r="S274" t="s">
        <v>69</v>
      </c>
      <c r="AF274" t="s">
        <v>422</v>
      </c>
      <c r="AG274" t="s">
        <v>231</v>
      </c>
      <c r="AH274" t="s">
        <v>69</v>
      </c>
      <c r="AU274">
        <v>24</v>
      </c>
      <c r="AV274" t="s">
        <v>69</v>
      </c>
      <c r="AW274" t="s">
        <v>69</v>
      </c>
      <c r="AX274">
        <v>2</v>
      </c>
      <c r="AY274">
        <v>31</v>
      </c>
      <c r="AZ274" t="s">
        <v>69</v>
      </c>
      <c r="BA274" t="s">
        <v>69</v>
      </c>
      <c r="BB274" t="s">
        <v>422</v>
      </c>
      <c r="BC274" t="s">
        <v>231</v>
      </c>
      <c r="BD274" t="s">
        <v>69</v>
      </c>
      <c r="BE274">
        <v>2</v>
      </c>
      <c r="BI274">
        <v>24</v>
      </c>
      <c r="BJ274" t="s">
        <v>69</v>
      </c>
      <c r="BK274" t="s">
        <v>69</v>
      </c>
      <c r="BL274" t="s">
        <v>423</v>
      </c>
      <c r="BM274" t="s">
        <v>231</v>
      </c>
      <c r="BN274" t="s">
        <v>69</v>
      </c>
      <c r="BO274" t="s">
        <v>69</v>
      </c>
      <c r="BP274" t="s">
        <v>75</v>
      </c>
      <c r="BQ274" t="s">
        <v>76</v>
      </c>
    </row>
    <row r="275" spans="1:69" x14ac:dyDescent="0.3">
      <c r="A275">
        <v>35</v>
      </c>
      <c r="B275" t="s">
        <v>421</v>
      </c>
      <c r="C275">
        <v>2</v>
      </c>
      <c r="D275" t="s">
        <v>77</v>
      </c>
      <c r="E275">
        <v>3</v>
      </c>
      <c r="F275" t="s">
        <v>303</v>
      </c>
      <c r="G275" t="s">
        <v>78</v>
      </c>
      <c r="H275" t="s">
        <v>78</v>
      </c>
      <c r="Q275">
        <v>24</v>
      </c>
      <c r="R275" t="s">
        <v>78</v>
      </c>
      <c r="S275" t="s">
        <v>78</v>
      </c>
      <c r="AF275" t="s">
        <v>422</v>
      </c>
      <c r="AG275" t="s">
        <v>228</v>
      </c>
      <c r="AH275" t="s">
        <v>78</v>
      </c>
      <c r="AU275">
        <v>24</v>
      </c>
      <c r="AV275" t="s">
        <v>78</v>
      </c>
      <c r="AW275" t="s">
        <v>78</v>
      </c>
      <c r="AX275">
        <v>2</v>
      </c>
      <c r="AY275">
        <v>31</v>
      </c>
      <c r="AZ275" t="s">
        <v>78</v>
      </c>
      <c r="BA275" t="s">
        <v>78</v>
      </c>
      <c r="BB275" t="s">
        <v>422</v>
      </c>
      <c r="BC275" t="s">
        <v>228</v>
      </c>
      <c r="BD275" t="s">
        <v>78</v>
      </c>
      <c r="BE275">
        <v>2</v>
      </c>
      <c r="BI275">
        <v>24</v>
      </c>
      <c r="BJ275" t="s">
        <v>78</v>
      </c>
      <c r="BK275" t="s">
        <v>78</v>
      </c>
      <c r="BL275" t="s">
        <v>423</v>
      </c>
      <c r="BM275" t="s">
        <v>228</v>
      </c>
      <c r="BN275" t="s">
        <v>78</v>
      </c>
      <c r="BO275" t="s">
        <v>78</v>
      </c>
      <c r="BP275" t="s">
        <v>81</v>
      </c>
      <c r="BQ275" t="s">
        <v>82</v>
      </c>
    </row>
    <row r="276" spans="1:69" x14ac:dyDescent="0.3">
      <c r="A276">
        <v>35</v>
      </c>
      <c r="B276" t="s">
        <v>421</v>
      </c>
      <c r="C276">
        <v>3</v>
      </c>
      <c r="D276" t="s">
        <v>83</v>
      </c>
      <c r="E276">
        <v>3</v>
      </c>
      <c r="F276" t="s">
        <v>303</v>
      </c>
      <c r="G276" t="s">
        <v>78</v>
      </c>
      <c r="H276" t="s">
        <v>78</v>
      </c>
      <c r="Q276">
        <v>24</v>
      </c>
      <c r="R276" t="s">
        <v>78</v>
      </c>
      <c r="S276" t="s">
        <v>78</v>
      </c>
      <c r="AF276" t="s">
        <v>422</v>
      </c>
      <c r="AG276" t="s">
        <v>228</v>
      </c>
      <c r="AH276" t="s">
        <v>78</v>
      </c>
      <c r="AU276">
        <v>24</v>
      </c>
      <c r="AV276" t="s">
        <v>78</v>
      </c>
      <c r="AW276" t="s">
        <v>78</v>
      </c>
      <c r="AX276">
        <v>2</v>
      </c>
      <c r="AY276">
        <v>31</v>
      </c>
      <c r="AZ276" t="s">
        <v>78</v>
      </c>
      <c r="BA276" t="s">
        <v>78</v>
      </c>
      <c r="BB276" t="s">
        <v>422</v>
      </c>
      <c r="BC276" t="s">
        <v>228</v>
      </c>
      <c r="BD276" t="s">
        <v>78</v>
      </c>
      <c r="BE276">
        <v>2</v>
      </c>
      <c r="BI276">
        <v>24</v>
      </c>
      <c r="BJ276" t="s">
        <v>78</v>
      </c>
      <c r="BK276" t="s">
        <v>78</v>
      </c>
      <c r="BL276" t="s">
        <v>423</v>
      </c>
      <c r="BM276" t="s">
        <v>228</v>
      </c>
      <c r="BN276" t="s">
        <v>78</v>
      </c>
      <c r="BO276" t="s">
        <v>78</v>
      </c>
      <c r="BP276" t="s">
        <v>81</v>
      </c>
      <c r="BQ276" t="s">
        <v>82</v>
      </c>
    </row>
    <row r="277" spans="1:69" x14ac:dyDescent="0.3">
      <c r="A277">
        <v>35</v>
      </c>
      <c r="B277" t="s">
        <v>421</v>
      </c>
      <c r="C277">
        <v>4</v>
      </c>
      <c r="D277" t="s">
        <v>84</v>
      </c>
      <c r="E277">
        <v>3</v>
      </c>
      <c r="F277" t="s">
        <v>303</v>
      </c>
      <c r="G277" t="s">
        <v>78</v>
      </c>
      <c r="H277" t="s">
        <v>78</v>
      </c>
      <c r="Q277">
        <v>24</v>
      </c>
      <c r="R277" t="s">
        <v>78</v>
      </c>
      <c r="S277" t="s">
        <v>78</v>
      </c>
      <c r="AF277" t="s">
        <v>422</v>
      </c>
      <c r="AG277" t="s">
        <v>228</v>
      </c>
      <c r="AH277" t="s">
        <v>78</v>
      </c>
      <c r="AU277">
        <v>24</v>
      </c>
      <c r="AV277" t="s">
        <v>78</v>
      </c>
      <c r="AW277" t="s">
        <v>78</v>
      </c>
      <c r="AX277">
        <v>2</v>
      </c>
      <c r="AY277">
        <v>31</v>
      </c>
      <c r="AZ277" t="s">
        <v>78</v>
      </c>
      <c r="BA277" t="s">
        <v>78</v>
      </c>
      <c r="BB277" t="s">
        <v>422</v>
      </c>
      <c r="BC277" t="s">
        <v>228</v>
      </c>
      <c r="BD277" t="s">
        <v>78</v>
      </c>
      <c r="BE277">
        <v>2</v>
      </c>
      <c r="BI277">
        <v>24</v>
      </c>
      <c r="BJ277" t="s">
        <v>78</v>
      </c>
      <c r="BK277" t="s">
        <v>78</v>
      </c>
      <c r="BL277" t="s">
        <v>423</v>
      </c>
      <c r="BM277" t="s">
        <v>228</v>
      </c>
      <c r="BN277" t="s">
        <v>78</v>
      </c>
      <c r="BO277" t="s">
        <v>78</v>
      </c>
      <c r="BP277" t="s">
        <v>81</v>
      </c>
      <c r="BQ277" t="s">
        <v>82</v>
      </c>
    </row>
    <row r="278" spans="1:69" x14ac:dyDescent="0.3">
      <c r="A278">
        <v>35</v>
      </c>
      <c r="B278" t="s">
        <v>421</v>
      </c>
      <c r="C278">
        <v>5</v>
      </c>
      <c r="D278" t="s">
        <v>85</v>
      </c>
      <c r="E278">
        <v>3</v>
      </c>
      <c r="F278" t="s">
        <v>303</v>
      </c>
      <c r="G278" t="s">
        <v>78</v>
      </c>
      <c r="H278" t="s">
        <v>69</v>
      </c>
      <c r="Q278">
        <v>24</v>
      </c>
      <c r="R278" t="s">
        <v>78</v>
      </c>
      <c r="S278" t="s">
        <v>69</v>
      </c>
      <c r="AF278" t="s">
        <v>422</v>
      </c>
      <c r="AG278" t="s">
        <v>228</v>
      </c>
      <c r="AH278" t="s">
        <v>69</v>
      </c>
      <c r="AU278">
        <v>24</v>
      </c>
      <c r="AV278" t="s">
        <v>78</v>
      </c>
      <c r="AW278" t="s">
        <v>69</v>
      </c>
      <c r="AX278">
        <v>2</v>
      </c>
      <c r="AY278">
        <v>31</v>
      </c>
      <c r="AZ278" t="s">
        <v>78</v>
      </c>
      <c r="BA278" t="s">
        <v>69</v>
      </c>
      <c r="BB278" t="s">
        <v>422</v>
      </c>
      <c r="BC278" t="s">
        <v>228</v>
      </c>
      <c r="BD278" t="s">
        <v>69</v>
      </c>
      <c r="BE278">
        <v>2</v>
      </c>
      <c r="BI278">
        <v>24</v>
      </c>
      <c r="BJ278" t="s">
        <v>78</v>
      </c>
      <c r="BK278" t="s">
        <v>69</v>
      </c>
      <c r="BL278" t="s">
        <v>423</v>
      </c>
      <c r="BM278" t="s">
        <v>228</v>
      </c>
      <c r="BN278" t="s">
        <v>69</v>
      </c>
      <c r="BO278" t="s">
        <v>78</v>
      </c>
      <c r="BP278" t="s">
        <v>81</v>
      </c>
      <c r="BQ278" t="s">
        <v>82</v>
      </c>
    </row>
    <row r="279" spans="1:69" x14ac:dyDescent="0.3">
      <c r="A279">
        <v>35</v>
      </c>
      <c r="B279" t="s">
        <v>421</v>
      </c>
      <c r="C279">
        <v>6</v>
      </c>
      <c r="D279" t="s">
        <v>86</v>
      </c>
      <c r="E279">
        <v>3</v>
      </c>
      <c r="F279" t="s">
        <v>303</v>
      </c>
      <c r="G279" t="s">
        <v>78</v>
      </c>
      <c r="H279" t="s">
        <v>78</v>
      </c>
      <c r="Q279">
        <v>24</v>
      </c>
      <c r="R279" t="s">
        <v>78</v>
      </c>
      <c r="S279" t="s">
        <v>78</v>
      </c>
      <c r="AF279" t="s">
        <v>422</v>
      </c>
      <c r="AG279" t="s">
        <v>228</v>
      </c>
      <c r="AH279" t="s">
        <v>78</v>
      </c>
      <c r="AU279">
        <v>24</v>
      </c>
      <c r="AV279" t="s">
        <v>78</v>
      </c>
      <c r="AW279" t="s">
        <v>78</v>
      </c>
      <c r="AX279">
        <v>2</v>
      </c>
      <c r="AY279">
        <v>31</v>
      </c>
      <c r="AZ279" t="s">
        <v>78</v>
      </c>
      <c r="BA279" t="s">
        <v>78</v>
      </c>
      <c r="BB279" t="s">
        <v>422</v>
      </c>
      <c r="BC279" t="s">
        <v>228</v>
      </c>
      <c r="BD279" t="s">
        <v>78</v>
      </c>
      <c r="BE279">
        <v>2</v>
      </c>
      <c r="BI279">
        <v>24</v>
      </c>
      <c r="BJ279" t="s">
        <v>78</v>
      </c>
      <c r="BK279" t="s">
        <v>78</v>
      </c>
      <c r="BL279" t="s">
        <v>423</v>
      </c>
      <c r="BM279" t="s">
        <v>228</v>
      </c>
      <c r="BN279" t="s">
        <v>78</v>
      </c>
      <c r="BO279" t="s">
        <v>78</v>
      </c>
      <c r="BP279" t="s">
        <v>81</v>
      </c>
      <c r="BQ279" t="s">
        <v>82</v>
      </c>
    </row>
    <row r="280" spans="1:69" x14ac:dyDescent="0.3">
      <c r="A280">
        <v>35</v>
      </c>
      <c r="B280" t="s">
        <v>421</v>
      </c>
      <c r="C280">
        <v>7</v>
      </c>
      <c r="D280" t="s">
        <v>87</v>
      </c>
      <c r="E280">
        <v>3</v>
      </c>
      <c r="F280" t="s">
        <v>303</v>
      </c>
      <c r="G280" t="s">
        <v>78</v>
      </c>
      <c r="H280" t="s">
        <v>78</v>
      </c>
      <c r="Q280">
        <v>24</v>
      </c>
      <c r="R280" t="s">
        <v>78</v>
      </c>
      <c r="S280" t="s">
        <v>78</v>
      </c>
      <c r="AF280" t="s">
        <v>422</v>
      </c>
      <c r="AG280" t="s">
        <v>228</v>
      </c>
      <c r="AH280" t="s">
        <v>78</v>
      </c>
      <c r="AU280">
        <v>24</v>
      </c>
      <c r="AV280" t="s">
        <v>78</v>
      </c>
      <c r="AW280" t="s">
        <v>78</v>
      </c>
      <c r="AX280">
        <v>2</v>
      </c>
      <c r="AY280">
        <v>31</v>
      </c>
      <c r="AZ280" t="s">
        <v>78</v>
      </c>
      <c r="BA280" t="s">
        <v>78</v>
      </c>
      <c r="BB280" t="s">
        <v>422</v>
      </c>
      <c r="BC280" t="s">
        <v>228</v>
      </c>
      <c r="BD280" t="s">
        <v>78</v>
      </c>
      <c r="BE280">
        <v>2</v>
      </c>
      <c r="BI280">
        <v>24</v>
      </c>
      <c r="BJ280" t="s">
        <v>78</v>
      </c>
      <c r="BK280" t="s">
        <v>78</v>
      </c>
      <c r="BL280" t="s">
        <v>423</v>
      </c>
      <c r="BM280" t="s">
        <v>228</v>
      </c>
      <c r="BN280" t="s">
        <v>78</v>
      </c>
      <c r="BO280" t="s">
        <v>78</v>
      </c>
      <c r="BP280" t="s">
        <v>81</v>
      </c>
      <c r="BQ280" t="s">
        <v>82</v>
      </c>
    </row>
    <row r="281" spans="1:69" x14ac:dyDescent="0.3">
      <c r="A281">
        <v>35</v>
      </c>
      <c r="B281" t="s">
        <v>421</v>
      </c>
      <c r="C281">
        <v>8</v>
      </c>
      <c r="D281" t="s">
        <v>88</v>
      </c>
      <c r="E281">
        <v>3</v>
      </c>
      <c r="F281" t="s">
        <v>303</v>
      </c>
      <c r="G281" t="s">
        <v>78</v>
      </c>
      <c r="H281" t="s">
        <v>78</v>
      </c>
      <c r="Q281">
        <v>24</v>
      </c>
      <c r="R281" t="s">
        <v>78</v>
      </c>
      <c r="S281" t="s">
        <v>78</v>
      </c>
      <c r="AF281" t="s">
        <v>422</v>
      </c>
      <c r="AG281" t="s">
        <v>228</v>
      </c>
      <c r="AH281" t="s">
        <v>78</v>
      </c>
      <c r="AU281">
        <v>24</v>
      </c>
      <c r="AV281" t="s">
        <v>78</v>
      </c>
      <c r="AW281" t="s">
        <v>78</v>
      </c>
      <c r="AX281">
        <v>2</v>
      </c>
      <c r="AY281">
        <v>31</v>
      </c>
      <c r="AZ281" t="s">
        <v>78</v>
      </c>
      <c r="BA281" t="s">
        <v>78</v>
      </c>
      <c r="BB281" t="s">
        <v>422</v>
      </c>
      <c r="BC281" t="s">
        <v>228</v>
      </c>
      <c r="BD281" t="s">
        <v>78</v>
      </c>
      <c r="BE281">
        <v>2</v>
      </c>
      <c r="BI281">
        <v>24</v>
      </c>
      <c r="BJ281" t="s">
        <v>78</v>
      </c>
      <c r="BK281" t="s">
        <v>78</v>
      </c>
      <c r="BL281" t="s">
        <v>423</v>
      </c>
      <c r="BM281" t="s">
        <v>228</v>
      </c>
      <c r="BN281" t="s">
        <v>78</v>
      </c>
      <c r="BO281" t="s">
        <v>78</v>
      </c>
      <c r="BP281" t="s">
        <v>81</v>
      </c>
      <c r="BQ281" t="s">
        <v>82</v>
      </c>
    </row>
    <row r="282" spans="1:69" x14ac:dyDescent="0.3">
      <c r="A282">
        <v>36</v>
      </c>
      <c r="B282" t="s">
        <v>424</v>
      </c>
      <c r="C282">
        <v>1</v>
      </c>
      <c r="D282" t="s">
        <v>67</v>
      </c>
      <c r="E282">
        <v>3</v>
      </c>
      <c r="F282" t="s">
        <v>303</v>
      </c>
      <c r="G282" t="s">
        <v>69</v>
      </c>
      <c r="H282" t="s">
        <v>69</v>
      </c>
      <c r="Q282">
        <v>35</v>
      </c>
      <c r="R282" t="s">
        <v>69</v>
      </c>
      <c r="S282" t="s">
        <v>69</v>
      </c>
      <c r="AU282">
        <v>35</v>
      </c>
      <c r="AV282" t="s">
        <v>69</v>
      </c>
      <c r="AW282" t="s">
        <v>69</v>
      </c>
      <c r="AX282">
        <v>2</v>
      </c>
      <c r="AY282">
        <v>24</v>
      </c>
      <c r="AZ282" t="s">
        <v>69</v>
      </c>
      <c r="BA282" t="s">
        <v>69</v>
      </c>
      <c r="BI282">
        <v>35</v>
      </c>
      <c r="BJ282" t="s">
        <v>69</v>
      </c>
      <c r="BK282" t="s">
        <v>69</v>
      </c>
      <c r="BO282" t="s">
        <v>69</v>
      </c>
      <c r="BP282" t="s">
        <v>75</v>
      </c>
      <c r="BQ282" t="s">
        <v>232</v>
      </c>
    </row>
    <row r="283" spans="1:69" x14ac:dyDescent="0.3">
      <c r="A283">
        <v>36</v>
      </c>
      <c r="B283" t="s">
        <v>424</v>
      </c>
      <c r="C283">
        <v>2</v>
      </c>
      <c r="D283" t="s">
        <v>77</v>
      </c>
      <c r="E283">
        <v>3</v>
      </c>
      <c r="F283" t="s">
        <v>303</v>
      </c>
      <c r="G283" t="s">
        <v>78</v>
      </c>
      <c r="H283" t="s">
        <v>78</v>
      </c>
      <c r="Q283">
        <v>35</v>
      </c>
      <c r="R283" t="s">
        <v>78</v>
      </c>
      <c r="S283" t="s">
        <v>78</v>
      </c>
      <c r="AU283">
        <v>35</v>
      </c>
      <c r="AV283" t="s">
        <v>78</v>
      </c>
      <c r="AW283" t="s">
        <v>78</v>
      </c>
      <c r="AX283">
        <v>2</v>
      </c>
      <c r="AY283">
        <v>24</v>
      </c>
      <c r="AZ283" t="s">
        <v>78</v>
      </c>
      <c r="BA283" t="s">
        <v>78</v>
      </c>
      <c r="BI283">
        <v>35</v>
      </c>
      <c r="BJ283" t="s">
        <v>78</v>
      </c>
      <c r="BK283" t="s">
        <v>78</v>
      </c>
      <c r="BO283" t="s">
        <v>78</v>
      </c>
      <c r="BP283" t="s">
        <v>81</v>
      </c>
      <c r="BQ283" t="s">
        <v>223</v>
      </c>
    </row>
    <row r="284" spans="1:69" x14ac:dyDescent="0.3">
      <c r="A284">
        <v>36</v>
      </c>
      <c r="B284" t="s">
        <v>424</v>
      </c>
      <c r="C284">
        <v>3</v>
      </c>
      <c r="D284" t="s">
        <v>83</v>
      </c>
      <c r="E284">
        <v>3</v>
      </c>
      <c r="F284" t="s">
        <v>303</v>
      </c>
      <c r="G284" t="s">
        <v>78</v>
      </c>
      <c r="H284" t="s">
        <v>78</v>
      </c>
      <c r="Q284">
        <v>35</v>
      </c>
      <c r="R284" t="s">
        <v>78</v>
      </c>
      <c r="S284" t="s">
        <v>78</v>
      </c>
      <c r="AU284">
        <v>35</v>
      </c>
      <c r="AV284" t="s">
        <v>78</v>
      </c>
      <c r="AW284" t="s">
        <v>78</v>
      </c>
      <c r="AX284">
        <v>2</v>
      </c>
      <c r="AY284">
        <v>24</v>
      </c>
      <c r="AZ284" t="s">
        <v>78</v>
      </c>
      <c r="BA284" t="s">
        <v>78</v>
      </c>
      <c r="BI284">
        <v>35</v>
      </c>
      <c r="BJ284" t="s">
        <v>78</v>
      </c>
      <c r="BK284" t="s">
        <v>78</v>
      </c>
      <c r="BO284" t="s">
        <v>78</v>
      </c>
      <c r="BP284" t="s">
        <v>81</v>
      </c>
      <c r="BQ284" t="s">
        <v>223</v>
      </c>
    </row>
    <row r="285" spans="1:69" x14ac:dyDescent="0.3">
      <c r="A285">
        <v>36</v>
      </c>
      <c r="B285" t="s">
        <v>424</v>
      </c>
      <c r="C285">
        <v>4</v>
      </c>
      <c r="D285" t="s">
        <v>84</v>
      </c>
      <c r="E285">
        <v>3</v>
      </c>
      <c r="F285" t="s">
        <v>303</v>
      </c>
      <c r="G285" t="s">
        <v>78</v>
      </c>
      <c r="H285" t="s">
        <v>78</v>
      </c>
      <c r="Q285">
        <v>35</v>
      </c>
      <c r="R285" t="s">
        <v>78</v>
      </c>
      <c r="S285" t="s">
        <v>78</v>
      </c>
      <c r="AU285">
        <v>35</v>
      </c>
      <c r="AV285" t="s">
        <v>78</v>
      </c>
      <c r="AW285" t="s">
        <v>78</v>
      </c>
      <c r="AX285">
        <v>2</v>
      </c>
      <c r="AY285">
        <v>24</v>
      </c>
      <c r="AZ285" t="s">
        <v>78</v>
      </c>
      <c r="BA285" t="s">
        <v>78</v>
      </c>
      <c r="BI285">
        <v>35</v>
      </c>
      <c r="BJ285" t="s">
        <v>78</v>
      </c>
      <c r="BK285" t="s">
        <v>78</v>
      </c>
      <c r="BO285" t="s">
        <v>78</v>
      </c>
      <c r="BP285" t="s">
        <v>81</v>
      </c>
      <c r="BQ285" t="s">
        <v>223</v>
      </c>
    </row>
    <row r="286" spans="1:69" x14ac:dyDescent="0.3">
      <c r="A286">
        <v>36</v>
      </c>
      <c r="B286" t="s">
        <v>424</v>
      </c>
      <c r="C286">
        <v>5</v>
      </c>
      <c r="D286" t="s">
        <v>85</v>
      </c>
      <c r="E286">
        <v>3</v>
      </c>
      <c r="F286" t="s">
        <v>303</v>
      </c>
      <c r="G286" t="s">
        <v>78</v>
      </c>
      <c r="H286" t="s">
        <v>69</v>
      </c>
      <c r="Q286">
        <v>35</v>
      </c>
      <c r="R286" t="s">
        <v>78</v>
      </c>
      <c r="S286" t="s">
        <v>69</v>
      </c>
      <c r="AU286">
        <v>35</v>
      </c>
      <c r="AV286" t="s">
        <v>78</v>
      </c>
      <c r="AW286" t="s">
        <v>69</v>
      </c>
      <c r="AX286">
        <v>2</v>
      </c>
      <c r="AY286">
        <v>24</v>
      </c>
      <c r="AZ286" t="s">
        <v>78</v>
      </c>
      <c r="BA286" t="s">
        <v>69</v>
      </c>
      <c r="BI286">
        <v>35</v>
      </c>
      <c r="BJ286" t="s">
        <v>78</v>
      </c>
      <c r="BK286" t="s">
        <v>69</v>
      </c>
      <c r="BO286" t="s">
        <v>78</v>
      </c>
      <c r="BP286" t="s">
        <v>81</v>
      </c>
      <c r="BQ286" t="s">
        <v>223</v>
      </c>
    </row>
    <row r="287" spans="1:69" x14ac:dyDescent="0.3">
      <c r="A287">
        <v>36</v>
      </c>
      <c r="B287" t="s">
        <v>424</v>
      </c>
      <c r="C287">
        <v>6</v>
      </c>
      <c r="D287" t="s">
        <v>86</v>
      </c>
      <c r="E287">
        <v>3</v>
      </c>
      <c r="F287" t="s">
        <v>303</v>
      </c>
      <c r="G287" t="s">
        <v>78</v>
      </c>
      <c r="H287" t="s">
        <v>78</v>
      </c>
      <c r="Q287">
        <v>35</v>
      </c>
      <c r="R287" t="s">
        <v>78</v>
      </c>
      <c r="S287" t="s">
        <v>78</v>
      </c>
      <c r="AU287">
        <v>35</v>
      </c>
      <c r="AV287" t="s">
        <v>78</v>
      </c>
      <c r="AW287" t="s">
        <v>78</v>
      </c>
      <c r="AX287">
        <v>2</v>
      </c>
      <c r="AY287">
        <v>24</v>
      </c>
      <c r="AZ287" t="s">
        <v>78</v>
      </c>
      <c r="BA287" t="s">
        <v>78</v>
      </c>
      <c r="BI287">
        <v>35</v>
      </c>
      <c r="BJ287" t="s">
        <v>78</v>
      </c>
      <c r="BK287" t="s">
        <v>78</v>
      </c>
      <c r="BO287" t="s">
        <v>78</v>
      </c>
      <c r="BP287" t="s">
        <v>81</v>
      </c>
      <c r="BQ287" t="s">
        <v>223</v>
      </c>
    </row>
    <row r="288" spans="1:69" x14ac:dyDescent="0.3">
      <c r="A288">
        <v>36</v>
      </c>
      <c r="B288" t="s">
        <v>424</v>
      </c>
      <c r="C288">
        <v>7</v>
      </c>
      <c r="D288" t="s">
        <v>87</v>
      </c>
      <c r="E288">
        <v>3</v>
      </c>
      <c r="F288" t="s">
        <v>303</v>
      </c>
      <c r="G288" t="s">
        <v>78</v>
      </c>
      <c r="H288" t="s">
        <v>78</v>
      </c>
      <c r="Q288">
        <v>35</v>
      </c>
      <c r="R288" t="s">
        <v>78</v>
      </c>
      <c r="S288" t="s">
        <v>78</v>
      </c>
      <c r="AU288">
        <v>35</v>
      </c>
      <c r="AV288" t="s">
        <v>78</v>
      </c>
      <c r="AW288" t="s">
        <v>78</v>
      </c>
      <c r="AX288">
        <v>2</v>
      </c>
      <c r="AY288">
        <v>24</v>
      </c>
      <c r="AZ288" t="s">
        <v>78</v>
      </c>
      <c r="BA288" t="s">
        <v>78</v>
      </c>
      <c r="BI288">
        <v>35</v>
      </c>
      <c r="BJ288" t="s">
        <v>78</v>
      </c>
      <c r="BK288" t="s">
        <v>78</v>
      </c>
      <c r="BO288" t="s">
        <v>78</v>
      </c>
      <c r="BP288" t="s">
        <v>81</v>
      </c>
      <c r="BQ288" t="s">
        <v>223</v>
      </c>
    </row>
    <row r="289" spans="1:69" x14ac:dyDescent="0.3">
      <c r="A289">
        <v>36</v>
      </c>
      <c r="B289" t="s">
        <v>424</v>
      </c>
      <c r="C289">
        <v>8</v>
      </c>
      <c r="D289" t="s">
        <v>88</v>
      </c>
      <c r="E289">
        <v>3</v>
      </c>
      <c r="F289" t="s">
        <v>303</v>
      </c>
      <c r="G289" t="s">
        <v>78</v>
      </c>
      <c r="H289" t="s">
        <v>78</v>
      </c>
      <c r="Q289">
        <v>35</v>
      </c>
      <c r="R289" t="s">
        <v>78</v>
      </c>
      <c r="S289" t="s">
        <v>78</v>
      </c>
      <c r="AU289">
        <v>35</v>
      </c>
      <c r="AV289" t="s">
        <v>78</v>
      </c>
      <c r="AW289" t="s">
        <v>78</v>
      </c>
      <c r="AX289">
        <v>2</v>
      </c>
      <c r="AY289">
        <v>24</v>
      </c>
      <c r="AZ289" t="s">
        <v>78</v>
      </c>
      <c r="BA289" t="s">
        <v>78</v>
      </c>
      <c r="BI289">
        <v>35</v>
      </c>
      <c r="BJ289" t="s">
        <v>78</v>
      </c>
      <c r="BK289" t="s">
        <v>78</v>
      </c>
      <c r="BO289" t="s">
        <v>78</v>
      </c>
      <c r="BP289" t="s">
        <v>81</v>
      </c>
      <c r="BQ289" t="s">
        <v>223</v>
      </c>
    </row>
    <row r="290" spans="1:69" x14ac:dyDescent="0.3">
      <c r="A290">
        <v>37</v>
      </c>
      <c r="B290" t="s">
        <v>425</v>
      </c>
      <c r="C290">
        <v>1</v>
      </c>
      <c r="D290" t="s">
        <v>67</v>
      </c>
      <c r="E290">
        <v>3</v>
      </c>
      <c r="F290" t="s">
        <v>303</v>
      </c>
      <c r="G290" t="s">
        <v>90</v>
      </c>
      <c r="H290" t="s">
        <v>69</v>
      </c>
      <c r="Q290">
        <v>30</v>
      </c>
      <c r="R290" t="s">
        <v>69</v>
      </c>
      <c r="S290" t="s">
        <v>69</v>
      </c>
      <c r="AU290">
        <v>30</v>
      </c>
      <c r="AV290" t="s">
        <v>69</v>
      </c>
      <c r="AW290" t="s">
        <v>69</v>
      </c>
      <c r="AX290">
        <v>2</v>
      </c>
      <c r="AY290">
        <v>24</v>
      </c>
      <c r="AZ290" t="s">
        <v>69</v>
      </c>
      <c r="BA290" t="s">
        <v>69</v>
      </c>
      <c r="BO290" t="s">
        <v>69</v>
      </c>
      <c r="BP290" t="s">
        <v>93</v>
      </c>
      <c r="BQ290" t="s">
        <v>232</v>
      </c>
    </row>
    <row r="291" spans="1:69" x14ac:dyDescent="0.3">
      <c r="A291">
        <v>37</v>
      </c>
      <c r="B291" t="s">
        <v>425</v>
      </c>
      <c r="C291">
        <v>2</v>
      </c>
      <c r="D291" t="s">
        <v>77</v>
      </c>
      <c r="E291">
        <v>3</v>
      </c>
      <c r="F291" t="s">
        <v>303</v>
      </c>
      <c r="G291" t="s">
        <v>90</v>
      </c>
      <c r="H291" t="s">
        <v>78</v>
      </c>
      <c r="Q291">
        <v>30</v>
      </c>
      <c r="R291" t="s">
        <v>78</v>
      </c>
      <c r="S291" t="s">
        <v>78</v>
      </c>
      <c r="AU291">
        <v>30</v>
      </c>
      <c r="AV291" t="s">
        <v>78</v>
      </c>
      <c r="AW291" t="s">
        <v>78</v>
      </c>
      <c r="AX291">
        <v>2</v>
      </c>
      <c r="AY291">
        <v>24</v>
      </c>
      <c r="AZ291" t="s">
        <v>78</v>
      </c>
      <c r="BA291" t="s">
        <v>78</v>
      </c>
      <c r="BO291" t="s">
        <v>78</v>
      </c>
      <c r="BP291" t="s">
        <v>93</v>
      </c>
      <c r="BQ291" t="s">
        <v>223</v>
      </c>
    </row>
    <row r="292" spans="1:69" x14ac:dyDescent="0.3">
      <c r="A292">
        <v>37</v>
      </c>
      <c r="B292" t="s">
        <v>425</v>
      </c>
      <c r="C292">
        <v>3</v>
      </c>
      <c r="D292" t="s">
        <v>83</v>
      </c>
      <c r="E292">
        <v>3</v>
      </c>
      <c r="F292" t="s">
        <v>303</v>
      </c>
      <c r="G292" t="s">
        <v>90</v>
      </c>
      <c r="H292" t="s">
        <v>78</v>
      </c>
      <c r="Q292">
        <v>30</v>
      </c>
      <c r="R292" t="s">
        <v>78</v>
      </c>
      <c r="S292" t="s">
        <v>78</v>
      </c>
      <c r="AU292">
        <v>30</v>
      </c>
      <c r="AV292" t="s">
        <v>78</v>
      </c>
      <c r="AW292" t="s">
        <v>78</v>
      </c>
      <c r="AX292">
        <v>2</v>
      </c>
      <c r="AY292">
        <v>24</v>
      </c>
      <c r="AZ292" t="s">
        <v>78</v>
      </c>
      <c r="BA292" t="s">
        <v>78</v>
      </c>
      <c r="BO292" t="s">
        <v>78</v>
      </c>
      <c r="BP292" t="s">
        <v>93</v>
      </c>
      <c r="BQ292" t="s">
        <v>223</v>
      </c>
    </row>
    <row r="293" spans="1:69" x14ac:dyDescent="0.3">
      <c r="A293">
        <v>37</v>
      </c>
      <c r="B293" t="s">
        <v>425</v>
      </c>
      <c r="C293">
        <v>4</v>
      </c>
      <c r="D293" t="s">
        <v>84</v>
      </c>
      <c r="E293">
        <v>3</v>
      </c>
      <c r="F293" t="s">
        <v>303</v>
      </c>
      <c r="G293" t="s">
        <v>90</v>
      </c>
      <c r="H293" t="s">
        <v>78</v>
      </c>
      <c r="Q293">
        <v>30</v>
      </c>
      <c r="R293" t="s">
        <v>78</v>
      </c>
      <c r="S293" t="s">
        <v>78</v>
      </c>
      <c r="AU293">
        <v>30</v>
      </c>
      <c r="AV293" t="s">
        <v>78</v>
      </c>
      <c r="AW293" t="s">
        <v>78</v>
      </c>
      <c r="AX293">
        <v>2</v>
      </c>
      <c r="AY293">
        <v>24</v>
      </c>
      <c r="AZ293" t="s">
        <v>78</v>
      </c>
      <c r="BA293" t="s">
        <v>78</v>
      </c>
      <c r="BO293" t="s">
        <v>78</v>
      </c>
      <c r="BP293" t="s">
        <v>93</v>
      </c>
      <c r="BQ293" t="s">
        <v>223</v>
      </c>
    </row>
    <row r="294" spans="1:69" x14ac:dyDescent="0.3">
      <c r="A294">
        <v>37</v>
      </c>
      <c r="B294" t="s">
        <v>425</v>
      </c>
      <c r="C294">
        <v>5</v>
      </c>
      <c r="D294" t="s">
        <v>85</v>
      </c>
      <c r="E294">
        <v>3</v>
      </c>
      <c r="F294" t="s">
        <v>303</v>
      </c>
      <c r="G294" t="s">
        <v>90</v>
      </c>
      <c r="H294" t="s">
        <v>69</v>
      </c>
      <c r="Q294">
        <v>30</v>
      </c>
      <c r="R294" t="s">
        <v>78</v>
      </c>
      <c r="S294" t="s">
        <v>69</v>
      </c>
      <c r="AU294">
        <v>30</v>
      </c>
      <c r="AV294" t="s">
        <v>78</v>
      </c>
      <c r="AW294" t="s">
        <v>69</v>
      </c>
      <c r="AX294">
        <v>2</v>
      </c>
      <c r="AY294">
        <v>24</v>
      </c>
      <c r="AZ294" t="s">
        <v>78</v>
      </c>
      <c r="BA294" t="s">
        <v>69</v>
      </c>
      <c r="BO294" t="s">
        <v>78</v>
      </c>
      <c r="BP294" t="s">
        <v>93</v>
      </c>
      <c r="BQ294" t="s">
        <v>223</v>
      </c>
    </row>
    <row r="295" spans="1:69" x14ac:dyDescent="0.3">
      <c r="A295">
        <v>37</v>
      </c>
      <c r="B295" t="s">
        <v>425</v>
      </c>
      <c r="C295">
        <v>6</v>
      </c>
      <c r="D295" t="s">
        <v>86</v>
      </c>
      <c r="E295">
        <v>3</v>
      </c>
      <c r="F295" t="s">
        <v>303</v>
      </c>
      <c r="G295" t="s">
        <v>90</v>
      </c>
      <c r="H295" t="s">
        <v>78</v>
      </c>
      <c r="Q295">
        <v>30</v>
      </c>
      <c r="R295" t="s">
        <v>78</v>
      </c>
      <c r="S295" t="s">
        <v>78</v>
      </c>
      <c r="AU295">
        <v>30</v>
      </c>
      <c r="AV295" t="s">
        <v>78</v>
      </c>
      <c r="AW295" t="s">
        <v>78</v>
      </c>
      <c r="AX295">
        <v>2</v>
      </c>
      <c r="AY295">
        <v>24</v>
      </c>
      <c r="AZ295" t="s">
        <v>78</v>
      </c>
      <c r="BA295" t="s">
        <v>78</v>
      </c>
      <c r="BO295" t="s">
        <v>78</v>
      </c>
      <c r="BP295" t="s">
        <v>93</v>
      </c>
      <c r="BQ295" t="s">
        <v>223</v>
      </c>
    </row>
    <row r="296" spans="1:69" x14ac:dyDescent="0.3">
      <c r="A296">
        <v>37</v>
      </c>
      <c r="B296" t="s">
        <v>425</v>
      </c>
      <c r="C296">
        <v>7</v>
      </c>
      <c r="D296" t="s">
        <v>87</v>
      </c>
      <c r="E296">
        <v>3</v>
      </c>
      <c r="F296" t="s">
        <v>303</v>
      </c>
      <c r="G296" t="s">
        <v>90</v>
      </c>
      <c r="H296" t="s">
        <v>78</v>
      </c>
      <c r="Q296">
        <v>30</v>
      </c>
      <c r="R296" t="s">
        <v>78</v>
      </c>
      <c r="S296" t="s">
        <v>78</v>
      </c>
      <c r="AU296">
        <v>30</v>
      </c>
      <c r="AV296" t="s">
        <v>78</v>
      </c>
      <c r="AW296" t="s">
        <v>78</v>
      </c>
      <c r="AX296">
        <v>2</v>
      </c>
      <c r="AY296">
        <v>24</v>
      </c>
      <c r="AZ296" t="s">
        <v>78</v>
      </c>
      <c r="BA296" t="s">
        <v>78</v>
      </c>
      <c r="BO296" t="s">
        <v>78</v>
      </c>
      <c r="BP296" t="s">
        <v>93</v>
      </c>
      <c r="BQ296" t="s">
        <v>223</v>
      </c>
    </row>
    <row r="297" spans="1:69" x14ac:dyDescent="0.3">
      <c r="A297">
        <v>37</v>
      </c>
      <c r="B297" t="s">
        <v>425</v>
      </c>
      <c r="C297">
        <v>8</v>
      </c>
      <c r="D297" t="s">
        <v>88</v>
      </c>
      <c r="E297">
        <v>3</v>
      </c>
      <c r="F297" t="s">
        <v>303</v>
      </c>
      <c r="G297" t="s">
        <v>90</v>
      </c>
      <c r="H297" t="s">
        <v>78</v>
      </c>
      <c r="Q297">
        <v>30</v>
      </c>
      <c r="R297" t="s">
        <v>78</v>
      </c>
      <c r="S297" t="s">
        <v>78</v>
      </c>
      <c r="AU297">
        <v>30</v>
      </c>
      <c r="AV297" t="s">
        <v>78</v>
      </c>
      <c r="AW297" t="s">
        <v>78</v>
      </c>
      <c r="AX297">
        <v>2</v>
      </c>
      <c r="AY297">
        <v>24</v>
      </c>
      <c r="AZ297" t="s">
        <v>78</v>
      </c>
      <c r="BA297" t="s">
        <v>78</v>
      </c>
      <c r="BO297" t="s">
        <v>78</v>
      </c>
      <c r="BP297" t="s">
        <v>93</v>
      </c>
      <c r="BQ297" t="s">
        <v>223</v>
      </c>
    </row>
    <row r="298" spans="1:69" x14ac:dyDescent="0.3">
      <c r="A298">
        <v>38</v>
      </c>
      <c r="B298" t="s">
        <v>302</v>
      </c>
      <c r="C298">
        <v>1</v>
      </c>
      <c r="D298" t="s">
        <v>67</v>
      </c>
      <c r="E298">
        <v>4</v>
      </c>
      <c r="F298" t="s">
        <v>426</v>
      </c>
      <c r="G298" t="s">
        <v>69</v>
      </c>
      <c r="H298" t="s">
        <v>69</v>
      </c>
      <c r="Q298">
        <v>30</v>
      </c>
      <c r="R298" t="s">
        <v>69</v>
      </c>
      <c r="S298" t="s">
        <v>69</v>
      </c>
      <c r="AF298">
        <v>42</v>
      </c>
      <c r="AG298" t="s">
        <v>69</v>
      </c>
      <c r="AH298" t="s">
        <v>69</v>
      </c>
      <c r="AU298">
        <v>30</v>
      </c>
      <c r="AV298" t="s">
        <v>69</v>
      </c>
      <c r="AW298" t="s">
        <v>69</v>
      </c>
      <c r="AX298">
        <v>2</v>
      </c>
      <c r="AY298">
        <v>24</v>
      </c>
      <c r="AZ298" t="s">
        <v>69</v>
      </c>
      <c r="BA298" t="s">
        <v>69</v>
      </c>
      <c r="BB298">
        <v>42</v>
      </c>
      <c r="BC298" t="s">
        <v>69</v>
      </c>
      <c r="BD298" t="s">
        <v>69</v>
      </c>
      <c r="BE298">
        <v>1</v>
      </c>
      <c r="BI298">
        <v>30</v>
      </c>
      <c r="BJ298" t="s">
        <v>69</v>
      </c>
      <c r="BK298" t="s">
        <v>69</v>
      </c>
      <c r="BL298">
        <v>42</v>
      </c>
      <c r="BM298" t="s">
        <v>69</v>
      </c>
      <c r="BN298" t="s">
        <v>69</v>
      </c>
      <c r="BO298" t="s">
        <v>69</v>
      </c>
      <c r="BP298" t="s">
        <v>75</v>
      </c>
      <c r="BQ298" t="s">
        <v>76</v>
      </c>
    </row>
    <row r="299" spans="1:69" x14ac:dyDescent="0.3">
      <c r="A299">
        <v>38</v>
      </c>
      <c r="B299" t="s">
        <v>302</v>
      </c>
      <c r="C299">
        <v>2</v>
      </c>
      <c r="D299" t="s">
        <v>77</v>
      </c>
      <c r="E299">
        <v>4</v>
      </c>
      <c r="F299" t="s">
        <v>426</v>
      </c>
      <c r="G299" t="s">
        <v>78</v>
      </c>
      <c r="H299" t="s">
        <v>78</v>
      </c>
      <c r="Q299">
        <v>30</v>
      </c>
      <c r="R299" t="s">
        <v>78</v>
      </c>
      <c r="S299" t="s">
        <v>78</v>
      </c>
      <c r="AF299">
        <v>42</v>
      </c>
      <c r="AG299" t="s">
        <v>78</v>
      </c>
      <c r="AH299" t="s">
        <v>78</v>
      </c>
      <c r="AU299">
        <v>30</v>
      </c>
      <c r="AV299" t="s">
        <v>78</v>
      </c>
      <c r="AW299" t="s">
        <v>78</v>
      </c>
      <c r="AX299">
        <v>2</v>
      </c>
      <c r="AY299">
        <v>24</v>
      </c>
      <c r="AZ299" t="s">
        <v>78</v>
      </c>
      <c r="BA299" t="s">
        <v>78</v>
      </c>
      <c r="BB299">
        <v>42</v>
      </c>
      <c r="BC299" t="s">
        <v>78</v>
      </c>
      <c r="BD299" t="s">
        <v>78</v>
      </c>
      <c r="BE299">
        <v>1</v>
      </c>
      <c r="BI299">
        <v>30</v>
      </c>
      <c r="BJ299" t="s">
        <v>78</v>
      </c>
      <c r="BK299" t="s">
        <v>78</v>
      </c>
      <c r="BL299">
        <v>42</v>
      </c>
      <c r="BM299" t="s">
        <v>78</v>
      </c>
      <c r="BN299" t="s">
        <v>78</v>
      </c>
      <c r="BO299" t="s">
        <v>78</v>
      </c>
      <c r="BP299" t="s">
        <v>81</v>
      </c>
      <c r="BQ299" t="s">
        <v>82</v>
      </c>
    </row>
    <row r="300" spans="1:69" x14ac:dyDescent="0.3">
      <c r="A300">
        <v>38</v>
      </c>
      <c r="B300" t="s">
        <v>302</v>
      </c>
      <c r="C300">
        <v>3</v>
      </c>
      <c r="D300" t="s">
        <v>83</v>
      </c>
      <c r="E300">
        <v>4</v>
      </c>
      <c r="F300" t="s">
        <v>426</v>
      </c>
      <c r="G300" t="s">
        <v>78</v>
      </c>
      <c r="H300" t="s">
        <v>78</v>
      </c>
      <c r="Q300">
        <v>30</v>
      </c>
      <c r="R300" t="s">
        <v>78</v>
      </c>
      <c r="S300" t="s">
        <v>78</v>
      </c>
      <c r="AF300">
        <v>42</v>
      </c>
      <c r="AG300" t="s">
        <v>78</v>
      </c>
      <c r="AH300" t="s">
        <v>78</v>
      </c>
      <c r="AU300">
        <v>30</v>
      </c>
      <c r="AV300" t="s">
        <v>78</v>
      </c>
      <c r="AW300" t="s">
        <v>78</v>
      </c>
      <c r="AX300">
        <v>2</v>
      </c>
      <c r="AY300">
        <v>24</v>
      </c>
      <c r="AZ300" t="s">
        <v>78</v>
      </c>
      <c r="BA300" t="s">
        <v>78</v>
      </c>
      <c r="BB300">
        <v>42</v>
      </c>
      <c r="BC300" t="s">
        <v>78</v>
      </c>
      <c r="BD300" t="s">
        <v>78</v>
      </c>
      <c r="BE300">
        <v>1</v>
      </c>
      <c r="BI300">
        <v>30</v>
      </c>
      <c r="BJ300" t="s">
        <v>78</v>
      </c>
      <c r="BK300" t="s">
        <v>78</v>
      </c>
      <c r="BL300">
        <v>42</v>
      </c>
      <c r="BM300" t="s">
        <v>78</v>
      </c>
      <c r="BN300" t="s">
        <v>78</v>
      </c>
      <c r="BO300" t="s">
        <v>78</v>
      </c>
      <c r="BP300" t="s">
        <v>81</v>
      </c>
      <c r="BQ300" t="s">
        <v>82</v>
      </c>
    </row>
    <row r="301" spans="1:69" x14ac:dyDescent="0.3">
      <c r="A301">
        <v>38</v>
      </c>
      <c r="B301" t="s">
        <v>302</v>
      </c>
      <c r="C301">
        <v>4</v>
      </c>
      <c r="D301" t="s">
        <v>84</v>
      </c>
      <c r="E301">
        <v>4</v>
      </c>
      <c r="F301" t="s">
        <v>426</v>
      </c>
      <c r="G301" t="s">
        <v>78</v>
      </c>
      <c r="H301" t="s">
        <v>78</v>
      </c>
      <c r="Q301">
        <v>30</v>
      </c>
      <c r="R301" t="s">
        <v>78</v>
      </c>
      <c r="S301" t="s">
        <v>78</v>
      </c>
      <c r="AF301">
        <v>42</v>
      </c>
      <c r="AG301" t="s">
        <v>78</v>
      </c>
      <c r="AH301" t="s">
        <v>78</v>
      </c>
      <c r="AU301">
        <v>30</v>
      </c>
      <c r="AV301" t="s">
        <v>78</v>
      </c>
      <c r="AW301" t="s">
        <v>78</v>
      </c>
      <c r="AX301">
        <v>2</v>
      </c>
      <c r="AY301">
        <v>24</v>
      </c>
      <c r="AZ301" t="s">
        <v>78</v>
      </c>
      <c r="BA301" t="s">
        <v>78</v>
      </c>
      <c r="BB301">
        <v>42</v>
      </c>
      <c r="BC301" t="s">
        <v>78</v>
      </c>
      <c r="BD301" t="s">
        <v>78</v>
      </c>
      <c r="BE301">
        <v>1</v>
      </c>
      <c r="BI301">
        <v>30</v>
      </c>
      <c r="BJ301" t="s">
        <v>78</v>
      </c>
      <c r="BK301" t="s">
        <v>78</v>
      </c>
      <c r="BL301">
        <v>42</v>
      </c>
      <c r="BM301" t="s">
        <v>78</v>
      </c>
      <c r="BN301" t="s">
        <v>78</v>
      </c>
      <c r="BO301" t="s">
        <v>78</v>
      </c>
      <c r="BP301" t="s">
        <v>81</v>
      </c>
      <c r="BQ301" t="s">
        <v>82</v>
      </c>
    </row>
    <row r="302" spans="1:69" x14ac:dyDescent="0.3">
      <c r="A302">
        <v>38</v>
      </c>
      <c r="B302" t="s">
        <v>302</v>
      </c>
      <c r="C302">
        <v>5</v>
      </c>
      <c r="D302" t="s">
        <v>85</v>
      </c>
      <c r="E302">
        <v>4</v>
      </c>
      <c r="F302" t="s">
        <v>426</v>
      </c>
      <c r="G302" t="s">
        <v>78</v>
      </c>
      <c r="H302" t="s">
        <v>78</v>
      </c>
      <c r="Q302">
        <v>30</v>
      </c>
      <c r="R302" t="s">
        <v>78</v>
      </c>
      <c r="S302" t="s">
        <v>69</v>
      </c>
      <c r="AF302">
        <v>42</v>
      </c>
      <c r="AG302" t="s">
        <v>78</v>
      </c>
      <c r="AH302" t="s">
        <v>78</v>
      </c>
      <c r="AU302">
        <v>30</v>
      </c>
      <c r="AV302" t="s">
        <v>78</v>
      </c>
      <c r="AW302" t="s">
        <v>69</v>
      </c>
      <c r="AX302">
        <v>2</v>
      </c>
      <c r="AY302">
        <v>24</v>
      </c>
      <c r="AZ302" t="s">
        <v>78</v>
      </c>
      <c r="BA302" t="s">
        <v>69</v>
      </c>
      <c r="BB302">
        <v>42</v>
      </c>
      <c r="BC302" t="s">
        <v>78</v>
      </c>
      <c r="BD302" t="s">
        <v>78</v>
      </c>
      <c r="BE302">
        <v>1</v>
      </c>
      <c r="BI302">
        <v>30</v>
      </c>
      <c r="BJ302" t="s">
        <v>78</v>
      </c>
      <c r="BK302" t="s">
        <v>69</v>
      </c>
      <c r="BL302">
        <v>42</v>
      </c>
      <c r="BM302" t="s">
        <v>78</v>
      </c>
      <c r="BN302" t="s">
        <v>78</v>
      </c>
      <c r="BO302" t="s">
        <v>78</v>
      </c>
      <c r="BP302" t="s">
        <v>81</v>
      </c>
      <c r="BQ302" t="s">
        <v>82</v>
      </c>
    </row>
    <row r="303" spans="1:69" x14ac:dyDescent="0.3">
      <c r="A303">
        <v>38</v>
      </c>
      <c r="B303" t="s">
        <v>302</v>
      </c>
      <c r="C303">
        <v>6</v>
      </c>
      <c r="D303" t="s">
        <v>86</v>
      </c>
      <c r="E303">
        <v>4</v>
      </c>
      <c r="F303" t="s">
        <v>426</v>
      </c>
      <c r="G303" t="s">
        <v>78</v>
      </c>
      <c r="H303" t="s">
        <v>78</v>
      </c>
      <c r="Q303">
        <v>30</v>
      </c>
      <c r="R303" t="s">
        <v>78</v>
      </c>
      <c r="S303" t="s">
        <v>78</v>
      </c>
      <c r="AF303">
        <v>42</v>
      </c>
      <c r="AG303" t="s">
        <v>78</v>
      </c>
      <c r="AH303" t="s">
        <v>78</v>
      </c>
      <c r="AU303">
        <v>30</v>
      </c>
      <c r="AV303" t="s">
        <v>78</v>
      </c>
      <c r="AW303" t="s">
        <v>78</v>
      </c>
      <c r="AX303">
        <v>2</v>
      </c>
      <c r="AY303">
        <v>24</v>
      </c>
      <c r="AZ303" t="s">
        <v>78</v>
      </c>
      <c r="BA303" t="s">
        <v>78</v>
      </c>
      <c r="BB303">
        <v>42</v>
      </c>
      <c r="BC303" t="s">
        <v>78</v>
      </c>
      <c r="BD303" t="s">
        <v>78</v>
      </c>
      <c r="BE303">
        <v>1</v>
      </c>
      <c r="BI303">
        <v>30</v>
      </c>
      <c r="BJ303" t="s">
        <v>78</v>
      </c>
      <c r="BK303" t="s">
        <v>78</v>
      </c>
      <c r="BL303">
        <v>42</v>
      </c>
      <c r="BM303" t="s">
        <v>78</v>
      </c>
      <c r="BN303" t="s">
        <v>78</v>
      </c>
      <c r="BO303" t="s">
        <v>78</v>
      </c>
      <c r="BP303" t="s">
        <v>81</v>
      </c>
      <c r="BQ303" t="s">
        <v>82</v>
      </c>
    </row>
    <row r="304" spans="1:69" x14ac:dyDescent="0.3">
      <c r="A304">
        <v>38</v>
      </c>
      <c r="B304" t="s">
        <v>302</v>
      </c>
      <c r="C304">
        <v>7</v>
      </c>
      <c r="D304" t="s">
        <v>87</v>
      </c>
      <c r="E304">
        <v>4</v>
      </c>
      <c r="F304" t="s">
        <v>426</v>
      </c>
      <c r="G304" t="s">
        <v>78</v>
      </c>
      <c r="H304" t="s">
        <v>78</v>
      </c>
      <c r="Q304">
        <v>30</v>
      </c>
      <c r="R304" t="s">
        <v>78</v>
      </c>
      <c r="S304" t="s">
        <v>78</v>
      </c>
      <c r="AF304">
        <v>42</v>
      </c>
      <c r="AG304" t="s">
        <v>78</v>
      </c>
      <c r="AH304" t="s">
        <v>78</v>
      </c>
      <c r="AU304">
        <v>30</v>
      </c>
      <c r="AV304" t="s">
        <v>78</v>
      </c>
      <c r="AW304" t="s">
        <v>78</v>
      </c>
      <c r="AX304">
        <v>2</v>
      </c>
      <c r="AY304">
        <v>24</v>
      </c>
      <c r="AZ304" t="s">
        <v>78</v>
      </c>
      <c r="BA304" t="s">
        <v>78</v>
      </c>
      <c r="BB304">
        <v>42</v>
      </c>
      <c r="BC304" t="s">
        <v>78</v>
      </c>
      <c r="BD304" t="s">
        <v>78</v>
      </c>
      <c r="BE304">
        <v>1</v>
      </c>
      <c r="BI304">
        <v>30</v>
      </c>
      <c r="BJ304" t="s">
        <v>78</v>
      </c>
      <c r="BK304" t="s">
        <v>78</v>
      </c>
      <c r="BL304">
        <v>42</v>
      </c>
      <c r="BM304" t="s">
        <v>78</v>
      </c>
      <c r="BN304" t="s">
        <v>78</v>
      </c>
      <c r="BO304" t="s">
        <v>78</v>
      </c>
      <c r="BP304" t="s">
        <v>81</v>
      </c>
      <c r="BQ304" t="s">
        <v>82</v>
      </c>
    </row>
    <row r="305" spans="1:69" x14ac:dyDescent="0.3">
      <c r="A305">
        <v>38</v>
      </c>
      <c r="B305" t="s">
        <v>302</v>
      </c>
      <c r="C305">
        <v>8</v>
      </c>
      <c r="D305" t="s">
        <v>88</v>
      </c>
      <c r="E305">
        <v>4</v>
      </c>
      <c r="F305" t="s">
        <v>426</v>
      </c>
      <c r="G305" t="s">
        <v>78</v>
      </c>
      <c r="H305" t="s">
        <v>78</v>
      </c>
      <c r="Q305">
        <v>30</v>
      </c>
      <c r="R305" t="s">
        <v>78</v>
      </c>
      <c r="S305" t="s">
        <v>78</v>
      </c>
      <c r="AF305">
        <v>42</v>
      </c>
      <c r="AG305" t="s">
        <v>78</v>
      </c>
      <c r="AH305" t="s">
        <v>78</v>
      </c>
      <c r="AU305">
        <v>30</v>
      </c>
      <c r="AV305" t="s">
        <v>78</v>
      </c>
      <c r="AW305" t="s">
        <v>78</v>
      </c>
      <c r="AX305">
        <v>2</v>
      </c>
      <c r="AY305">
        <v>24</v>
      </c>
      <c r="AZ305" t="s">
        <v>78</v>
      </c>
      <c r="BA305" t="s">
        <v>78</v>
      </c>
      <c r="BB305">
        <v>42</v>
      </c>
      <c r="BC305" t="s">
        <v>78</v>
      </c>
      <c r="BD305" t="s">
        <v>78</v>
      </c>
      <c r="BE305">
        <v>1</v>
      </c>
      <c r="BI305">
        <v>30</v>
      </c>
      <c r="BJ305" t="s">
        <v>78</v>
      </c>
      <c r="BK305" t="s">
        <v>78</v>
      </c>
      <c r="BL305">
        <v>42</v>
      </c>
      <c r="BM305" t="s">
        <v>78</v>
      </c>
      <c r="BN305" t="s">
        <v>78</v>
      </c>
      <c r="BO305" t="s">
        <v>78</v>
      </c>
      <c r="BP305" t="s">
        <v>81</v>
      </c>
      <c r="BQ305" t="s">
        <v>82</v>
      </c>
    </row>
    <row r="306" spans="1:69" x14ac:dyDescent="0.3">
      <c r="A306">
        <v>39</v>
      </c>
      <c r="B306" t="s">
        <v>89</v>
      </c>
      <c r="C306">
        <v>1</v>
      </c>
      <c r="D306" t="s">
        <v>67</v>
      </c>
      <c r="E306">
        <v>4</v>
      </c>
      <c r="F306" t="s">
        <v>426</v>
      </c>
      <c r="G306" t="s">
        <v>90</v>
      </c>
      <c r="H306" t="s">
        <v>69</v>
      </c>
      <c r="AF306" t="s">
        <v>427</v>
      </c>
      <c r="AG306" t="s">
        <v>428</v>
      </c>
      <c r="AH306" t="s">
        <v>428</v>
      </c>
      <c r="BB306" t="s">
        <v>427</v>
      </c>
      <c r="BC306" t="s">
        <v>428</v>
      </c>
      <c r="BD306" t="s">
        <v>428</v>
      </c>
      <c r="BE306" t="s">
        <v>429</v>
      </c>
      <c r="BF306">
        <v>79</v>
      </c>
      <c r="BG306" t="s">
        <v>90</v>
      </c>
      <c r="BH306" t="s">
        <v>90</v>
      </c>
      <c r="BO306" t="s">
        <v>90</v>
      </c>
      <c r="BP306" t="s">
        <v>93</v>
      </c>
      <c r="BQ306" t="s">
        <v>94</v>
      </c>
    </row>
    <row r="307" spans="1:69" x14ac:dyDescent="0.3">
      <c r="A307">
        <v>39</v>
      </c>
      <c r="B307" t="s">
        <v>89</v>
      </c>
      <c r="C307">
        <v>2</v>
      </c>
      <c r="D307" t="s">
        <v>77</v>
      </c>
      <c r="E307">
        <v>4</v>
      </c>
      <c r="F307" t="s">
        <v>426</v>
      </c>
      <c r="G307" t="s">
        <v>90</v>
      </c>
      <c r="H307" t="s">
        <v>78</v>
      </c>
      <c r="AF307" t="s">
        <v>427</v>
      </c>
      <c r="AG307" t="s">
        <v>428</v>
      </c>
      <c r="AH307" t="s">
        <v>428</v>
      </c>
      <c r="BB307" t="s">
        <v>427</v>
      </c>
      <c r="BC307" t="s">
        <v>428</v>
      </c>
      <c r="BD307" t="s">
        <v>428</v>
      </c>
      <c r="BE307" t="s">
        <v>429</v>
      </c>
      <c r="BF307">
        <v>79</v>
      </c>
      <c r="BG307" t="s">
        <v>90</v>
      </c>
      <c r="BH307" t="s">
        <v>90</v>
      </c>
      <c r="BO307" t="s">
        <v>90</v>
      </c>
      <c r="BP307" t="s">
        <v>93</v>
      </c>
      <c r="BQ307" t="s">
        <v>94</v>
      </c>
    </row>
    <row r="308" spans="1:69" x14ac:dyDescent="0.3">
      <c r="A308">
        <v>39</v>
      </c>
      <c r="B308" t="s">
        <v>89</v>
      </c>
      <c r="C308">
        <v>3</v>
      </c>
      <c r="D308" t="s">
        <v>83</v>
      </c>
      <c r="E308">
        <v>4</v>
      </c>
      <c r="F308" t="s">
        <v>426</v>
      </c>
      <c r="G308" t="s">
        <v>90</v>
      </c>
      <c r="H308" t="s">
        <v>78</v>
      </c>
      <c r="AF308" t="s">
        <v>427</v>
      </c>
      <c r="AG308" t="s">
        <v>428</v>
      </c>
      <c r="AH308" t="s">
        <v>428</v>
      </c>
      <c r="BB308" t="s">
        <v>427</v>
      </c>
      <c r="BC308" t="s">
        <v>428</v>
      </c>
      <c r="BD308" t="s">
        <v>428</v>
      </c>
      <c r="BE308" t="s">
        <v>429</v>
      </c>
      <c r="BF308">
        <v>79</v>
      </c>
      <c r="BG308" t="s">
        <v>90</v>
      </c>
      <c r="BH308" t="s">
        <v>90</v>
      </c>
      <c r="BO308" t="s">
        <v>90</v>
      </c>
      <c r="BP308" t="s">
        <v>93</v>
      </c>
      <c r="BQ308" t="s">
        <v>94</v>
      </c>
    </row>
    <row r="309" spans="1:69" x14ac:dyDescent="0.3">
      <c r="A309">
        <v>39</v>
      </c>
      <c r="B309" t="s">
        <v>89</v>
      </c>
      <c r="C309">
        <v>4</v>
      </c>
      <c r="D309" t="s">
        <v>84</v>
      </c>
      <c r="E309">
        <v>4</v>
      </c>
      <c r="F309" t="s">
        <v>426</v>
      </c>
      <c r="G309" t="s">
        <v>90</v>
      </c>
      <c r="H309" t="s">
        <v>78</v>
      </c>
      <c r="AF309" t="s">
        <v>427</v>
      </c>
      <c r="AG309" t="s">
        <v>428</v>
      </c>
      <c r="AH309" t="s">
        <v>428</v>
      </c>
      <c r="BB309" t="s">
        <v>427</v>
      </c>
      <c r="BC309" t="s">
        <v>428</v>
      </c>
      <c r="BD309" t="s">
        <v>428</v>
      </c>
      <c r="BE309" t="s">
        <v>429</v>
      </c>
      <c r="BF309">
        <v>79</v>
      </c>
      <c r="BG309" t="s">
        <v>90</v>
      </c>
      <c r="BH309" t="s">
        <v>90</v>
      </c>
      <c r="BO309" t="s">
        <v>90</v>
      </c>
      <c r="BP309" t="s">
        <v>93</v>
      </c>
      <c r="BQ309" t="s">
        <v>94</v>
      </c>
    </row>
    <row r="310" spans="1:69" x14ac:dyDescent="0.3">
      <c r="A310">
        <v>39</v>
      </c>
      <c r="B310" t="s">
        <v>89</v>
      </c>
      <c r="C310">
        <v>5</v>
      </c>
      <c r="D310" t="s">
        <v>85</v>
      </c>
      <c r="E310">
        <v>4</v>
      </c>
      <c r="F310" t="s">
        <v>426</v>
      </c>
      <c r="G310" t="s">
        <v>90</v>
      </c>
      <c r="H310" t="s">
        <v>78</v>
      </c>
      <c r="AF310" t="s">
        <v>427</v>
      </c>
      <c r="AG310" t="s">
        <v>428</v>
      </c>
      <c r="AH310" t="s">
        <v>428</v>
      </c>
      <c r="BB310" t="s">
        <v>427</v>
      </c>
      <c r="BC310" t="s">
        <v>428</v>
      </c>
      <c r="BD310" t="s">
        <v>428</v>
      </c>
      <c r="BE310" t="s">
        <v>429</v>
      </c>
      <c r="BF310">
        <v>79</v>
      </c>
      <c r="BG310" t="s">
        <v>90</v>
      </c>
      <c r="BH310" t="s">
        <v>90</v>
      </c>
      <c r="BO310" t="s">
        <v>90</v>
      </c>
      <c r="BP310" t="s">
        <v>93</v>
      </c>
      <c r="BQ310" t="s">
        <v>94</v>
      </c>
    </row>
    <row r="311" spans="1:69" x14ac:dyDescent="0.3">
      <c r="A311">
        <v>39</v>
      </c>
      <c r="B311" t="s">
        <v>89</v>
      </c>
      <c r="C311">
        <v>6</v>
      </c>
      <c r="D311" t="s">
        <v>86</v>
      </c>
      <c r="E311">
        <v>4</v>
      </c>
      <c r="F311" t="s">
        <v>426</v>
      </c>
      <c r="G311" t="s">
        <v>90</v>
      </c>
      <c r="H311" t="s">
        <v>78</v>
      </c>
      <c r="AF311" t="s">
        <v>427</v>
      </c>
      <c r="AG311" t="s">
        <v>428</v>
      </c>
      <c r="AH311" t="s">
        <v>428</v>
      </c>
      <c r="BB311" t="s">
        <v>427</v>
      </c>
      <c r="BC311" t="s">
        <v>428</v>
      </c>
      <c r="BD311" t="s">
        <v>428</v>
      </c>
      <c r="BE311" t="s">
        <v>429</v>
      </c>
      <c r="BF311">
        <v>79</v>
      </c>
      <c r="BG311" t="s">
        <v>90</v>
      </c>
      <c r="BH311" t="s">
        <v>90</v>
      </c>
      <c r="BO311" t="s">
        <v>90</v>
      </c>
      <c r="BP311" t="s">
        <v>93</v>
      </c>
      <c r="BQ311" t="s">
        <v>94</v>
      </c>
    </row>
    <row r="312" spans="1:69" x14ac:dyDescent="0.3">
      <c r="A312">
        <v>39</v>
      </c>
      <c r="B312" t="s">
        <v>89</v>
      </c>
      <c r="C312">
        <v>7</v>
      </c>
      <c r="D312" t="s">
        <v>87</v>
      </c>
      <c r="E312">
        <v>4</v>
      </c>
      <c r="F312" t="s">
        <v>426</v>
      </c>
      <c r="G312" t="s">
        <v>90</v>
      </c>
      <c r="H312" t="s">
        <v>78</v>
      </c>
      <c r="AF312" t="s">
        <v>427</v>
      </c>
      <c r="AG312" t="s">
        <v>428</v>
      </c>
      <c r="AH312" t="s">
        <v>428</v>
      </c>
      <c r="BB312" t="s">
        <v>427</v>
      </c>
      <c r="BC312" t="s">
        <v>428</v>
      </c>
      <c r="BD312" t="s">
        <v>428</v>
      </c>
      <c r="BE312" t="s">
        <v>429</v>
      </c>
      <c r="BF312">
        <v>79</v>
      </c>
      <c r="BG312" t="s">
        <v>90</v>
      </c>
      <c r="BH312" t="s">
        <v>90</v>
      </c>
      <c r="BO312" t="s">
        <v>90</v>
      </c>
      <c r="BP312" t="s">
        <v>93</v>
      </c>
      <c r="BQ312" t="s">
        <v>94</v>
      </c>
    </row>
    <row r="313" spans="1:69" x14ac:dyDescent="0.3">
      <c r="A313">
        <v>39</v>
      </c>
      <c r="B313" t="s">
        <v>89</v>
      </c>
      <c r="C313">
        <v>8</v>
      </c>
      <c r="D313" t="s">
        <v>88</v>
      </c>
      <c r="E313">
        <v>4</v>
      </c>
      <c r="F313" t="s">
        <v>426</v>
      </c>
      <c r="G313" t="s">
        <v>90</v>
      </c>
      <c r="H313" t="s">
        <v>78</v>
      </c>
      <c r="AF313" t="s">
        <v>427</v>
      </c>
      <c r="AG313" t="s">
        <v>428</v>
      </c>
      <c r="AH313" t="s">
        <v>428</v>
      </c>
      <c r="BB313" t="s">
        <v>427</v>
      </c>
      <c r="BC313" t="s">
        <v>428</v>
      </c>
      <c r="BD313" t="s">
        <v>428</v>
      </c>
      <c r="BE313" t="s">
        <v>429</v>
      </c>
      <c r="BF313">
        <v>79</v>
      </c>
      <c r="BG313" t="s">
        <v>90</v>
      </c>
      <c r="BH313" t="s">
        <v>90</v>
      </c>
      <c r="BO313" t="s">
        <v>90</v>
      </c>
      <c r="BP313" t="s">
        <v>93</v>
      </c>
      <c r="BQ313" t="s">
        <v>94</v>
      </c>
    </row>
    <row r="314" spans="1:69" x14ac:dyDescent="0.3">
      <c r="A314">
        <v>40</v>
      </c>
      <c r="B314" t="s">
        <v>302</v>
      </c>
      <c r="C314">
        <v>1</v>
      </c>
      <c r="D314" t="s">
        <v>67</v>
      </c>
      <c r="E314">
        <v>5</v>
      </c>
      <c r="F314" t="s">
        <v>430</v>
      </c>
      <c r="G314" t="s">
        <v>69</v>
      </c>
      <c r="H314" t="s">
        <v>69</v>
      </c>
      <c r="Q314">
        <v>30</v>
      </c>
      <c r="R314" t="s">
        <v>69</v>
      </c>
      <c r="S314" t="s">
        <v>69</v>
      </c>
      <c r="AF314">
        <v>42</v>
      </c>
      <c r="AG314" t="s">
        <v>69</v>
      </c>
      <c r="AH314" t="s">
        <v>69</v>
      </c>
      <c r="AU314">
        <v>30</v>
      </c>
      <c r="AV314" t="s">
        <v>69</v>
      </c>
      <c r="AW314" t="s">
        <v>69</v>
      </c>
      <c r="AX314">
        <v>2</v>
      </c>
      <c r="AY314">
        <v>24</v>
      </c>
      <c r="AZ314" t="s">
        <v>69</v>
      </c>
      <c r="BA314" t="s">
        <v>69</v>
      </c>
      <c r="BB314">
        <v>42</v>
      </c>
      <c r="BC314" t="s">
        <v>69</v>
      </c>
      <c r="BD314" t="s">
        <v>69</v>
      </c>
      <c r="BE314">
        <v>1</v>
      </c>
      <c r="BI314">
        <v>30</v>
      </c>
      <c r="BJ314" t="s">
        <v>69</v>
      </c>
      <c r="BK314" t="s">
        <v>69</v>
      </c>
      <c r="BL314">
        <v>42</v>
      </c>
      <c r="BM314" t="s">
        <v>69</v>
      </c>
      <c r="BN314" t="s">
        <v>69</v>
      </c>
      <c r="BO314" t="s">
        <v>69</v>
      </c>
      <c r="BP314" t="s">
        <v>75</v>
      </c>
      <c r="BQ314" t="s">
        <v>76</v>
      </c>
    </row>
    <row r="315" spans="1:69" x14ac:dyDescent="0.3">
      <c r="A315">
        <v>40</v>
      </c>
      <c r="B315" t="s">
        <v>302</v>
      </c>
      <c r="C315">
        <v>2</v>
      </c>
      <c r="D315" t="s">
        <v>77</v>
      </c>
      <c r="E315">
        <v>5</v>
      </c>
      <c r="F315" t="s">
        <v>430</v>
      </c>
      <c r="G315" t="s">
        <v>78</v>
      </c>
      <c r="H315" t="s">
        <v>78</v>
      </c>
      <c r="Q315">
        <v>30</v>
      </c>
      <c r="R315" t="s">
        <v>78</v>
      </c>
      <c r="S315" t="s">
        <v>78</v>
      </c>
      <c r="AF315">
        <v>42</v>
      </c>
      <c r="AG315" t="s">
        <v>78</v>
      </c>
      <c r="AH315" t="s">
        <v>78</v>
      </c>
      <c r="AU315">
        <v>30</v>
      </c>
      <c r="AV315" t="s">
        <v>78</v>
      </c>
      <c r="AW315" t="s">
        <v>78</v>
      </c>
      <c r="AX315">
        <v>2</v>
      </c>
      <c r="AY315">
        <v>24</v>
      </c>
      <c r="AZ315" t="s">
        <v>78</v>
      </c>
      <c r="BA315" t="s">
        <v>78</v>
      </c>
      <c r="BB315">
        <v>42</v>
      </c>
      <c r="BC315" t="s">
        <v>78</v>
      </c>
      <c r="BD315" t="s">
        <v>78</v>
      </c>
      <c r="BE315">
        <v>1</v>
      </c>
      <c r="BI315">
        <v>30</v>
      </c>
      <c r="BJ315" t="s">
        <v>78</v>
      </c>
      <c r="BK315" t="s">
        <v>78</v>
      </c>
      <c r="BL315">
        <v>42</v>
      </c>
      <c r="BM315" t="s">
        <v>78</v>
      </c>
      <c r="BN315" t="s">
        <v>78</v>
      </c>
      <c r="BO315" t="s">
        <v>78</v>
      </c>
      <c r="BP315" t="s">
        <v>81</v>
      </c>
      <c r="BQ315" t="s">
        <v>82</v>
      </c>
    </row>
    <row r="316" spans="1:69" x14ac:dyDescent="0.3">
      <c r="A316">
        <v>40</v>
      </c>
      <c r="B316" t="s">
        <v>302</v>
      </c>
      <c r="C316">
        <v>3</v>
      </c>
      <c r="D316" t="s">
        <v>83</v>
      </c>
      <c r="E316">
        <v>5</v>
      </c>
      <c r="F316" t="s">
        <v>430</v>
      </c>
      <c r="G316" t="s">
        <v>78</v>
      </c>
      <c r="H316" t="s">
        <v>78</v>
      </c>
      <c r="Q316">
        <v>30</v>
      </c>
      <c r="R316" t="s">
        <v>78</v>
      </c>
      <c r="S316" t="s">
        <v>78</v>
      </c>
      <c r="AF316">
        <v>42</v>
      </c>
      <c r="AG316" t="s">
        <v>78</v>
      </c>
      <c r="AH316" t="s">
        <v>78</v>
      </c>
      <c r="AU316">
        <v>30</v>
      </c>
      <c r="AV316" t="s">
        <v>78</v>
      </c>
      <c r="AW316" t="s">
        <v>78</v>
      </c>
      <c r="AX316">
        <v>2</v>
      </c>
      <c r="AY316">
        <v>24</v>
      </c>
      <c r="AZ316" t="s">
        <v>78</v>
      </c>
      <c r="BA316" t="s">
        <v>78</v>
      </c>
      <c r="BB316">
        <v>42</v>
      </c>
      <c r="BC316" t="s">
        <v>78</v>
      </c>
      <c r="BD316" t="s">
        <v>78</v>
      </c>
      <c r="BE316">
        <v>1</v>
      </c>
      <c r="BI316">
        <v>30</v>
      </c>
      <c r="BJ316" t="s">
        <v>78</v>
      </c>
      <c r="BK316" t="s">
        <v>78</v>
      </c>
      <c r="BL316">
        <v>42</v>
      </c>
      <c r="BM316" t="s">
        <v>78</v>
      </c>
      <c r="BN316" t="s">
        <v>78</v>
      </c>
      <c r="BO316" t="s">
        <v>78</v>
      </c>
      <c r="BP316" t="s">
        <v>81</v>
      </c>
      <c r="BQ316" t="s">
        <v>82</v>
      </c>
    </row>
    <row r="317" spans="1:69" x14ac:dyDescent="0.3">
      <c r="A317">
        <v>40</v>
      </c>
      <c r="B317" t="s">
        <v>302</v>
      </c>
      <c r="C317">
        <v>4</v>
      </c>
      <c r="D317" t="s">
        <v>84</v>
      </c>
      <c r="E317">
        <v>5</v>
      </c>
      <c r="F317" t="s">
        <v>430</v>
      </c>
      <c r="G317" t="s">
        <v>78</v>
      </c>
      <c r="H317" t="s">
        <v>78</v>
      </c>
      <c r="Q317">
        <v>30</v>
      </c>
      <c r="R317" t="s">
        <v>78</v>
      </c>
      <c r="S317" t="s">
        <v>78</v>
      </c>
      <c r="AF317">
        <v>42</v>
      </c>
      <c r="AG317" t="s">
        <v>78</v>
      </c>
      <c r="AH317" t="s">
        <v>78</v>
      </c>
      <c r="AU317">
        <v>30</v>
      </c>
      <c r="AV317" t="s">
        <v>78</v>
      </c>
      <c r="AW317" t="s">
        <v>78</v>
      </c>
      <c r="AX317">
        <v>2</v>
      </c>
      <c r="AY317">
        <v>24</v>
      </c>
      <c r="AZ317" t="s">
        <v>78</v>
      </c>
      <c r="BA317" t="s">
        <v>78</v>
      </c>
      <c r="BB317">
        <v>42</v>
      </c>
      <c r="BC317" t="s">
        <v>78</v>
      </c>
      <c r="BD317" t="s">
        <v>78</v>
      </c>
      <c r="BE317">
        <v>1</v>
      </c>
      <c r="BI317">
        <v>30</v>
      </c>
      <c r="BJ317" t="s">
        <v>78</v>
      </c>
      <c r="BK317" t="s">
        <v>78</v>
      </c>
      <c r="BL317">
        <v>42</v>
      </c>
      <c r="BM317" t="s">
        <v>78</v>
      </c>
      <c r="BN317" t="s">
        <v>78</v>
      </c>
      <c r="BO317" t="s">
        <v>78</v>
      </c>
      <c r="BP317" t="s">
        <v>81</v>
      </c>
      <c r="BQ317" t="s">
        <v>82</v>
      </c>
    </row>
    <row r="318" spans="1:69" x14ac:dyDescent="0.3">
      <c r="A318">
        <v>40</v>
      </c>
      <c r="B318" t="s">
        <v>302</v>
      </c>
      <c r="C318">
        <v>5</v>
      </c>
      <c r="D318" t="s">
        <v>85</v>
      </c>
      <c r="E318">
        <v>5</v>
      </c>
      <c r="F318" t="s">
        <v>430</v>
      </c>
      <c r="G318" t="s">
        <v>78</v>
      </c>
      <c r="H318" t="s">
        <v>78</v>
      </c>
      <c r="Q318">
        <v>30</v>
      </c>
      <c r="R318" t="s">
        <v>78</v>
      </c>
      <c r="S318" t="s">
        <v>69</v>
      </c>
      <c r="AF318">
        <v>42</v>
      </c>
      <c r="AG318" t="s">
        <v>78</v>
      </c>
      <c r="AH318" t="s">
        <v>78</v>
      </c>
      <c r="AU318">
        <v>30</v>
      </c>
      <c r="AV318" t="s">
        <v>78</v>
      </c>
      <c r="AW318" t="s">
        <v>69</v>
      </c>
      <c r="AX318">
        <v>2</v>
      </c>
      <c r="AY318">
        <v>24</v>
      </c>
      <c r="AZ318" t="s">
        <v>78</v>
      </c>
      <c r="BA318" t="s">
        <v>69</v>
      </c>
      <c r="BB318">
        <v>42</v>
      </c>
      <c r="BC318" t="s">
        <v>78</v>
      </c>
      <c r="BD318" t="s">
        <v>78</v>
      </c>
      <c r="BE318">
        <v>1</v>
      </c>
      <c r="BI318">
        <v>30</v>
      </c>
      <c r="BJ318" t="s">
        <v>78</v>
      </c>
      <c r="BK318" t="s">
        <v>69</v>
      </c>
      <c r="BL318">
        <v>42</v>
      </c>
      <c r="BM318" t="s">
        <v>78</v>
      </c>
      <c r="BN318" t="s">
        <v>78</v>
      </c>
      <c r="BO318" t="s">
        <v>78</v>
      </c>
      <c r="BP318" t="s">
        <v>81</v>
      </c>
      <c r="BQ318" t="s">
        <v>82</v>
      </c>
    </row>
    <row r="319" spans="1:69" x14ac:dyDescent="0.3">
      <c r="A319">
        <v>40</v>
      </c>
      <c r="B319" t="s">
        <v>302</v>
      </c>
      <c r="C319">
        <v>6</v>
      </c>
      <c r="D319" t="s">
        <v>86</v>
      </c>
      <c r="E319">
        <v>5</v>
      </c>
      <c r="F319" t="s">
        <v>430</v>
      </c>
      <c r="G319" t="s">
        <v>78</v>
      </c>
      <c r="H319" t="s">
        <v>78</v>
      </c>
      <c r="Q319">
        <v>30</v>
      </c>
      <c r="R319" t="s">
        <v>78</v>
      </c>
      <c r="S319" t="s">
        <v>78</v>
      </c>
      <c r="AF319">
        <v>42</v>
      </c>
      <c r="AG319" t="s">
        <v>78</v>
      </c>
      <c r="AH319" t="s">
        <v>78</v>
      </c>
      <c r="AU319">
        <v>30</v>
      </c>
      <c r="AV319" t="s">
        <v>78</v>
      </c>
      <c r="AW319" t="s">
        <v>78</v>
      </c>
      <c r="AX319">
        <v>2</v>
      </c>
      <c r="AY319">
        <v>24</v>
      </c>
      <c r="AZ319" t="s">
        <v>78</v>
      </c>
      <c r="BA319" t="s">
        <v>78</v>
      </c>
      <c r="BB319">
        <v>42</v>
      </c>
      <c r="BC319" t="s">
        <v>78</v>
      </c>
      <c r="BD319" t="s">
        <v>78</v>
      </c>
      <c r="BE319">
        <v>1</v>
      </c>
      <c r="BI319">
        <v>30</v>
      </c>
      <c r="BJ319" t="s">
        <v>78</v>
      </c>
      <c r="BK319" t="s">
        <v>78</v>
      </c>
      <c r="BL319">
        <v>42</v>
      </c>
      <c r="BM319" t="s">
        <v>78</v>
      </c>
      <c r="BN319" t="s">
        <v>78</v>
      </c>
      <c r="BO319" t="s">
        <v>78</v>
      </c>
      <c r="BP319" t="s">
        <v>81</v>
      </c>
      <c r="BQ319" t="s">
        <v>82</v>
      </c>
    </row>
    <row r="320" spans="1:69" x14ac:dyDescent="0.3">
      <c r="A320">
        <v>40</v>
      </c>
      <c r="B320" t="s">
        <v>302</v>
      </c>
      <c r="C320">
        <v>7</v>
      </c>
      <c r="D320" t="s">
        <v>87</v>
      </c>
      <c r="E320">
        <v>5</v>
      </c>
      <c r="F320" t="s">
        <v>430</v>
      </c>
      <c r="G320" t="s">
        <v>78</v>
      </c>
      <c r="H320" t="s">
        <v>78</v>
      </c>
      <c r="Q320">
        <v>30</v>
      </c>
      <c r="R320" t="s">
        <v>78</v>
      </c>
      <c r="S320" t="s">
        <v>78</v>
      </c>
      <c r="AF320">
        <v>42</v>
      </c>
      <c r="AG320" t="s">
        <v>78</v>
      </c>
      <c r="AH320" t="s">
        <v>78</v>
      </c>
      <c r="AU320">
        <v>30</v>
      </c>
      <c r="AV320" t="s">
        <v>78</v>
      </c>
      <c r="AW320" t="s">
        <v>78</v>
      </c>
      <c r="AX320">
        <v>2</v>
      </c>
      <c r="AY320">
        <v>24</v>
      </c>
      <c r="AZ320" t="s">
        <v>78</v>
      </c>
      <c r="BA320" t="s">
        <v>78</v>
      </c>
      <c r="BB320">
        <v>42</v>
      </c>
      <c r="BC320" t="s">
        <v>78</v>
      </c>
      <c r="BD320" t="s">
        <v>78</v>
      </c>
      <c r="BE320">
        <v>1</v>
      </c>
      <c r="BI320">
        <v>30</v>
      </c>
      <c r="BJ320" t="s">
        <v>78</v>
      </c>
      <c r="BK320" t="s">
        <v>78</v>
      </c>
      <c r="BL320">
        <v>42</v>
      </c>
      <c r="BM320" t="s">
        <v>78</v>
      </c>
      <c r="BN320" t="s">
        <v>78</v>
      </c>
      <c r="BO320" t="s">
        <v>78</v>
      </c>
      <c r="BP320" t="s">
        <v>81</v>
      </c>
      <c r="BQ320" t="s">
        <v>82</v>
      </c>
    </row>
    <row r="321" spans="1:69" x14ac:dyDescent="0.3">
      <c r="A321">
        <v>40</v>
      </c>
      <c r="B321" t="s">
        <v>302</v>
      </c>
      <c r="C321">
        <v>8</v>
      </c>
      <c r="D321" t="s">
        <v>88</v>
      </c>
      <c r="E321">
        <v>5</v>
      </c>
      <c r="F321" t="s">
        <v>430</v>
      </c>
      <c r="G321" t="s">
        <v>78</v>
      </c>
      <c r="H321" t="s">
        <v>78</v>
      </c>
      <c r="Q321">
        <v>30</v>
      </c>
      <c r="R321" t="s">
        <v>78</v>
      </c>
      <c r="S321" t="s">
        <v>78</v>
      </c>
      <c r="AF321">
        <v>42</v>
      </c>
      <c r="AG321" t="s">
        <v>78</v>
      </c>
      <c r="AH321" t="s">
        <v>78</v>
      </c>
      <c r="AU321">
        <v>30</v>
      </c>
      <c r="AV321" t="s">
        <v>78</v>
      </c>
      <c r="AW321" t="s">
        <v>78</v>
      </c>
      <c r="AX321">
        <v>2</v>
      </c>
      <c r="AY321">
        <v>24</v>
      </c>
      <c r="AZ321" t="s">
        <v>78</v>
      </c>
      <c r="BA321" t="s">
        <v>78</v>
      </c>
      <c r="BB321">
        <v>42</v>
      </c>
      <c r="BC321" t="s">
        <v>78</v>
      </c>
      <c r="BD321" t="s">
        <v>78</v>
      </c>
      <c r="BE321">
        <v>1</v>
      </c>
      <c r="BI321">
        <v>30</v>
      </c>
      <c r="BJ321" t="s">
        <v>78</v>
      </c>
      <c r="BK321" t="s">
        <v>78</v>
      </c>
      <c r="BL321">
        <v>42</v>
      </c>
      <c r="BM321" t="s">
        <v>78</v>
      </c>
      <c r="BN321" t="s">
        <v>78</v>
      </c>
      <c r="BO321" t="s">
        <v>78</v>
      </c>
      <c r="BP321" t="s">
        <v>81</v>
      </c>
      <c r="BQ321" t="s">
        <v>82</v>
      </c>
    </row>
    <row r="322" spans="1:69" x14ac:dyDescent="0.3">
      <c r="A322">
        <v>41</v>
      </c>
      <c r="B322" t="s">
        <v>89</v>
      </c>
      <c r="C322">
        <v>1</v>
      </c>
      <c r="D322" t="s">
        <v>67</v>
      </c>
      <c r="E322">
        <v>5</v>
      </c>
      <c r="F322" t="s">
        <v>430</v>
      </c>
      <c r="G322" t="s">
        <v>90</v>
      </c>
      <c r="H322" t="s">
        <v>69</v>
      </c>
      <c r="BO322" t="s">
        <v>90</v>
      </c>
      <c r="BP322" t="s">
        <v>93</v>
      </c>
      <c r="BQ322" t="s">
        <v>320</v>
      </c>
    </row>
    <row r="323" spans="1:69" x14ac:dyDescent="0.3">
      <c r="A323">
        <v>41</v>
      </c>
      <c r="B323" t="s">
        <v>89</v>
      </c>
      <c r="C323">
        <v>2</v>
      </c>
      <c r="D323" t="s">
        <v>77</v>
      </c>
      <c r="E323">
        <v>5</v>
      </c>
      <c r="F323" t="s">
        <v>430</v>
      </c>
      <c r="G323" t="s">
        <v>90</v>
      </c>
      <c r="H323" t="s">
        <v>78</v>
      </c>
      <c r="BO323" t="s">
        <v>90</v>
      </c>
      <c r="BP323" t="s">
        <v>93</v>
      </c>
      <c r="BQ323" t="s">
        <v>320</v>
      </c>
    </row>
    <row r="324" spans="1:69" x14ac:dyDescent="0.3">
      <c r="A324">
        <v>41</v>
      </c>
      <c r="B324" t="s">
        <v>89</v>
      </c>
      <c r="C324">
        <v>3</v>
      </c>
      <c r="D324" t="s">
        <v>83</v>
      </c>
      <c r="E324">
        <v>5</v>
      </c>
      <c r="F324" t="s">
        <v>430</v>
      </c>
      <c r="G324" t="s">
        <v>90</v>
      </c>
      <c r="H324" t="s">
        <v>78</v>
      </c>
      <c r="BO324" t="s">
        <v>90</v>
      </c>
      <c r="BP324" t="s">
        <v>93</v>
      </c>
      <c r="BQ324" t="s">
        <v>320</v>
      </c>
    </row>
    <row r="325" spans="1:69" x14ac:dyDescent="0.3">
      <c r="A325">
        <v>41</v>
      </c>
      <c r="B325" t="s">
        <v>89</v>
      </c>
      <c r="C325">
        <v>4</v>
      </c>
      <c r="D325" t="s">
        <v>84</v>
      </c>
      <c r="E325">
        <v>5</v>
      </c>
      <c r="F325" t="s">
        <v>430</v>
      </c>
      <c r="G325" t="s">
        <v>90</v>
      </c>
      <c r="H325" t="s">
        <v>78</v>
      </c>
      <c r="BO325" t="s">
        <v>90</v>
      </c>
      <c r="BP325" t="s">
        <v>93</v>
      </c>
      <c r="BQ325" t="s">
        <v>320</v>
      </c>
    </row>
    <row r="326" spans="1:69" x14ac:dyDescent="0.3">
      <c r="A326">
        <v>41</v>
      </c>
      <c r="B326" t="s">
        <v>89</v>
      </c>
      <c r="C326">
        <v>5</v>
      </c>
      <c r="D326" t="s">
        <v>85</v>
      </c>
      <c r="E326">
        <v>5</v>
      </c>
      <c r="F326" t="s">
        <v>430</v>
      </c>
      <c r="G326" t="s">
        <v>90</v>
      </c>
      <c r="H326" t="s">
        <v>78</v>
      </c>
      <c r="BO326" t="s">
        <v>90</v>
      </c>
      <c r="BP326" t="s">
        <v>93</v>
      </c>
      <c r="BQ326" t="s">
        <v>320</v>
      </c>
    </row>
    <row r="327" spans="1:69" x14ac:dyDescent="0.3">
      <c r="A327">
        <v>41</v>
      </c>
      <c r="B327" t="s">
        <v>89</v>
      </c>
      <c r="C327">
        <v>6</v>
      </c>
      <c r="D327" t="s">
        <v>86</v>
      </c>
      <c r="E327">
        <v>5</v>
      </c>
      <c r="F327" t="s">
        <v>430</v>
      </c>
      <c r="G327" t="s">
        <v>90</v>
      </c>
      <c r="H327" t="s">
        <v>78</v>
      </c>
      <c r="BO327" t="s">
        <v>90</v>
      </c>
      <c r="BP327" t="s">
        <v>93</v>
      </c>
      <c r="BQ327" t="s">
        <v>320</v>
      </c>
    </row>
    <row r="328" spans="1:69" x14ac:dyDescent="0.3">
      <c r="A328">
        <v>41</v>
      </c>
      <c r="B328" t="s">
        <v>89</v>
      </c>
      <c r="C328">
        <v>7</v>
      </c>
      <c r="D328" t="s">
        <v>87</v>
      </c>
      <c r="E328">
        <v>5</v>
      </c>
      <c r="F328" t="s">
        <v>430</v>
      </c>
      <c r="G328" t="s">
        <v>90</v>
      </c>
      <c r="H328" t="s">
        <v>78</v>
      </c>
      <c r="BO328" t="s">
        <v>90</v>
      </c>
      <c r="BP328" t="s">
        <v>93</v>
      </c>
      <c r="BQ328" t="s">
        <v>320</v>
      </c>
    </row>
    <row r="329" spans="1:69" x14ac:dyDescent="0.3">
      <c r="A329">
        <v>41</v>
      </c>
      <c r="B329" t="s">
        <v>89</v>
      </c>
      <c r="C329">
        <v>8</v>
      </c>
      <c r="D329" t="s">
        <v>88</v>
      </c>
      <c r="E329">
        <v>5</v>
      </c>
      <c r="F329" t="s">
        <v>430</v>
      </c>
      <c r="G329" t="s">
        <v>90</v>
      </c>
      <c r="H329" t="s">
        <v>78</v>
      </c>
      <c r="BO329" t="s">
        <v>90</v>
      </c>
      <c r="BP329" t="s">
        <v>93</v>
      </c>
      <c r="BQ329" t="s">
        <v>320</v>
      </c>
    </row>
    <row r="330" spans="1:69" x14ac:dyDescent="0.3">
      <c r="A330">
        <v>42</v>
      </c>
      <c r="B330" t="e">
        <f>-init-(java.lang.String)</f>
        <v>#NAME?</v>
      </c>
      <c r="C330">
        <v>1</v>
      </c>
      <c r="D330" t="s">
        <v>67</v>
      </c>
      <c r="E330">
        <v>6</v>
      </c>
      <c r="F330" t="s">
        <v>431</v>
      </c>
      <c r="G330" t="s">
        <v>69</v>
      </c>
      <c r="H330" t="s">
        <v>69</v>
      </c>
      <c r="Q330" t="s">
        <v>432</v>
      </c>
      <c r="R330" t="s">
        <v>396</v>
      </c>
      <c r="S330" t="s">
        <v>433</v>
      </c>
      <c r="AU330" t="s">
        <v>432</v>
      </c>
      <c r="AV330" t="s">
        <v>396</v>
      </c>
      <c r="AW330" t="s">
        <v>433</v>
      </c>
      <c r="AX330" t="s">
        <v>434</v>
      </c>
      <c r="AY330" t="s">
        <v>435</v>
      </c>
      <c r="AZ330" t="s">
        <v>436</v>
      </c>
      <c r="BA330" t="s">
        <v>436</v>
      </c>
      <c r="BI330" t="s">
        <v>432</v>
      </c>
      <c r="BJ330" t="s">
        <v>396</v>
      </c>
      <c r="BK330" t="s">
        <v>433</v>
      </c>
      <c r="BO330" t="s">
        <v>69</v>
      </c>
      <c r="BP330" t="s">
        <v>75</v>
      </c>
      <c r="BQ330" t="s">
        <v>225</v>
      </c>
    </row>
    <row r="331" spans="1:69" x14ac:dyDescent="0.3">
      <c r="A331">
        <v>42</v>
      </c>
      <c r="B331" t="e">
        <f>-init-(java.lang.String)</f>
        <v>#NAME?</v>
      </c>
      <c r="C331">
        <v>2</v>
      </c>
      <c r="D331" t="s">
        <v>77</v>
      </c>
      <c r="E331">
        <v>6</v>
      </c>
      <c r="F331" t="s">
        <v>431</v>
      </c>
      <c r="G331" t="s">
        <v>78</v>
      </c>
      <c r="H331" t="s">
        <v>78</v>
      </c>
      <c r="Q331" t="s">
        <v>432</v>
      </c>
      <c r="R331" t="s">
        <v>406</v>
      </c>
      <c r="S331" t="s">
        <v>437</v>
      </c>
      <c r="AU331" t="s">
        <v>432</v>
      </c>
      <c r="AV331" t="s">
        <v>406</v>
      </c>
      <c r="AW331" t="s">
        <v>437</v>
      </c>
      <c r="AX331" t="s">
        <v>434</v>
      </c>
      <c r="AY331" t="s">
        <v>435</v>
      </c>
      <c r="AZ331" t="s">
        <v>438</v>
      </c>
      <c r="BA331" t="s">
        <v>439</v>
      </c>
      <c r="BI331" t="s">
        <v>432</v>
      </c>
      <c r="BJ331" t="s">
        <v>406</v>
      </c>
      <c r="BK331" t="s">
        <v>437</v>
      </c>
      <c r="BO331" t="s">
        <v>78</v>
      </c>
      <c r="BP331" t="s">
        <v>81</v>
      </c>
      <c r="BQ331" t="s">
        <v>224</v>
      </c>
    </row>
    <row r="332" spans="1:69" x14ac:dyDescent="0.3">
      <c r="A332">
        <v>42</v>
      </c>
      <c r="B332" t="e">
        <f>-init-(java.lang.String)</f>
        <v>#NAME?</v>
      </c>
      <c r="C332">
        <v>3</v>
      </c>
      <c r="D332" t="s">
        <v>83</v>
      </c>
      <c r="E332">
        <v>6</v>
      </c>
      <c r="F332" t="s">
        <v>431</v>
      </c>
      <c r="G332" t="s">
        <v>78</v>
      </c>
      <c r="H332" t="s">
        <v>78</v>
      </c>
      <c r="Q332" t="s">
        <v>432</v>
      </c>
      <c r="R332" t="s">
        <v>406</v>
      </c>
      <c r="S332" t="s">
        <v>437</v>
      </c>
      <c r="AU332" t="s">
        <v>432</v>
      </c>
      <c r="AV332" t="s">
        <v>406</v>
      </c>
      <c r="AW332" t="s">
        <v>437</v>
      </c>
      <c r="AX332" t="s">
        <v>434</v>
      </c>
      <c r="AY332" t="s">
        <v>435</v>
      </c>
      <c r="AZ332" t="s">
        <v>438</v>
      </c>
      <c r="BA332" t="s">
        <v>438</v>
      </c>
      <c r="BI332" t="s">
        <v>432</v>
      </c>
      <c r="BJ332" t="s">
        <v>406</v>
      </c>
      <c r="BK332" t="s">
        <v>437</v>
      </c>
      <c r="BO332" t="s">
        <v>78</v>
      </c>
      <c r="BP332" t="s">
        <v>81</v>
      </c>
      <c r="BQ332" t="s">
        <v>224</v>
      </c>
    </row>
    <row r="333" spans="1:69" x14ac:dyDescent="0.3">
      <c r="A333">
        <v>42</v>
      </c>
      <c r="B333" t="e">
        <f>-init-(java.lang.String)</f>
        <v>#NAME?</v>
      </c>
      <c r="C333">
        <v>4</v>
      </c>
      <c r="D333" t="s">
        <v>84</v>
      </c>
      <c r="E333">
        <v>6</v>
      </c>
      <c r="F333" t="s">
        <v>431</v>
      </c>
      <c r="G333" t="s">
        <v>78</v>
      </c>
      <c r="H333" t="s">
        <v>78</v>
      </c>
      <c r="Q333" t="s">
        <v>432</v>
      </c>
      <c r="R333" t="s">
        <v>406</v>
      </c>
      <c r="S333" t="s">
        <v>437</v>
      </c>
      <c r="AU333" t="s">
        <v>432</v>
      </c>
      <c r="AV333" t="s">
        <v>406</v>
      </c>
      <c r="AW333" t="s">
        <v>437</v>
      </c>
      <c r="AX333" t="s">
        <v>434</v>
      </c>
      <c r="AY333" t="s">
        <v>435</v>
      </c>
      <c r="AZ333" t="s">
        <v>438</v>
      </c>
      <c r="BA333" t="s">
        <v>439</v>
      </c>
      <c r="BI333" t="s">
        <v>432</v>
      </c>
      <c r="BJ333" t="s">
        <v>406</v>
      </c>
      <c r="BK333" t="s">
        <v>437</v>
      </c>
      <c r="BO333" t="s">
        <v>78</v>
      </c>
      <c r="BP333" t="s">
        <v>81</v>
      </c>
      <c r="BQ333" t="s">
        <v>224</v>
      </c>
    </row>
    <row r="334" spans="1:69" x14ac:dyDescent="0.3">
      <c r="A334">
        <v>42</v>
      </c>
      <c r="B334" t="e">
        <f>-init-(java.lang.String)</f>
        <v>#NAME?</v>
      </c>
      <c r="C334">
        <v>5</v>
      </c>
      <c r="D334" t="s">
        <v>85</v>
      </c>
      <c r="E334">
        <v>6</v>
      </c>
      <c r="F334" t="s">
        <v>431</v>
      </c>
      <c r="G334" t="s">
        <v>78</v>
      </c>
      <c r="H334" t="s">
        <v>78</v>
      </c>
      <c r="Q334" t="s">
        <v>432</v>
      </c>
      <c r="R334" t="s">
        <v>406</v>
      </c>
      <c r="S334" t="s">
        <v>437</v>
      </c>
      <c r="AU334" t="s">
        <v>432</v>
      </c>
      <c r="AV334" t="s">
        <v>406</v>
      </c>
      <c r="AW334" t="s">
        <v>437</v>
      </c>
      <c r="AX334" t="s">
        <v>434</v>
      </c>
      <c r="AY334" t="s">
        <v>435</v>
      </c>
      <c r="AZ334" t="s">
        <v>438</v>
      </c>
      <c r="BA334" t="s">
        <v>440</v>
      </c>
      <c r="BI334" t="s">
        <v>432</v>
      </c>
      <c r="BJ334" t="s">
        <v>406</v>
      </c>
      <c r="BK334" t="s">
        <v>437</v>
      </c>
      <c r="BO334" t="s">
        <v>78</v>
      </c>
      <c r="BP334" t="s">
        <v>81</v>
      </c>
      <c r="BQ334" t="s">
        <v>224</v>
      </c>
    </row>
    <row r="335" spans="1:69" x14ac:dyDescent="0.3">
      <c r="A335">
        <v>42</v>
      </c>
      <c r="B335" t="e">
        <f>-init-(java.lang.String)</f>
        <v>#NAME?</v>
      </c>
      <c r="C335">
        <v>6</v>
      </c>
      <c r="D335" t="s">
        <v>86</v>
      </c>
      <c r="E335">
        <v>6</v>
      </c>
      <c r="F335" t="s">
        <v>431</v>
      </c>
      <c r="G335" t="s">
        <v>78</v>
      </c>
      <c r="H335" t="s">
        <v>78</v>
      </c>
      <c r="Q335" t="s">
        <v>432</v>
      </c>
      <c r="R335" t="s">
        <v>406</v>
      </c>
      <c r="S335" t="s">
        <v>441</v>
      </c>
      <c r="AU335" t="s">
        <v>432</v>
      </c>
      <c r="AV335" t="s">
        <v>406</v>
      </c>
      <c r="AW335" t="s">
        <v>441</v>
      </c>
      <c r="AX335" t="s">
        <v>434</v>
      </c>
      <c r="AY335" t="s">
        <v>435</v>
      </c>
      <c r="AZ335" t="s">
        <v>438</v>
      </c>
      <c r="BA335" t="s">
        <v>442</v>
      </c>
      <c r="BI335" t="s">
        <v>432</v>
      </c>
      <c r="BJ335" t="s">
        <v>406</v>
      </c>
      <c r="BK335" t="s">
        <v>441</v>
      </c>
      <c r="BO335" t="s">
        <v>78</v>
      </c>
      <c r="BP335" t="s">
        <v>81</v>
      </c>
      <c r="BQ335" t="s">
        <v>224</v>
      </c>
    </row>
    <row r="336" spans="1:69" x14ac:dyDescent="0.3">
      <c r="A336">
        <v>42</v>
      </c>
      <c r="B336" t="e">
        <f>-init-(java.lang.String)</f>
        <v>#NAME?</v>
      </c>
      <c r="C336">
        <v>7</v>
      </c>
      <c r="D336" t="s">
        <v>87</v>
      </c>
      <c r="E336">
        <v>6</v>
      </c>
      <c r="F336" t="s">
        <v>431</v>
      </c>
      <c r="G336" t="s">
        <v>78</v>
      </c>
      <c r="H336" t="s">
        <v>78</v>
      </c>
      <c r="Q336" t="s">
        <v>432</v>
      </c>
      <c r="R336" t="s">
        <v>406</v>
      </c>
      <c r="S336" t="s">
        <v>441</v>
      </c>
      <c r="AU336" t="s">
        <v>432</v>
      </c>
      <c r="AV336" t="s">
        <v>406</v>
      </c>
      <c r="AW336" t="s">
        <v>441</v>
      </c>
      <c r="AX336" t="s">
        <v>434</v>
      </c>
      <c r="AY336" t="s">
        <v>435</v>
      </c>
      <c r="AZ336" t="s">
        <v>438</v>
      </c>
      <c r="BA336" t="s">
        <v>442</v>
      </c>
      <c r="BI336" t="s">
        <v>432</v>
      </c>
      <c r="BJ336" t="s">
        <v>406</v>
      </c>
      <c r="BK336" t="s">
        <v>441</v>
      </c>
      <c r="BO336" t="s">
        <v>78</v>
      </c>
      <c r="BP336" t="s">
        <v>81</v>
      </c>
      <c r="BQ336" t="s">
        <v>224</v>
      </c>
    </row>
    <row r="337" spans="1:69" x14ac:dyDescent="0.3">
      <c r="A337">
        <v>42</v>
      </c>
      <c r="B337" t="e">
        <f>-init-(java.lang.String)</f>
        <v>#NAME?</v>
      </c>
      <c r="C337">
        <v>8</v>
      </c>
      <c r="D337" t="s">
        <v>88</v>
      </c>
      <c r="E337">
        <v>6</v>
      </c>
      <c r="F337" t="s">
        <v>431</v>
      </c>
      <c r="G337" t="s">
        <v>78</v>
      </c>
      <c r="H337" t="s">
        <v>78</v>
      </c>
      <c r="Q337" t="s">
        <v>432</v>
      </c>
      <c r="R337" t="s">
        <v>406</v>
      </c>
      <c r="S337" t="s">
        <v>437</v>
      </c>
      <c r="AU337" t="s">
        <v>432</v>
      </c>
      <c r="AV337" t="s">
        <v>406</v>
      </c>
      <c r="AW337" t="s">
        <v>437</v>
      </c>
      <c r="AX337" t="s">
        <v>434</v>
      </c>
      <c r="AY337" t="s">
        <v>435</v>
      </c>
      <c r="AZ337" t="s">
        <v>438</v>
      </c>
      <c r="BA337" t="s">
        <v>438</v>
      </c>
      <c r="BI337" t="s">
        <v>432</v>
      </c>
      <c r="BJ337" t="s">
        <v>406</v>
      </c>
      <c r="BK337" t="s">
        <v>437</v>
      </c>
      <c r="BO337" t="s">
        <v>78</v>
      </c>
      <c r="BP337" t="s">
        <v>81</v>
      </c>
      <c r="BQ337" t="s">
        <v>224</v>
      </c>
    </row>
    <row r="338" spans="1:69" x14ac:dyDescent="0.3">
      <c r="A338">
        <v>43</v>
      </c>
      <c r="B338" t="s">
        <v>443</v>
      </c>
      <c r="C338">
        <v>1</v>
      </c>
      <c r="D338" t="s">
        <v>67</v>
      </c>
      <c r="E338">
        <v>6</v>
      </c>
      <c r="F338" t="s">
        <v>431</v>
      </c>
      <c r="G338" t="s">
        <v>69</v>
      </c>
      <c r="H338" t="s">
        <v>69</v>
      </c>
      <c r="Q338">
        <v>29</v>
      </c>
      <c r="R338" t="s">
        <v>69</v>
      </c>
      <c r="S338" t="s">
        <v>69</v>
      </c>
      <c r="AF338">
        <v>44</v>
      </c>
      <c r="AG338" t="s">
        <v>69</v>
      </c>
      <c r="AH338" t="s">
        <v>69</v>
      </c>
      <c r="AU338">
        <v>29</v>
      </c>
      <c r="AV338" t="s">
        <v>69</v>
      </c>
      <c r="AW338" t="s">
        <v>69</v>
      </c>
      <c r="AX338">
        <v>2</v>
      </c>
      <c r="AY338">
        <v>30</v>
      </c>
      <c r="AZ338" t="s">
        <v>69</v>
      </c>
      <c r="BA338" t="s">
        <v>69</v>
      </c>
      <c r="BB338">
        <v>44</v>
      </c>
      <c r="BC338" t="s">
        <v>69</v>
      </c>
      <c r="BD338" t="s">
        <v>69</v>
      </c>
      <c r="BE338">
        <v>1</v>
      </c>
      <c r="BI338">
        <v>29</v>
      </c>
      <c r="BJ338" t="s">
        <v>69</v>
      </c>
      <c r="BK338" t="s">
        <v>69</v>
      </c>
      <c r="BL338">
        <v>44</v>
      </c>
      <c r="BM338" t="s">
        <v>69</v>
      </c>
      <c r="BN338" t="s">
        <v>69</v>
      </c>
      <c r="BO338" t="s">
        <v>69</v>
      </c>
      <c r="BP338" t="s">
        <v>75</v>
      </c>
      <c r="BQ338" t="s">
        <v>76</v>
      </c>
    </row>
    <row r="339" spans="1:69" x14ac:dyDescent="0.3">
      <c r="A339">
        <v>43</v>
      </c>
      <c r="B339" t="s">
        <v>443</v>
      </c>
      <c r="C339">
        <v>2</v>
      </c>
      <c r="D339" t="s">
        <v>77</v>
      </c>
      <c r="E339">
        <v>6</v>
      </c>
      <c r="F339" t="s">
        <v>431</v>
      </c>
      <c r="G339" t="s">
        <v>78</v>
      </c>
      <c r="H339" t="s">
        <v>78</v>
      </c>
      <c r="Q339">
        <v>29</v>
      </c>
      <c r="R339" t="s">
        <v>78</v>
      </c>
      <c r="S339" t="s">
        <v>78</v>
      </c>
      <c r="AF339">
        <v>44</v>
      </c>
      <c r="AG339" t="s">
        <v>78</v>
      </c>
      <c r="AH339" t="s">
        <v>78</v>
      </c>
      <c r="AU339">
        <v>29</v>
      </c>
      <c r="AV339" t="s">
        <v>78</v>
      </c>
      <c r="AW339" t="s">
        <v>78</v>
      </c>
      <c r="AX339">
        <v>2</v>
      </c>
      <c r="AY339">
        <v>30</v>
      </c>
      <c r="AZ339" t="s">
        <v>78</v>
      </c>
      <c r="BA339" t="s">
        <v>78</v>
      </c>
      <c r="BB339">
        <v>44</v>
      </c>
      <c r="BC339" t="s">
        <v>78</v>
      </c>
      <c r="BD339" t="s">
        <v>78</v>
      </c>
      <c r="BE339">
        <v>1</v>
      </c>
      <c r="BI339">
        <v>29</v>
      </c>
      <c r="BJ339" t="s">
        <v>78</v>
      </c>
      <c r="BK339" t="s">
        <v>78</v>
      </c>
      <c r="BL339">
        <v>44</v>
      </c>
      <c r="BM339" t="s">
        <v>78</v>
      </c>
      <c r="BN339" t="s">
        <v>78</v>
      </c>
      <c r="BO339" t="s">
        <v>78</v>
      </c>
      <c r="BP339" t="s">
        <v>81</v>
      </c>
      <c r="BQ339" t="s">
        <v>82</v>
      </c>
    </row>
    <row r="340" spans="1:69" x14ac:dyDescent="0.3">
      <c r="A340">
        <v>43</v>
      </c>
      <c r="B340" t="s">
        <v>443</v>
      </c>
      <c r="C340">
        <v>3</v>
      </c>
      <c r="D340" t="s">
        <v>83</v>
      </c>
      <c r="E340">
        <v>6</v>
      </c>
      <c r="F340" t="s">
        <v>431</v>
      </c>
      <c r="G340" t="s">
        <v>78</v>
      </c>
      <c r="H340" t="s">
        <v>78</v>
      </c>
      <c r="Q340">
        <v>29</v>
      </c>
      <c r="R340" t="s">
        <v>78</v>
      </c>
      <c r="S340" t="s">
        <v>78</v>
      </c>
      <c r="AF340">
        <v>44</v>
      </c>
      <c r="AG340" t="s">
        <v>78</v>
      </c>
      <c r="AH340" t="s">
        <v>78</v>
      </c>
      <c r="AU340">
        <v>29</v>
      </c>
      <c r="AV340" t="s">
        <v>78</v>
      </c>
      <c r="AW340" t="s">
        <v>78</v>
      </c>
      <c r="AX340">
        <v>2</v>
      </c>
      <c r="AY340">
        <v>30</v>
      </c>
      <c r="AZ340" t="s">
        <v>78</v>
      </c>
      <c r="BA340" t="s">
        <v>78</v>
      </c>
      <c r="BB340">
        <v>44</v>
      </c>
      <c r="BC340" t="s">
        <v>78</v>
      </c>
      <c r="BD340" t="s">
        <v>78</v>
      </c>
      <c r="BE340">
        <v>1</v>
      </c>
      <c r="BI340">
        <v>29</v>
      </c>
      <c r="BJ340" t="s">
        <v>78</v>
      </c>
      <c r="BK340" t="s">
        <v>78</v>
      </c>
      <c r="BL340">
        <v>44</v>
      </c>
      <c r="BM340" t="s">
        <v>78</v>
      </c>
      <c r="BN340" t="s">
        <v>78</v>
      </c>
      <c r="BO340" t="s">
        <v>78</v>
      </c>
      <c r="BP340" t="s">
        <v>81</v>
      </c>
      <c r="BQ340" t="s">
        <v>82</v>
      </c>
    </row>
    <row r="341" spans="1:69" x14ac:dyDescent="0.3">
      <c r="A341">
        <v>43</v>
      </c>
      <c r="B341" t="s">
        <v>443</v>
      </c>
      <c r="C341">
        <v>4</v>
      </c>
      <c r="D341" t="s">
        <v>84</v>
      </c>
      <c r="E341">
        <v>6</v>
      </c>
      <c r="F341" t="s">
        <v>431</v>
      </c>
      <c r="G341" t="s">
        <v>78</v>
      </c>
      <c r="H341" t="s">
        <v>78</v>
      </c>
      <c r="Q341">
        <v>29</v>
      </c>
      <c r="R341" t="s">
        <v>78</v>
      </c>
      <c r="S341" t="s">
        <v>78</v>
      </c>
      <c r="AF341">
        <v>44</v>
      </c>
      <c r="AG341" t="s">
        <v>78</v>
      </c>
      <c r="AH341" t="s">
        <v>78</v>
      </c>
      <c r="AU341">
        <v>29</v>
      </c>
      <c r="AV341" t="s">
        <v>78</v>
      </c>
      <c r="AW341" t="s">
        <v>78</v>
      </c>
      <c r="AX341">
        <v>2</v>
      </c>
      <c r="AY341">
        <v>30</v>
      </c>
      <c r="AZ341" t="s">
        <v>78</v>
      </c>
      <c r="BA341" t="s">
        <v>78</v>
      </c>
      <c r="BB341">
        <v>44</v>
      </c>
      <c r="BC341" t="s">
        <v>78</v>
      </c>
      <c r="BD341" t="s">
        <v>78</v>
      </c>
      <c r="BE341">
        <v>1</v>
      </c>
      <c r="BI341">
        <v>29</v>
      </c>
      <c r="BJ341" t="s">
        <v>78</v>
      </c>
      <c r="BK341" t="s">
        <v>78</v>
      </c>
      <c r="BL341">
        <v>44</v>
      </c>
      <c r="BM341" t="s">
        <v>78</v>
      </c>
      <c r="BN341" t="s">
        <v>78</v>
      </c>
      <c r="BO341" t="s">
        <v>78</v>
      </c>
      <c r="BP341" t="s">
        <v>81</v>
      </c>
      <c r="BQ341" t="s">
        <v>82</v>
      </c>
    </row>
    <row r="342" spans="1:69" x14ac:dyDescent="0.3">
      <c r="A342">
        <v>43</v>
      </c>
      <c r="B342" t="s">
        <v>443</v>
      </c>
      <c r="C342">
        <v>5</v>
      </c>
      <c r="D342" t="s">
        <v>85</v>
      </c>
      <c r="E342">
        <v>6</v>
      </c>
      <c r="F342" t="s">
        <v>431</v>
      </c>
      <c r="G342" t="s">
        <v>78</v>
      </c>
      <c r="H342" t="s">
        <v>78</v>
      </c>
      <c r="Q342">
        <v>29</v>
      </c>
      <c r="R342" t="s">
        <v>78</v>
      </c>
      <c r="S342" t="s">
        <v>69</v>
      </c>
      <c r="AF342">
        <v>44</v>
      </c>
      <c r="AG342" t="s">
        <v>78</v>
      </c>
      <c r="AH342" t="s">
        <v>78</v>
      </c>
      <c r="AU342">
        <v>29</v>
      </c>
      <c r="AV342" t="s">
        <v>78</v>
      </c>
      <c r="AW342" t="s">
        <v>69</v>
      </c>
      <c r="AX342">
        <v>2</v>
      </c>
      <c r="AY342">
        <v>30</v>
      </c>
      <c r="AZ342" t="s">
        <v>78</v>
      </c>
      <c r="BA342" t="s">
        <v>69</v>
      </c>
      <c r="BB342">
        <v>44</v>
      </c>
      <c r="BC342" t="s">
        <v>78</v>
      </c>
      <c r="BD342" t="s">
        <v>78</v>
      </c>
      <c r="BE342">
        <v>1</v>
      </c>
      <c r="BI342">
        <v>29</v>
      </c>
      <c r="BJ342" t="s">
        <v>78</v>
      </c>
      <c r="BK342" t="s">
        <v>69</v>
      </c>
      <c r="BL342">
        <v>44</v>
      </c>
      <c r="BM342" t="s">
        <v>78</v>
      </c>
      <c r="BN342" t="s">
        <v>78</v>
      </c>
      <c r="BO342" t="s">
        <v>78</v>
      </c>
      <c r="BP342" t="s">
        <v>81</v>
      </c>
      <c r="BQ342" t="s">
        <v>82</v>
      </c>
    </row>
    <row r="343" spans="1:69" x14ac:dyDescent="0.3">
      <c r="A343">
        <v>43</v>
      </c>
      <c r="B343" t="s">
        <v>443</v>
      </c>
      <c r="C343">
        <v>6</v>
      </c>
      <c r="D343" t="s">
        <v>86</v>
      </c>
      <c r="E343">
        <v>6</v>
      </c>
      <c r="F343" t="s">
        <v>431</v>
      </c>
      <c r="G343" t="s">
        <v>78</v>
      </c>
      <c r="H343" t="s">
        <v>78</v>
      </c>
      <c r="Q343">
        <v>29</v>
      </c>
      <c r="R343" t="s">
        <v>78</v>
      </c>
      <c r="S343" t="s">
        <v>78</v>
      </c>
      <c r="AF343">
        <v>44</v>
      </c>
      <c r="AG343" t="s">
        <v>78</v>
      </c>
      <c r="AH343" t="s">
        <v>78</v>
      </c>
      <c r="AU343">
        <v>29</v>
      </c>
      <c r="AV343" t="s">
        <v>78</v>
      </c>
      <c r="AW343" t="s">
        <v>78</v>
      </c>
      <c r="AX343">
        <v>2</v>
      </c>
      <c r="AY343">
        <v>30</v>
      </c>
      <c r="AZ343" t="s">
        <v>78</v>
      </c>
      <c r="BA343" t="s">
        <v>78</v>
      </c>
      <c r="BB343">
        <v>44</v>
      </c>
      <c r="BC343" t="s">
        <v>78</v>
      </c>
      <c r="BD343" t="s">
        <v>78</v>
      </c>
      <c r="BE343">
        <v>1</v>
      </c>
      <c r="BI343">
        <v>29</v>
      </c>
      <c r="BJ343" t="s">
        <v>78</v>
      </c>
      <c r="BK343" t="s">
        <v>78</v>
      </c>
      <c r="BL343">
        <v>44</v>
      </c>
      <c r="BM343" t="s">
        <v>78</v>
      </c>
      <c r="BN343" t="s">
        <v>78</v>
      </c>
      <c r="BO343" t="s">
        <v>78</v>
      </c>
      <c r="BP343" t="s">
        <v>81</v>
      </c>
      <c r="BQ343" t="s">
        <v>82</v>
      </c>
    </row>
    <row r="344" spans="1:69" x14ac:dyDescent="0.3">
      <c r="A344">
        <v>43</v>
      </c>
      <c r="B344" t="s">
        <v>443</v>
      </c>
      <c r="C344">
        <v>7</v>
      </c>
      <c r="D344" t="s">
        <v>87</v>
      </c>
      <c r="E344">
        <v>6</v>
      </c>
      <c r="F344" t="s">
        <v>431</v>
      </c>
      <c r="G344" t="s">
        <v>78</v>
      </c>
      <c r="H344" t="s">
        <v>78</v>
      </c>
      <c r="Q344">
        <v>29</v>
      </c>
      <c r="R344" t="s">
        <v>78</v>
      </c>
      <c r="S344" t="s">
        <v>78</v>
      </c>
      <c r="AF344">
        <v>44</v>
      </c>
      <c r="AG344" t="s">
        <v>78</v>
      </c>
      <c r="AH344" t="s">
        <v>78</v>
      </c>
      <c r="AU344">
        <v>29</v>
      </c>
      <c r="AV344" t="s">
        <v>78</v>
      </c>
      <c r="AW344" t="s">
        <v>78</v>
      </c>
      <c r="AX344">
        <v>2</v>
      </c>
      <c r="AY344">
        <v>30</v>
      </c>
      <c r="AZ344" t="s">
        <v>78</v>
      </c>
      <c r="BA344" t="s">
        <v>78</v>
      </c>
      <c r="BB344">
        <v>44</v>
      </c>
      <c r="BC344" t="s">
        <v>78</v>
      </c>
      <c r="BD344" t="s">
        <v>78</v>
      </c>
      <c r="BE344">
        <v>1</v>
      </c>
      <c r="BI344">
        <v>29</v>
      </c>
      <c r="BJ344" t="s">
        <v>78</v>
      </c>
      <c r="BK344" t="s">
        <v>78</v>
      </c>
      <c r="BL344">
        <v>44</v>
      </c>
      <c r="BM344" t="s">
        <v>78</v>
      </c>
      <c r="BN344" t="s">
        <v>78</v>
      </c>
      <c r="BO344" t="s">
        <v>78</v>
      </c>
      <c r="BP344" t="s">
        <v>81</v>
      </c>
      <c r="BQ344" t="s">
        <v>82</v>
      </c>
    </row>
    <row r="345" spans="1:69" x14ac:dyDescent="0.3">
      <c r="A345">
        <v>43</v>
      </c>
      <c r="B345" t="s">
        <v>443</v>
      </c>
      <c r="C345">
        <v>8</v>
      </c>
      <c r="D345" t="s">
        <v>88</v>
      </c>
      <c r="E345">
        <v>6</v>
      </c>
      <c r="F345" t="s">
        <v>431</v>
      </c>
      <c r="G345" t="s">
        <v>78</v>
      </c>
      <c r="H345" t="s">
        <v>78</v>
      </c>
      <c r="Q345">
        <v>29</v>
      </c>
      <c r="R345" t="s">
        <v>78</v>
      </c>
      <c r="S345" t="s">
        <v>78</v>
      </c>
      <c r="AF345">
        <v>44</v>
      </c>
      <c r="AG345" t="s">
        <v>78</v>
      </c>
      <c r="AH345" t="s">
        <v>78</v>
      </c>
      <c r="AU345">
        <v>29</v>
      </c>
      <c r="AV345" t="s">
        <v>78</v>
      </c>
      <c r="AW345" t="s">
        <v>78</v>
      </c>
      <c r="AX345">
        <v>2</v>
      </c>
      <c r="AY345">
        <v>30</v>
      </c>
      <c r="AZ345" t="s">
        <v>78</v>
      </c>
      <c r="BA345" t="s">
        <v>78</v>
      </c>
      <c r="BB345">
        <v>44</v>
      </c>
      <c r="BC345" t="s">
        <v>78</v>
      </c>
      <c r="BD345" t="s">
        <v>78</v>
      </c>
      <c r="BE345">
        <v>1</v>
      </c>
      <c r="BI345">
        <v>29</v>
      </c>
      <c r="BJ345" t="s">
        <v>78</v>
      </c>
      <c r="BK345" t="s">
        <v>78</v>
      </c>
      <c r="BL345">
        <v>44</v>
      </c>
      <c r="BM345" t="s">
        <v>78</v>
      </c>
      <c r="BN345" t="s">
        <v>78</v>
      </c>
      <c r="BO345" t="s">
        <v>78</v>
      </c>
      <c r="BP345" t="s">
        <v>81</v>
      </c>
      <c r="BQ345" t="s">
        <v>82</v>
      </c>
    </row>
    <row r="346" spans="1:69" x14ac:dyDescent="0.3">
      <c r="A346">
        <v>44</v>
      </c>
      <c r="B346" t="s">
        <v>444</v>
      </c>
      <c r="C346">
        <v>1</v>
      </c>
      <c r="D346" t="s">
        <v>67</v>
      </c>
      <c r="E346">
        <v>6</v>
      </c>
      <c r="F346" t="s">
        <v>431</v>
      </c>
      <c r="G346" t="s">
        <v>69</v>
      </c>
      <c r="H346" t="s">
        <v>69</v>
      </c>
      <c r="Q346">
        <v>43</v>
      </c>
      <c r="R346" t="s">
        <v>69</v>
      </c>
      <c r="S346" t="s">
        <v>69</v>
      </c>
      <c r="AU346">
        <v>43</v>
      </c>
      <c r="AV346" t="s">
        <v>69</v>
      </c>
      <c r="AW346" t="s">
        <v>69</v>
      </c>
      <c r="AX346">
        <v>1</v>
      </c>
      <c r="AY346">
        <v>29</v>
      </c>
      <c r="AZ346" t="s">
        <v>69</v>
      </c>
      <c r="BA346" t="s">
        <v>69</v>
      </c>
      <c r="BI346">
        <v>43</v>
      </c>
      <c r="BJ346" t="s">
        <v>69</v>
      </c>
      <c r="BK346" t="s">
        <v>69</v>
      </c>
      <c r="BO346" t="s">
        <v>69</v>
      </c>
      <c r="BP346" t="s">
        <v>75</v>
      </c>
      <c r="BQ346" t="s">
        <v>232</v>
      </c>
    </row>
    <row r="347" spans="1:69" x14ac:dyDescent="0.3">
      <c r="A347">
        <v>44</v>
      </c>
      <c r="B347" t="s">
        <v>444</v>
      </c>
      <c r="C347">
        <v>2</v>
      </c>
      <c r="D347" t="s">
        <v>77</v>
      </c>
      <c r="E347">
        <v>6</v>
      </c>
      <c r="F347" t="s">
        <v>431</v>
      </c>
      <c r="G347" t="s">
        <v>78</v>
      </c>
      <c r="H347" t="s">
        <v>78</v>
      </c>
      <c r="Q347">
        <v>43</v>
      </c>
      <c r="R347" t="s">
        <v>78</v>
      </c>
      <c r="S347" t="s">
        <v>78</v>
      </c>
      <c r="AU347">
        <v>43</v>
      </c>
      <c r="AV347" t="s">
        <v>78</v>
      </c>
      <c r="AW347" t="s">
        <v>78</v>
      </c>
      <c r="AX347">
        <v>1</v>
      </c>
      <c r="AY347">
        <v>29</v>
      </c>
      <c r="AZ347" t="s">
        <v>78</v>
      </c>
      <c r="BA347" t="s">
        <v>78</v>
      </c>
      <c r="BI347">
        <v>43</v>
      </c>
      <c r="BJ347" t="s">
        <v>78</v>
      </c>
      <c r="BK347" t="s">
        <v>78</v>
      </c>
      <c r="BO347" t="s">
        <v>78</v>
      </c>
      <c r="BP347" t="s">
        <v>81</v>
      </c>
      <c r="BQ347" t="s">
        <v>223</v>
      </c>
    </row>
    <row r="348" spans="1:69" x14ac:dyDescent="0.3">
      <c r="A348">
        <v>44</v>
      </c>
      <c r="B348" t="s">
        <v>444</v>
      </c>
      <c r="C348">
        <v>3</v>
      </c>
      <c r="D348" t="s">
        <v>83</v>
      </c>
      <c r="E348">
        <v>6</v>
      </c>
      <c r="F348" t="s">
        <v>431</v>
      </c>
      <c r="G348" t="s">
        <v>78</v>
      </c>
      <c r="H348" t="s">
        <v>78</v>
      </c>
      <c r="Q348">
        <v>43</v>
      </c>
      <c r="R348" t="s">
        <v>78</v>
      </c>
      <c r="S348" t="s">
        <v>78</v>
      </c>
      <c r="AU348">
        <v>43</v>
      </c>
      <c r="AV348" t="s">
        <v>78</v>
      </c>
      <c r="AW348" t="s">
        <v>78</v>
      </c>
      <c r="AX348">
        <v>1</v>
      </c>
      <c r="AY348">
        <v>29</v>
      </c>
      <c r="AZ348" t="s">
        <v>78</v>
      </c>
      <c r="BA348" t="s">
        <v>78</v>
      </c>
      <c r="BI348">
        <v>43</v>
      </c>
      <c r="BJ348" t="s">
        <v>78</v>
      </c>
      <c r="BK348" t="s">
        <v>78</v>
      </c>
      <c r="BO348" t="s">
        <v>78</v>
      </c>
      <c r="BP348" t="s">
        <v>81</v>
      </c>
      <c r="BQ348" t="s">
        <v>223</v>
      </c>
    </row>
    <row r="349" spans="1:69" x14ac:dyDescent="0.3">
      <c r="A349">
        <v>44</v>
      </c>
      <c r="B349" t="s">
        <v>444</v>
      </c>
      <c r="C349">
        <v>4</v>
      </c>
      <c r="D349" t="s">
        <v>84</v>
      </c>
      <c r="E349">
        <v>6</v>
      </c>
      <c r="F349" t="s">
        <v>431</v>
      </c>
      <c r="G349" t="s">
        <v>78</v>
      </c>
      <c r="H349" t="s">
        <v>78</v>
      </c>
      <c r="Q349">
        <v>43</v>
      </c>
      <c r="R349" t="s">
        <v>78</v>
      </c>
      <c r="S349" t="s">
        <v>78</v>
      </c>
      <c r="AU349">
        <v>43</v>
      </c>
      <c r="AV349" t="s">
        <v>78</v>
      </c>
      <c r="AW349" t="s">
        <v>78</v>
      </c>
      <c r="AX349">
        <v>1</v>
      </c>
      <c r="AY349">
        <v>29</v>
      </c>
      <c r="AZ349" t="s">
        <v>78</v>
      </c>
      <c r="BA349" t="s">
        <v>78</v>
      </c>
      <c r="BI349">
        <v>43</v>
      </c>
      <c r="BJ349" t="s">
        <v>78</v>
      </c>
      <c r="BK349" t="s">
        <v>78</v>
      </c>
      <c r="BO349" t="s">
        <v>78</v>
      </c>
      <c r="BP349" t="s">
        <v>81</v>
      </c>
      <c r="BQ349" t="s">
        <v>223</v>
      </c>
    </row>
    <row r="350" spans="1:69" x14ac:dyDescent="0.3">
      <c r="A350">
        <v>44</v>
      </c>
      <c r="B350" t="s">
        <v>444</v>
      </c>
      <c r="C350">
        <v>5</v>
      </c>
      <c r="D350" t="s">
        <v>85</v>
      </c>
      <c r="E350">
        <v>6</v>
      </c>
      <c r="F350" t="s">
        <v>431</v>
      </c>
      <c r="G350" t="s">
        <v>78</v>
      </c>
      <c r="H350" t="s">
        <v>78</v>
      </c>
      <c r="Q350">
        <v>43</v>
      </c>
      <c r="R350" t="s">
        <v>78</v>
      </c>
      <c r="S350" t="s">
        <v>78</v>
      </c>
      <c r="AU350">
        <v>43</v>
      </c>
      <c r="AV350" t="s">
        <v>78</v>
      </c>
      <c r="AW350" t="s">
        <v>78</v>
      </c>
      <c r="AX350">
        <v>1</v>
      </c>
      <c r="AY350">
        <v>29</v>
      </c>
      <c r="AZ350" t="s">
        <v>78</v>
      </c>
      <c r="BA350" t="s">
        <v>69</v>
      </c>
      <c r="BI350">
        <v>43</v>
      </c>
      <c r="BJ350" t="s">
        <v>78</v>
      </c>
      <c r="BK350" t="s">
        <v>78</v>
      </c>
      <c r="BO350" t="s">
        <v>78</v>
      </c>
      <c r="BP350" t="s">
        <v>81</v>
      </c>
      <c r="BQ350" t="s">
        <v>223</v>
      </c>
    </row>
    <row r="351" spans="1:69" x14ac:dyDescent="0.3">
      <c r="A351">
        <v>44</v>
      </c>
      <c r="B351" t="s">
        <v>444</v>
      </c>
      <c r="C351">
        <v>6</v>
      </c>
      <c r="D351" t="s">
        <v>86</v>
      </c>
      <c r="E351">
        <v>6</v>
      </c>
      <c r="F351" t="s">
        <v>431</v>
      </c>
      <c r="G351" t="s">
        <v>78</v>
      </c>
      <c r="H351" t="s">
        <v>78</v>
      </c>
      <c r="Q351">
        <v>43</v>
      </c>
      <c r="R351" t="s">
        <v>78</v>
      </c>
      <c r="S351" t="s">
        <v>78</v>
      </c>
      <c r="AU351">
        <v>43</v>
      </c>
      <c r="AV351" t="s">
        <v>78</v>
      </c>
      <c r="AW351" t="s">
        <v>78</v>
      </c>
      <c r="AX351">
        <v>1</v>
      </c>
      <c r="AY351">
        <v>29</v>
      </c>
      <c r="AZ351" t="s">
        <v>78</v>
      </c>
      <c r="BA351" t="s">
        <v>78</v>
      </c>
      <c r="BI351">
        <v>43</v>
      </c>
      <c r="BJ351" t="s">
        <v>78</v>
      </c>
      <c r="BK351" t="s">
        <v>78</v>
      </c>
      <c r="BO351" t="s">
        <v>78</v>
      </c>
      <c r="BP351" t="s">
        <v>81</v>
      </c>
      <c r="BQ351" t="s">
        <v>223</v>
      </c>
    </row>
    <row r="352" spans="1:69" x14ac:dyDescent="0.3">
      <c r="A352">
        <v>44</v>
      </c>
      <c r="B352" t="s">
        <v>444</v>
      </c>
      <c r="C352">
        <v>7</v>
      </c>
      <c r="D352" t="s">
        <v>87</v>
      </c>
      <c r="E352">
        <v>6</v>
      </c>
      <c r="F352" t="s">
        <v>431</v>
      </c>
      <c r="G352" t="s">
        <v>78</v>
      </c>
      <c r="H352" t="s">
        <v>78</v>
      </c>
      <c r="Q352">
        <v>43</v>
      </c>
      <c r="R352" t="s">
        <v>78</v>
      </c>
      <c r="S352" t="s">
        <v>78</v>
      </c>
      <c r="AU352">
        <v>43</v>
      </c>
      <c r="AV352" t="s">
        <v>78</v>
      </c>
      <c r="AW352" t="s">
        <v>78</v>
      </c>
      <c r="AX352">
        <v>1</v>
      </c>
      <c r="AY352">
        <v>29</v>
      </c>
      <c r="AZ352" t="s">
        <v>78</v>
      </c>
      <c r="BA352" t="s">
        <v>78</v>
      </c>
      <c r="BI352">
        <v>43</v>
      </c>
      <c r="BJ352" t="s">
        <v>78</v>
      </c>
      <c r="BK352" t="s">
        <v>78</v>
      </c>
      <c r="BO352" t="s">
        <v>78</v>
      </c>
      <c r="BP352" t="s">
        <v>81</v>
      </c>
      <c r="BQ352" t="s">
        <v>223</v>
      </c>
    </row>
    <row r="353" spans="1:69" x14ac:dyDescent="0.3">
      <c r="A353">
        <v>44</v>
      </c>
      <c r="B353" t="s">
        <v>444</v>
      </c>
      <c r="C353">
        <v>8</v>
      </c>
      <c r="D353" t="s">
        <v>88</v>
      </c>
      <c r="E353">
        <v>6</v>
      </c>
      <c r="F353" t="s">
        <v>431</v>
      </c>
      <c r="G353" t="s">
        <v>78</v>
      </c>
      <c r="H353" t="s">
        <v>78</v>
      </c>
      <c r="Q353">
        <v>43</v>
      </c>
      <c r="R353" t="s">
        <v>78</v>
      </c>
      <c r="S353" t="s">
        <v>78</v>
      </c>
      <c r="AU353">
        <v>43</v>
      </c>
      <c r="AV353" t="s">
        <v>78</v>
      </c>
      <c r="AW353" t="s">
        <v>78</v>
      </c>
      <c r="AX353">
        <v>1</v>
      </c>
      <c r="AY353">
        <v>29</v>
      </c>
      <c r="AZ353" t="s">
        <v>78</v>
      </c>
      <c r="BA353" t="s">
        <v>78</v>
      </c>
      <c r="BI353">
        <v>43</v>
      </c>
      <c r="BJ353" t="s">
        <v>78</v>
      </c>
      <c r="BK353" t="s">
        <v>78</v>
      </c>
      <c r="BO353" t="s">
        <v>78</v>
      </c>
      <c r="BP353" t="s">
        <v>81</v>
      </c>
      <c r="BQ353" t="s">
        <v>223</v>
      </c>
    </row>
    <row r="354" spans="1:69" x14ac:dyDescent="0.3">
      <c r="A354">
        <v>45</v>
      </c>
      <c r="B354" t="s">
        <v>302</v>
      </c>
      <c r="C354">
        <v>1</v>
      </c>
      <c r="D354" t="s">
        <v>67</v>
      </c>
      <c r="E354">
        <v>7</v>
      </c>
      <c r="F354" t="s">
        <v>445</v>
      </c>
      <c r="G354" t="s">
        <v>69</v>
      </c>
      <c r="H354" t="s">
        <v>69</v>
      </c>
      <c r="Q354">
        <v>30</v>
      </c>
      <c r="R354" t="s">
        <v>69</v>
      </c>
      <c r="S354" t="s">
        <v>69</v>
      </c>
      <c r="AF354">
        <v>42</v>
      </c>
      <c r="AG354" t="s">
        <v>69</v>
      </c>
      <c r="AH354" t="s">
        <v>69</v>
      </c>
      <c r="AU354">
        <v>30</v>
      </c>
      <c r="AV354" t="s">
        <v>69</v>
      </c>
      <c r="AW354" t="s">
        <v>69</v>
      </c>
      <c r="AX354">
        <v>2</v>
      </c>
      <c r="AY354">
        <v>24</v>
      </c>
      <c r="AZ354" t="s">
        <v>69</v>
      </c>
      <c r="BA354" t="s">
        <v>69</v>
      </c>
      <c r="BB354">
        <v>42</v>
      </c>
      <c r="BC354" t="s">
        <v>69</v>
      </c>
      <c r="BD354" t="s">
        <v>69</v>
      </c>
      <c r="BE354">
        <v>1</v>
      </c>
      <c r="BI354">
        <v>30</v>
      </c>
      <c r="BJ354" t="s">
        <v>69</v>
      </c>
      <c r="BK354" t="s">
        <v>69</v>
      </c>
      <c r="BL354">
        <v>42</v>
      </c>
      <c r="BM354" t="s">
        <v>69</v>
      </c>
      <c r="BN354" t="s">
        <v>69</v>
      </c>
      <c r="BO354" t="s">
        <v>69</v>
      </c>
      <c r="BP354" t="s">
        <v>75</v>
      </c>
      <c r="BQ354" t="s">
        <v>76</v>
      </c>
    </row>
    <row r="355" spans="1:69" x14ac:dyDescent="0.3">
      <c r="A355">
        <v>45</v>
      </c>
      <c r="B355" t="s">
        <v>302</v>
      </c>
      <c r="C355">
        <v>2</v>
      </c>
      <c r="D355" t="s">
        <v>77</v>
      </c>
      <c r="E355">
        <v>7</v>
      </c>
      <c r="F355" t="s">
        <v>445</v>
      </c>
      <c r="G355" t="s">
        <v>78</v>
      </c>
      <c r="H355" t="s">
        <v>78</v>
      </c>
      <c r="Q355">
        <v>30</v>
      </c>
      <c r="R355" t="s">
        <v>78</v>
      </c>
      <c r="S355" t="s">
        <v>78</v>
      </c>
      <c r="AF355">
        <v>42</v>
      </c>
      <c r="AG355" t="s">
        <v>78</v>
      </c>
      <c r="AH355" t="s">
        <v>78</v>
      </c>
      <c r="AU355">
        <v>30</v>
      </c>
      <c r="AV355" t="s">
        <v>78</v>
      </c>
      <c r="AW355" t="s">
        <v>78</v>
      </c>
      <c r="AX355">
        <v>2</v>
      </c>
      <c r="AY355">
        <v>24</v>
      </c>
      <c r="AZ355" t="s">
        <v>78</v>
      </c>
      <c r="BA355" t="s">
        <v>78</v>
      </c>
      <c r="BB355">
        <v>42</v>
      </c>
      <c r="BC355" t="s">
        <v>78</v>
      </c>
      <c r="BD355" t="s">
        <v>78</v>
      </c>
      <c r="BE355">
        <v>1</v>
      </c>
      <c r="BI355">
        <v>30</v>
      </c>
      <c r="BJ355" t="s">
        <v>78</v>
      </c>
      <c r="BK355" t="s">
        <v>78</v>
      </c>
      <c r="BL355">
        <v>42</v>
      </c>
      <c r="BM355" t="s">
        <v>78</v>
      </c>
      <c r="BN355" t="s">
        <v>78</v>
      </c>
      <c r="BO355" t="s">
        <v>78</v>
      </c>
      <c r="BP355" t="s">
        <v>81</v>
      </c>
      <c r="BQ355" t="s">
        <v>82</v>
      </c>
    </row>
    <row r="356" spans="1:69" x14ac:dyDescent="0.3">
      <c r="A356">
        <v>45</v>
      </c>
      <c r="B356" t="s">
        <v>302</v>
      </c>
      <c r="C356">
        <v>3</v>
      </c>
      <c r="D356" t="s">
        <v>83</v>
      </c>
      <c r="E356">
        <v>7</v>
      </c>
      <c r="F356" t="s">
        <v>445</v>
      </c>
      <c r="G356" t="s">
        <v>78</v>
      </c>
      <c r="H356" t="s">
        <v>78</v>
      </c>
      <c r="Q356">
        <v>30</v>
      </c>
      <c r="R356" t="s">
        <v>78</v>
      </c>
      <c r="S356" t="s">
        <v>78</v>
      </c>
      <c r="AF356">
        <v>42</v>
      </c>
      <c r="AG356" t="s">
        <v>78</v>
      </c>
      <c r="AH356" t="s">
        <v>78</v>
      </c>
      <c r="AU356">
        <v>30</v>
      </c>
      <c r="AV356" t="s">
        <v>78</v>
      </c>
      <c r="AW356" t="s">
        <v>78</v>
      </c>
      <c r="AX356">
        <v>2</v>
      </c>
      <c r="AY356">
        <v>24</v>
      </c>
      <c r="AZ356" t="s">
        <v>78</v>
      </c>
      <c r="BA356" t="s">
        <v>78</v>
      </c>
      <c r="BB356">
        <v>42</v>
      </c>
      <c r="BC356" t="s">
        <v>78</v>
      </c>
      <c r="BD356" t="s">
        <v>78</v>
      </c>
      <c r="BE356">
        <v>1</v>
      </c>
      <c r="BI356">
        <v>30</v>
      </c>
      <c r="BJ356" t="s">
        <v>78</v>
      </c>
      <c r="BK356" t="s">
        <v>78</v>
      </c>
      <c r="BL356">
        <v>42</v>
      </c>
      <c r="BM356" t="s">
        <v>78</v>
      </c>
      <c r="BN356" t="s">
        <v>78</v>
      </c>
      <c r="BO356" t="s">
        <v>78</v>
      </c>
      <c r="BP356" t="s">
        <v>81</v>
      </c>
      <c r="BQ356" t="s">
        <v>82</v>
      </c>
    </row>
    <row r="357" spans="1:69" x14ac:dyDescent="0.3">
      <c r="A357">
        <v>45</v>
      </c>
      <c r="B357" t="s">
        <v>302</v>
      </c>
      <c r="C357">
        <v>4</v>
      </c>
      <c r="D357" t="s">
        <v>84</v>
      </c>
      <c r="E357">
        <v>7</v>
      </c>
      <c r="F357" t="s">
        <v>445</v>
      </c>
      <c r="G357" t="s">
        <v>78</v>
      </c>
      <c r="H357" t="s">
        <v>78</v>
      </c>
      <c r="Q357">
        <v>30</v>
      </c>
      <c r="R357" t="s">
        <v>78</v>
      </c>
      <c r="S357" t="s">
        <v>78</v>
      </c>
      <c r="AF357">
        <v>42</v>
      </c>
      <c r="AG357" t="s">
        <v>78</v>
      </c>
      <c r="AH357" t="s">
        <v>78</v>
      </c>
      <c r="AU357">
        <v>30</v>
      </c>
      <c r="AV357" t="s">
        <v>78</v>
      </c>
      <c r="AW357" t="s">
        <v>78</v>
      </c>
      <c r="AX357">
        <v>2</v>
      </c>
      <c r="AY357">
        <v>24</v>
      </c>
      <c r="AZ357" t="s">
        <v>78</v>
      </c>
      <c r="BA357" t="s">
        <v>78</v>
      </c>
      <c r="BB357">
        <v>42</v>
      </c>
      <c r="BC357" t="s">
        <v>78</v>
      </c>
      <c r="BD357" t="s">
        <v>78</v>
      </c>
      <c r="BE357">
        <v>1</v>
      </c>
      <c r="BI357">
        <v>30</v>
      </c>
      <c r="BJ357" t="s">
        <v>78</v>
      </c>
      <c r="BK357" t="s">
        <v>78</v>
      </c>
      <c r="BL357">
        <v>42</v>
      </c>
      <c r="BM357" t="s">
        <v>78</v>
      </c>
      <c r="BN357" t="s">
        <v>78</v>
      </c>
      <c r="BO357" t="s">
        <v>78</v>
      </c>
      <c r="BP357" t="s">
        <v>81</v>
      </c>
      <c r="BQ357" t="s">
        <v>82</v>
      </c>
    </row>
    <row r="358" spans="1:69" x14ac:dyDescent="0.3">
      <c r="A358">
        <v>45</v>
      </c>
      <c r="B358" t="s">
        <v>302</v>
      </c>
      <c r="C358">
        <v>5</v>
      </c>
      <c r="D358" t="s">
        <v>85</v>
      </c>
      <c r="E358">
        <v>7</v>
      </c>
      <c r="F358" t="s">
        <v>445</v>
      </c>
      <c r="G358" t="s">
        <v>78</v>
      </c>
      <c r="H358" t="s">
        <v>78</v>
      </c>
      <c r="Q358">
        <v>30</v>
      </c>
      <c r="R358" t="s">
        <v>78</v>
      </c>
      <c r="S358" t="s">
        <v>69</v>
      </c>
      <c r="AF358">
        <v>42</v>
      </c>
      <c r="AG358" t="s">
        <v>78</v>
      </c>
      <c r="AH358" t="s">
        <v>78</v>
      </c>
      <c r="AU358">
        <v>30</v>
      </c>
      <c r="AV358" t="s">
        <v>78</v>
      </c>
      <c r="AW358" t="s">
        <v>69</v>
      </c>
      <c r="AX358">
        <v>2</v>
      </c>
      <c r="AY358">
        <v>24</v>
      </c>
      <c r="AZ358" t="s">
        <v>78</v>
      </c>
      <c r="BA358" t="s">
        <v>69</v>
      </c>
      <c r="BB358">
        <v>42</v>
      </c>
      <c r="BC358" t="s">
        <v>78</v>
      </c>
      <c r="BD358" t="s">
        <v>78</v>
      </c>
      <c r="BE358">
        <v>1</v>
      </c>
      <c r="BI358">
        <v>30</v>
      </c>
      <c r="BJ358" t="s">
        <v>78</v>
      </c>
      <c r="BK358" t="s">
        <v>69</v>
      </c>
      <c r="BL358">
        <v>42</v>
      </c>
      <c r="BM358" t="s">
        <v>78</v>
      </c>
      <c r="BN358" t="s">
        <v>78</v>
      </c>
      <c r="BO358" t="s">
        <v>78</v>
      </c>
      <c r="BP358" t="s">
        <v>81</v>
      </c>
      <c r="BQ358" t="s">
        <v>82</v>
      </c>
    </row>
    <row r="359" spans="1:69" x14ac:dyDescent="0.3">
      <c r="A359">
        <v>45</v>
      </c>
      <c r="B359" t="s">
        <v>302</v>
      </c>
      <c r="C359">
        <v>6</v>
      </c>
      <c r="D359" t="s">
        <v>86</v>
      </c>
      <c r="E359">
        <v>7</v>
      </c>
      <c r="F359" t="s">
        <v>445</v>
      </c>
      <c r="G359" t="s">
        <v>78</v>
      </c>
      <c r="H359" t="s">
        <v>78</v>
      </c>
      <c r="Q359">
        <v>30</v>
      </c>
      <c r="R359" t="s">
        <v>78</v>
      </c>
      <c r="S359" t="s">
        <v>78</v>
      </c>
      <c r="AF359">
        <v>42</v>
      </c>
      <c r="AG359" t="s">
        <v>78</v>
      </c>
      <c r="AH359" t="s">
        <v>78</v>
      </c>
      <c r="AU359">
        <v>30</v>
      </c>
      <c r="AV359" t="s">
        <v>78</v>
      </c>
      <c r="AW359" t="s">
        <v>78</v>
      </c>
      <c r="AX359">
        <v>2</v>
      </c>
      <c r="AY359">
        <v>24</v>
      </c>
      <c r="AZ359" t="s">
        <v>78</v>
      </c>
      <c r="BA359" t="s">
        <v>78</v>
      </c>
      <c r="BB359">
        <v>42</v>
      </c>
      <c r="BC359" t="s">
        <v>78</v>
      </c>
      <c r="BD359" t="s">
        <v>78</v>
      </c>
      <c r="BE359">
        <v>1</v>
      </c>
      <c r="BI359">
        <v>30</v>
      </c>
      <c r="BJ359" t="s">
        <v>78</v>
      </c>
      <c r="BK359" t="s">
        <v>78</v>
      </c>
      <c r="BL359">
        <v>42</v>
      </c>
      <c r="BM359" t="s">
        <v>78</v>
      </c>
      <c r="BN359" t="s">
        <v>78</v>
      </c>
      <c r="BO359" t="s">
        <v>78</v>
      </c>
      <c r="BP359" t="s">
        <v>81</v>
      </c>
      <c r="BQ359" t="s">
        <v>82</v>
      </c>
    </row>
    <row r="360" spans="1:69" x14ac:dyDescent="0.3">
      <c r="A360">
        <v>45</v>
      </c>
      <c r="B360" t="s">
        <v>302</v>
      </c>
      <c r="C360">
        <v>7</v>
      </c>
      <c r="D360" t="s">
        <v>87</v>
      </c>
      <c r="E360">
        <v>7</v>
      </c>
      <c r="F360" t="s">
        <v>445</v>
      </c>
      <c r="G360" t="s">
        <v>78</v>
      </c>
      <c r="H360" t="s">
        <v>78</v>
      </c>
      <c r="Q360">
        <v>30</v>
      </c>
      <c r="R360" t="s">
        <v>78</v>
      </c>
      <c r="S360" t="s">
        <v>78</v>
      </c>
      <c r="AF360">
        <v>42</v>
      </c>
      <c r="AG360" t="s">
        <v>78</v>
      </c>
      <c r="AH360" t="s">
        <v>78</v>
      </c>
      <c r="AU360">
        <v>30</v>
      </c>
      <c r="AV360" t="s">
        <v>78</v>
      </c>
      <c r="AW360" t="s">
        <v>78</v>
      </c>
      <c r="AX360">
        <v>2</v>
      </c>
      <c r="AY360">
        <v>24</v>
      </c>
      <c r="AZ360" t="s">
        <v>78</v>
      </c>
      <c r="BA360" t="s">
        <v>78</v>
      </c>
      <c r="BB360">
        <v>42</v>
      </c>
      <c r="BC360" t="s">
        <v>78</v>
      </c>
      <c r="BD360" t="s">
        <v>78</v>
      </c>
      <c r="BE360">
        <v>1</v>
      </c>
      <c r="BI360">
        <v>30</v>
      </c>
      <c r="BJ360" t="s">
        <v>78</v>
      </c>
      <c r="BK360" t="s">
        <v>78</v>
      </c>
      <c r="BL360">
        <v>42</v>
      </c>
      <c r="BM360" t="s">
        <v>78</v>
      </c>
      <c r="BN360" t="s">
        <v>78</v>
      </c>
      <c r="BO360" t="s">
        <v>78</v>
      </c>
      <c r="BP360" t="s">
        <v>81</v>
      </c>
      <c r="BQ360" t="s">
        <v>82</v>
      </c>
    </row>
    <row r="361" spans="1:69" x14ac:dyDescent="0.3">
      <c r="A361">
        <v>45</v>
      </c>
      <c r="B361" t="s">
        <v>302</v>
      </c>
      <c r="C361">
        <v>8</v>
      </c>
      <c r="D361" t="s">
        <v>88</v>
      </c>
      <c r="E361">
        <v>7</v>
      </c>
      <c r="F361" t="s">
        <v>445</v>
      </c>
      <c r="G361" t="s">
        <v>78</v>
      </c>
      <c r="H361" t="s">
        <v>78</v>
      </c>
      <c r="Q361">
        <v>30</v>
      </c>
      <c r="R361" t="s">
        <v>78</v>
      </c>
      <c r="S361" t="s">
        <v>78</v>
      </c>
      <c r="AF361">
        <v>42</v>
      </c>
      <c r="AG361" t="s">
        <v>78</v>
      </c>
      <c r="AH361" t="s">
        <v>78</v>
      </c>
      <c r="AU361">
        <v>30</v>
      </c>
      <c r="AV361" t="s">
        <v>78</v>
      </c>
      <c r="AW361" t="s">
        <v>78</v>
      </c>
      <c r="AX361">
        <v>2</v>
      </c>
      <c r="AY361">
        <v>24</v>
      </c>
      <c r="AZ361" t="s">
        <v>78</v>
      </c>
      <c r="BA361" t="s">
        <v>78</v>
      </c>
      <c r="BB361">
        <v>42</v>
      </c>
      <c r="BC361" t="s">
        <v>78</v>
      </c>
      <c r="BD361" t="s">
        <v>78</v>
      </c>
      <c r="BE361">
        <v>1</v>
      </c>
      <c r="BI361">
        <v>30</v>
      </c>
      <c r="BJ361" t="s">
        <v>78</v>
      </c>
      <c r="BK361" t="s">
        <v>78</v>
      </c>
      <c r="BL361">
        <v>42</v>
      </c>
      <c r="BM361" t="s">
        <v>78</v>
      </c>
      <c r="BN361" t="s">
        <v>78</v>
      </c>
      <c r="BO361" t="s">
        <v>78</v>
      </c>
      <c r="BP361" t="s">
        <v>81</v>
      </c>
      <c r="BQ361" t="s">
        <v>82</v>
      </c>
    </row>
    <row r="362" spans="1:69" x14ac:dyDescent="0.3">
      <c r="A362">
        <v>46</v>
      </c>
      <c r="B362" t="s">
        <v>89</v>
      </c>
      <c r="C362">
        <v>1</v>
      </c>
      <c r="D362" t="s">
        <v>67</v>
      </c>
      <c r="E362">
        <v>7</v>
      </c>
      <c r="F362" t="s">
        <v>445</v>
      </c>
      <c r="G362" t="s">
        <v>90</v>
      </c>
      <c r="H362" t="s">
        <v>69</v>
      </c>
      <c r="AF362" t="s">
        <v>446</v>
      </c>
      <c r="AG362" t="s">
        <v>447</v>
      </c>
      <c r="AH362" t="s">
        <v>73</v>
      </c>
      <c r="BB362" t="s">
        <v>446</v>
      </c>
      <c r="BC362" t="s">
        <v>447</v>
      </c>
      <c r="BD362" t="s">
        <v>73</v>
      </c>
      <c r="BE362" t="s">
        <v>448</v>
      </c>
      <c r="BF362" t="s">
        <v>449</v>
      </c>
      <c r="BG362" t="s">
        <v>450</v>
      </c>
      <c r="BH362" t="s">
        <v>451</v>
      </c>
      <c r="BI362">
        <v>623</v>
      </c>
      <c r="BJ362" t="s">
        <v>69</v>
      </c>
      <c r="BK362" t="s">
        <v>69</v>
      </c>
      <c r="BL362" t="s">
        <v>452</v>
      </c>
      <c r="BM362" t="s">
        <v>453</v>
      </c>
      <c r="BN362" t="s">
        <v>454</v>
      </c>
      <c r="BO362" t="s">
        <v>90</v>
      </c>
      <c r="BP362" t="s">
        <v>93</v>
      </c>
      <c r="BQ362" t="s">
        <v>94</v>
      </c>
    </row>
    <row r="363" spans="1:69" x14ac:dyDescent="0.3">
      <c r="A363">
        <v>46</v>
      </c>
      <c r="B363" t="s">
        <v>89</v>
      </c>
      <c r="C363">
        <v>2</v>
      </c>
      <c r="D363" t="s">
        <v>77</v>
      </c>
      <c r="E363">
        <v>7</v>
      </c>
      <c r="F363" t="s">
        <v>445</v>
      </c>
      <c r="G363" t="s">
        <v>90</v>
      </c>
      <c r="H363" t="s">
        <v>78</v>
      </c>
      <c r="AF363" t="s">
        <v>446</v>
      </c>
      <c r="AG363" t="s">
        <v>447</v>
      </c>
      <c r="AH363" t="s">
        <v>80</v>
      </c>
      <c r="BB363" t="s">
        <v>446</v>
      </c>
      <c r="BC363" t="s">
        <v>447</v>
      </c>
      <c r="BD363" t="s">
        <v>80</v>
      </c>
      <c r="BE363" t="s">
        <v>448</v>
      </c>
      <c r="BF363" t="s">
        <v>449</v>
      </c>
      <c r="BG363" t="s">
        <v>216</v>
      </c>
      <c r="BH363" t="s">
        <v>455</v>
      </c>
      <c r="BI363">
        <v>623</v>
      </c>
      <c r="BJ363" t="s">
        <v>78</v>
      </c>
      <c r="BK363" t="s">
        <v>78</v>
      </c>
      <c r="BL363" t="s">
        <v>452</v>
      </c>
      <c r="BM363" t="s">
        <v>456</v>
      </c>
      <c r="BN363" t="s">
        <v>457</v>
      </c>
      <c r="BO363" t="s">
        <v>90</v>
      </c>
      <c r="BP363" t="s">
        <v>93</v>
      </c>
      <c r="BQ363" t="s">
        <v>94</v>
      </c>
    </row>
    <row r="364" spans="1:69" x14ac:dyDescent="0.3">
      <c r="A364">
        <v>46</v>
      </c>
      <c r="B364" t="s">
        <v>89</v>
      </c>
      <c r="C364">
        <v>3</v>
      </c>
      <c r="D364" t="s">
        <v>83</v>
      </c>
      <c r="E364">
        <v>7</v>
      </c>
      <c r="F364" t="s">
        <v>445</v>
      </c>
      <c r="G364" t="s">
        <v>90</v>
      </c>
      <c r="H364" t="s">
        <v>78</v>
      </c>
      <c r="AF364" t="s">
        <v>446</v>
      </c>
      <c r="AG364" t="s">
        <v>447</v>
      </c>
      <c r="AH364" t="s">
        <v>80</v>
      </c>
      <c r="BB364" t="s">
        <v>446</v>
      </c>
      <c r="BC364" t="s">
        <v>447</v>
      </c>
      <c r="BD364" t="s">
        <v>80</v>
      </c>
      <c r="BE364" t="s">
        <v>448</v>
      </c>
      <c r="BF364" t="s">
        <v>449</v>
      </c>
      <c r="BG364" t="s">
        <v>216</v>
      </c>
      <c r="BH364" t="s">
        <v>455</v>
      </c>
      <c r="BI364">
        <v>623</v>
      </c>
      <c r="BJ364" t="s">
        <v>78</v>
      </c>
      <c r="BK364" t="s">
        <v>78</v>
      </c>
      <c r="BL364" t="s">
        <v>452</v>
      </c>
      <c r="BM364" t="s">
        <v>456</v>
      </c>
      <c r="BN364" t="s">
        <v>458</v>
      </c>
      <c r="BO364" t="s">
        <v>90</v>
      </c>
      <c r="BP364" t="s">
        <v>93</v>
      </c>
      <c r="BQ364" t="s">
        <v>94</v>
      </c>
    </row>
    <row r="365" spans="1:69" x14ac:dyDescent="0.3">
      <c r="A365">
        <v>46</v>
      </c>
      <c r="B365" t="s">
        <v>89</v>
      </c>
      <c r="C365">
        <v>4</v>
      </c>
      <c r="D365" t="s">
        <v>84</v>
      </c>
      <c r="E365">
        <v>7</v>
      </c>
      <c r="F365" t="s">
        <v>445</v>
      </c>
      <c r="G365" t="s">
        <v>90</v>
      </c>
      <c r="H365" t="s">
        <v>78</v>
      </c>
      <c r="AF365" t="s">
        <v>446</v>
      </c>
      <c r="AG365" t="s">
        <v>447</v>
      </c>
      <c r="AH365" t="s">
        <v>80</v>
      </c>
      <c r="BB365" t="s">
        <v>446</v>
      </c>
      <c r="BC365" t="s">
        <v>447</v>
      </c>
      <c r="BD365" t="s">
        <v>80</v>
      </c>
      <c r="BE365" t="s">
        <v>448</v>
      </c>
      <c r="BF365" t="s">
        <v>449</v>
      </c>
      <c r="BG365" t="s">
        <v>459</v>
      </c>
      <c r="BH365" t="s">
        <v>460</v>
      </c>
      <c r="BI365">
        <v>623</v>
      </c>
      <c r="BJ365" t="s">
        <v>78</v>
      </c>
      <c r="BK365" t="s">
        <v>78</v>
      </c>
      <c r="BL365" t="s">
        <v>452</v>
      </c>
      <c r="BM365" t="s">
        <v>461</v>
      </c>
      <c r="BN365" t="s">
        <v>462</v>
      </c>
      <c r="BO365" t="s">
        <v>90</v>
      </c>
      <c r="BP365" t="s">
        <v>93</v>
      </c>
      <c r="BQ365" t="s">
        <v>94</v>
      </c>
    </row>
    <row r="366" spans="1:69" x14ac:dyDescent="0.3">
      <c r="A366">
        <v>46</v>
      </c>
      <c r="B366" t="s">
        <v>89</v>
      </c>
      <c r="C366">
        <v>5</v>
      </c>
      <c r="D366" t="s">
        <v>85</v>
      </c>
      <c r="E366">
        <v>7</v>
      </c>
      <c r="F366" t="s">
        <v>445</v>
      </c>
      <c r="G366" t="s">
        <v>90</v>
      </c>
      <c r="H366" t="s">
        <v>78</v>
      </c>
      <c r="AF366" t="s">
        <v>446</v>
      </c>
      <c r="AG366" t="s">
        <v>447</v>
      </c>
      <c r="AH366" t="s">
        <v>80</v>
      </c>
      <c r="BB366" t="s">
        <v>446</v>
      </c>
      <c r="BC366" t="s">
        <v>447</v>
      </c>
      <c r="BD366" t="s">
        <v>80</v>
      </c>
      <c r="BE366" t="s">
        <v>448</v>
      </c>
      <c r="BF366" t="s">
        <v>449</v>
      </c>
      <c r="BG366" t="s">
        <v>216</v>
      </c>
      <c r="BH366" t="s">
        <v>455</v>
      </c>
      <c r="BI366">
        <v>623</v>
      </c>
      <c r="BJ366" t="s">
        <v>78</v>
      </c>
      <c r="BK366" t="s">
        <v>78</v>
      </c>
      <c r="BL366" t="s">
        <v>452</v>
      </c>
      <c r="BM366" t="s">
        <v>456</v>
      </c>
      <c r="BN366" t="s">
        <v>458</v>
      </c>
      <c r="BO366" t="s">
        <v>90</v>
      </c>
      <c r="BP366" t="s">
        <v>93</v>
      </c>
      <c r="BQ366" t="s">
        <v>94</v>
      </c>
    </row>
    <row r="367" spans="1:69" x14ac:dyDescent="0.3">
      <c r="A367">
        <v>46</v>
      </c>
      <c r="B367" t="s">
        <v>89</v>
      </c>
      <c r="C367">
        <v>6</v>
      </c>
      <c r="D367" t="s">
        <v>86</v>
      </c>
      <c r="E367">
        <v>7</v>
      </c>
      <c r="F367" t="s">
        <v>445</v>
      </c>
      <c r="G367" t="s">
        <v>90</v>
      </c>
      <c r="H367" t="s">
        <v>78</v>
      </c>
      <c r="AF367" t="s">
        <v>446</v>
      </c>
      <c r="AG367" t="s">
        <v>463</v>
      </c>
      <c r="AH367" t="s">
        <v>73</v>
      </c>
      <c r="BB367" t="s">
        <v>446</v>
      </c>
      <c r="BC367" t="s">
        <v>463</v>
      </c>
      <c r="BD367" t="s">
        <v>73</v>
      </c>
      <c r="BE367" t="s">
        <v>448</v>
      </c>
      <c r="BF367" t="s">
        <v>449</v>
      </c>
      <c r="BG367" t="s">
        <v>216</v>
      </c>
      <c r="BH367" t="s">
        <v>464</v>
      </c>
      <c r="BI367">
        <v>623</v>
      </c>
      <c r="BJ367" t="s">
        <v>78</v>
      </c>
      <c r="BK367" t="s">
        <v>78</v>
      </c>
      <c r="BL367" t="s">
        <v>452</v>
      </c>
      <c r="BM367" t="s">
        <v>465</v>
      </c>
      <c r="BN367" t="s">
        <v>466</v>
      </c>
      <c r="BO367" t="s">
        <v>90</v>
      </c>
      <c r="BP367" t="s">
        <v>93</v>
      </c>
      <c r="BQ367" t="s">
        <v>94</v>
      </c>
    </row>
    <row r="368" spans="1:69" x14ac:dyDescent="0.3">
      <c r="A368">
        <v>46</v>
      </c>
      <c r="B368" t="s">
        <v>89</v>
      </c>
      <c r="C368">
        <v>7</v>
      </c>
      <c r="D368" t="s">
        <v>87</v>
      </c>
      <c r="E368">
        <v>7</v>
      </c>
      <c r="F368" t="s">
        <v>445</v>
      </c>
      <c r="G368" t="s">
        <v>90</v>
      </c>
      <c r="H368" t="s">
        <v>78</v>
      </c>
      <c r="AF368" t="s">
        <v>446</v>
      </c>
      <c r="AG368" t="s">
        <v>463</v>
      </c>
      <c r="AH368" t="s">
        <v>73</v>
      </c>
      <c r="BB368" t="s">
        <v>446</v>
      </c>
      <c r="BC368" t="s">
        <v>463</v>
      </c>
      <c r="BD368" t="s">
        <v>73</v>
      </c>
      <c r="BE368" t="s">
        <v>448</v>
      </c>
      <c r="BF368" t="s">
        <v>449</v>
      </c>
      <c r="BG368" t="s">
        <v>216</v>
      </c>
      <c r="BH368" t="s">
        <v>464</v>
      </c>
      <c r="BI368">
        <v>623</v>
      </c>
      <c r="BJ368" t="s">
        <v>78</v>
      </c>
      <c r="BK368" t="s">
        <v>78</v>
      </c>
      <c r="BL368" t="s">
        <v>452</v>
      </c>
      <c r="BM368" t="s">
        <v>465</v>
      </c>
      <c r="BN368" t="s">
        <v>466</v>
      </c>
      <c r="BO368" t="s">
        <v>90</v>
      </c>
      <c r="BP368" t="s">
        <v>93</v>
      </c>
      <c r="BQ368" t="s">
        <v>94</v>
      </c>
    </row>
    <row r="369" spans="1:69" x14ac:dyDescent="0.3">
      <c r="A369">
        <v>46</v>
      </c>
      <c r="B369" t="s">
        <v>89</v>
      </c>
      <c r="C369">
        <v>8</v>
      </c>
      <c r="D369" t="s">
        <v>88</v>
      </c>
      <c r="E369">
        <v>7</v>
      </c>
      <c r="F369" t="s">
        <v>445</v>
      </c>
      <c r="G369" t="s">
        <v>90</v>
      </c>
      <c r="H369" t="s">
        <v>78</v>
      </c>
      <c r="AF369" t="s">
        <v>446</v>
      </c>
      <c r="AG369" t="s">
        <v>447</v>
      </c>
      <c r="AH369" t="s">
        <v>80</v>
      </c>
      <c r="BB369" t="s">
        <v>446</v>
      </c>
      <c r="BC369" t="s">
        <v>447</v>
      </c>
      <c r="BD369" t="s">
        <v>80</v>
      </c>
      <c r="BE369" t="s">
        <v>448</v>
      </c>
      <c r="BF369" t="s">
        <v>449</v>
      </c>
      <c r="BG369" t="s">
        <v>216</v>
      </c>
      <c r="BH369" t="s">
        <v>455</v>
      </c>
      <c r="BI369">
        <v>623</v>
      </c>
      <c r="BJ369" t="s">
        <v>78</v>
      </c>
      <c r="BK369" t="s">
        <v>78</v>
      </c>
      <c r="BL369" t="s">
        <v>452</v>
      </c>
      <c r="BM369" t="s">
        <v>456</v>
      </c>
      <c r="BN369" t="s">
        <v>458</v>
      </c>
      <c r="BO369" t="s">
        <v>90</v>
      </c>
      <c r="BP369" t="s">
        <v>93</v>
      </c>
      <c r="BQ369" t="s">
        <v>94</v>
      </c>
    </row>
    <row r="370" spans="1:69" x14ac:dyDescent="0.3">
      <c r="A370">
        <v>47</v>
      </c>
      <c r="B370" t="s">
        <v>302</v>
      </c>
      <c r="C370">
        <v>1</v>
      </c>
      <c r="D370" t="s">
        <v>67</v>
      </c>
      <c r="E370">
        <v>8</v>
      </c>
      <c r="F370" t="s">
        <v>467</v>
      </c>
      <c r="G370" t="s">
        <v>69</v>
      </c>
      <c r="H370" t="s">
        <v>69</v>
      </c>
      <c r="Q370">
        <v>30</v>
      </c>
      <c r="R370" t="s">
        <v>69</v>
      </c>
      <c r="S370" t="s">
        <v>69</v>
      </c>
      <c r="AF370">
        <v>42</v>
      </c>
      <c r="AG370" t="s">
        <v>69</v>
      </c>
      <c r="AH370" t="s">
        <v>69</v>
      </c>
      <c r="AU370">
        <v>30</v>
      </c>
      <c r="AV370" t="s">
        <v>69</v>
      </c>
      <c r="AW370" t="s">
        <v>69</v>
      </c>
      <c r="AX370">
        <v>2</v>
      </c>
      <c r="AY370">
        <v>24</v>
      </c>
      <c r="AZ370" t="s">
        <v>69</v>
      </c>
      <c r="BA370" t="s">
        <v>69</v>
      </c>
      <c r="BB370">
        <v>42</v>
      </c>
      <c r="BC370" t="s">
        <v>69</v>
      </c>
      <c r="BD370" t="s">
        <v>69</v>
      </c>
      <c r="BE370">
        <v>1</v>
      </c>
      <c r="BI370">
        <v>30</v>
      </c>
      <c r="BJ370" t="s">
        <v>69</v>
      </c>
      <c r="BK370" t="s">
        <v>69</v>
      </c>
      <c r="BL370">
        <v>42</v>
      </c>
      <c r="BM370" t="s">
        <v>69</v>
      </c>
      <c r="BN370" t="s">
        <v>69</v>
      </c>
      <c r="BO370" t="s">
        <v>69</v>
      </c>
      <c r="BP370" t="s">
        <v>75</v>
      </c>
      <c r="BQ370" t="s">
        <v>76</v>
      </c>
    </row>
    <row r="371" spans="1:69" x14ac:dyDescent="0.3">
      <c r="A371">
        <v>47</v>
      </c>
      <c r="B371" t="s">
        <v>302</v>
      </c>
      <c r="C371">
        <v>2</v>
      </c>
      <c r="D371" t="s">
        <v>77</v>
      </c>
      <c r="E371">
        <v>8</v>
      </c>
      <c r="F371" t="s">
        <v>467</v>
      </c>
      <c r="G371" t="s">
        <v>78</v>
      </c>
      <c r="H371" t="s">
        <v>78</v>
      </c>
      <c r="Q371">
        <v>30</v>
      </c>
      <c r="R371" t="s">
        <v>78</v>
      </c>
      <c r="S371" t="s">
        <v>78</v>
      </c>
      <c r="AF371">
        <v>42</v>
      </c>
      <c r="AG371" t="s">
        <v>78</v>
      </c>
      <c r="AH371" t="s">
        <v>78</v>
      </c>
      <c r="AU371">
        <v>30</v>
      </c>
      <c r="AV371" t="s">
        <v>78</v>
      </c>
      <c r="AW371" t="s">
        <v>78</v>
      </c>
      <c r="AX371">
        <v>2</v>
      </c>
      <c r="AY371">
        <v>24</v>
      </c>
      <c r="AZ371" t="s">
        <v>78</v>
      </c>
      <c r="BA371" t="s">
        <v>78</v>
      </c>
      <c r="BB371">
        <v>42</v>
      </c>
      <c r="BC371" t="s">
        <v>78</v>
      </c>
      <c r="BD371" t="s">
        <v>78</v>
      </c>
      <c r="BE371">
        <v>1</v>
      </c>
      <c r="BI371">
        <v>30</v>
      </c>
      <c r="BJ371" t="s">
        <v>78</v>
      </c>
      <c r="BK371" t="s">
        <v>78</v>
      </c>
      <c r="BL371">
        <v>42</v>
      </c>
      <c r="BM371" t="s">
        <v>78</v>
      </c>
      <c r="BN371" t="s">
        <v>78</v>
      </c>
      <c r="BO371" t="s">
        <v>78</v>
      </c>
      <c r="BP371" t="s">
        <v>81</v>
      </c>
      <c r="BQ371" t="s">
        <v>82</v>
      </c>
    </row>
    <row r="372" spans="1:69" x14ac:dyDescent="0.3">
      <c r="A372">
        <v>47</v>
      </c>
      <c r="B372" t="s">
        <v>302</v>
      </c>
      <c r="C372">
        <v>3</v>
      </c>
      <c r="D372" t="s">
        <v>83</v>
      </c>
      <c r="E372">
        <v>8</v>
      </c>
      <c r="F372" t="s">
        <v>467</v>
      </c>
      <c r="G372" t="s">
        <v>78</v>
      </c>
      <c r="H372" t="s">
        <v>78</v>
      </c>
      <c r="Q372">
        <v>30</v>
      </c>
      <c r="R372" t="s">
        <v>78</v>
      </c>
      <c r="S372" t="s">
        <v>78</v>
      </c>
      <c r="AF372">
        <v>42</v>
      </c>
      <c r="AG372" t="s">
        <v>78</v>
      </c>
      <c r="AH372" t="s">
        <v>78</v>
      </c>
      <c r="AU372">
        <v>30</v>
      </c>
      <c r="AV372" t="s">
        <v>78</v>
      </c>
      <c r="AW372" t="s">
        <v>78</v>
      </c>
      <c r="AX372">
        <v>2</v>
      </c>
      <c r="AY372">
        <v>24</v>
      </c>
      <c r="AZ372" t="s">
        <v>78</v>
      </c>
      <c r="BA372" t="s">
        <v>78</v>
      </c>
      <c r="BB372">
        <v>42</v>
      </c>
      <c r="BC372" t="s">
        <v>78</v>
      </c>
      <c r="BD372" t="s">
        <v>78</v>
      </c>
      <c r="BE372">
        <v>1</v>
      </c>
      <c r="BI372">
        <v>30</v>
      </c>
      <c r="BJ372" t="s">
        <v>78</v>
      </c>
      <c r="BK372" t="s">
        <v>78</v>
      </c>
      <c r="BL372">
        <v>42</v>
      </c>
      <c r="BM372" t="s">
        <v>78</v>
      </c>
      <c r="BN372" t="s">
        <v>78</v>
      </c>
      <c r="BO372" t="s">
        <v>78</v>
      </c>
      <c r="BP372" t="s">
        <v>81</v>
      </c>
      <c r="BQ372" t="s">
        <v>82</v>
      </c>
    </row>
    <row r="373" spans="1:69" x14ac:dyDescent="0.3">
      <c r="A373">
        <v>47</v>
      </c>
      <c r="B373" t="s">
        <v>302</v>
      </c>
      <c r="C373">
        <v>4</v>
      </c>
      <c r="D373" t="s">
        <v>84</v>
      </c>
      <c r="E373">
        <v>8</v>
      </c>
      <c r="F373" t="s">
        <v>467</v>
      </c>
      <c r="G373" t="s">
        <v>78</v>
      </c>
      <c r="H373" t="s">
        <v>78</v>
      </c>
      <c r="Q373">
        <v>30</v>
      </c>
      <c r="R373" t="s">
        <v>78</v>
      </c>
      <c r="S373" t="s">
        <v>78</v>
      </c>
      <c r="AF373">
        <v>42</v>
      </c>
      <c r="AG373" t="s">
        <v>78</v>
      </c>
      <c r="AH373" t="s">
        <v>78</v>
      </c>
      <c r="AU373">
        <v>30</v>
      </c>
      <c r="AV373" t="s">
        <v>78</v>
      </c>
      <c r="AW373" t="s">
        <v>78</v>
      </c>
      <c r="AX373">
        <v>2</v>
      </c>
      <c r="AY373">
        <v>24</v>
      </c>
      <c r="AZ373" t="s">
        <v>78</v>
      </c>
      <c r="BA373" t="s">
        <v>78</v>
      </c>
      <c r="BB373">
        <v>42</v>
      </c>
      <c r="BC373" t="s">
        <v>78</v>
      </c>
      <c r="BD373" t="s">
        <v>78</v>
      </c>
      <c r="BE373">
        <v>1</v>
      </c>
      <c r="BI373">
        <v>30</v>
      </c>
      <c r="BJ373" t="s">
        <v>78</v>
      </c>
      <c r="BK373" t="s">
        <v>78</v>
      </c>
      <c r="BL373">
        <v>42</v>
      </c>
      <c r="BM373" t="s">
        <v>78</v>
      </c>
      <c r="BN373" t="s">
        <v>78</v>
      </c>
      <c r="BO373" t="s">
        <v>78</v>
      </c>
      <c r="BP373" t="s">
        <v>81</v>
      </c>
      <c r="BQ373" t="s">
        <v>82</v>
      </c>
    </row>
    <row r="374" spans="1:69" x14ac:dyDescent="0.3">
      <c r="A374">
        <v>47</v>
      </c>
      <c r="B374" t="s">
        <v>302</v>
      </c>
      <c r="C374">
        <v>5</v>
      </c>
      <c r="D374" t="s">
        <v>85</v>
      </c>
      <c r="E374">
        <v>8</v>
      </c>
      <c r="F374" t="s">
        <v>467</v>
      </c>
      <c r="G374" t="s">
        <v>78</v>
      </c>
      <c r="H374" t="s">
        <v>78</v>
      </c>
      <c r="Q374">
        <v>30</v>
      </c>
      <c r="R374" t="s">
        <v>78</v>
      </c>
      <c r="S374" t="s">
        <v>69</v>
      </c>
      <c r="AF374">
        <v>42</v>
      </c>
      <c r="AG374" t="s">
        <v>78</v>
      </c>
      <c r="AH374" t="s">
        <v>78</v>
      </c>
      <c r="AU374">
        <v>30</v>
      </c>
      <c r="AV374" t="s">
        <v>78</v>
      </c>
      <c r="AW374" t="s">
        <v>69</v>
      </c>
      <c r="AX374">
        <v>2</v>
      </c>
      <c r="AY374">
        <v>24</v>
      </c>
      <c r="AZ374" t="s">
        <v>78</v>
      </c>
      <c r="BA374" t="s">
        <v>69</v>
      </c>
      <c r="BB374">
        <v>42</v>
      </c>
      <c r="BC374" t="s">
        <v>78</v>
      </c>
      <c r="BD374" t="s">
        <v>78</v>
      </c>
      <c r="BE374">
        <v>1</v>
      </c>
      <c r="BI374">
        <v>30</v>
      </c>
      <c r="BJ374" t="s">
        <v>78</v>
      </c>
      <c r="BK374" t="s">
        <v>69</v>
      </c>
      <c r="BL374">
        <v>42</v>
      </c>
      <c r="BM374" t="s">
        <v>78</v>
      </c>
      <c r="BN374" t="s">
        <v>78</v>
      </c>
      <c r="BO374" t="s">
        <v>78</v>
      </c>
      <c r="BP374" t="s">
        <v>81</v>
      </c>
      <c r="BQ374" t="s">
        <v>82</v>
      </c>
    </row>
    <row r="375" spans="1:69" x14ac:dyDescent="0.3">
      <c r="A375">
        <v>47</v>
      </c>
      <c r="B375" t="s">
        <v>302</v>
      </c>
      <c r="C375">
        <v>6</v>
      </c>
      <c r="D375" t="s">
        <v>86</v>
      </c>
      <c r="E375">
        <v>8</v>
      </c>
      <c r="F375" t="s">
        <v>467</v>
      </c>
      <c r="G375" t="s">
        <v>78</v>
      </c>
      <c r="H375" t="s">
        <v>78</v>
      </c>
      <c r="Q375">
        <v>30</v>
      </c>
      <c r="R375" t="s">
        <v>78</v>
      </c>
      <c r="S375" t="s">
        <v>78</v>
      </c>
      <c r="AF375">
        <v>42</v>
      </c>
      <c r="AG375" t="s">
        <v>78</v>
      </c>
      <c r="AH375" t="s">
        <v>78</v>
      </c>
      <c r="AU375">
        <v>30</v>
      </c>
      <c r="AV375" t="s">
        <v>78</v>
      </c>
      <c r="AW375" t="s">
        <v>78</v>
      </c>
      <c r="AX375">
        <v>2</v>
      </c>
      <c r="AY375">
        <v>24</v>
      </c>
      <c r="AZ375" t="s">
        <v>78</v>
      </c>
      <c r="BA375" t="s">
        <v>78</v>
      </c>
      <c r="BB375">
        <v>42</v>
      </c>
      <c r="BC375" t="s">
        <v>78</v>
      </c>
      <c r="BD375" t="s">
        <v>78</v>
      </c>
      <c r="BE375">
        <v>1</v>
      </c>
      <c r="BI375">
        <v>30</v>
      </c>
      <c r="BJ375" t="s">
        <v>78</v>
      </c>
      <c r="BK375" t="s">
        <v>78</v>
      </c>
      <c r="BL375">
        <v>42</v>
      </c>
      <c r="BM375" t="s">
        <v>78</v>
      </c>
      <c r="BN375" t="s">
        <v>78</v>
      </c>
      <c r="BO375" t="s">
        <v>78</v>
      </c>
      <c r="BP375" t="s">
        <v>81</v>
      </c>
      <c r="BQ375" t="s">
        <v>82</v>
      </c>
    </row>
    <row r="376" spans="1:69" x14ac:dyDescent="0.3">
      <c r="A376">
        <v>47</v>
      </c>
      <c r="B376" t="s">
        <v>302</v>
      </c>
      <c r="C376">
        <v>7</v>
      </c>
      <c r="D376" t="s">
        <v>87</v>
      </c>
      <c r="E376">
        <v>8</v>
      </c>
      <c r="F376" t="s">
        <v>467</v>
      </c>
      <c r="G376" t="s">
        <v>78</v>
      </c>
      <c r="H376" t="s">
        <v>78</v>
      </c>
      <c r="Q376">
        <v>30</v>
      </c>
      <c r="R376" t="s">
        <v>78</v>
      </c>
      <c r="S376" t="s">
        <v>78</v>
      </c>
      <c r="AF376">
        <v>42</v>
      </c>
      <c r="AG376" t="s">
        <v>78</v>
      </c>
      <c r="AH376" t="s">
        <v>78</v>
      </c>
      <c r="AU376">
        <v>30</v>
      </c>
      <c r="AV376" t="s">
        <v>78</v>
      </c>
      <c r="AW376" t="s">
        <v>78</v>
      </c>
      <c r="AX376">
        <v>2</v>
      </c>
      <c r="AY376">
        <v>24</v>
      </c>
      <c r="AZ376" t="s">
        <v>78</v>
      </c>
      <c r="BA376" t="s">
        <v>78</v>
      </c>
      <c r="BB376">
        <v>42</v>
      </c>
      <c r="BC376" t="s">
        <v>78</v>
      </c>
      <c r="BD376" t="s">
        <v>78</v>
      </c>
      <c r="BE376">
        <v>1</v>
      </c>
      <c r="BI376">
        <v>30</v>
      </c>
      <c r="BJ376" t="s">
        <v>78</v>
      </c>
      <c r="BK376" t="s">
        <v>78</v>
      </c>
      <c r="BL376">
        <v>42</v>
      </c>
      <c r="BM376" t="s">
        <v>78</v>
      </c>
      <c r="BN376" t="s">
        <v>78</v>
      </c>
      <c r="BO376" t="s">
        <v>78</v>
      </c>
      <c r="BP376" t="s">
        <v>81</v>
      </c>
      <c r="BQ376" t="s">
        <v>82</v>
      </c>
    </row>
    <row r="377" spans="1:69" x14ac:dyDescent="0.3">
      <c r="A377">
        <v>47</v>
      </c>
      <c r="B377" t="s">
        <v>302</v>
      </c>
      <c r="C377">
        <v>8</v>
      </c>
      <c r="D377" t="s">
        <v>88</v>
      </c>
      <c r="E377">
        <v>8</v>
      </c>
      <c r="F377" t="s">
        <v>467</v>
      </c>
      <c r="G377" t="s">
        <v>78</v>
      </c>
      <c r="H377" t="s">
        <v>78</v>
      </c>
      <c r="Q377">
        <v>30</v>
      </c>
      <c r="R377" t="s">
        <v>78</v>
      </c>
      <c r="S377" t="s">
        <v>78</v>
      </c>
      <c r="AF377">
        <v>42</v>
      </c>
      <c r="AG377" t="s">
        <v>78</v>
      </c>
      <c r="AH377" t="s">
        <v>78</v>
      </c>
      <c r="AU377">
        <v>30</v>
      </c>
      <c r="AV377" t="s">
        <v>78</v>
      </c>
      <c r="AW377" t="s">
        <v>78</v>
      </c>
      <c r="AX377">
        <v>2</v>
      </c>
      <c r="AY377">
        <v>24</v>
      </c>
      <c r="AZ377" t="s">
        <v>78</v>
      </c>
      <c r="BA377" t="s">
        <v>78</v>
      </c>
      <c r="BB377">
        <v>42</v>
      </c>
      <c r="BC377" t="s">
        <v>78</v>
      </c>
      <c r="BD377" t="s">
        <v>78</v>
      </c>
      <c r="BE377">
        <v>1</v>
      </c>
      <c r="BI377">
        <v>30</v>
      </c>
      <c r="BJ377" t="s">
        <v>78</v>
      </c>
      <c r="BK377" t="s">
        <v>78</v>
      </c>
      <c r="BL377">
        <v>42</v>
      </c>
      <c r="BM377" t="s">
        <v>78</v>
      </c>
      <c r="BN377" t="s">
        <v>78</v>
      </c>
      <c r="BO377" t="s">
        <v>78</v>
      </c>
      <c r="BP377" t="s">
        <v>81</v>
      </c>
      <c r="BQ377" t="s">
        <v>82</v>
      </c>
    </row>
    <row r="378" spans="1:69" x14ac:dyDescent="0.3">
      <c r="A378">
        <v>48</v>
      </c>
      <c r="B378" t="s">
        <v>89</v>
      </c>
      <c r="C378">
        <v>1</v>
      </c>
      <c r="D378" t="s">
        <v>67</v>
      </c>
      <c r="E378">
        <v>8</v>
      </c>
      <c r="F378" t="s">
        <v>467</v>
      </c>
      <c r="G378" t="s">
        <v>90</v>
      </c>
      <c r="H378" t="s">
        <v>69</v>
      </c>
      <c r="AF378" t="s">
        <v>468</v>
      </c>
      <c r="AG378" t="s">
        <v>108</v>
      </c>
      <c r="AH378" t="s">
        <v>69</v>
      </c>
      <c r="BB378" t="s">
        <v>468</v>
      </c>
      <c r="BC378" t="s">
        <v>108</v>
      </c>
      <c r="BD378" t="s">
        <v>69</v>
      </c>
      <c r="BE378">
        <v>2</v>
      </c>
      <c r="BF378" t="s">
        <v>387</v>
      </c>
      <c r="BG378" t="s">
        <v>388</v>
      </c>
      <c r="BH378" t="s">
        <v>389</v>
      </c>
      <c r="BI378">
        <v>623</v>
      </c>
      <c r="BJ378" t="s">
        <v>69</v>
      </c>
      <c r="BK378" t="s">
        <v>69</v>
      </c>
      <c r="BL378" t="s">
        <v>469</v>
      </c>
      <c r="BM378" t="s">
        <v>108</v>
      </c>
      <c r="BN378" t="s">
        <v>69</v>
      </c>
      <c r="BO378" t="s">
        <v>69</v>
      </c>
      <c r="BP378" t="s">
        <v>93</v>
      </c>
      <c r="BQ378" t="s">
        <v>293</v>
      </c>
    </row>
    <row r="379" spans="1:69" x14ac:dyDescent="0.3">
      <c r="A379">
        <v>48</v>
      </c>
      <c r="B379" t="s">
        <v>89</v>
      </c>
      <c r="C379">
        <v>2</v>
      </c>
      <c r="D379" t="s">
        <v>77</v>
      </c>
      <c r="E379">
        <v>8</v>
      </c>
      <c r="F379" t="s">
        <v>467</v>
      </c>
      <c r="G379" t="s">
        <v>90</v>
      </c>
      <c r="H379" t="s">
        <v>78</v>
      </c>
      <c r="AF379" t="s">
        <v>468</v>
      </c>
      <c r="AG379" t="s">
        <v>119</v>
      </c>
      <c r="AH379" t="s">
        <v>78</v>
      </c>
      <c r="BB379" t="s">
        <v>468</v>
      </c>
      <c r="BC379" t="s">
        <v>119</v>
      </c>
      <c r="BD379" t="s">
        <v>78</v>
      </c>
      <c r="BE379">
        <v>2</v>
      </c>
      <c r="BF379" t="s">
        <v>387</v>
      </c>
      <c r="BG379" t="s">
        <v>398</v>
      </c>
      <c r="BH379" t="s">
        <v>399</v>
      </c>
      <c r="BI379">
        <v>623</v>
      </c>
      <c r="BJ379" t="s">
        <v>78</v>
      </c>
      <c r="BK379" t="s">
        <v>78</v>
      </c>
      <c r="BL379" t="s">
        <v>469</v>
      </c>
      <c r="BM379" t="s">
        <v>119</v>
      </c>
      <c r="BN379" t="s">
        <v>78</v>
      </c>
      <c r="BO379" t="s">
        <v>78</v>
      </c>
      <c r="BP379" t="s">
        <v>93</v>
      </c>
      <c r="BQ379" t="s">
        <v>470</v>
      </c>
    </row>
    <row r="380" spans="1:69" x14ac:dyDescent="0.3">
      <c r="A380">
        <v>48</v>
      </c>
      <c r="B380" t="s">
        <v>89</v>
      </c>
      <c r="C380">
        <v>3</v>
      </c>
      <c r="D380" t="s">
        <v>83</v>
      </c>
      <c r="E380">
        <v>8</v>
      </c>
      <c r="F380" t="s">
        <v>467</v>
      </c>
      <c r="G380" t="s">
        <v>90</v>
      </c>
      <c r="H380" t="s">
        <v>78</v>
      </c>
      <c r="AF380" t="s">
        <v>468</v>
      </c>
      <c r="AG380" t="s">
        <v>119</v>
      </c>
      <c r="AH380" t="s">
        <v>78</v>
      </c>
      <c r="BB380" t="s">
        <v>468</v>
      </c>
      <c r="BC380" t="s">
        <v>119</v>
      </c>
      <c r="BD380" t="s">
        <v>78</v>
      </c>
      <c r="BE380">
        <v>2</v>
      </c>
      <c r="BF380" t="s">
        <v>387</v>
      </c>
      <c r="BG380" t="s">
        <v>398</v>
      </c>
      <c r="BH380" t="s">
        <v>398</v>
      </c>
      <c r="BI380">
        <v>623</v>
      </c>
      <c r="BJ380" t="s">
        <v>78</v>
      </c>
      <c r="BK380" t="s">
        <v>78</v>
      </c>
      <c r="BL380" t="s">
        <v>469</v>
      </c>
      <c r="BM380" t="s">
        <v>119</v>
      </c>
      <c r="BN380" t="s">
        <v>78</v>
      </c>
      <c r="BO380" t="s">
        <v>78</v>
      </c>
      <c r="BP380" t="s">
        <v>93</v>
      </c>
      <c r="BQ380" t="s">
        <v>470</v>
      </c>
    </row>
    <row r="381" spans="1:69" x14ac:dyDescent="0.3">
      <c r="A381">
        <v>48</v>
      </c>
      <c r="B381" t="s">
        <v>89</v>
      </c>
      <c r="C381">
        <v>4</v>
      </c>
      <c r="D381" t="s">
        <v>84</v>
      </c>
      <c r="E381">
        <v>8</v>
      </c>
      <c r="F381" t="s">
        <v>467</v>
      </c>
      <c r="G381" t="s">
        <v>90</v>
      </c>
      <c r="H381" t="s">
        <v>78</v>
      </c>
      <c r="AF381" t="s">
        <v>468</v>
      </c>
      <c r="AG381" t="s">
        <v>119</v>
      </c>
      <c r="AH381" t="s">
        <v>78</v>
      </c>
      <c r="BB381" t="s">
        <v>468</v>
      </c>
      <c r="BC381" t="s">
        <v>119</v>
      </c>
      <c r="BD381" t="s">
        <v>78</v>
      </c>
      <c r="BE381">
        <v>2</v>
      </c>
      <c r="BF381" t="s">
        <v>387</v>
      </c>
      <c r="BG381" t="s">
        <v>398</v>
      </c>
      <c r="BH381" t="s">
        <v>407</v>
      </c>
      <c r="BI381">
        <v>623</v>
      </c>
      <c r="BJ381" t="s">
        <v>78</v>
      </c>
      <c r="BK381" t="s">
        <v>78</v>
      </c>
      <c r="BL381" t="s">
        <v>469</v>
      </c>
      <c r="BM381" t="s">
        <v>119</v>
      </c>
      <c r="BN381" t="s">
        <v>78</v>
      </c>
      <c r="BO381" t="s">
        <v>78</v>
      </c>
      <c r="BP381" t="s">
        <v>93</v>
      </c>
      <c r="BQ381" t="s">
        <v>470</v>
      </c>
    </row>
    <row r="382" spans="1:69" x14ac:dyDescent="0.3">
      <c r="A382">
        <v>48</v>
      </c>
      <c r="B382" t="s">
        <v>89</v>
      </c>
      <c r="C382">
        <v>5</v>
      </c>
      <c r="D382" t="s">
        <v>85</v>
      </c>
      <c r="E382">
        <v>8</v>
      </c>
      <c r="F382" t="s">
        <v>467</v>
      </c>
      <c r="G382" t="s">
        <v>90</v>
      </c>
      <c r="H382" t="s">
        <v>78</v>
      </c>
      <c r="AF382" t="s">
        <v>468</v>
      </c>
      <c r="AG382" t="s">
        <v>119</v>
      </c>
      <c r="AH382" t="s">
        <v>69</v>
      </c>
      <c r="BB382" t="s">
        <v>468</v>
      </c>
      <c r="BC382" t="s">
        <v>119</v>
      </c>
      <c r="BD382" t="s">
        <v>69</v>
      </c>
      <c r="BE382">
        <v>2</v>
      </c>
      <c r="BF382" t="s">
        <v>387</v>
      </c>
      <c r="BG382" t="s">
        <v>398</v>
      </c>
      <c r="BH382" t="s">
        <v>410</v>
      </c>
      <c r="BI382">
        <v>623</v>
      </c>
      <c r="BJ382" t="s">
        <v>78</v>
      </c>
      <c r="BK382" t="s">
        <v>78</v>
      </c>
      <c r="BL382" t="s">
        <v>469</v>
      </c>
      <c r="BM382" t="s">
        <v>119</v>
      </c>
      <c r="BN382" t="s">
        <v>69</v>
      </c>
      <c r="BO382" t="s">
        <v>78</v>
      </c>
      <c r="BP382" t="s">
        <v>93</v>
      </c>
      <c r="BQ382" t="s">
        <v>470</v>
      </c>
    </row>
    <row r="383" spans="1:69" x14ac:dyDescent="0.3">
      <c r="A383">
        <v>48</v>
      </c>
      <c r="B383" t="s">
        <v>89</v>
      </c>
      <c r="C383">
        <v>6</v>
      </c>
      <c r="D383" t="s">
        <v>86</v>
      </c>
      <c r="E383">
        <v>8</v>
      </c>
      <c r="F383" t="s">
        <v>467</v>
      </c>
      <c r="G383" t="s">
        <v>90</v>
      </c>
      <c r="H383" t="s">
        <v>78</v>
      </c>
      <c r="AF383" t="s">
        <v>468</v>
      </c>
      <c r="AG383" t="s">
        <v>119</v>
      </c>
      <c r="AH383" t="s">
        <v>78</v>
      </c>
      <c r="BB383" t="s">
        <v>468</v>
      </c>
      <c r="BC383" t="s">
        <v>119</v>
      </c>
      <c r="BD383" t="s">
        <v>78</v>
      </c>
      <c r="BE383">
        <v>2</v>
      </c>
      <c r="BF383" t="s">
        <v>387</v>
      </c>
      <c r="BG383" t="s">
        <v>399</v>
      </c>
      <c r="BH383" t="s">
        <v>389</v>
      </c>
      <c r="BI383">
        <v>623</v>
      </c>
      <c r="BJ383" t="s">
        <v>78</v>
      </c>
      <c r="BK383" t="s">
        <v>78</v>
      </c>
      <c r="BL383" t="s">
        <v>469</v>
      </c>
      <c r="BM383" t="s">
        <v>119</v>
      </c>
      <c r="BN383" t="s">
        <v>78</v>
      </c>
      <c r="BO383" t="s">
        <v>78</v>
      </c>
      <c r="BP383" t="s">
        <v>93</v>
      </c>
      <c r="BQ383" t="s">
        <v>470</v>
      </c>
    </row>
    <row r="384" spans="1:69" x14ac:dyDescent="0.3">
      <c r="A384">
        <v>48</v>
      </c>
      <c r="B384" t="s">
        <v>89</v>
      </c>
      <c r="C384">
        <v>7</v>
      </c>
      <c r="D384" t="s">
        <v>87</v>
      </c>
      <c r="E384">
        <v>8</v>
      </c>
      <c r="F384" t="s">
        <v>467</v>
      </c>
      <c r="G384" t="s">
        <v>90</v>
      </c>
      <c r="H384" t="s">
        <v>78</v>
      </c>
      <c r="AF384" t="s">
        <v>468</v>
      </c>
      <c r="AG384" t="s">
        <v>119</v>
      </c>
      <c r="AH384" t="s">
        <v>78</v>
      </c>
      <c r="BB384" t="s">
        <v>468</v>
      </c>
      <c r="BC384" t="s">
        <v>119</v>
      </c>
      <c r="BD384" t="s">
        <v>78</v>
      </c>
      <c r="BE384">
        <v>2</v>
      </c>
      <c r="BF384" t="s">
        <v>387</v>
      </c>
      <c r="BG384" t="s">
        <v>399</v>
      </c>
      <c r="BH384" t="s">
        <v>389</v>
      </c>
      <c r="BI384">
        <v>623</v>
      </c>
      <c r="BJ384" t="s">
        <v>78</v>
      </c>
      <c r="BK384" t="s">
        <v>78</v>
      </c>
      <c r="BL384" t="s">
        <v>469</v>
      </c>
      <c r="BM384" t="s">
        <v>119</v>
      </c>
      <c r="BN384" t="s">
        <v>78</v>
      </c>
      <c r="BO384" t="s">
        <v>78</v>
      </c>
      <c r="BP384" t="s">
        <v>93</v>
      </c>
      <c r="BQ384" t="s">
        <v>470</v>
      </c>
    </row>
    <row r="385" spans="1:69" x14ac:dyDescent="0.3">
      <c r="A385">
        <v>48</v>
      </c>
      <c r="B385" t="s">
        <v>89</v>
      </c>
      <c r="C385">
        <v>8</v>
      </c>
      <c r="D385" t="s">
        <v>88</v>
      </c>
      <c r="E385">
        <v>8</v>
      </c>
      <c r="F385" t="s">
        <v>467</v>
      </c>
      <c r="G385" t="s">
        <v>90</v>
      </c>
      <c r="H385" t="s">
        <v>78</v>
      </c>
      <c r="AF385" t="s">
        <v>468</v>
      </c>
      <c r="AG385" t="s">
        <v>119</v>
      </c>
      <c r="AH385" t="s">
        <v>78</v>
      </c>
      <c r="BB385" t="s">
        <v>468</v>
      </c>
      <c r="BC385" t="s">
        <v>119</v>
      </c>
      <c r="BD385" t="s">
        <v>78</v>
      </c>
      <c r="BE385">
        <v>2</v>
      </c>
      <c r="BF385" t="s">
        <v>387</v>
      </c>
      <c r="BG385" t="s">
        <v>398</v>
      </c>
      <c r="BH385" t="s">
        <v>417</v>
      </c>
      <c r="BI385">
        <v>623</v>
      </c>
      <c r="BJ385" t="s">
        <v>78</v>
      </c>
      <c r="BK385" t="s">
        <v>78</v>
      </c>
      <c r="BL385" t="s">
        <v>469</v>
      </c>
      <c r="BM385" t="s">
        <v>119</v>
      </c>
      <c r="BN385" t="s">
        <v>78</v>
      </c>
      <c r="BO385" t="s">
        <v>78</v>
      </c>
      <c r="BP385" t="s">
        <v>93</v>
      </c>
      <c r="BQ385" t="s">
        <v>470</v>
      </c>
    </row>
    <row r="386" spans="1:69" x14ac:dyDescent="0.3">
      <c r="A386">
        <v>49</v>
      </c>
      <c r="B386" t="e">
        <f>-init-(de.java_chess.javaChess.notation.GameNotation)</f>
        <v>#NAME?</v>
      </c>
      <c r="C386">
        <v>1</v>
      </c>
      <c r="D386" t="s">
        <v>67</v>
      </c>
      <c r="E386">
        <v>9</v>
      </c>
      <c r="F386" t="s">
        <v>471</v>
      </c>
      <c r="G386" t="s">
        <v>69</v>
      </c>
      <c r="H386" t="s">
        <v>69</v>
      </c>
      <c r="O386">
        <v>53</v>
      </c>
      <c r="P386" t="s">
        <v>69</v>
      </c>
      <c r="Q386">
        <v>30</v>
      </c>
      <c r="R386" t="s">
        <v>69</v>
      </c>
      <c r="S386" t="s">
        <v>69</v>
      </c>
      <c r="AC386">
        <v>30</v>
      </c>
      <c r="AD386" t="s">
        <v>69</v>
      </c>
      <c r="AE386" t="s">
        <v>69</v>
      </c>
      <c r="AF386">
        <v>42</v>
      </c>
      <c r="AG386" t="s">
        <v>69</v>
      </c>
      <c r="AH386" t="s">
        <v>69</v>
      </c>
      <c r="AR386">
        <v>50</v>
      </c>
      <c r="AS386" t="s">
        <v>69</v>
      </c>
      <c r="AT386" t="s">
        <v>69</v>
      </c>
      <c r="AU386">
        <v>30</v>
      </c>
      <c r="AV386" t="s">
        <v>69</v>
      </c>
      <c r="AW386" t="s">
        <v>69</v>
      </c>
      <c r="AX386">
        <v>2</v>
      </c>
      <c r="AY386">
        <v>24</v>
      </c>
      <c r="AZ386" t="s">
        <v>69</v>
      </c>
      <c r="BA386" t="s">
        <v>69</v>
      </c>
      <c r="BB386">
        <v>42</v>
      </c>
      <c r="BC386" t="s">
        <v>69</v>
      </c>
      <c r="BD386" t="s">
        <v>69</v>
      </c>
      <c r="BE386">
        <v>1</v>
      </c>
      <c r="BI386">
        <v>30</v>
      </c>
      <c r="BJ386" t="s">
        <v>69</v>
      </c>
      <c r="BK386" t="s">
        <v>69</v>
      </c>
      <c r="BL386">
        <v>42</v>
      </c>
      <c r="BM386" t="s">
        <v>69</v>
      </c>
      <c r="BN386" t="s">
        <v>69</v>
      </c>
      <c r="BO386" t="s">
        <v>69</v>
      </c>
      <c r="BP386" t="s">
        <v>75</v>
      </c>
      <c r="BQ386" t="s">
        <v>76</v>
      </c>
    </row>
    <row r="387" spans="1:69" x14ac:dyDescent="0.3">
      <c r="A387">
        <v>49</v>
      </c>
      <c r="B387" t="e">
        <f>-init-(de.java_chess.javaChess.notation.GameNotation)</f>
        <v>#NAME?</v>
      </c>
      <c r="C387">
        <v>2</v>
      </c>
      <c r="D387" t="s">
        <v>77</v>
      </c>
      <c r="E387">
        <v>9</v>
      </c>
      <c r="F387" t="s">
        <v>471</v>
      </c>
      <c r="G387" t="s">
        <v>78</v>
      </c>
      <c r="H387" t="s">
        <v>78</v>
      </c>
      <c r="O387">
        <v>53</v>
      </c>
      <c r="P387" t="s">
        <v>78</v>
      </c>
      <c r="Q387">
        <v>30</v>
      </c>
      <c r="R387" t="s">
        <v>78</v>
      </c>
      <c r="S387" t="s">
        <v>78</v>
      </c>
      <c r="AC387">
        <v>30</v>
      </c>
      <c r="AD387" t="s">
        <v>78</v>
      </c>
      <c r="AE387" t="s">
        <v>78</v>
      </c>
      <c r="AF387">
        <v>42</v>
      </c>
      <c r="AG387" t="s">
        <v>78</v>
      </c>
      <c r="AH387" t="s">
        <v>78</v>
      </c>
      <c r="AR387">
        <v>50</v>
      </c>
      <c r="AS387" t="s">
        <v>78</v>
      </c>
      <c r="AT387" t="s">
        <v>78</v>
      </c>
      <c r="AU387">
        <v>30</v>
      </c>
      <c r="AV387" t="s">
        <v>78</v>
      </c>
      <c r="AW387" t="s">
        <v>78</v>
      </c>
      <c r="AX387">
        <v>2</v>
      </c>
      <c r="AY387">
        <v>24</v>
      </c>
      <c r="AZ387" t="s">
        <v>78</v>
      </c>
      <c r="BA387" t="s">
        <v>78</v>
      </c>
      <c r="BB387">
        <v>42</v>
      </c>
      <c r="BC387" t="s">
        <v>78</v>
      </c>
      <c r="BD387" t="s">
        <v>78</v>
      </c>
      <c r="BE387">
        <v>1</v>
      </c>
      <c r="BI387">
        <v>30</v>
      </c>
      <c r="BJ387" t="s">
        <v>78</v>
      </c>
      <c r="BK387" t="s">
        <v>78</v>
      </c>
      <c r="BL387">
        <v>42</v>
      </c>
      <c r="BM387" t="s">
        <v>78</v>
      </c>
      <c r="BN387" t="s">
        <v>78</v>
      </c>
      <c r="BO387" t="s">
        <v>78</v>
      </c>
      <c r="BP387" t="s">
        <v>81</v>
      </c>
      <c r="BQ387" t="s">
        <v>82</v>
      </c>
    </row>
    <row r="388" spans="1:69" x14ac:dyDescent="0.3">
      <c r="A388">
        <v>49</v>
      </c>
      <c r="B388" t="e">
        <f>-init-(de.java_chess.javaChess.notation.GameNotation)</f>
        <v>#NAME?</v>
      </c>
      <c r="C388">
        <v>3</v>
      </c>
      <c r="D388" t="s">
        <v>83</v>
      </c>
      <c r="E388">
        <v>9</v>
      </c>
      <c r="F388" t="s">
        <v>471</v>
      </c>
      <c r="G388" t="s">
        <v>78</v>
      </c>
      <c r="H388" t="s">
        <v>78</v>
      </c>
      <c r="O388">
        <v>53</v>
      </c>
      <c r="P388" t="s">
        <v>78</v>
      </c>
      <c r="Q388">
        <v>30</v>
      </c>
      <c r="R388" t="s">
        <v>78</v>
      </c>
      <c r="S388" t="s">
        <v>78</v>
      </c>
      <c r="AC388">
        <v>30</v>
      </c>
      <c r="AD388" t="s">
        <v>78</v>
      </c>
      <c r="AE388" t="s">
        <v>78</v>
      </c>
      <c r="AF388">
        <v>42</v>
      </c>
      <c r="AG388" t="s">
        <v>78</v>
      </c>
      <c r="AH388" t="s">
        <v>78</v>
      </c>
      <c r="AR388">
        <v>50</v>
      </c>
      <c r="AS388" t="s">
        <v>78</v>
      </c>
      <c r="AT388" t="s">
        <v>78</v>
      </c>
      <c r="AU388">
        <v>30</v>
      </c>
      <c r="AV388" t="s">
        <v>78</v>
      </c>
      <c r="AW388" t="s">
        <v>78</v>
      </c>
      <c r="AX388">
        <v>2</v>
      </c>
      <c r="AY388">
        <v>24</v>
      </c>
      <c r="AZ388" t="s">
        <v>78</v>
      </c>
      <c r="BA388" t="s">
        <v>78</v>
      </c>
      <c r="BB388">
        <v>42</v>
      </c>
      <c r="BC388" t="s">
        <v>78</v>
      </c>
      <c r="BD388" t="s">
        <v>78</v>
      </c>
      <c r="BE388">
        <v>1</v>
      </c>
      <c r="BI388">
        <v>30</v>
      </c>
      <c r="BJ388" t="s">
        <v>78</v>
      </c>
      <c r="BK388" t="s">
        <v>78</v>
      </c>
      <c r="BL388">
        <v>42</v>
      </c>
      <c r="BM388" t="s">
        <v>78</v>
      </c>
      <c r="BN388" t="s">
        <v>78</v>
      </c>
      <c r="BO388" t="s">
        <v>78</v>
      </c>
      <c r="BP388" t="s">
        <v>81</v>
      </c>
      <c r="BQ388" t="s">
        <v>82</v>
      </c>
    </row>
    <row r="389" spans="1:69" x14ac:dyDescent="0.3">
      <c r="A389">
        <v>49</v>
      </c>
      <c r="B389" t="e">
        <f>-init-(de.java_chess.javaChess.notation.GameNotation)</f>
        <v>#NAME?</v>
      </c>
      <c r="C389">
        <v>4</v>
      </c>
      <c r="D389" t="s">
        <v>84</v>
      </c>
      <c r="E389">
        <v>9</v>
      </c>
      <c r="F389" t="s">
        <v>471</v>
      </c>
      <c r="G389" t="s">
        <v>78</v>
      </c>
      <c r="H389" t="s">
        <v>78</v>
      </c>
      <c r="O389">
        <v>53</v>
      </c>
      <c r="P389" t="s">
        <v>78</v>
      </c>
      <c r="Q389">
        <v>30</v>
      </c>
      <c r="R389" t="s">
        <v>78</v>
      </c>
      <c r="S389" t="s">
        <v>78</v>
      </c>
      <c r="AC389">
        <v>30</v>
      </c>
      <c r="AD389" t="s">
        <v>78</v>
      </c>
      <c r="AE389" t="s">
        <v>78</v>
      </c>
      <c r="AF389">
        <v>42</v>
      </c>
      <c r="AG389" t="s">
        <v>78</v>
      </c>
      <c r="AH389" t="s">
        <v>78</v>
      </c>
      <c r="AR389">
        <v>50</v>
      </c>
      <c r="AS389" t="s">
        <v>78</v>
      </c>
      <c r="AT389" t="s">
        <v>78</v>
      </c>
      <c r="AU389">
        <v>30</v>
      </c>
      <c r="AV389" t="s">
        <v>78</v>
      </c>
      <c r="AW389" t="s">
        <v>78</v>
      </c>
      <c r="AX389">
        <v>2</v>
      </c>
      <c r="AY389">
        <v>24</v>
      </c>
      <c r="AZ389" t="s">
        <v>78</v>
      </c>
      <c r="BA389" t="s">
        <v>78</v>
      </c>
      <c r="BB389">
        <v>42</v>
      </c>
      <c r="BC389" t="s">
        <v>78</v>
      </c>
      <c r="BD389" t="s">
        <v>78</v>
      </c>
      <c r="BE389">
        <v>1</v>
      </c>
      <c r="BI389">
        <v>30</v>
      </c>
      <c r="BJ389" t="s">
        <v>78</v>
      </c>
      <c r="BK389" t="s">
        <v>78</v>
      </c>
      <c r="BL389">
        <v>42</v>
      </c>
      <c r="BM389" t="s">
        <v>78</v>
      </c>
      <c r="BN389" t="s">
        <v>78</v>
      </c>
      <c r="BO389" t="s">
        <v>78</v>
      </c>
      <c r="BP389" t="s">
        <v>81</v>
      </c>
      <c r="BQ389" t="s">
        <v>82</v>
      </c>
    </row>
    <row r="390" spans="1:69" x14ac:dyDescent="0.3">
      <c r="A390">
        <v>49</v>
      </c>
      <c r="B390" t="e">
        <f>-init-(de.java_chess.javaChess.notation.GameNotation)</f>
        <v>#NAME?</v>
      </c>
      <c r="C390">
        <v>5</v>
      </c>
      <c r="D390" t="s">
        <v>85</v>
      </c>
      <c r="E390">
        <v>9</v>
      </c>
      <c r="F390" t="s">
        <v>471</v>
      </c>
      <c r="G390" t="s">
        <v>78</v>
      </c>
      <c r="H390" t="s">
        <v>78</v>
      </c>
      <c r="O390">
        <v>53</v>
      </c>
      <c r="P390" t="s">
        <v>78</v>
      </c>
      <c r="Q390">
        <v>30</v>
      </c>
      <c r="R390" t="s">
        <v>78</v>
      </c>
      <c r="S390" t="s">
        <v>69</v>
      </c>
      <c r="AC390">
        <v>30</v>
      </c>
      <c r="AD390" t="s">
        <v>78</v>
      </c>
      <c r="AE390" t="s">
        <v>69</v>
      </c>
      <c r="AF390">
        <v>42</v>
      </c>
      <c r="AG390" t="s">
        <v>78</v>
      </c>
      <c r="AH390" t="s">
        <v>78</v>
      </c>
      <c r="AR390">
        <v>50</v>
      </c>
      <c r="AS390" t="s">
        <v>78</v>
      </c>
      <c r="AT390" t="s">
        <v>78</v>
      </c>
      <c r="AU390">
        <v>30</v>
      </c>
      <c r="AV390" t="s">
        <v>78</v>
      </c>
      <c r="AW390" t="s">
        <v>69</v>
      </c>
      <c r="AX390">
        <v>2</v>
      </c>
      <c r="AY390">
        <v>24</v>
      </c>
      <c r="AZ390" t="s">
        <v>78</v>
      </c>
      <c r="BA390" t="s">
        <v>69</v>
      </c>
      <c r="BB390">
        <v>42</v>
      </c>
      <c r="BC390" t="s">
        <v>78</v>
      </c>
      <c r="BD390" t="s">
        <v>78</v>
      </c>
      <c r="BE390">
        <v>1</v>
      </c>
      <c r="BI390">
        <v>30</v>
      </c>
      <c r="BJ390" t="s">
        <v>78</v>
      </c>
      <c r="BK390" t="s">
        <v>69</v>
      </c>
      <c r="BL390">
        <v>42</v>
      </c>
      <c r="BM390" t="s">
        <v>78</v>
      </c>
      <c r="BN390" t="s">
        <v>78</v>
      </c>
      <c r="BO390" t="s">
        <v>78</v>
      </c>
      <c r="BP390" t="s">
        <v>81</v>
      </c>
      <c r="BQ390" t="s">
        <v>82</v>
      </c>
    </row>
    <row r="391" spans="1:69" x14ac:dyDescent="0.3">
      <c r="A391">
        <v>49</v>
      </c>
      <c r="B391" t="e">
        <f>-init-(de.java_chess.javaChess.notation.GameNotation)</f>
        <v>#NAME?</v>
      </c>
      <c r="C391">
        <v>6</v>
      </c>
      <c r="D391" t="s">
        <v>86</v>
      </c>
      <c r="E391">
        <v>9</v>
      </c>
      <c r="F391" t="s">
        <v>471</v>
      </c>
      <c r="G391" t="s">
        <v>78</v>
      </c>
      <c r="H391" t="s">
        <v>69</v>
      </c>
      <c r="O391">
        <v>53</v>
      </c>
      <c r="P391" t="s">
        <v>78</v>
      </c>
      <c r="Q391">
        <v>30</v>
      </c>
      <c r="R391" t="s">
        <v>78</v>
      </c>
      <c r="S391" t="s">
        <v>78</v>
      </c>
      <c r="AC391">
        <v>30</v>
      </c>
      <c r="AD391" t="s">
        <v>78</v>
      </c>
      <c r="AE391" t="s">
        <v>78</v>
      </c>
      <c r="AF391">
        <v>42</v>
      </c>
      <c r="AG391" t="s">
        <v>78</v>
      </c>
      <c r="AH391" t="s">
        <v>78</v>
      </c>
      <c r="AR391">
        <v>50</v>
      </c>
      <c r="AS391" t="s">
        <v>78</v>
      </c>
      <c r="AT391" t="s">
        <v>69</v>
      </c>
      <c r="AU391">
        <v>30</v>
      </c>
      <c r="AV391" t="s">
        <v>78</v>
      </c>
      <c r="AW391" t="s">
        <v>78</v>
      </c>
      <c r="AX391">
        <v>2</v>
      </c>
      <c r="AY391">
        <v>24</v>
      </c>
      <c r="AZ391" t="s">
        <v>78</v>
      </c>
      <c r="BA391" t="s">
        <v>78</v>
      </c>
      <c r="BB391">
        <v>42</v>
      </c>
      <c r="BC391" t="s">
        <v>78</v>
      </c>
      <c r="BD391" t="s">
        <v>78</v>
      </c>
      <c r="BE391">
        <v>1</v>
      </c>
      <c r="BI391">
        <v>30</v>
      </c>
      <c r="BJ391" t="s">
        <v>78</v>
      </c>
      <c r="BK391" t="s">
        <v>78</v>
      </c>
      <c r="BL391">
        <v>42</v>
      </c>
      <c r="BM391" t="s">
        <v>78</v>
      </c>
      <c r="BN391" t="s">
        <v>78</v>
      </c>
      <c r="BO391" t="s">
        <v>78</v>
      </c>
      <c r="BP391" t="s">
        <v>81</v>
      </c>
      <c r="BQ391" t="s">
        <v>82</v>
      </c>
    </row>
    <row r="392" spans="1:69" x14ac:dyDescent="0.3">
      <c r="A392">
        <v>49</v>
      </c>
      <c r="B392" t="e">
        <f>-init-(de.java_chess.javaChess.notation.GameNotation)</f>
        <v>#NAME?</v>
      </c>
      <c r="C392">
        <v>7</v>
      </c>
      <c r="D392" t="s">
        <v>87</v>
      </c>
      <c r="E392">
        <v>9</v>
      </c>
      <c r="F392" t="s">
        <v>471</v>
      </c>
      <c r="G392" t="s">
        <v>78</v>
      </c>
      <c r="H392" t="s">
        <v>69</v>
      </c>
      <c r="O392">
        <v>53</v>
      </c>
      <c r="P392" t="s">
        <v>78</v>
      </c>
      <c r="Q392">
        <v>30</v>
      </c>
      <c r="R392" t="s">
        <v>78</v>
      </c>
      <c r="S392" t="s">
        <v>78</v>
      </c>
      <c r="AC392">
        <v>30</v>
      </c>
      <c r="AD392" t="s">
        <v>78</v>
      </c>
      <c r="AE392" t="s">
        <v>78</v>
      </c>
      <c r="AF392">
        <v>42</v>
      </c>
      <c r="AG392" t="s">
        <v>78</v>
      </c>
      <c r="AH392" t="s">
        <v>78</v>
      </c>
      <c r="AR392">
        <v>50</v>
      </c>
      <c r="AS392" t="s">
        <v>78</v>
      </c>
      <c r="AT392" t="s">
        <v>69</v>
      </c>
      <c r="AU392">
        <v>30</v>
      </c>
      <c r="AV392" t="s">
        <v>78</v>
      </c>
      <c r="AW392" t="s">
        <v>78</v>
      </c>
      <c r="AX392">
        <v>2</v>
      </c>
      <c r="AY392">
        <v>24</v>
      </c>
      <c r="AZ392" t="s">
        <v>78</v>
      </c>
      <c r="BA392" t="s">
        <v>78</v>
      </c>
      <c r="BB392">
        <v>42</v>
      </c>
      <c r="BC392" t="s">
        <v>78</v>
      </c>
      <c r="BD392" t="s">
        <v>78</v>
      </c>
      <c r="BE392">
        <v>1</v>
      </c>
      <c r="BI392">
        <v>30</v>
      </c>
      <c r="BJ392" t="s">
        <v>78</v>
      </c>
      <c r="BK392" t="s">
        <v>78</v>
      </c>
      <c r="BL392">
        <v>42</v>
      </c>
      <c r="BM392" t="s">
        <v>78</v>
      </c>
      <c r="BN392" t="s">
        <v>78</v>
      </c>
      <c r="BO392" t="s">
        <v>78</v>
      </c>
      <c r="BP392" t="s">
        <v>81</v>
      </c>
      <c r="BQ392" t="s">
        <v>82</v>
      </c>
    </row>
    <row r="393" spans="1:69" x14ac:dyDescent="0.3">
      <c r="A393">
        <v>49</v>
      </c>
      <c r="B393" t="e">
        <f>-init-(de.java_chess.javaChess.notation.GameNotation)</f>
        <v>#NAME?</v>
      </c>
      <c r="C393">
        <v>8</v>
      </c>
      <c r="D393" t="s">
        <v>88</v>
      </c>
      <c r="E393">
        <v>9</v>
      </c>
      <c r="F393" t="s">
        <v>471</v>
      </c>
      <c r="G393" t="s">
        <v>78</v>
      </c>
      <c r="H393" t="s">
        <v>78</v>
      </c>
      <c r="O393">
        <v>53</v>
      </c>
      <c r="P393" t="s">
        <v>78</v>
      </c>
      <c r="Q393">
        <v>30</v>
      </c>
      <c r="R393" t="s">
        <v>78</v>
      </c>
      <c r="S393" t="s">
        <v>78</v>
      </c>
      <c r="AC393">
        <v>30</v>
      </c>
      <c r="AD393" t="s">
        <v>78</v>
      </c>
      <c r="AE393" t="s">
        <v>78</v>
      </c>
      <c r="AF393">
        <v>42</v>
      </c>
      <c r="AG393" t="s">
        <v>78</v>
      </c>
      <c r="AH393" t="s">
        <v>78</v>
      </c>
      <c r="AR393">
        <v>50</v>
      </c>
      <c r="AS393" t="s">
        <v>78</v>
      </c>
      <c r="AT393" t="s">
        <v>78</v>
      </c>
      <c r="AU393">
        <v>30</v>
      </c>
      <c r="AV393" t="s">
        <v>78</v>
      </c>
      <c r="AW393" t="s">
        <v>78</v>
      </c>
      <c r="AX393">
        <v>2</v>
      </c>
      <c r="AY393">
        <v>24</v>
      </c>
      <c r="AZ393" t="s">
        <v>78</v>
      </c>
      <c r="BA393" t="s">
        <v>78</v>
      </c>
      <c r="BB393">
        <v>42</v>
      </c>
      <c r="BC393" t="s">
        <v>78</v>
      </c>
      <c r="BD393" t="s">
        <v>78</v>
      </c>
      <c r="BE393">
        <v>1</v>
      </c>
      <c r="BI393">
        <v>30</v>
      </c>
      <c r="BJ393" t="s">
        <v>78</v>
      </c>
      <c r="BK393" t="s">
        <v>78</v>
      </c>
      <c r="BL393">
        <v>42</v>
      </c>
      <c r="BM393" t="s">
        <v>78</v>
      </c>
      <c r="BN393" t="s">
        <v>78</v>
      </c>
      <c r="BO393" t="s">
        <v>78</v>
      </c>
      <c r="BP393" t="s">
        <v>81</v>
      </c>
      <c r="BQ393" t="s">
        <v>82</v>
      </c>
    </row>
    <row r="394" spans="1:69" x14ac:dyDescent="0.3">
      <c r="A394">
        <v>50</v>
      </c>
      <c r="B394" t="e">
        <f>-init-(java.lang.String,de.java_chess.javaChess.notation.GameNotation)</f>
        <v>#NAME?</v>
      </c>
      <c r="C394">
        <v>1</v>
      </c>
      <c r="D394" t="s">
        <v>67</v>
      </c>
      <c r="E394">
        <v>9</v>
      </c>
      <c r="F394" t="s">
        <v>471</v>
      </c>
      <c r="G394" t="s">
        <v>69</v>
      </c>
      <c r="H394" t="s">
        <v>69</v>
      </c>
      <c r="Q394">
        <v>53</v>
      </c>
      <c r="R394" t="s">
        <v>69</v>
      </c>
      <c r="S394" t="s">
        <v>69</v>
      </c>
      <c r="AF394">
        <v>42</v>
      </c>
      <c r="AG394" t="s">
        <v>69</v>
      </c>
      <c r="AH394" t="s">
        <v>69</v>
      </c>
      <c r="AU394">
        <v>53</v>
      </c>
      <c r="AV394" t="s">
        <v>69</v>
      </c>
      <c r="AW394" t="s">
        <v>69</v>
      </c>
      <c r="AX394">
        <v>3</v>
      </c>
      <c r="AY394">
        <v>30</v>
      </c>
      <c r="AZ394" t="s">
        <v>69</v>
      </c>
      <c r="BA394" t="s">
        <v>69</v>
      </c>
      <c r="BB394">
        <v>42</v>
      </c>
      <c r="BC394" t="s">
        <v>69</v>
      </c>
      <c r="BD394" t="s">
        <v>69</v>
      </c>
      <c r="BE394">
        <v>1</v>
      </c>
      <c r="BI394">
        <v>53</v>
      </c>
      <c r="BJ394" t="s">
        <v>69</v>
      </c>
      <c r="BK394" t="s">
        <v>69</v>
      </c>
      <c r="BL394">
        <v>42</v>
      </c>
      <c r="BM394" t="s">
        <v>69</v>
      </c>
      <c r="BN394" t="s">
        <v>69</v>
      </c>
      <c r="BO394" t="s">
        <v>69</v>
      </c>
      <c r="BP394" t="s">
        <v>75</v>
      </c>
      <c r="BQ394" t="s">
        <v>76</v>
      </c>
    </row>
    <row r="395" spans="1:69" x14ac:dyDescent="0.3">
      <c r="A395">
        <v>50</v>
      </c>
      <c r="B395" t="e">
        <f>-init-(java.lang.String,de.java_chess.javaChess.notation.GameNotation)</f>
        <v>#NAME?</v>
      </c>
      <c r="C395">
        <v>2</v>
      </c>
      <c r="D395" t="s">
        <v>77</v>
      </c>
      <c r="E395">
        <v>9</v>
      </c>
      <c r="F395" t="s">
        <v>471</v>
      </c>
      <c r="G395" t="s">
        <v>78</v>
      </c>
      <c r="H395" t="s">
        <v>78</v>
      </c>
      <c r="Q395">
        <v>53</v>
      </c>
      <c r="R395" t="s">
        <v>78</v>
      </c>
      <c r="S395" t="s">
        <v>78</v>
      </c>
      <c r="AF395">
        <v>42</v>
      </c>
      <c r="AG395" t="s">
        <v>78</v>
      </c>
      <c r="AH395" t="s">
        <v>78</v>
      </c>
      <c r="AU395">
        <v>53</v>
      </c>
      <c r="AV395" t="s">
        <v>78</v>
      </c>
      <c r="AW395" t="s">
        <v>78</v>
      </c>
      <c r="AX395">
        <v>3</v>
      </c>
      <c r="AY395">
        <v>30</v>
      </c>
      <c r="AZ395" t="s">
        <v>78</v>
      </c>
      <c r="BA395" t="s">
        <v>78</v>
      </c>
      <c r="BB395">
        <v>42</v>
      </c>
      <c r="BC395" t="s">
        <v>78</v>
      </c>
      <c r="BD395" t="s">
        <v>78</v>
      </c>
      <c r="BE395">
        <v>1</v>
      </c>
      <c r="BI395">
        <v>53</v>
      </c>
      <c r="BJ395" t="s">
        <v>78</v>
      </c>
      <c r="BK395" t="s">
        <v>78</v>
      </c>
      <c r="BL395">
        <v>42</v>
      </c>
      <c r="BM395" t="s">
        <v>78</v>
      </c>
      <c r="BN395" t="s">
        <v>78</v>
      </c>
      <c r="BO395" t="s">
        <v>78</v>
      </c>
      <c r="BP395" t="s">
        <v>81</v>
      </c>
      <c r="BQ395" t="s">
        <v>82</v>
      </c>
    </row>
    <row r="396" spans="1:69" x14ac:dyDescent="0.3">
      <c r="A396">
        <v>50</v>
      </c>
      <c r="B396" t="e">
        <f>-init-(java.lang.String,de.java_chess.javaChess.notation.GameNotation)</f>
        <v>#NAME?</v>
      </c>
      <c r="C396">
        <v>3</v>
      </c>
      <c r="D396" t="s">
        <v>83</v>
      </c>
      <c r="E396">
        <v>9</v>
      </c>
      <c r="F396" t="s">
        <v>471</v>
      </c>
      <c r="G396" t="s">
        <v>78</v>
      </c>
      <c r="H396" t="s">
        <v>78</v>
      </c>
      <c r="Q396">
        <v>53</v>
      </c>
      <c r="R396" t="s">
        <v>78</v>
      </c>
      <c r="S396" t="s">
        <v>78</v>
      </c>
      <c r="AF396">
        <v>42</v>
      </c>
      <c r="AG396" t="s">
        <v>78</v>
      </c>
      <c r="AH396" t="s">
        <v>78</v>
      </c>
      <c r="AU396">
        <v>53</v>
      </c>
      <c r="AV396" t="s">
        <v>78</v>
      </c>
      <c r="AW396" t="s">
        <v>78</v>
      </c>
      <c r="AX396">
        <v>3</v>
      </c>
      <c r="AY396">
        <v>30</v>
      </c>
      <c r="AZ396" t="s">
        <v>78</v>
      </c>
      <c r="BA396" t="s">
        <v>78</v>
      </c>
      <c r="BB396">
        <v>42</v>
      </c>
      <c r="BC396" t="s">
        <v>78</v>
      </c>
      <c r="BD396" t="s">
        <v>78</v>
      </c>
      <c r="BE396">
        <v>1</v>
      </c>
      <c r="BI396">
        <v>53</v>
      </c>
      <c r="BJ396" t="s">
        <v>78</v>
      </c>
      <c r="BK396" t="s">
        <v>78</v>
      </c>
      <c r="BL396">
        <v>42</v>
      </c>
      <c r="BM396" t="s">
        <v>78</v>
      </c>
      <c r="BN396" t="s">
        <v>78</v>
      </c>
      <c r="BO396" t="s">
        <v>78</v>
      </c>
      <c r="BP396" t="s">
        <v>81</v>
      </c>
      <c r="BQ396" t="s">
        <v>82</v>
      </c>
    </row>
    <row r="397" spans="1:69" x14ac:dyDescent="0.3">
      <c r="A397">
        <v>50</v>
      </c>
      <c r="B397" t="e">
        <f>-init-(java.lang.String,de.java_chess.javaChess.notation.GameNotation)</f>
        <v>#NAME?</v>
      </c>
      <c r="C397">
        <v>4</v>
      </c>
      <c r="D397" t="s">
        <v>84</v>
      </c>
      <c r="E397">
        <v>9</v>
      </c>
      <c r="F397" t="s">
        <v>471</v>
      </c>
      <c r="G397" t="s">
        <v>78</v>
      </c>
      <c r="H397" t="s">
        <v>78</v>
      </c>
      <c r="Q397">
        <v>53</v>
      </c>
      <c r="R397" t="s">
        <v>78</v>
      </c>
      <c r="S397" t="s">
        <v>78</v>
      </c>
      <c r="AF397">
        <v>42</v>
      </c>
      <c r="AG397" t="s">
        <v>78</v>
      </c>
      <c r="AH397" t="s">
        <v>78</v>
      </c>
      <c r="AU397">
        <v>53</v>
      </c>
      <c r="AV397" t="s">
        <v>78</v>
      </c>
      <c r="AW397" t="s">
        <v>78</v>
      </c>
      <c r="AX397">
        <v>3</v>
      </c>
      <c r="AY397">
        <v>30</v>
      </c>
      <c r="AZ397" t="s">
        <v>78</v>
      </c>
      <c r="BA397" t="s">
        <v>78</v>
      </c>
      <c r="BB397">
        <v>42</v>
      </c>
      <c r="BC397" t="s">
        <v>78</v>
      </c>
      <c r="BD397" t="s">
        <v>78</v>
      </c>
      <c r="BE397">
        <v>1</v>
      </c>
      <c r="BI397">
        <v>53</v>
      </c>
      <c r="BJ397" t="s">
        <v>78</v>
      </c>
      <c r="BK397" t="s">
        <v>78</v>
      </c>
      <c r="BL397">
        <v>42</v>
      </c>
      <c r="BM397" t="s">
        <v>78</v>
      </c>
      <c r="BN397" t="s">
        <v>78</v>
      </c>
      <c r="BO397" t="s">
        <v>78</v>
      </c>
      <c r="BP397" t="s">
        <v>81</v>
      </c>
      <c r="BQ397" t="s">
        <v>82</v>
      </c>
    </row>
    <row r="398" spans="1:69" x14ac:dyDescent="0.3">
      <c r="A398">
        <v>50</v>
      </c>
      <c r="B398" t="e">
        <f>-init-(java.lang.String,de.java_chess.javaChess.notation.GameNotation)</f>
        <v>#NAME?</v>
      </c>
      <c r="C398">
        <v>5</v>
      </c>
      <c r="D398" t="s">
        <v>85</v>
      </c>
      <c r="E398">
        <v>9</v>
      </c>
      <c r="F398" t="s">
        <v>471</v>
      </c>
      <c r="G398" t="s">
        <v>78</v>
      </c>
      <c r="H398" t="s">
        <v>78</v>
      </c>
      <c r="Q398">
        <v>53</v>
      </c>
      <c r="R398" t="s">
        <v>78</v>
      </c>
      <c r="S398" t="s">
        <v>78</v>
      </c>
      <c r="AF398">
        <v>42</v>
      </c>
      <c r="AG398" t="s">
        <v>78</v>
      </c>
      <c r="AH398" t="s">
        <v>78</v>
      </c>
      <c r="AU398">
        <v>53</v>
      </c>
      <c r="AV398" t="s">
        <v>78</v>
      </c>
      <c r="AW398" t="s">
        <v>78</v>
      </c>
      <c r="AX398">
        <v>3</v>
      </c>
      <c r="AY398">
        <v>30</v>
      </c>
      <c r="AZ398" t="s">
        <v>78</v>
      </c>
      <c r="BA398" t="s">
        <v>69</v>
      </c>
      <c r="BB398">
        <v>42</v>
      </c>
      <c r="BC398" t="s">
        <v>78</v>
      </c>
      <c r="BD398" t="s">
        <v>78</v>
      </c>
      <c r="BE398">
        <v>1</v>
      </c>
      <c r="BI398">
        <v>53</v>
      </c>
      <c r="BJ398" t="s">
        <v>78</v>
      </c>
      <c r="BK398" t="s">
        <v>78</v>
      </c>
      <c r="BL398">
        <v>42</v>
      </c>
      <c r="BM398" t="s">
        <v>78</v>
      </c>
      <c r="BN398" t="s">
        <v>78</v>
      </c>
      <c r="BO398" t="s">
        <v>78</v>
      </c>
      <c r="BP398" t="s">
        <v>81</v>
      </c>
      <c r="BQ398" t="s">
        <v>82</v>
      </c>
    </row>
    <row r="399" spans="1:69" x14ac:dyDescent="0.3">
      <c r="A399">
        <v>50</v>
      </c>
      <c r="B399" t="e">
        <f>-init-(java.lang.String,de.java_chess.javaChess.notation.GameNotation)</f>
        <v>#NAME?</v>
      </c>
      <c r="C399">
        <v>6</v>
      </c>
      <c r="D399" t="s">
        <v>86</v>
      </c>
      <c r="E399">
        <v>9</v>
      </c>
      <c r="F399" t="s">
        <v>471</v>
      </c>
      <c r="G399" t="s">
        <v>78</v>
      </c>
      <c r="H399" t="s">
        <v>69</v>
      </c>
      <c r="Q399">
        <v>53</v>
      </c>
      <c r="R399" t="s">
        <v>78</v>
      </c>
      <c r="S399" t="s">
        <v>69</v>
      </c>
      <c r="AF399">
        <v>42</v>
      </c>
      <c r="AG399" t="s">
        <v>78</v>
      </c>
      <c r="AH399" t="s">
        <v>78</v>
      </c>
      <c r="AU399">
        <v>53</v>
      </c>
      <c r="AV399" t="s">
        <v>78</v>
      </c>
      <c r="AW399" t="s">
        <v>69</v>
      </c>
      <c r="AX399">
        <v>3</v>
      </c>
      <c r="AY399">
        <v>30</v>
      </c>
      <c r="AZ399" t="s">
        <v>78</v>
      </c>
      <c r="BA399" t="s">
        <v>78</v>
      </c>
      <c r="BB399">
        <v>42</v>
      </c>
      <c r="BC399" t="s">
        <v>78</v>
      </c>
      <c r="BD399" t="s">
        <v>78</v>
      </c>
      <c r="BE399">
        <v>1</v>
      </c>
      <c r="BI399">
        <v>53</v>
      </c>
      <c r="BJ399" t="s">
        <v>78</v>
      </c>
      <c r="BK399" t="s">
        <v>69</v>
      </c>
      <c r="BL399">
        <v>42</v>
      </c>
      <c r="BM399" t="s">
        <v>78</v>
      </c>
      <c r="BN399" t="s">
        <v>78</v>
      </c>
      <c r="BO399" t="s">
        <v>78</v>
      </c>
      <c r="BP399" t="s">
        <v>81</v>
      </c>
      <c r="BQ399" t="s">
        <v>82</v>
      </c>
    </row>
    <row r="400" spans="1:69" x14ac:dyDescent="0.3">
      <c r="A400">
        <v>50</v>
      </c>
      <c r="B400" t="e">
        <f>-init-(java.lang.String,de.java_chess.javaChess.notation.GameNotation)</f>
        <v>#NAME?</v>
      </c>
      <c r="C400">
        <v>7</v>
      </c>
      <c r="D400" t="s">
        <v>87</v>
      </c>
      <c r="E400">
        <v>9</v>
      </c>
      <c r="F400" t="s">
        <v>471</v>
      </c>
      <c r="G400" t="s">
        <v>78</v>
      </c>
      <c r="H400" t="s">
        <v>69</v>
      </c>
      <c r="Q400">
        <v>53</v>
      </c>
      <c r="R400" t="s">
        <v>78</v>
      </c>
      <c r="S400" t="s">
        <v>69</v>
      </c>
      <c r="AF400">
        <v>42</v>
      </c>
      <c r="AG400" t="s">
        <v>78</v>
      </c>
      <c r="AH400" t="s">
        <v>78</v>
      </c>
      <c r="AU400">
        <v>53</v>
      </c>
      <c r="AV400" t="s">
        <v>78</v>
      </c>
      <c r="AW400" t="s">
        <v>69</v>
      </c>
      <c r="AX400">
        <v>3</v>
      </c>
      <c r="AY400">
        <v>30</v>
      </c>
      <c r="AZ400" t="s">
        <v>78</v>
      </c>
      <c r="BA400" t="s">
        <v>78</v>
      </c>
      <c r="BB400">
        <v>42</v>
      </c>
      <c r="BC400" t="s">
        <v>78</v>
      </c>
      <c r="BD400" t="s">
        <v>78</v>
      </c>
      <c r="BE400">
        <v>1</v>
      </c>
      <c r="BI400">
        <v>53</v>
      </c>
      <c r="BJ400" t="s">
        <v>78</v>
      </c>
      <c r="BK400" t="s">
        <v>69</v>
      </c>
      <c r="BL400">
        <v>42</v>
      </c>
      <c r="BM400" t="s">
        <v>78</v>
      </c>
      <c r="BN400" t="s">
        <v>78</v>
      </c>
      <c r="BO400" t="s">
        <v>78</v>
      </c>
      <c r="BP400" t="s">
        <v>81</v>
      </c>
      <c r="BQ400" t="s">
        <v>82</v>
      </c>
    </row>
    <row r="401" spans="1:69" x14ac:dyDescent="0.3">
      <c r="A401">
        <v>50</v>
      </c>
      <c r="B401" t="e">
        <f>-init-(java.lang.String,de.java_chess.javaChess.notation.GameNotation)</f>
        <v>#NAME?</v>
      </c>
      <c r="C401">
        <v>8</v>
      </c>
      <c r="D401" t="s">
        <v>88</v>
      </c>
      <c r="E401">
        <v>9</v>
      </c>
      <c r="F401" t="s">
        <v>471</v>
      </c>
      <c r="G401" t="s">
        <v>78</v>
      </c>
      <c r="H401" t="s">
        <v>78</v>
      </c>
      <c r="Q401">
        <v>53</v>
      </c>
      <c r="R401" t="s">
        <v>78</v>
      </c>
      <c r="S401" t="s">
        <v>78</v>
      </c>
      <c r="AF401">
        <v>42</v>
      </c>
      <c r="AG401" t="s">
        <v>78</v>
      </c>
      <c r="AH401" t="s">
        <v>78</v>
      </c>
      <c r="AU401">
        <v>53</v>
      </c>
      <c r="AV401" t="s">
        <v>78</v>
      </c>
      <c r="AW401" t="s">
        <v>78</v>
      </c>
      <c r="AX401">
        <v>3</v>
      </c>
      <c r="AY401">
        <v>30</v>
      </c>
      <c r="AZ401" t="s">
        <v>78</v>
      </c>
      <c r="BA401" t="s">
        <v>78</v>
      </c>
      <c r="BB401">
        <v>42</v>
      </c>
      <c r="BC401" t="s">
        <v>78</v>
      </c>
      <c r="BD401" t="s">
        <v>78</v>
      </c>
      <c r="BE401">
        <v>1</v>
      </c>
      <c r="BI401">
        <v>53</v>
      </c>
      <c r="BJ401" t="s">
        <v>78</v>
      </c>
      <c r="BK401" t="s">
        <v>78</v>
      </c>
      <c r="BL401">
        <v>42</v>
      </c>
      <c r="BM401" t="s">
        <v>78</v>
      </c>
      <c r="BN401" t="s">
        <v>78</v>
      </c>
      <c r="BO401" t="s">
        <v>78</v>
      </c>
      <c r="BP401" t="s">
        <v>81</v>
      </c>
      <c r="BQ401" t="s">
        <v>82</v>
      </c>
    </row>
    <row r="402" spans="1:69" x14ac:dyDescent="0.3">
      <c r="A402">
        <v>51</v>
      </c>
      <c r="B402" t="s">
        <v>89</v>
      </c>
      <c r="C402">
        <v>1</v>
      </c>
      <c r="D402" t="s">
        <v>67</v>
      </c>
      <c r="E402">
        <v>9</v>
      </c>
      <c r="F402" t="s">
        <v>471</v>
      </c>
      <c r="G402" t="s">
        <v>90</v>
      </c>
      <c r="H402" t="s">
        <v>69</v>
      </c>
      <c r="O402">
        <v>54</v>
      </c>
      <c r="P402" t="s">
        <v>78</v>
      </c>
      <c r="AR402" t="s">
        <v>472</v>
      </c>
      <c r="AS402" t="s">
        <v>119</v>
      </c>
      <c r="AT402" t="s">
        <v>108</v>
      </c>
      <c r="BI402" t="s">
        <v>473</v>
      </c>
      <c r="BJ402" t="s">
        <v>113</v>
      </c>
      <c r="BK402" t="s">
        <v>113</v>
      </c>
      <c r="BO402" t="s">
        <v>90</v>
      </c>
      <c r="BP402" t="s">
        <v>93</v>
      </c>
      <c r="BQ402" t="s">
        <v>320</v>
      </c>
    </row>
    <row r="403" spans="1:69" x14ac:dyDescent="0.3">
      <c r="A403">
        <v>51</v>
      </c>
      <c r="B403" t="s">
        <v>89</v>
      </c>
      <c r="C403">
        <v>2</v>
      </c>
      <c r="D403" t="s">
        <v>77</v>
      </c>
      <c r="E403">
        <v>9</v>
      </c>
      <c r="F403" t="s">
        <v>471</v>
      </c>
      <c r="G403" t="s">
        <v>90</v>
      </c>
      <c r="H403" t="s">
        <v>78</v>
      </c>
      <c r="O403">
        <v>54</v>
      </c>
      <c r="P403" t="s">
        <v>78</v>
      </c>
      <c r="AR403" t="s">
        <v>472</v>
      </c>
      <c r="AS403" t="s">
        <v>119</v>
      </c>
      <c r="AT403" t="s">
        <v>119</v>
      </c>
      <c r="BI403" t="s">
        <v>473</v>
      </c>
      <c r="BJ403" t="s">
        <v>119</v>
      </c>
      <c r="BK403" t="s">
        <v>119</v>
      </c>
      <c r="BO403" t="s">
        <v>90</v>
      </c>
      <c r="BP403" t="s">
        <v>93</v>
      </c>
      <c r="BQ403" t="s">
        <v>320</v>
      </c>
    </row>
    <row r="404" spans="1:69" x14ac:dyDescent="0.3">
      <c r="A404">
        <v>51</v>
      </c>
      <c r="B404" t="s">
        <v>89</v>
      </c>
      <c r="C404">
        <v>3</v>
      </c>
      <c r="D404" t="s">
        <v>83</v>
      </c>
      <c r="E404">
        <v>9</v>
      </c>
      <c r="F404" t="s">
        <v>471</v>
      </c>
      <c r="G404" t="s">
        <v>90</v>
      </c>
      <c r="H404" t="s">
        <v>78</v>
      </c>
      <c r="O404">
        <v>54</v>
      </c>
      <c r="P404" t="s">
        <v>78</v>
      </c>
      <c r="AR404" t="s">
        <v>472</v>
      </c>
      <c r="AS404" t="s">
        <v>119</v>
      </c>
      <c r="AT404" t="s">
        <v>119</v>
      </c>
      <c r="BI404" t="s">
        <v>473</v>
      </c>
      <c r="BJ404" t="s">
        <v>119</v>
      </c>
      <c r="BK404" t="s">
        <v>119</v>
      </c>
      <c r="BO404" t="s">
        <v>90</v>
      </c>
      <c r="BP404" t="s">
        <v>93</v>
      </c>
      <c r="BQ404" t="s">
        <v>320</v>
      </c>
    </row>
    <row r="405" spans="1:69" x14ac:dyDescent="0.3">
      <c r="A405">
        <v>51</v>
      </c>
      <c r="B405" t="s">
        <v>89</v>
      </c>
      <c r="C405">
        <v>4</v>
      </c>
      <c r="D405" t="s">
        <v>84</v>
      </c>
      <c r="E405">
        <v>9</v>
      </c>
      <c r="F405" t="s">
        <v>471</v>
      </c>
      <c r="G405" t="s">
        <v>90</v>
      </c>
      <c r="H405" t="s">
        <v>78</v>
      </c>
      <c r="O405">
        <v>54</v>
      </c>
      <c r="P405" t="s">
        <v>78</v>
      </c>
      <c r="AR405" t="s">
        <v>472</v>
      </c>
      <c r="AS405" t="s">
        <v>119</v>
      </c>
      <c r="AT405" t="s">
        <v>119</v>
      </c>
      <c r="BI405" t="s">
        <v>473</v>
      </c>
      <c r="BJ405" t="s">
        <v>201</v>
      </c>
      <c r="BK405" t="s">
        <v>201</v>
      </c>
      <c r="BO405" t="s">
        <v>90</v>
      </c>
      <c r="BP405" t="s">
        <v>93</v>
      </c>
      <c r="BQ405" t="s">
        <v>320</v>
      </c>
    </row>
    <row r="406" spans="1:69" x14ac:dyDescent="0.3">
      <c r="A406">
        <v>51</v>
      </c>
      <c r="B406" t="s">
        <v>89</v>
      </c>
      <c r="C406">
        <v>5</v>
      </c>
      <c r="D406" t="s">
        <v>85</v>
      </c>
      <c r="E406">
        <v>9</v>
      </c>
      <c r="F406" t="s">
        <v>471</v>
      </c>
      <c r="G406" t="s">
        <v>90</v>
      </c>
      <c r="H406" t="s">
        <v>78</v>
      </c>
      <c r="O406">
        <v>54</v>
      </c>
      <c r="P406" t="s">
        <v>78</v>
      </c>
      <c r="AR406" t="s">
        <v>472</v>
      </c>
      <c r="AS406" t="s">
        <v>119</v>
      </c>
      <c r="AT406" t="s">
        <v>119</v>
      </c>
      <c r="BI406" t="s">
        <v>473</v>
      </c>
      <c r="BJ406" t="s">
        <v>119</v>
      </c>
      <c r="BK406" t="s">
        <v>119</v>
      </c>
      <c r="BO406" t="s">
        <v>90</v>
      </c>
      <c r="BP406" t="s">
        <v>93</v>
      </c>
      <c r="BQ406" t="s">
        <v>320</v>
      </c>
    </row>
    <row r="407" spans="1:69" x14ac:dyDescent="0.3">
      <c r="A407">
        <v>51</v>
      </c>
      <c r="B407" t="s">
        <v>89</v>
      </c>
      <c r="C407">
        <v>6</v>
      </c>
      <c r="D407" t="s">
        <v>86</v>
      </c>
      <c r="E407">
        <v>9</v>
      </c>
      <c r="F407" t="s">
        <v>471</v>
      </c>
      <c r="G407" t="s">
        <v>90</v>
      </c>
      <c r="H407" t="s">
        <v>69</v>
      </c>
      <c r="O407">
        <v>54</v>
      </c>
      <c r="P407" t="s">
        <v>69</v>
      </c>
      <c r="AR407" t="s">
        <v>472</v>
      </c>
      <c r="AS407" t="s">
        <v>108</v>
      </c>
      <c r="AT407" t="s">
        <v>108</v>
      </c>
      <c r="BI407" t="s">
        <v>473</v>
      </c>
      <c r="BJ407" t="s">
        <v>119</v>
      </c>
      <c r="BK407" t="s">
        <v>201</v>
      </c>
      <c r="BO407" t="s">
        <v>90</v>
      </c>
      <c r="BP407" t="s">
        <v>93</v>
      </c>
      <c r="BQ407" t="s">
        <v>320</v>
      </c>
    </row>
    <row r="408" spans="1:69" x14ac:dyDescent="0.3">
      <c r="A408">
        <v>51</v>
      </c>
      <c r="B408" t="s">
        <v>89</v>
      </c>
      <c r="C408">
        <v>7</v>
      </c>
      <c r="D408" t="s">
        <v>87</v>
      </c>
      <c r="E408">
        <v>9</v>
      </c>
      <c r="F408" t="s">
        <v>471</v>
      </c>
      <c r="G408" t="s">
        <v>90</v>
      </c>
      <c r="H408" t="s">
        <v>69</v>
      </c>
      <c r="O408">
        <v>54</v>
      </c>
      <c r="P408" t="s">
        <v>69</v>
      </c>
      <c r="AR408" t="s">
        <v>472</v>
      </c>
      <c r="AS408" t="s">
        <v>108</v>
      </c>
      <c r="AT408" t="s">
        <v>108</v>
      </c>
      <c r="BI408" t="s">
        <v>473</v>
      </c>
      <c r="BJ408" t="s">
        <v>119</v>
      </c>
      <c r="BK408" t="s">
        <v>201</v>
      </c>
      <c r="BO408" t="s">
        <v>90</v>
      </c>
      <c r="BP408" t="s">
        <v>93</v>
      </c>
      <c r="BQ408" t="s">
        <v>320</v>
      </c>
    </row>
    <row r="409" spans="1:69" x14ac:dyDescent="0.3">
      <c r="A409">
        <v>51</v>
      </c>
      <c r="B409" t="s">
        <v>89</v>
      </c>
      <c r="C409">
        <v>8</v>
      </c>
      <c r="D409" t="s">
        <v>88</v>
      </c>
      <c r="E409">
        <v>9</v>
      </c>
      <c r="F409" t="s">
        <v>471</v>
      </c>
      <c r="G409" t="s">
        <v>90</v>
      </c>
      <c r="H409" t="s">
        <v>78</v>
      </c>
      <c r="O409">
        <v>54</v>
      </c>
      <c r="P409" t="s">
        <v>78</v>
      </c>
      <c r="AR409" t="s">
        <v>472</v>
      </c>
      <c r="AS409" t="s">
        <v>119</v>
      </c>
      <c r="AT409" t="s">
        <v>119</v>
      </c>
      <c r="BI409" t="s">
        <v>473</v>
      </c>
      <c r="BJ409" t="s">
        <v>119</v>
      </c>
      <c r="BK409" t="s">
        <v>119</v>
      </c>
      <c r="BO409" t="s">
        <v>90</v>
      </c>
      <c r="BP409" t="s">
        <v>93</v>
      </c>
      <c r="BQ409" t="s">
        <v>320</v>
      </c>
    </row>
    <row r="410" spans="1:69" x14ac:dyDescent="0.3">
      <c r="A410">
        <v>52</v>
      </c>
      <c r="B410" t="s">
        <v>474</v>
      </c>
      <c r="C410">
        <v>1</v>
      </c>
      <c r="D410" t="s">
        <v>67</v>
      </c>
      <c r="E410">
        <v>9</v>
      </c>
      <c r="F410" t="s">
        <v>471</v>
      </c>
      <c r="G410" t="s">
        <v>78</v>
      </c>
      <c r="H410" t="s">
        <v>69</v>
      </c>
      <c r="Q410">
        <v>54</v>
      </c>
      <c r="R410" t="s">
        <v>78</v>
      </c>
      <c r="S410" t="s">
        <v>69</v>
      </c>
      <c r="AF410" t="s">
        <v>475</v>
      </c>
      <c r="AG410" t="s">
        <v>119</v>
      </c>
      <c r="AH410" t="s">
        <v>78</v>
      </c>
      <c r="AU410">
        <v>54</v>
      </c>
      <c r="AV410" t="s">
        <v>78</v>
      </c>
      <c r="AW410" t="s">
        <v>69</v>
      </c>
      <c r="AX410">
        <v>3</v>
      </c>
      <c r="BB410" t="s">
        <v>475</v>
      </c>
      <c r="BC410" t="s">
        <v>119</v>
      </c>
      <c r="BD410" t="s">
        <v>78</v>
      </c>
      <c r="BE410">
        <v>1</v>
      </c>
      <c r="BF410" t="s">
        <v>476</v>
      </c>
      <c r="BG410" t="s">
        <v>477</v>
      </c>
      <c r="BH410" t="s">
        <v>73</v>
      </c>
      <c r="BI410">
        <v>54</v>
      </c>
      <c r="BJ410" t="s">
        <v>78</v>
      </c>
      <c r="BK410" t="s">
        <v>69</v>
      </c>
      <c r="BL410" t="s">
        <v>475</v>
      </c>
      <c r="BM410" t="s">
        <v>119</v>
      </c>
      <c r="BN410" t="s">
        <v>78</v>
      </c>
      <c r="BO410" t="s">
        <v>78</v>
      </c>
      <c r="BP410" t="s">
        <v>81</v>
      </c>
      <c r="BQ410" t="s">
        <v>82</v>
      </c>
    </row>
    <row r="411" spans="1:69" x14ac:dyDescent="0.3">
      <c r="A411">
        <v>52</v>
      </c>
      <c r="B411" t="s">
        <v>474</v>
      </c>
      <c r="C411">
        <v>2</v>
      </c>
      <c r="D411" t="s">
        <v>77</v>
      </c>
      <c r="E411">
        <v>9</v>
      </c>
      <c r="F411" t="s">
        <v>471</v>
      </c>
      <c r="G411" t="s">
        <v>78</v>
      </c>
      <c r="H411" t="s">
        <v>78</v>
      </c>
      <c r="Q411">
        <v>54</v>
      </c>
      <c r="R411" t="s">
        <v>78</v>
      </c>
      <c r="S411" t="s">
        <v>78</v>
      </c>
      <c r="AF411" t="s">
        <v>475</v>
      </c>
      <c r="AG411" t="s">
        <v>119</v>
      </c>
      <c r="AH411" t="s">
        <v>78</v>
      </c>
      <c r="AU411">
        <v>54</v>
      </c>
      <c r="AV411" t="s">
        <v>78</v>
      </c>
      <c r="AW411" t="s">
        <v>78</v>
      </c>
      <c r="AX411">
        <v>3</v>
      </c>
      <c r="BB411" t="s">
        <v>475</v>
      </c>
      <c r="BC411" t="s">
        <v>119</v>
      </c>
      <c r="BD411" t="s">
        <v>78</v>
      </c>
      <c r="BE411">
        <v>1</v>
      </c>
      <c r="BF411" t="s">
        <v>476</v>
      </c>
      <c r="BG411" t="s">
        <v>477</v>
      </c>
      <c r="BH411" t="s">
        <v>80</v>
      </c>
      <c r="BI411">
        <v>54</v>
      </c>
      <c r="BJ411" t="s">
        <v>78</v>
      </c>
      <c r="BK411" t="s">
        <v>78</v>
      </c>
      <c r="BL411" t="s">
        <v>475</v>
      </c>
      <c r="BM411" t="s">
        <v>119</v>
      </c>
      <c r="BN411" t="s">
        <v>78</v>
      </c>
      <c r="BO411" t="s">
        <v>78</v>
      </c>
      <c r="BP411" t="s">
        <v>81</v>
      </c>
      <c r="BQ411" t="s">
        <v>82</v>
      </c>
    </row>
    <row r="412" spans="1:69" x14ac:dyDescent="0.3">
      <c r="A412">
        <v>52</v>
      </c>
      <c r="B412" t="s">
        <v>474</v>
      </c>
      <c r="C412">
        <v>3</v>
      </c>
      <c r="D412" t="s">
        <v>83</v>
      </c>
      <c r="E412">
        <v>9</v>
      </c>
      <c r="F412" t="s">
        <v>471</v>
      </c>
      <c r="G412" t="s">
        <v>78</v>
      </c>
      <c r="H412" t="s">
        <v>78</v>
      </c>
      <c r="Q412">
        <v>54</v>
      </c>
      <c r="R412" t="s">
        <v>78</v>
      </c>
      <c r="S412" t="s">
        <v>78</v>
      </c>
      <c r="AF412" t="s">
        <v>475</v>
      </c>
      <c r="AG412" t="s">
        <v>119</v>
      </c>
      <c r="AH412" t="s">
        <v>78</v>
      </c>
      <c r="AU412">
        <v>54</v>
      </c>
      <c r="AV412" t="s">
        <v>78</v>
      </c>
      <c r="AW412" t="s">
        <v>78</v>
      </c>
      <c r="AX412">
        <v>3</v>
      </c>
      <c r="BB412" t="s">
        <v>475</v>
      </c>
      <c r="BC412" t="s">
        <v>119</v>
      </c>
      <c r="BD412" t="s">
        <v>78</v>
      </c>
      <c r="BE412">
        <v>1</v>
      </c>
      <c r="BF412" t="s">
        <v>476</v>
      </c>
      <c r="BG412" t="s">
        <v>477</v>
      </c>
      <c r="BH412" t="s">
        <v>80</v>
      </c>
      <c r="BI412">
        <v>54</v>
      </c>
      <c r="BJ412" t="s">
        <v>78</v>
      </c>
      <c r="BK412" t="s">
        <v>78</v>
      </c>
      <c r="BL412" t="s">
        <v>475</v>
      </c>
      <c r="BM412" t="s">
        <v>119</v>
      </c>
      <c r="BN412" t="s">
        <v>78</v>
      </c>
      <c r="BO412" t="s">
        <v>78</v>
      </c>
      <c r="BP412" t="s">
        <v>81</v>
      </c>
      <c r="BQ412" t="s">
        <v>82</v>
      </c>
    </row>
    <row r="413" spans="1:69" x14ac:dyDescent="0.3">
      <c r="A413">
        <v>52</v>
      </c>
      <c r="B413" t="s">
        <v>474</v>
      </c>
      <c r="C413">
        <v>4</v>
      </c>
      <c r="D413" t="s">
        <v>84</v>
      </c>
      <c r="E413">
        <v>9</v>
      </c>
      <c r="F413" t="s">
        <v>471</v>
      </c>
      <c r="G413" t="s">
        <v>78</v>
      </c>
      <c r="H413" t="s">
        <v>78</v>
      </c>
      <c r="Q413">
        <v>54</v>
      </c>
      <c r="R413" t="s">
        <v>78</v>
      </c>
      <c r="S413" t="s">
        <v>78</v>
      </c>
      <c r="AF413" t="s">
        <v>475</v>
      </c>
      <c r="AG413" t="s">
        <v>108</v>
      </c>
      <c r="AH413" t="s">
        <v>69</v>
      </c>
      <c r="AU413">
        <v>54</v>
      </c>
      <c r="AV413" t="s">
        <v>78</v>
      </c>
      <c r="AW413" t="s">
        <v>78</v>
      </c>
      <c r="AX413">
        <v>3</v>
      </c>
      <c r="BB413" t="s">
        <v>475</v>
      </c>
      <c r="BC413" t="s">
        <v>108</v>
      </c>
      <c r="BD413" t="s">
        <v>69</v>
      </c>
      <c r="BE413">
        <v>1</v>
      </c>
      <c r="BF413" t="s">
        <v>476</v>
      </c>
      <c r="BG413" t="s">
        <v>477</v>
      </c>
      <c r="BH413" t="s">
        <v>80</v>
      </c>
      <c r="BI413">
        <v>54</v>
      </c>
      <c r="BJ413" t="s">
        <v>78</v>
      </c>
      <c r="BK413" t="s">
        <v>78</v>
      </c>
      <c r="BL413" t="s">
        <v>475</v>
      </c>
      <c r="BM413" t="s">
        <v>108</v>
      </c>
      <c r="BN413" t="s">
        <v>69</v>
      </c>
      <c r="BO413" t="s">
        <v>90</v>
      </c>
      <c r="BQ413" t="s">
        <v>251</v>
      </c>
    </row>
    <row r="414" spans="1:69" x14ac:dyDescent="0.3">
      <c r="A414">
        <v>52</v>
      </c>
      <c r="B414" t="s">
        <v>474</v>
      </c>
      <c r="C414">
        <v>5</v>
      </c>
      <c r="D414" t="s">
        <v>85</v>
      </c>
      <c r="E414">
        <v>9</v>
      </c>
      <c r="F414" t="s">
        <v>471</v>
      </c>
      <c r="G414" t="s">
        <v>78</v>
      </c>
      <c r="H414" t="s">
        <v>78</v>
      </c>
      <c r="Q414">
        <v>54</v>
      </c>
      <c r="R414" t="s">
        <v>78</v>
      </c>
      <c r="S414" t="s">
        <v>78</v>
      </c>
      <c r="AF414" t="s">
        <v>475</v>
      </c>
      <c r="AG414" t="s">
        <v>119</v>
      </c>
      <c r="AH414" t="s">
        <v>78</v>
      </c>
      <c r="AU414">
        <v>54</v>
      </c>
      <c r="AV414" t="s">
        <v>78</v>
      </c>
      <c r="AW414" t="s">
        <v>78</v>
      </c>
      <c r="AX414">
        <v>3</v>
      </c>
      <c r="BB414" t="s">
        <v>475</v>
      </c>
      <c r="BC414" t="s">
        <v>119</v>
      </c>
      <c r="BD414" t="s">
        <v>78</v>
      </c>
      <c r="BE414">
        <v>1</v>
      </c>
      <c r="BF414" t="s">
        <v>476</v>
      </c>
      <c r="BG414" t="s">
        <v>477</v>
      </c>
      <c r="BH414" t="s">
        <v>80</v>
      </c>
      <c r="BI414">
        <v>54</v>
      </c>
      <c r="BJ414" t="s">
        <v>78</v>
      </c>
      <c r="BK414" t="s">
        <v>78</v>
      </c>
      <c r="BL414" t="s">
        <v>475</v>
      </c>
      <c r="BM414" t="s">
        <v>119</v>
      </c>
      <c r="BN414" t="s">
        <v>78</v>
      </c>
      <c r="BO414" t="s">
        <v>78</v>
      </c>
      <c r="BP414" t="s">
        <v>81</v>
      </c>
      <c r="BQ414" t="s">
        <v>82</v>
      </c>
    </row>
    <row r="415" spans="1:69" x14ac:dyDescent="0.3">
      <c r="A415">
        <v>52</v>
      </c>
      <c r="B415" t="s">
        <v>474</v>
      </c>
      <c r="C415">
        <v>6</v>
      </c>
      <c r="D415" t="s">
        <v>86</v>
      </c>
      <c r="E415">
        <v>9</v>
      </c>
      <c r="F415" t="s">
        <v>471</v>
      </c>
      <c r="G415" t="s">
        <v>69</v>
      </c>
      <c r="H415" t="s">
        <v>69</v>
      </c>
      <c r="Q415">
        <v>54</v>
      </c>
      <c r="R415" t="s">
        <v>69</v>
      </c>
      <c r="S415" t="s">
        <v>69</v>
      </c>
      <c r="AF415" t="s">
        <v>475</v>
      </c>
      <c r="AG415" t="s">
        <v>119</v>
      </c>
      <c r="AH415" t="s">
        <v>78</v>
      </c>
      <c r="AU415">
        <v>54</v>
      </c>
      <c r="AV415" t="s">
        <v>69</v>
      </c>
      <c r="AW415" t="s">
        <v>69</v>
      </c>
      <c r="AX415">
        <v>3</v>
      </c>
      <c r="BB415" t="s">
        <v>475</v>
      </c>
      <c r="BC415" t="s">
        <v>119</v>
      </c>
      <c r="BD415" t="s">
        <v>78</v>
      </c>
      <c r="BE415">
        <v>1</v>
      </c>
      <c r="BF415" t="s">
        <v>476</v>
      </c>
      <c r="BG415" t="s">
        <v>478</v>
      </c>
      <c r="BH415" t="s">
        <v>73</v>
      </c>
      <c r="BI415">
        <v>54</v>
      </c>
      <c r="BJ415" t="s">
        <v>69</v>
      </c>
      <c r="BK415" t="s">
        <v>69</v>
      </c>
      <c r="BL415" t="s">
        <v>475</v>
      </c>
      <c r="BM415" t="s">
        <v>119</v>
      </c>
      <c r="BN415" t="s">
        <v>78</v>
      </c>
      <c r="BO415" t="s">
        <v>90</v>
      </c>
      <c r="BQ415" t="s">
        <v>251</v>
      </c>
    </row>
    <row r="416" spans="1:69" x14ac:dyDescent="0.3">
      <c r="A416">
        <v>52</v>
      </c>
      <c r="B416" t="s">
        <v>474</v>
      </c>
      <c r="C416">
        <v>7</v>
      </c>
      <c r="D416" t="s">
        <v>87</v>
      </c>
      <c r="E416">
        <v>9</v>
      </c>
      <c r="F416" t="s">
        <v>471</v>
      </c>
      <c r="G416" t="s">
        <v>69</v>
      </c>
      <c r="H416" t="s">
        <v>69</v>
      </c>
      <c r="Q416">
        <v>54</v>
      </c>
      <c r="R416" t="s">
        <v>69</v>
      </c>
      <c r="S416" t="s">
        <v>69</v>
      </c>
      <c r="AF416" t="s">
        <v>475</v>
      </c>
      <c r="AG416" t="s">
        <v>119</v>
      </c>
      <c r="AH416" t="s">
        <v>78</v>
      </c>
      <c r="AU416">
        <v>54</v>
      </c>
      <c r="AV416" t="s">
        <v>69</v>
      </c>
      <c r="AW416" t="s">
        <v>69</v>
      </c>
      <c r="AX416">
        <v>3</v>
      </c>
      <c r="BB416" t="s">
        <v>475</v>
      </c>
      <c r="BC416" t="s">
        <v>119</v>
      </c>
      <c r="BD416" t="s">
        <v>78</v>
      </c>
      <c r="BE416">
        <v>1</v>
      </c>
      <c r="BF416" t="s">
        <v>476</v>
      </c>
      <c r="BG416" t="s">
        <v>478</v>
      </c>
      <c r="BH416" t="s">
        <v>73</v>
      </c>
      <c r="BI416">
        <v>54</v>
      </c>
      <c r="BJ416" t="s">
        <v>69</v>
      </c>
      <c r="BK416" t="s">
        <v>69</v>
      </c>
      <c r="BL416" t="s">
        <v>475</v>
      </c>
      <c r="BM416" t="s">
        <v>119</v>
      </c>
      <c r="BN416" t="s">
        <v>78</v>
      </c>
      <c r="BO416" t="s">
        <v>90</v>
      </c>
      <c r="BQ416" t="s">
        <v>251</v>
      </c>
    </row>
    <row r="417" spans="1:69" x14ac:dyDescent="0.3">
      <c r="A417">
        <v>52</v>
      </c>
      <c r="B417" t="s">
        <v>474</v>
      </c>
      <c r="C417">
        <v>8</v>
      </c>
      <c r="D417" t="s">
        <v>88</v>
      </c>
      <c r="E417">
        <v>9</v>
      </c>
      <c r="F417" t="s">
        <v>471</v>
      </c>
      <c r="G417" t="s">
        <v>78</v>
      </c>
      <c r="H417" t="s">
        <v>78</v>
      </c>
      <c r="Q417">
        <v>54</v>
      </c>
      <c r="R417" t="s">
        <v>78</v>
      </c>
      <c r="S417" t="s">
        <v>78</v>
      </c>
      <c r="AF417" t="s">
        <v>475</v>
      </c>
      <c r="AG417" t="s">
        <v>119</v>
      </c>
      <c r="AH417" t="s">
        <v>78</v>
      </c>
      <c r="AU417">
        <v>54</v>
      </c>
      <c r="AV417" t="s">
        <v>78</v>
      </c>
      <c r="AW417" t="s">
        <v>78</v>
      </c>
      <c r="AX417">
        <v>3</v>
      </c>
      <c r="BB417" t="s">
        <v>475</v>
      </c>
      <c r="BC417" t="s">
        <v>119</v>
      </c>
      <c r="BD417" t="s">
        <v>78</v>
      </c>
      <c r="BE417">
        <v>1</v>
      </c>
      <c r="BF417" t="s">
        <v>476</v>
      </c>
      <c r="BG417" t="s">
        <v>477</v>
      </c>
      <c r="BH417" t="s">
        <v>80</v>
      </c>
      <c r="BI417">
        <v>54</v>
      </c>
      <c r="BJ417" t="s">
        <v>78</v>
      </c>
      <c r="BK417" t="s">
        <v>78</v>
      </c>
      <c r="BL417" t="s">
        <v>475</v>
      </c>
      <c r="BM417" t="s">
        <v>119</v>
      </c>
      <c r="BN417" t="s">
        <v>78</v>
      </c>
      <c r="BO417" t="s">
        <v>78</v>
      </c>
      <c r="BP417" t="s">
        <v>81</v>
      </c>
      <c r="BQ417" t="s">
        <v>82</v>
      </c>
    </row>
    <row r="418" spans="1:69" x14ac:dyDescent="0.3">
      <c r="A418">
        <v>53</v>
      </c>
      <c r="B418" t="e">
        <f>-init-(de.java_chess.javaChess.notation.GameNotation)</f>
        <v>#NAME?</v>
      </c>
      <c r="C418">
        <v>1</v>
      </c>
      <c r="D418" t="s">
        <v>67</v>
      </c>
      <c r="E418">
        <v>10</v>
      </c>
      <c r="F418" t="s">
        <v>479</v>
      </c>
      <c r="G418" t="s">
        <v>69</v>
      </c>
      <c r="H418" t="s">
        <v>69</v>
      </c>
      <c r="M418">
        <v>49</v>
      </c>
      <c r="N418" t="s">
        <v>69</v>
      </c>
      <c r="Q418">
        <v>30</v>
      </c>
      <c r="R418" t="s">
        <v>69</v>
      </c>
      <c r="S418" t="s">
        <v>69</v>
      </c>
      <c r="Z418">
        <v>30</v>
      </c>
      <c r="AA418" t="s">
        <v>69</v>
      </c>
      <c r="AB418" t="s">
        <v>69</v>
      </c>
      <c r="AF418">
        <v>50</v>
      </c>
      <c r="AG418" t="s">
        <v>69</v>
      </c>
      <c r="AH418" t="s">
        <v>69</v>
      </c>
      <c r="AO418">
        <v>42</v>
      </c>
      <c r="AP418" t="s">
        <v>69</v>
      </c>
      <c r="AQ418" t="s">
        <v>69</v>
      </c>
      <c r="AU418">
        <v>30</v>
      </c>
      <c r="AV418" t="s">
        <v>69</v>
      </c>
      <c r="AW418" t="s">
        <v>69</v>
      </c>
      <c r="AX418">
        <v>2</v>
      </c>
      <c r="AY418">
        <v>24</v>
      </c>
      <c r="AZ418" t="s">
        <v>69</v>
      </c>
      <c r="BA418" t="s">
        <v>69</v>
      </c>
      <c r="BB418">
        <v>50</v>
      </c>
      <c r="BC418" t="s">
        <v>69</v>
      </c>
      <c r="BD418" t="s">
        <v>69</v>
      </c>
      <c r="BE418">
        <v>3</v>
      </c>
      <c r="BF418">
        <v>42</v>
      </c>
      <c r="BG418" t="s">
        <v>69</v>
      </c>
      <c r="BH418" t="s">
        <v>69</v>
      </c>
      <c r="BI418">
        <v>30</v>
      </c>
      <c r="BJ418" t="s">
        <v>69</v>
      </c>
      <c r="BK418" t="s">
        <v>69</v>
      </c>
      <c r="BL418">
        <v>50</v>
      </c>
      <c r="BM418" t="s">
        <v>69</v>
      </c>
      <c r="BN418" t="s">
        <v>69</v>
      </c>
      <c r="BO418" t="s">
        <v>69</v>
      </c>
      <c r="BP418" t="s">
        <v>75</v>
      </c>
      <c r="BQ418" t="s">
        <v>76</v>
      </c>
    </row>
    <row r="419" spans="1:69" x14ac:dyDescent="0.3">
      <c r="A419">
        <v>53</v>
      </c>
      <c r="B419" t="e">
        <f>-init-(de.java_chess.javaChess.notation.GameNotation)</f>
        <v>#NAME?</v>
      </c>
      <c r="C419">
        <v>2</v>
      </c>
      <c r="D419" t="s">
        <v>77</v>
      </c>
      <c r="E419">
        <v>10</v>
      </c>
      <c r="F419" t="s">
        <v>479</v>
      </c>
      <c r="G419" t="s">
        <v>78</v>
      </c>
      <c r="H419" t="s">
        <v>78</v>
      </c>
      <c r="M419">
        <v>49</v>
      </c>
      <c r="N419" t="s">
        <v>78</v>
      </c>
      <c r="Q419">
        <v>30</v>
      </c>
      <c r="R419" t="s">
        <v>78</v>
      </c>
      <c r="S419" t="s">
        <v>78</v>
      </c>
      <c r="Z419">
        <v>30</v>
      </c>
      <c r="AA419" t="s">
        <v>78</v>
      </c>
      <c r="AB419" t="s">
        <v>78</v>
      </c>
      <c r="AF419">
        <v>50</v>
      </c>
      <c r="AG419" t="s">
        <v>78</v>
      </c>
      <c r="AH419" t="s">
        <v>78</v>
      </c>
      <c r="AO419">
        <v>42</v>
      </c>
      <c r="AP419" t="s">
        <v>78</v>
      </c>
      <c r="AQ419" t="s">
        <v>78</v>
      </c>
      <c r="AU419">
        <v>30</v>
      </c>
      <c r="AV419" t="s">
        <v>78</v>
      </c>
      <c r="AW419" t="s">
        <v>78</v>
      </c>
      <c r="AX419">
        <v>2</v>
      </c>
      <c r="AY419">
        <v>24</v>
      </c>
      <c r="AZ419" t="s">
        <v>78</v>
      </c>
      <c r="BA419" t="s">
        <v>78</v>
      </c>
      <c r="BB419">
        <v>50</v>
      </c>
      <c r="BC419" t="s">
        <v>78</v>
      </c>
      <c r="BD419" t="s">
        <v>78</v>
      </c>
      <c r="BE419">
        <v>3</v>
      </c>
      <c r="BF419">
        <v>42</v>
      </c>
      <c r="BG419" t="s">
        <v>78</v>
      </c>
      <c r="BH419" t="s">
        <v>78</v>
      </c>
      <c r="BI419">
        <v>30</v>
      </c>
      <c r="BJ419" t="s">
        <v>78</v>
      </c>
      <c r="BK419" t="s">
        <v>78</v>
      </c>
      <c r="BL419">
        <v>50</v>
      </c>
      <c r="BM419" t="s">
        <v>78</v>
      </c>
      <c r="BN419" t="s">
        <v>78</v>
      </c>
      <c r="BO419" t="s">
        <v>78</v>
      </c>
      <c r="BP419" t="s">
        <v>81</v>
      </c>
      <c r="BQ419" t="s">
        <v>82</v>
      </c>
    </row>
    <row r="420" spans="1:69" x14ac:dyDescent="0.3">
      <c r="A420">
        <v>53</v>
      </c>
      <c r="B420" t="e">
        <f>-init-(de.java_chess.javaChess.notation.GameNotation)</f>
        <v>#NAME?</v>
      </c>
      <c r="C420">
        <v>3</v>
      </c>
      <c r="D420" t="s">
        <v>83</v>
      </c>
      <c r="E420">
        <v>10</v>
      </c>
      <c r="F420" t="s">
        <v>479</v>
      </c>
      <c r="G420" t="s">
        <v>78</v>
      </c>
      <c r="H420" t="s">
        <v>78</v>
      </c>
      <c r="M420">
        <v>49</v>
      </c>
      <c r="N420" t="s">
        <v>78</v>
      </c>
      <c r="Q420">
        <v>30</v>
      </c>
      <c r="R420" t="s">
        <v>78</v>
      </c>
      <c r="S420" t="s">
        <v>78</v>
      </c>
      <c r="Z420">
        <v>30</v>
      </c>
      <c r="AA420" t="s">
        <v>78</v>
      </c>
      <c r="AB420" t="s">
        <v>78</v>
      </c>
      <c r="AF420">
        <v>50</v>
      </c>
      <c r="AG420" t="s">
        <v>78</v>
      </c>
      <c r="AH420" t="s">
        <v>78</v>
      </c>
      <c r="AO420">
        <v>42</v>
      </c>
      <c r="AP420" t="s">
        <v>78</v>
      </c>
      <c r="AQ420" t="s">
        <v>78</v>
      </c>
      <c r="AU420">
        <v>30</v>
      </c>
      <c r="AV420" t="s">
        <v>78</v>
      </c>
      <c r="AW420" t="s">
        <v>78</v>
      </c>
      <c r="AX420">
        <v>2</v>
      </c>
      <c r="AY420">
        <v>24</v>
      </c>
      <c r="AZ420" t="s">
        <v>78</v>
      </c>
      <c r="BA420" t="s">
        <v>78</v>
      </c>
      <c r="BB420">
        <v>50</v>
      </c>
      <c r="BC420" t="s">
        <v>78</v>
      </c>
      <c r="BD420" t="s">
        <v>78</v>
      </c>
      <c r="BE420">
        <v>3</v>
      </c>
      <c r="BF420">
        <v>42</v>
      </c>
      <c r="BG420" t="s">
        <v>78</v>
      </c>
      <c r="BH420" t="s">
        <v>78</v>
      </c>
      <c r="BI420">
        <v>30</v>
      </c>
      <c r="BJ420" t="s">
        <v>78</v>
      </c>
      <c r="BK420" t="s">
        <v>78</v>
      </c>
      <c r="BL420">
        <v>50</v>
      </c>
      <c r="BM420" t="s">
        <v>78</v>
      </c>
      <c r="BN420" t="s">
        <v>78</v>
      </c>
      <c r="BO420" t="s">
        <v>78</v>
      </c>
      <c r="BP420" t="s">
        <v>81</v>
      </c>
      <c r="BQ420" t="s">
        <v>82</v>
      </c>
    </row>
    <row r="421" spans="1:69" x14ac:dyDescent="0.3">
      <c r="A421">
        <v>53</v>
      </c>
      <c r="B421" t="e">
        <f>-init-(de.java_chess.javaChess.notation.GameNotation)</f>
        <v>#NAME?</v>
      </c>
      <c r="C421">
        <v>4</v>
      </c>
      <c r="D421" t="s">
        <v>84</v>
      </c>
      <c r="E421">
        <v>10</v>
      </c>
      <c r="F421" t="s">
        <v>479</v>
      </c>
      <c r="G421" t="s">
        <v>78</v>
      </c>
      <c r="H421" t="s">
        <v>78</v>
      </c>
      <c r="M421">
        <v>49</v>
      </c>
      <c r="N421" t="s">
        <v>78</v>
      </c>
      <c r="Q421">
        <v>30</v>
      </c>
      <c r="R421" t="s">
        <v>78</v>
      </c>
      <c r="S421" t="s">
        <v>78</v>
      </c>
      <c r="Z421">
        <v>30</v>
      </c>
      <c r="AA421" t="s">
        <v>78</v>
      </c>
      <c r="AB421" t="s">
        <v>78</v>
      </c>
      <c r="AF421">
        <v>50</v>
      </c>
      <c r="AG421" t="s">
        <v>78</v>
      </c>
      <c r="AH421" t="s">
        <v>78</v>
      </c>
      <c r="AO421">
        <v>42</v>
      </c>
      <c r="AP421" t="s">
        <v>78</v>
      </c>
      <c r="AQ421" t="s">
        <v>78</v>
      </c>
      <c r="AU421">
        <v>30</v>
      </c>
      <c r="AV421" t="s">
        <v>78</v>
      </c>
      <c r="AW421" t="s">
        <v>78</v>
      </c>
      <c r="AX421">
        <v>2</v>
      </c>
      <c r="AY421">
        <v>24</v>
      </c>
      <c r="AZ421" t="s">
        <v>78</v>
      </c>
      <c r="BA421" t="s">
        <v>78</v>
      </c>
      <c r="BB421">
        <v>50</v>
      </c>
      <c r="BC421" t="s">
        <v>78</v>
      </c>
      <c r="BD421" t="s">
        <v>78</v>
      </c>
      <c r="BE421">
        <v>3</v>
      </c>
      <c r="BF421">
        <v>42</v>
      </c>
      <c r="BG421" t="s">
        <v>78</v>
      </c>
      <c r="BH421" t="s">
        <v>78</v>
      </c>
      <c r="BI421">
        <v>30</v>
      </c>
      <c r="BJ421" t="s">
        <v>78</v>
      </c>
      <c r="BK421" t="s">
        <v>78</v>
      </c>
      <c r="BL421">
        <v>50</v>
      </c>
      <c r="BM421" t="s">
        <v>78</v>
      </c>
      <c r="BN421" t="s">
        <v>78</v>
      </c>
      <c r="BO421" t="s">
        <v>78</v>
      </c>
      <c r="BP421" t="s">
        <v>81</v>
      </c>
      <c r="BQ421" t="s">
        <v>82</v>
      </c>
    </row>
    <row r="422" spans="1:69" x14ac:dyDescent="0.3">
      <c r="A422">
        <v>53</v>
      </c>
      <c r="B422" t="e">
        <f>-init-(de.java_chess.javaChess.notation.GameNotation)</f>
        <v>#NAME?</v>
      </c>
      <c r="C422">
        <v>5</v>
      </c>
      <c r="D422" t="s">
        <v>85</v>
      </c>
      <c r="E422">
        <v>10</v>
      </c>
      <c r="F422" t="s">
        <v>479</v>
      </c>
      <c r="G422" t="s">
        <v>78</v>
      </c>
      <c r="H422" t="s">
        <v>78</v>
      </c>
      <c r="M422">
        <v>49</v>
      </c>
      <c r="N422" t="s">
        <v>78</v>
      </c>
      <c r="Q422">
        <v>30</v>
      </c>
      <c r="R422" t="s">
        <v>78</v>
      </c>
      <c r="S422" t="s">
        <v>69</v>
      </c>
      <c r="Z422">
        <v>30</v>
      </c>
      <c r="AA422" t="s">
        <v>78</v>
      </c>
      <c r="AB422" t="s">
        <v>69</v>
      </c>
      <c r="AF422">
        <v>50</v>
      </c>
      <c r="AG422" t="s">
        <v>78</v>
      </c>
      <c r="AH422" t="s">
        <v>78</v>
      </c>
      <c r="AO422">
        <v>42</v>
      </c>
      <c r="AP422" t="s">
        <v>78</v>
      </c>
      <c r="AQ422" t="s">
        <v>78</v>
      </c>
      <c r="AU422">
        <v>30</v>
      </c>
      <c r="AV422" t="s">
        <v>78</v>
      </c>
      <c r="AW422" t="s">
        <v>69</v>
      </c>
      <c r="AX422">
        <v>2</v>
      </c>
      <c r="AY422">
        <v>24</v>
      </c>
      <c r="AZ422" t="s">
        <v>78</v>
      </c>
      <c r="BA422" t="s">
        <v>69</v>
      </c>
      <c r="BB422">
        <v>50</v>
      </c>
      <c r="BC422" t="s">
        <v>78</v>
      </c>
      <c r="BD422" t="s">
        <v>78</v>
      </c>
      <c r="BE422">
        <v>3</v>
      </c>
      <c r="BF422">
        <v>42</v>
      </c>
      <c r="BG422" t="s">
        <v>78</v>
      </c>
      <c r="BH422" t="s">
        <v>78</v>
      </c>
      <c r="BI422">
        <v>30</v>
      </c>
      <c r="BJ422" t="s">
        <v>78</v>
      </c>
      <c r="BK422" t="s">
        <v>69</v>
      </c>
      <c r="BL422">
        <v>50</v>
      </c>
      <c r="BM422" t="s">
        <v>78</v>
      </c>
      <c r="BN422" t="s">
        <v>78</v>
      </c>
      <c r="BO422" t="s">
        <v>78</v>
      </c>
      <c r="BP422" t="s">
        <v>81</v>
      </c>
      <c r="BQ422" t="s">
        <v>82</v>
      </c>
    </row>
    <row r="423" spans="1:69" x14ac:dyDescent="0.3">
      <c r="A423">
        <v>53</v>
      </c>
      <c r="B423" t="e">
        <f>-init-(de.java_chess.javaChess.notation.GameNotation)</f>
        <v>#NAME?</v>
      </c>
      <c r="C423">
        <v>6</v>
      </c>
      <c r="D423" t="s">
        <v>86</v>
      </c>
      <c r="E423">
        <v>10</v>
      </c>
      <c r="F423" t="s">
        <v>479</v>
      </c>
      <c r="G423" t="s">
        <v>78</v>
      </c>
      <c r="H423" t="s">
        <v>69</v>
      </c>
      <c r="M423">
        <v>49</v>
      </c>
      <c r="N423" t="s">
        <v>78</v>
      </c>
      <c r="Q423">
        <v>30</v>
      </c>
      <c r="R423" t="s">
        <v>78</v>
      </c>
      <c r="S423" t="s">
        <v>78</v>
      </c>
      <c r="Z423">
        <v>30</v>
      </c>
      <c r="AA423" t="s">
        <v>78</v>
      </c>
      <c r="AB423" t="s">
        <v>78</v>
      </c>
      <c r="AF423">
        <v>50</v>
      </c>
      <c r="AG423" t="s">
        <v>78</v>
      </c>
      <c r="AH423" t="s">
        <v>69</v>
      </c>
      <c r="AO423">
        <v>42</v>
      </c>
      <c r="AP423" t="s">
        <v>78</v>
      </c>
      <c r="AQ423" t="s">
        <v>78</v>
      </c>
      <c r="AU423">
        <v>30</v>
      </c>
      <c r="AV423" t="s">
        <v>78</v>
      </c>
      <c r="AW423" t="s">
        <v>78</v>
      </c>
      <c r="AX423">
        <v>2</v>
      </c>
      <c r="AY423">
        <v>24</v>
      </c>
      <c r="AZ423" t="s">
        <v>78</v>
      </c>
      <c r="BA423" t="s">
        <v>78</v>
      </c>
      <c r="BB423">
        <v>50</v>
      </c>
      <c r="BC423" t="s">
        <v>78</v>
      </c>
      <c r="BD423" t="s">
        <v>69</v>
      </c>
      <c r="BE423">
        <v>3</v>
      </c>
      <c r="BF423">
        <v>42</v>
      </c>
      <c r="BG423" t="s">
        <v>78</v>
      </c>
      <c r="BH423" t="s">
        <v>78</v>
      </c>
      <c r="BI423">
        <v>30</v>
      </c>
      <c r="BJ423" t="s">
        <v>78</v>
      </c>
      <c r="BK423" t="s">
        <v>78</v>
      </c>
      <c r="BL423">
        <v>50</v>
      </c>
      <c r="BM423" t="s">
        <v>78</v>
      </c>
      <c r="BN423" t="s">
        <v>69</v>
      </c>
      <c r="BO423" t="s">
        <v>78</v>
      </c>
      <c r="BP423" t="s">
        <v>81</v>
      </c>
      <c r="BQ423" t="s">
        <v>82</v>
      </c>
    </row>
    <row r="424" spans="1:69" x14ac:dyDescent="0.3">
      <c r="A424">
        <v>53</v>
      </c>
      <c r="B424" t="e">
        <f>-init-(de.java_chess.javaChess.notation.GameNotation)</f>
        <v>#NAME?</v>
      </c>
      <c r="C424">
        <v>7</v>
      </c>
      <c r="D424" t="s">
        <v>87</v>
      </c>
      <c r="E424">
        <v>10</v>
      </c>
      <c r="F424" t="s">
        <v>479</v>
      </c>
      <c r="G424" t="s">
        <v>78</v>
      </c>
      <c r="H424" t="s">
        <v>69</v>
      </c>
      <c r="M424">
        <v>49</v>
      </c>
      <c r="N424" t="s">
        <v>78</v>
      </c>
      <c r="Q424">
        <v>30</v>
      </c>
      <c r="R424" t="s">
        <v>78</v>
      </c>
      <c r="S424" t="s">
        <v>78</v>
      </c>
      <c r="Z424">
        <v>30</v>
      </c>
      <c r="AA424" t="s">
        <v>78</v>
      </c>
      <c r="AB424" t="s">
        <v>78</v>
      </c>
      <c r="AF424">
        <v>50</v>
      </c>
      <c r="AG424" t="s">
        <v>78</v>
      </c>
      <c r="AH424" t="s">
        <v>69</v>
      </c>
      <c r="AO424">
        <v>42</v>
      </c>
      <c r="AP424" t="s">
        <v>78</v>
      </c>
      <c r="AQ424" t="s">
        <v>78</v>
      </c>
      <c r="AU424">
        <v>30</v>
      </c>
      <c r="AV424" t="s">
        <v>78</v>
      </c>
      <c r="AW424" t="s">
        <v>78</v>
      </c>
      <c r="AX424">
        <v>2</v>
      </c>
      <c r="AY424">
        <v>24</v>
      </c>
      <c r="AZ424" t="s">
        <v>78</v>
      </c>
      <c r="BA424" t="s">
        <v>78</v>
      </c>
      <c r="BB424">
        <v>50</v>
      </c>
      <c r="BC424" t="s">
        <v>78</v>
      </c>
      <c r="BD424" t="s">
        <v>69</v>
      </c>
      <c r="BE424">
        <v>3</v>
      </c>
      <c r="BF424">
        <v>42</v>
      </c>
      <c r="BG424" t="s">
        <v>78</v>
      </c>
      <c r="BH424" t="s">
        <v>78</v>
      </c>
      <c r="BI424">
        <v>30</v>
      </c>
      <c r="BJ424" t="s">
        <v>78</v>
      </c>
      <c r="BK424" t="s">
        <v>78</v>
      </c>
      <c r="BL424">
        <v>50</v>
      </c>
      <c r="BM424" t="s">
        <v>78</v>
      </c>
      <c r="BN424" t="s">
        <v>69</v>
      </c>
      <c r="BO424" t="s">
        <v>78</v>
      </c>
      <c r="BP424" t="s">
        <v>81</v>
      </c>
      <c r="BQ424" t="s">
        <v>82</v>
      </c>
    </row>
    <row r="425" spans="1:69" x14ac:dyDescent="0.3">
      <c r="A425">
        <v>53</v>
      </c>
      <c r="B425" t="e">
        <f>-init-(de.java_chess.javaChess.notation.GameNotation)</f>
        <v>#NAME?</v>
      </c>
      <c r="C425">
        <v>8</v>
      </c>
      <c r="D425" t="s">
        <v>88</v>
      </c>
      <c r="E425">
        <v>10</v>
      </c>
      <c r="F425" t="s">
        <v>479</v>
      </c>
      <c r="G425" t="s">
        <v>78</v>
      </c>
      <c r="H425" t="s">
        <v>78</v>
      </c>
      <c r="M425">
        <v>49</v>
      </c>
      <c r="N425" t="s">
        <v>78</v>
      </c>
      <c r="Q425">
        <v>30</v>
      </c>
      <c r="R425" t="s">
        <v>78</v>
      </c>
      <c r="S425" t="s">
        <v>78</v>
      </c>
      <c r="Z425">
        <v>30</v>
      </c>
      <c r="AA425" t="s">
        <v>78</v>
      </c>
      <c r="AB425" t="s">
        <v>78</v>
      </c>
      <c r="AF425">
        <v>50</v>
      </c>
      <c r="AG425" t="s">
        <v>78</v>
      </c>
      <c r="AH425" t="s">
        <v>78</v>
      </c>
      <c r="AO425">
        <v>42</v>
      </c>
      <c r="AP425" t="s">
        <v>78</v>
      </c>
      <c r="AQ425" t="s">
        <v>78</v>
      </c>
      <c r="AU425">
        <v>30</v>
      </c>
      <c r="AV425" t="s">
        <v>78</v>
      </c>
      <c r="AW425" t="s">
        <v>78</v>
      </c>
      <c r="AX425">
        <v>2</v>
      </c>
      <c r="AY425">
        <v>24</v>
      </c>
      <c r="AZ425" t="s">
        <v>78</v>
      </c>
      <c r="BA425" t="s">
        <v>78</v>
      </c>
      <c r="BB425">
        <v>50</v>
      </c>
      <c r="BC425" t="s">
        <v>78</v>
      </c>
      <c r="BD425" t="s">
        <v>78</v>
      </c>
      <c r="BE425">
        <v>3</v>
      </c>
      <c r="BF425">
        <v>42</v>
      </c>
      <c r="BG425" t="s">
        <v>78</v>
      </c>
      <c r="BH425" t="s">
        <v>78</v>
      </c>
      <c r="BI425">
        <v>30</v>
      </c>
      <c r="BJ425" t="s">
        <v>78</v>
      </c>
      <c r="BK425" t="s">
        <v>78</v>
      </c>
      <c r="BL425">
        <v>50</v>
      </c>
      <c r="BM425" t="s">
        <v>78</v>
      </c>
      <c r="BN425" t="s">
        <v>78</v>
      </c>
      <c r="BO425" t="s">
        <v>78</v>
      </c>
      <c r="BP425" t="s">
        <v>81</v>
      </c>
      <c r="BQ425" t="s">
        <v>82</v>
      </c>
    </row>
    <row r="426" spans="1:69" x14ac:dyDescent="0.3">
      <c r="A426">
        <v>54</v>
      </c>
      <c r="B426" t="s">
        <v>89</v>
      </c>
      <c r="C426">
        <v>1</v>
      </c>
      <c r="D426" t="s">
        <v>67</v>
      </c>
      <c r="E426">
        <v>10</v>
      </c>
      <c r="F426" t="s">
        <v>479</v>
      </c>
      <c r="G426" t="s">
        <v>78</v>
      </c>
      <c r="H426" t="s">
        <v>69</v>
      </c>
      <c r="M426">
        <v>51</v>
      </c>
      <c r="N426" t="s">
        <v>90</v>
      </c>
      <c r="AF426" t="s">
        <v>472</v>
      </c>
      <c r="AG426" t="s">
        <v>119</v>
      </c>
      <c r="AH426" t="s">
        <v>108</v>
      </c>
      <c r="BB426" t="s">
        <v>472</v>
      </c>
      <c r="BC426" t="s">
        <v>119</v>
      </c>
      <c r="BD426" t="s">
        <v>108</v>
      </c>
      <c r="BE426" t="s">
        <v>480</v>
      </c>
      <c r="BF426" t="s">
        <v>481</v>
      </c>
      <c r="BG426" t="s">
        <v>228</v>
      </c>
      <c r="BH426" t="s">
        <v>119</v>
      </c>
      <c r="BI426">
        <v>623</v>
      </c>
      <c r="BJ426" t="s">
        <v>69</v>
      </c>
      <c r="BK426" t="s">
        <v>69</v>
      </c>
      <c r="BL426" t="s">
        <v>482</v>
      </c>
      <c r="BM426" t="s">
        <v>483</v>
      </c>
      <c r="BN426" t="s">
        <v>484</v>
      </c>
      <c r="BO426" t="s">
        <v>78</v>
      </c>
      <c r="BP426" t="s">
        <v>81</v>
      </c>
      <c r="BQ426" t="s">
        <v>382</v>
      </c>
    </row>
    <row r="427" spans="1:69" x14ac:dyDescent="0.3">
      <c r="A427">
        <v>54</v>
      </c>
      <c r="B427" t="s">
        <v>89</v>
      </c>
      <c r="C427">
        <v>2</v>
      </c>
      <c r="D427" t="s">
        <v>77</v>
      </c>
      <c r="E427">
        <v>10</v>
      </c>
      <c r="F427" t="s">
        <v>479</v>
      </c>
      <c r="G427" t="s">
        <v>78</v>
      </c>
      <c r="H427" t="s">
        <v>78</v>
      </c>
      <c r="M427">
        <v>51</v>
      </c>
      <c r="N427" t="s">
        <v>90</v>
      </c>
      <c r="AF427" t="s">
        <v>472</v>
      </c>
      <c r="AG427" t="s">
        <v>119</v>
      </c>
      <c r="AH427" t="s">
        <v>119</v>
      </c>
      <c r="BB427" t="s">
        <v>472</v>
      </c>
      <c r="BC427" t="s">
        <v>119</v>
      </c>
      <c r="BD427" t="s">
        <v>119</v>
      </c>
      <c r="BE427" t="s">
        <v>480</v>
      </c>
      <c r="BF427" t="s">
        <v>481</v>
      </c>
      <c r="BG427" t="s">
        <v>228</v>
      </c>
      <c r="BH427" t="s">
        <v>119</v>
      </c>
      <c r="BI427">
        <v>623</v>
      </c>
      <c r="BJ427" t="s">
        <v>78</v>
      </c>
      <c r="BK427" t="s">
        <v>78</v>
      </c>
      <c r="BL427" t="s">
        <v>482</v>
      </c>
      <c r="BM427" t="s">
        <v>79</v>
      </c>
      <c r="BN427" t="s">
        <v>267</v>
      </c>
      <c r="BO427" t="s">
        <v>78</v>
      </c>
      <c r="BP427" t="s">
        <v>81</v>
      </c>
      <c r="BQ427" t="s">
        <v>382</v>
      </c>
    </row>
    <row r="428" spans="1:69" x14ac:dyDescent="0.3">
      <c r="A428">
        <v>54</v>
      </c>
      <c r="B428" t="s">
        <v>89</v>
      </c>
      <c r="C428">
        <v>3</v>
      </c>
      <c r="D428" t="s">
        <v>83</v>
      </c>
      <c r="E428">
        <v>10</v>
      </c>
      <c r="F428" t="s">
        <v>479</v>
      </c>
      <c r="G428" t="s">
        <v>78</v>
      </c>
      <c r="H428" t="s">
        <v>78</v>
      </c>
      <c r="M428">
        <v>51</v>
      </c>
      <c r="N428" t="s">
        <v>90</v>
      </c>
      <c r="AF428" t="s">
        <v>472</v>
      </c>
      <c r="AG428" t="s">
        <v>119</v>
      </c>
      <c r="AH428" t="s">
        <v>119</v>
      </c>
      <c r="BB428" t="s">
        <v>472</v>
      </c>
      <c r="BC428" t="s">
        <v>119</v>
      </c>
      <c r="BD428" t="s">
        <v>119</v>
      </c>
      <c r="BE428" t="s">
        <v>480</v>
      </c>
      <c r="BF428" t="s">
        <v>481</v>
      </c>
      <c r="BG428" t="s">
        <v>228</v>
      </c>
      <c r="BH428" t="s">
        <v>119</v>
      </c>
      <c r="BI428">
        <v>623</v>
      </c>
      <c r="BJ428" t="s">
        <v>78</v>
      </c>
      <c r="BK428" t="s">
        <v>78</v>
      </c>
      <c r="BL428" t="s">
        <v>482</v>
      </c>
      <c r="BM428" t="s">
        <v>79</v>
      </c>
      <c r="BN428" t="s">
        <v>79</v>
      </c>
      <c r="BO428" t="s">
        <v>78</v>
      </c>
      <c r="BP428" t="s">
        <v>81</v>
      </c>
      <c r="BQ428" t="s">
        <v>382</v>
      </c>
    </row>
    <row r="429" spans="1:69" x14ac:dyDescent="0.3">
      <c r="A429">
        <v>54</v>
      </c>
      <c r="B429" t="s">
        <v>89</v>
      </c>
      <c r="C429">
        <v>4</v>
      </c>
      <c r="D429" t="s">
        <v>84</v>
      </c>
      <c r="E429">
        <v>10</v>
      </c>
      <c r="F429" t="s">
        <v>479</v>
      </c>
      <c r="G429" t="s">
        <v>78</v>
      </c>
      <c r="H429" t="s">
        <v>78</v>
      </c>
      <c r="M429">
        <v>51</v>
      </c>
      <c r="N429" t="s">
        <v>90</v>
      </c>
      <c r="AF429" t="s">
        <v>472</v>
      </c>
      <c r="AG429" t="s">
        <v>119</v>
      </c>
      <c r="AH429" t="s">
        <v>119</v>
      </c>
      <c r="BB429" t="s">
        <v>472</v>
      </c>
      <c r="BC429" t="s">
        <v>119</v>
      </c>
      <c r="BD429" t="s">
        <v>119</v>
      </c>
      <c r="BE429" t="s">
        <v>480</v>
      </c>
      <c r="BF429" t="s">
        <v>481</v>
      </c>
      <c r="BG429" t="s">
        <v>231</v>
      </c>
      <c r="BH429" t="s">
        <v>108</v>
      </c>
      <c r="BI429">
        <v>623</v>
      </c>
      <c r="BJ429" t="s">
        <v>78</v>
      </c>
      <c r="BK429" t="s">
        <v>78</v>
      </c>
      <c r="BL429" t="s">
        <v>482</v>
      </c>
      <c r="BM429" t="s">
        <v>485</v>
      </c>
      <c r="BN429" t="s">
        <v>485</v>
      </c>
      <c r="BO429" t="s">
        <v>90</v>
      </c>
      <c r="BQ429" t="s">
        <v>251</v>
      </c>
    </row>
    <row r="430" spans="1:69" x14ac:dyDescent="0.3">
      <c r="A430">
        <v>54</v>
      </c>
      <c r="B430" t="s">
        <v>89</v>
      </c>
      <c r="C430">
        <v>5</v>
      </c>
      <c r="D430" t="s">
        <v>85</v>
      </c>
      <c r="E430">
        <v>10</v>
      </c>
      <c r="F430" t="s">
        <v>479</v>
      </c>
      <c r="G430" t="s">
        <v>78</v>
      </c>
      <c r="H430" t="s">
        <v>78</v>
      </c>
      <c r="M430">
        <v>51</v>
      </c>
      <c r="N430" t="s">
        <v>90</v>
      </c>
      <c r="AF430" t="s">
        <v>472</v>
      </c>
      <c r="AG430" t="s">
        <v>119</v>
      </c>
      <c r="AH430" t="s">
        <v>119</v>
      </c>
      <c r="BB430" t="s">
        <v>472</v>
      </c>
      <c r="BC430" t="s">
        <v>119</v>
      </c>
      <c r="BD430" t="s">
        <v>119</v>
      </c>
      <c r="BE430" t="s">
        <v>480</v>
      </c>
      <c r="BF430" t="s">
        <v>481</v>
      </c>
      <c r="BG430" t="s">
        <v>228</v>
      </c>
      <c r="BH430" t="s">
        <v>119</v>
      </c>
      <c r="BI430">
        <v>623</v>
      </c>
      <c r="BJ430" t="s">
        <v>78</v>
      </c>
      <c r="BK430" t="s">
        <v>78</v>
      </c>
      <c r="BL430" t="s">
        <v>482</v>
      </c>
      <c r="BM430" t="s">
        <v>79</v>
      </c>
      <c r="BN430" t="s">
        <v>79</v>
      </c>
      <c r="BO430" t="s">
        <v>78</v>
      </c>
      <c r="BP430" t="s">
        <v>81</v>
      </c>
      <c r="BQ430" t="s">
        <v>382</v>
      </c>
    </row>
    <row r="431" spans="1:69" x14ac:dyDescent="0.3">
      <c r="A431">
        <v>54</v>
      </c>
      <c r="B431" t="s">
        <v>89</v>
      </c>
      <c r="C431">
        <v>6</v>
      </c>
      <c r="D431" t="s">
        <v>86</v>
      </c>
      <c r="E431">
        <v>10</v>
      </c>
      <c r="F431" t="s">
        <v>479</v>
      </c>
      <c r="G431" t="s">
        <v>69</v>
      </c>
      <c r="H431" t="s">
        <v>69</v>
      </c>
      <c r="M431">
        <v>51</v>
      </c>
      <c r="N431" t="s">
        <v>90</v>
      </c>
      <c r="AF431" t="s">
        <v>472</v>
      </c>
      <c r="AG431" t="s">
        <v>108</v>
      </c>
      <c r="AH431" t="s">
        <v>108</v>
      </c>
      <c r="BB431" t="s">
        <v>472</v>
      </c>
      <c r="BC431" t="s">
        <v>108</v>
      </c>
      <c r="BD431" t="s">
        <v>108</v>
      </c>
      <c r="BE431" t="s">
        <v>480</v>
      </c>
      <c r="BF431" t="s">
        <v>481</v>
      </c>
      <c r="BG431" t="s">
        <v>228</v>
      </c>
      <c r="BH431" t="s">
        <v>119</v>
      </c>
      <c r="BI431">
        <v>623</v>
      </c>
      <c r="BJ431" t="s">
        <v>78</v>
      </c>
      <c r="BK431" t="s">
        <v>78</v>
      </c>
      <c r="BL431" t="s">
        <v>482</v>
      </c>
      <c r="BM431" t="s">
        <v>486</v>
      </c>
      <c r="BN431" t="s">
        <v>487</v>
      </c>
      <c r="BO431" t="s">
        <v>90</v>
      </c>
      <c r="BQ431" t="s">
        <v>251</v>
      </c>
    </row>
    <row r="432" spans="1:69" x14ac:dyDescent="0.3">
      <c r="A432">
        <v>54</v>
      </c>
      <c r="B432" t="s">
        <v>89</v>
      </c>
      <c r="C432">
        <v>7</v>
      </c>
      <c r="D432" t="s">
        <v>87</v>
      </c>
      <c r="E432">
        <v>10</v>
      </c>
      <c r="F432" t="s">
        <v>479</v>
      </c>
      <c r="G432" t="s">
        <v>69</v>
      </c>
      <c r="H432" t="s">
        <v>69</v>
      </c>
      <c r="M432">
        <v>51</v>
      </c>
      <c r="N432" t="s">
        <v>90</v>
      </c>
      <c r="AF432" t="s">
        <v>472</v>
      </c>
      <c r="AG432" t="s">
        <v>108</v>
      </c>
      <c r="AH432" t="s">
        <v>108</v>
      </c>
      <c r="BB432" t="s">
        <v>472</v>
      </c>
      <c r="BC432" t="s">
        <v>108</v>
      </c>
      <c r="BD432" t="s">
        <v>108</v>
      </c>
      <c r="BE432" t="s">
        <v>480</v>
      </c>
      <c r="BF432" t="s">
        <v>481</v>
      </c>
      <c r="BG432" t="s">
        <v>228</v>
      </c>
      <c r="BH432" t="s">
        <v>119</v>
      </c>
      <c r="BI432">
        <v>623</v>
      </c>
      <c r="BJ432" t="s">
        <v>78</v>
      </c>
      <c r="BK432" t="s">
        <v>78</v>
      </c>
      <c r="BL432" t="s">
        <v>482</v>
      </c>
      <c r="BM432" t="s">
        <v>486</v>
      </c>
      <c r="BN432" t="s">
        <v>487</v>
      </c>
      <c r="BO432" t="s">
        <v>90</v>
      </c>
      <c r="BQ432" t="s">
        <v>251</v>
      </c>
    </row>
    <row r="433" spans="1:69" x14ac:dyDescent="0.3">
      <c r="A433">
        <v>54</v>
      </c>
      <c r="B433" t="s">
        <v>89</v>
      </c>
      <c r="C433">
        <v>8</v>
      </c>
      <c r="D433" t="s">
        <v>88</v>
      </c>
      <c r="E433">
        <v>10</v>
      </c>
      <c r="F433" t="s">
        <v>479</v>
      </c>
      <c r="G433" t="s">
        <v>78</v>
      </c>
      <c r="H433" t="s">
        <v>78</v>
      </c>
      <c r="M433">
        <v>51</v>
      </c>
      <c r="N433" t="s">
        <v>90</v>
      </c>
      <c r="AF433" t="s">
        <v>472</v>
      </c>
      <c r="AG433" t="s">
        <v>119</v>
      </c>
      <c r="AH433" t="s">
        <v>119</v>
      </c>
      <c r="BB433" t="s">
        <v>472</v>
      </c>
      <c r="BC433" t="s">
        <v>119</v>
      </c>
      <c r="BD433" t="s">
        <v>119</v>
      </c>
      <c r="BE433" t="s">
        <v>480</v>
      </c>
      <c r="BF433" t="s">
        <v>481</v>
      </c>
      <c r="BG433" t="s">
        <v>228</v>
      </c>
      <c r="BH433" t="s">
        <v>119</v>
      </c>
      <c r="BI433">
        <v>623</v>
      </c>
      <c r="BJ433" t="s">
        <v>78</v>
      </c>
      <c r="BK433" t="s">
        <v>78</v>
      </c>
      <c r="BL433" t="s">
        <v>482</v>
      </c>
      <c r="BM433" t="s">
        <v>79</v>
      </c>
      <c r="BN433" t="s">
        <v>79</v>
      </c>
      <c r="BO433" t="s">
        <v>78</v>
      </c>
      <c r="BP433" t="s">
        <v>81</v>
      </c>
      <c r="BQ433" t="s">
        <v>382</v>
      </c>
    </row>
    <row r="434" spans="1:69" x14ac:dyDescent="0.3">
      <c r="A434">
        <v>55</v>
      </c>
      <c r="B434" t="s">
        <v>488</v>
      </c>
      <c r="C434">
        <v>1</v>
      </c>
      <c r="D434" t="s">
        <v>67</v>
      </c>
      <c r="E434">
        <v>10</v>
      </c>
      <c r="F434" t="s">
        <v>479</v>
      </c>
      <c r="G434" t="s">
        <v>78</v>
      </c>
      <c r="H434" t="s">
        <v>69</v>
      </c>
      <c r="Q434" t="s">
        <v>489</v>
      </c>
      <c r="R434" t="s">
        <v>490</v>
      </c>
      <c r="S434" t="s">
        <v>231</v>
      </c>
      <c r="AF434">
        <v>461</v>
      </c>
      <c r="AG434" t="s">
        <v>78</v>
      </c>
      <c r="AH434" t="s">
        <v>78</v>
      </c>
      <c r="AU434" t="s">
        <v>489</v>
      </c>
      <c r="AV434" t="s">
        <v>490</v>
      </c>
      <c r="AW434" t="s">
        <v>231</v>
      </c>
      <c r="AX434" t="s">
        <v>491</v>
      </c>
      <c r="AY434" t="s">
        <v>492</v>
      </c>
      <c r="AZ434" t="s">
        <v>428</v>
      </c>
      <c r="BA434" t="s">
        <v>69</v>
      </c>
      <c r="BB434">
        <v>461</v>
      </c>
      <c r="BC434" t="s">
        <v>78</v>
      </c>
      <c r="BD434" t="s">
        <v>78</v>
      </c>
      <c r="BE434">
        <v>1</v>
      </c>
      <c r="BI434" t="s">
        <v>493</v>
      </c>
      <c r="BJ434" t="s">
        <v>80</v>
      </c>
      <c r="BK434" t="s">
        <v>108</v>
      </c>
      <c r="BL434">
        <v>461</v>
      </c>
      <c r="BM434" t="s">
        <v>78</v>
      </c>
      <c r="BN434" t="s">
        <v>78</v>
      </c>
      <c r="BO434" t="s">
        <v>78</v>
      </c>
      <c r="BP434" t="s">
        <v>81</v>
      </c>
      <c r="BQ434" t="s">
        <v>109</v>
      </c>
    </row>
    <row r="435" spans="1:69" x14ac:dyDescent="0.3">
      <c r="A435">
        <v>55</v>
      </c>
      <c r="B435" t="s">
        <v>488</v>
      </c>
      <c r="C435">
        <v>2</v>
      </c>
      <c r="D435" t="s">
        <v>77</v>
      </c>
      <c r="E435">
        <v>10</v>
      </c>
      <c r="F435" t="s">
        <v>479</v>
      </c>
      <c r="G435" t="s">
        <v>78</v>
      </c>
      <c r="H435" t="s">
        <v>78</v>
      </c>
      <c r="Q435" t="s">
        <v>489</v>
      </c>
      <c r="R435" t="s">
        <v>490</v>
      </c>
      <c r="S435" t="s">
        <v>228</v>
      </c>
      <c r="AF435">
        <v>461</v>
      </c>
      <c r="AG435" t="s">
        <v>78</v>
      </c>
      <c r="AH435" t="s">
        <v>78</v>
      </c>
      <c r="AU435" t="s">
        <v>489</v>
      </c>
      <c r="AV435" t="s">
        <v>490</v>
      </c>
      <c r="AW435" t="s">
        <v>228</v>
      </c>
      <c r="AX435" t="s">
        <v>491</v>
      </c>
      <c r="AY435" t="s">
        <v>492</v>
      </c>
      <c r="AZ435" t="s">
        <v>428</v>
      </c>
      <c r="BA435" t="s">
        <v>78</v>
      </c>
      <c r="BB435">
        <v>461</v>
      </c>
      <c r="BC435" t="s">
        <v>78</v>
      </c>
      <c r="BD435" t="s">
        <v>78</v>
      </c>
      <c r="BE435">
        <v>1</v>
      </c>
      <c r="BI435" t="s">
        <v>493</v>
      </c>
      <c r="BJ435" t="s">
        <v>80</v>
      </c>
      <c r="BK435" t="s">
        <v>119</v>
      </c>
      <c r="BL435">
        <v>461</v>
      </c>
      <c r="BM435" t="s">
        <v>78</v>
      </c>
      <c r="BN435" t="s">
        <v>78</v>
      </c>
      <c r="BO435" t="s">
        <v>78</v>
      </c>
      <c r="BP435" t="s">
        <v>81</v>
      </c>
      <c r="BQ435" t="s">
        <v>109</v>
      </c>
    </row>
    <row r="436" spans="1:69" x14ac:dyDescent="0.3">
      <c r="A436">
        <v>55</v>
      </c>
      <c r="B436" t="s">
        <v>488</v>
      </c>
      <c r="C436">
        <v>3</v>
      </c>
      <c r="D436" t="s">
        <v>83</v>
      </c>
      <c r="E436">
        <v>10</v>
      </c>
      <c r="F436" t="s">
        <v>479</v>
      </c>
      <c r="G436" t="s">
        <v>78</v>
      </c>
      <c r="H436" t="s">
        <v>78</v>
      </c>
      <c r="Q436" t="s">
        <v>489</v>
      </c>
      <c r="R436" t="s">
        <v>490</v>
      </c>
      <c r="S436" t="s">
        <v>228</v>
      </c>
      <c r="AF436">
        <v>461</v>
      </c>
      <c r="AG436" t="s">
        <v>78</v>
      </c>
      <c r="AH436" t="s">
        <v>78</v>
      </c>
      <c r="AU436" t="s">
        <v>489</v>
      </c>
      <c r="AV436" t="s">
        <v>490</v>
      </c>
      <c r="AW436" t="s">
        <v>228</v>
      </c>
      <c r="AX436" t="s">
        <v>491</v>
      </c>
      <c r="AY436" t="s">
        <v>492</v>
      </c>
      <c r="AZ436" t="s">
        <v>428</v>
      </c>
      <c r="BA436" t="s">
        <v>78</v>
      </c>
      <c r="BB436">
        <v>461</v>
      </c>
      <c r="BC436" t="s">
        <v>78</v>
      </c>
      <c r="BD436" t="s">
        <v>78</v>
      </c>
      <c r="BE436">
        <v>1</v>
      </c>
      <c r="BI436" t="s">
        <v>493</v>
      </c>
      <c r="BJ436" t="s">
        <v>80</v>
      </c>
      <c r="BK436" t="s">
        <v>119</v>
      </c>
      <c r="BL436">
        <v>461</v>
      </c>
      <c r="BM436" t="s">
        <v>78</v>
      </c>
      <c r="BN436" t="s">
        <v>78</v>
      </c>
      <c r="BO436" t="s">
        <v>78</v>
      </c>
      <c r="BP436" t="s">
        <v>81</v>
      </c>
      <c r="BQ436" t="s">
        <v>109</v>
      </c>
    </row>
    <row r="437" spans="1:69" x14ac:dyDescent="0.3">
      <c r="A437">
        <v>55</v>
      </c>
      <c r="B437" t="s">
        <v>488</v>
      </c>
      <c r="C437">
        <v>4</v>
      </c>
      <c r="D437" t="s">
        <v>84</v>
      </c>
      <c r="E437">
        <v>10</v>
      </c>
      <c r="F437" t="s">
        <v>479</v>
      </c>
      <c r="G437" t="s">
        <v>78</v>
      </c>
      <c r="H437" t="s">
        <v>78</v>
      </c>
      <c r="Q437" t="s">
        <v>489</v>
      </c>
      <c r="R437" t="s">
        <v>490</v>
      </c>
      <c r="S437" t="s">
        <v>228</v>
      </c>
      <c r="AF437">
        <v>461</v>
      </c>
      <c r="AG437" t="s">
        <v>69</v>
      </c>
      <c r="AH437" t="s">
        <v>69</v>
      </c>
      <c r="AU437" t="s">
        <v>489</v>
      </c>
      <c r="AV437" t="s">
        <v>490</v>
      </c>
      <c r="AW437" t="s">
        <v>228</v>
      </c>
      <c r="AX437" t="s">
        <v>491</v>
      </c>
      <c r="AY437" t="s">
        <v>492</v>
      </c>
      <c r="AZ437" t="s">
        <v>428</v>
      </c>
      <c r="BA437" t="s">
        <v>78</v>
      </c>
      <c r="BB437">
        <v>461</v>
      </c>
      <c r="BC437" t="s">
        <v>69</v>
      </c>
      <c r="BD437" t="s">
        <v>69</v>
      </c>
      <c r="BE437">
        <v>1</v>
      </c>
      <c r="BI437" t="s">
        <v>493</v>
      </c>
      <c r="BJ437" t="s">
        <v>80</v>
      </c>
      <c r="BK437" t="s">
        <v>119</v>
      </c>
      <c r="BL437">
        <v>461</v>
      </c>
      <c r="BM437" t="s">
        <v>69</v>
      </c>
      <c r="BN437" t="s">
        <v>69</v>
      </c>
      <c r="BO437" t="s">
        <v>90</v>
      </c>
      <c r="BQ437" t="s">
        <v>94</v>
      </c>
    </row>
    <row r="438" spans="1:69" x14ac:dyDescent="0.3">
      <c r="A438">
        <v>55</v>
      </c>
      <c r="B438" t="s">
        <v>488</v>
      </c>
      <c r="C438">
        <v>5</v>
      </c>
      <c r="D438" t="s">
        <v>85</v>
      </c>
      <c r="E438">
        <v>10</v>
      </c>
      <c r="F438" t="s">
        <v>479</v>
      </c>
      <c r="G438" t="s">
        <v>78</v>
      </c>
      <c r="H438" t="s">
        <v>78</v>
      </c>
      <c r="Q438" t="s">
        <v>489</v>
      </c>
      <c r="R438" t="s">
        <v>490</v>
      </c>
      <c r="S438" t="s">
        <v>228</v>
      </c>
      <c r="AF438">
        <v>461</v>
      </c>
      <c r="AG438" t="s">
        <v>78</v>
      </c>
      <c r="AH438" t="s">
        <v>78</v>
      </c>
      <c r="AU438" t="s">
        <v>489</v>
      </c>
      <c r="AV438" t="s">
        <v>490</v>
      </c>
      <c r="AW438" t="s">
        <v>228</v>
      </c>
      <c r="AX438" t="s">
        <v>491</v>
      </c>
      <c r="AY438" t="s">
        <v>492</v>
      </c>
      <c r="AZ438" t="s">
        <v>428</v>
      </c>
      <c r="BA438" t="s">
        <v>78</v>
      </c>
      <c r="BB438">
        <v>461</v>
      </c>
      <c r="BC438" t="s">
        <v>78</v>
      </c>
      <c r="BD438" t="s">
        <v>78</v>
      </c>
      <c r="BE438">
        <v>1</v>
      </c>
      <c r="BI438" t="s">
        <v>493</v>
      </c>
      <c r="BJ438" t="s">
        <v>80</v>
      </c>
      <c r="BK438" t="s">
        <v>119</v>
      </c>
      <c r="BL438">
        <v>461</v>
      </c>
      <c r="BM438" t="s">
        <v>78</v>
      </c>
      <c r="BN438" t="s">
        <v>78</v>
      </c>
      <c r="BO438" t="s">
        <v>78</v>
      </c>
      <c r="BP438" t="s">
        <v>81</v>
      </c>
      <c r="BQ438" t="s">
        <v>109</v>
      </c>
    </row>
    <row r="439" spans="1:69" x14ac:dyDescent="0.3">
      <c r="A439">
        <v>55</v>
      </c>
      <c r="B439" t="s">
        <v>488</v>
      </c>
      <c r="C439">
        <v>6</v>
      </c>
      <c r="D439" t="s">
        <v>86</v>
      </c>
      <c r="E439">
        <v>10</v>
      </c>
      <c r="F439" t="s">
        <v>479</v>
      </c>
      <c r="G439" t="s">
        <v>69</v>
      </c>
      <c r="H439" t="s">
        <v>69</v>
      </c>
      <c r="Q439" t="s">
        <v>489</v>
      </c>
      <c r="R439" t="s">
        <v>494</v>
      </c>
      <c r="S439" t="s">
        <v>495</v>
      </c>
      <c r="AF439">
        <v>461</v>
      </c>
      <c r="AG439" t="s">
        <v>78</v>
      </c>
      <c r="AH439" t="s">
        <v>78</v>
      </c>
      <c r="AU439" t="s">
        <v>489</v>
      </c>
      <c r="AV439" t="s">
        <v>494</v>
      </c>
      <c r="AW439" t="s">
        <v>495</v>
      </c>
      <c r="AX439" t="s">
        <v>491</v>
      </c>
      <c r="AY439" t="s">
        <v>492</v>
      </c>
      <c r="AZ439" t="s">
        <v>428</v>
      </c>
      <c r="BA439" t="s">
        <v>78</v>
      </c>
      <c r="BB439">
        <v>461</v>
      </c>
      <c r="BC439" t="s">
        <v>78</v>
      </c>
      <c r="BD439" t="s">
        <v>78</v>
      </c>
      <c r="BE439">
        <v>1</v>
      </c>
      <c r="BI439" t="s">
        <v>493</v>
      </c>
      <c r="BJ439" t="s">
        <v>73</v>
      </c>
      <c r="BK439" t="s">
        <v>113</v>
      </c>
      <c r="BL439">
        <v>461</v>
      </c>
      <c r="BM439" t="s">
        <v>78</v>
      </c>
      <c r="BN439" t="s">
        <v>78</v>
      </c>
      <c r="BO439" t="s">
        <v>90</v>
      </c>
      <c r="BQ439" t="s">
        <v>94</v>
      </c>
    </row>
    <row r="440" spans="1:69" x14ac:dyDescent="0.3">
      <c r="A440">
        <v>55</v>
      </c>
      <c r="B440" t="s">
        <v>488</v>
      </c>
      <c r="C440">
        <v>7</v>
      </c>
      <c r="D440" t="s">
        <v>87</v>
      </c>
      <c r="E440">
        <v>10</v>
      </c>
      <c r="F440" t="s">
        <v>479</v>
      </c>
      <c r="G440" t="s">
        <v>69</v>
      </c>
      <c r="H440" t="s">
        <v>69</v>
      </c>
      <c r="Q440" t="s">
        <v>489</v>
      </c>
      <c r="R440" t="s">
        <v>494</v>
      </c>
      <c r="S440" t="s">
        <v>495</v>
      </c>
      <c r="AF440">
        <v>461</v>
      </c>
      <c r="AG440" t="s">
        <v>78</v>
      </c>
      <c r="AH440" t="s">
        <v>78</v>
      </c>
      <c r="AU440" t="s">
        <v>489</v>
      </c>
      <c r="AV440" t="s">
        <v>494</v>
      </c>
      <c r="AW440" t="s">
        <v>495</v>
      </c>
      <c r="AX440" t="s">
        <v>491</v>
      </c>
      <c r="AY440" t="s">
        <v>492</v>
      </c>
      <c r="AZ440" t="s">
        <v>428</v>
      </c>
      <c r="BA440" t="s">
        <v>78</v>
      </c>
      <c r="BB440">
        <v>461</v>
      </c>
      <c r="BC440" t="s">
        <v>78</v>
      </c>
      <c r="BD440" t="s">
        <v>78</v>
      </c>
      <c r="BE440">
        <v>1</v>
      </c>
      <c r="BI440" t="s">
        <v>493</v>
      </c>
      <c r="BJ440" t="s">
        <v>73</v>
      </c>
      <c r="BK440" t="s">
        <v>113</v>
      </c>
      <c r="BL440">
        <v>461</v>
      </c>
      <c r="BM440" t="s">
        <v>78</v>
      </c>
      <c r="BN440" t="s">
        <v>78</v>
      </c>
      <c r="BO440" t="s">
        <v>90</v>
      </c>
      <c r="BQ440" t="s">
        <v>94</v>
      </c>
    </row>
    <row r="441" spans="1:69" x14ac:dyDescent="0.3">
      <c r="A441">
        <v>55</v>
      </c>
      <c r="B441" t="s">
        <v>488</v>
      </c>
      <c r="C441">
        <v>8</v>
      </c>
      <c r="D441" t="s">
        <v>88</v>
      </c>
      <c r="E441">
        <v>10</v>
      </c>
      <c r="F441" t="s">
        <v>479</v>
      </c>
      <c r="G441" t="s">
        <v>78</v>
      </c>
      <c r="H441" t="s">
        <v>78</v>
      </c>
      <c r="Q441" t="s">
        <v>489</v>
      </c>
      <c r="R441" t="s">
        <v>490</v>
      </c>
      <c r="S441" t="s">
        <v>228</v>
      </c>
      <c r="AF441">
        <v>461</v>
      </c>
      <c r="AG441" t="s">
        <v>78</v>
      </c>
      <c r="AH441" t="s">
        <v>78</v>
      </c>
      <c r="AU441" t="s">
        <v>489</v>
      </c>
      <c r="AV441" t="s">
        <v>490</v>
      </c>
      <c r="AW441" t="s">
        <v>228</v>
      </c>
      <c r="AX441" t="s">
        <v>491</v>
      </c>
      <c r="AY441" t="s">
        <v>492</v>
      </c>
      <c r="AZ441" t="s">
        <v>428</v>
      </c>
      <c r="BA441" t="s">
        <v>78</v>
      </c>
      <c r="BB441">
        <v>461</v>
      </c>
      <c r="BC441" t="s">
        <v>78</v>
      </c>
      <c r="BD441" t="s">
        <v>78</v>
      </c>
      <c r="BE441">
        <v>1</v>
      </c>
      <c r="BI441" t="s">
        <v>493</v>
      </c>
      <c r="BJ441" t="s">
        <v>80</v>
      </c>
      <c r="BK441" t="s">
        <v>119</v>
      </c>
      <c r="BL441">
        <v>461</v>
      </c>
      <c r="BM441" t="s">
        <v>78</v>
      </c>
      <c r="BN441" t="s">
        <v>78</v>
      </c>
      <c r="BO441" t="s">
        <v>78</v>
      </c>
      <c r="BP441" t="s">
        <v>81</v>
      </c>
      <c r="BQ441" t="s">
        <v>109</v>
      </c>
    </row>
    <row r="442" spans="1:69" x14ac:dyDescent="0.3">
      <c r="A442">
        <v>56</v>
      </c>
      <c r="B442" t="s">
        <v>496</v>
      </c>
      <c r="C442">
        <v>1</v>
      </c>
      <c r="D442" t="s">
        <v>67</v>
      </c>
      <c r="E442">
        <v>11</v>
      </c>
      <c r="F442" t="s">
        <v>497</v>
      </c>
      <c r="G442" t="s">
        <v>90</v>
      </c>
      <c r="H442" t="s">
        <v>90</v>
      </c>
      <c r="K442">
        <v>64</v>
      </c>
      <c r="L442" t="s">
        <v>78</v>
      </c>
      <c r="Q442">
        <v>228</v>
      </c>
      <c r="R442" t="s">
        <v>78</v>
      </c>
      <c r="S442" t="s">
        <v>69</v>
      </c>
      <c r="AU442">
        <v>228</v>
      </c>
      <c r="AV442" t="s">
        <v>78</v>
      </c>
      <c r="AW442" t="s">
        <v>69</v>
      </c>
      <c r="AX442">
        <v>4</v>
      </c>
      <c r="AY442" t="s">
        <v>498</v>
      </c>
      <c r="AZ442" t="s">
        <v>499</v>
      </c>
      <c r="BA442" t="s">
        <v>500</v>
      </c>
      <c r="BO442" t="s">
        <v>78</v>
      </c>
      <c r="BP442" t="s">
        <v>93</v>
      </c>
      <c r="BQ442" t="s">
        <v>224</v>
      </c>
    </row>
    <row r="443" spans="1:69" x14ac:dyDescent="0.3">
      <c r="A443">
        <v>56</v>
      </c>
      <c r="B443" t="s">
        <v>496</v>
      </c>
      <c r="C443">
        <v>2</v>
      </c>
      <c r="D443" t="s">
        <v>77</v>
      </c>
      <c r="E443">
        <v>11</v>
      </c>
      <c r="F443" t="s">
        <v>497</v>
      </c>
      <c r="G443" t="s">
        <v>90</v>
      </c>
      <c r="H443" t="s">
        <v>90</v>
      </c>
      <c r="K443">
        <v>64</v>
      </c>
      <c r="L443" t="s">
        <v>78</v>
      </c>
      <c r="Q443">
        <v>228</v>
      </c>
      <c r="R443" t="s">
        <v>78</v>
      </c>
      <c r="S443" t="s">
        <v>78</v>
      </c>
      <c r="AU443">
        <v>228</v>
      </c>
      <c r="AV443" t="s">
        <v>78</v>
      </c>
      <c r="AW443" t="s">
        <v>78</v>
      </c>
      <c r="AX443">
        <v>4</v>
      </c>
      <c r="AY443" t="s">
        <v>498</v>
      </c>
      <c r="AZ443" t="s">
        <v>499</v>
      </c>
      <c r="BA443" t="s">
        <v>501</v>
      </c>
      <c r="BO443" t="s">
        <v>78</v>
      </c>
      <c r="BP443" t="s">
        <v>93</v>
      </c>
      <c r="BQ443" t="s">
        <v>224</v>
      </c>
    </row>
    <row r="444" spans="1:69" x14ac:dyDescent="0.3">
      <c r="A444">
        <v>56</v>
      </c>
      <c r="B444" t="s">
        <v>496</v>
      </c>
      <c r="C444">
        <v>3</v>
      </c>
      <c r="D444" t="s">
        <v>83</v>
      </c>
      <c r="E444">
        <v>11</v>
      </c>
      <c r="F444" t="s">
        <v>497</v>
      </c>
      <c r="G444" t="s">
        <v>90</v>
      </c>
      <c r="H444" t="s">
        <v>90</v>
      </c>
      <c r="K444">
        <v>64</v>
      </c>
      <c r="L444" t="s">
        <v>78</v>
      </c>
      <c r="Q444">
        <v>228</v>
      </c>
      <c r="R444" t="s">
        <v>78</v>
      </c>
      <c r="S444" t="s">
        <v>78</v>
      </c>
      <c r="AU444">
        <v>228</v>
      </c>
      <c r="AV444" t="s">
        <v>78</v>
      </c>
      <c r="AW444" t="s">
        <v>78</v>
      </c>
      <c r="AX444">
        <v>4</v>
      </c>
      <c r="AY444" t="s">
        <v>498</v>
      </c>
      <c r="AZ444" t="s">
        <v>499</v>
      </c>
      <c r="BA444" t="s">
        <v>501</v>
      </c>
      <c r="BO444" t="s">
        <v>78</v>
      </c>
      <c r="BP444" t="s">
        <v>93</v>
      </c>
      <c r="BQ444" t="s">
        <v>224</v>
      </c>
    </row>
    <row r="445" spans="1:69" x14ac:dyDescent="0.3">
      <c r="A445">
        <v>56</v>
      </c>
      <c r="B445" t="s">
        <v>496</v>
      </c>
      <c r="C445">
        <v>4</v>
      </c>
      <c r="D445" t="s">
        <v>84</v>
      </c>
      <c r="E445">
        <v>11</v>
      </c>
      <c r="F445" t="s">
        <v>497</v>
      </c>
      <c r="G445" t="s">
        <v>90</v>
      </c>
      <c r="H445" t="s">
        <v>90</v>
      </c>
      <c r="K445">
        <v>64</v>
      </c>
      <c r="L445" t="s">
        <v>78</v>
      </c>
      <c r="Q445">
        <v>228</v>
      </c>
      <c r="R445" t="s">
        <v>78</v>
      </c>
      <c r="S445" t="s">
        <v>69</v>
      </c>
      <c r="AU445">
        <v>228</v>
      </c>
      <c r="AV445" t="s">
        <v>78</v>
      </c>
      <c r="AW445" t="s">
        <v>69</v>
      </c>
      <c r="AX445">
        <v>4</v>
      </c>
      <c r="AY445" t="s">
        <v>498</v>
      </c>
      <c r="AZ445" t="s">
        <v>499</v>
      </c>
      <c r="BA445" t="s">
        <v>502</v>
      </c>
      <c r="BO445" t="s">
        <v>78</v>
      </c>
      <c r="BP445" t="s">
        <v>93</v>
      </c>
      <c r="BQ445" t="s">
        <v>224</v>
      </c>
    </row>
    <row r="446" spans="1:69" x14ac:dyDescent="0.3">
      <c r="A446">
        <v>56</v>
      </c>
      <c r="B446" t="s">
        <v>496</v>
      </c>
      <c r="C446">
        <v>5</v>
      </c>
      <c r="D446" t="s">
        <v>85</v>
      </c>
      <c r="E446">
        <v>11</v>
      </c>
      <c r="F446" t="s">
        <v>497</v>
      </c>
      <c r="G446" t="s">
        <v>90</v>
      </c>
      <c r="H446" t="s">
        <v>90</v>
      </c>
      <c r="K446">
        <v>64</v>
      </c>
      <c r="L446" t="s">
        <v>78</v>
      </c>
      <c r="Q446">
        <v>228</v>
      </c>
      <c r="R446" t="s">
        <v>78</v>
      </c>
      <c r="S446" t="s">
        <v>78</v>
      </c>
      <c r="AU446">
        <v>228</v>
      </c>
      <c r="AV446" t="s">
        <v>78</v>
      </c>
      <c r="AW446" t="s">
        <v>78</v>
      </c>
      <c r="AX446">
        <v>4</v>
      </c>
      <c r="AY446" t="s">
        <v>498</v>
      </c>
      <c r="AZ446" t="s">
        <v>499</v>
      </c>
      <c r="BA446" t="s">
        <v>501</v>
      </c>
      <c r="BO446" t="s">
        <v>78</v>
      </c>
      <c r="BP446" t="s">
        <v>93</v>
      </c>
      <c r="BQ446" t="s">
        <v>224</v>
      </c>
    </row>
    <row r="447" spans="1:69" x14ac:dyDescent="0.3">
      <c r="A447">
        <v>56</v>
      </c>
      <c r="B447" t="s">
        <v>496</v>
      </c>
      <c r="C447">
        <v>6</v>
      </c>
      <c r="D447" t="s">
        <v>86</v>
      </c>
      <c r="E447">
        <v>11</v>
      </c>
      <c r="F447" t="s">
        <v>497</v>
      </c>
      <c r="G447" t="s">
        <v>90</v>
      </c>
      <c r="H447" t="s">
        <v>90</v>
      </c>
      <c r="K447">
        <v>64</v>
      </c>
      <c r="L447" t="s">
        <v>69</v>
      </c>
      <c r="Q447">
        <v>228</v>
      </c>
      <c r="R447" t="s">
        <v>69</v>
      </c>
      <c r="S447" t="s">
        <v>69</v>
      </c>
      <c r="AU447">
        <v>228</v>
      </c>
      <c r="AV447" t="s">
        <v>69</v>
      </c>
      <c r="AW447" t="s">
        <v>69</v>
      </c>
      <c r="AX447">
        <v>4</v>
      </c>
      <c r="AY447" t="s">
        <v>498</v>
      </c>
      <c r="AZ447" t="s">
        <v>503</v>
      </c>
      <c r="BA447" t="s">
        <v>502</v>
      </c>
      <c r="BO447" t="s">
        <v>69</v>
      </c>
      <c r="BP447" t="s">
        <v>93</v>
      </c>
      <c r="BQ447" t="s">
        <v>225</v>
      </c>
    </row>
    <row r="448" spans="1:69" x14ac:dyDescent="0.3">
      <c r="A448">
        <v>56</v>
      </c>
      <c r="B448" t="s">
        <v>496</v>
      </c>
      <c r="C448">
        <v>7</v>
      </c>
      <c r="D448" t="s">
        <v>87</v>
      </c>
      <c r="E448">
        <v>11</v>
      </c>
      <c r="F448" t="s">
        <v>497</v>
      </c>
      <c r="G448" t="s">
        <v>90</v>
      </c>
      <c r="H448" t="s">
        <v>90</v>
      </c>
      <c r="K448">
        <v>64</v>
      </c>
      <c r="L448" t="s">
        <v>69</v>
      </c>
      <c r="Q448">
        <v>228</v>
      </c>
      <c r="R448" t="s">
        <v>69</v>
      </c>
      <c r="S448" t="s">
        <v>69</v>
      </c>
      <c r="AU448">
        <v>228</v>
      </c>
      <c r="AV448" t="s">
        <v>69</v>
      </c>
      <c r="AW448" t="s">
        <v>69</v>
      </c>
      <c r="AX448">
        <v>4</v>
      </c>
      <c r="AY448" t="s">
        <v>498</v>
      </c>
      <c r="AZ448" t="s">
        <v>503</v>
      </c>
      <c r="BA448" t="s">
        <v>502</v>
      </c>
      <c r="BO448" t="s">
        <v>69</v>
      </c>
      <c r="BP448" t="s">
        <v>93</v>
      </c>
      <c r="BQ448" t="s">
        <v>225</v>
      </c>
    </row>
    <row r="449" spans="1:69" x14ac:dyDescent="0.3">
      <c r="A449">
        <v>56</v>
      </c>
      <c r="B449" t="s">
        <v>496</v>
      </c>
      <c r="C449">
        <v>8</v>
      </c>
      <c r="D449" t="s">
        <v>88</v>
      </c>
      <c r="E449">
        <v>11</v>
      </c>
      <c r="F449" t="s">
        <v>497</v>
      </c>
      <c r="G449" t="s">
        <v>90</v>
      </c>
      <c r="H449" t="s">
        <v>90</v>
      </c>
      <c r="K449">
        <v>64</v>
      </c>
      <c r="L449" t="s">
        <v>78</v>
      </c>
      <c r="Q449">
        <v>228</v>
      </c>
      <c r="R449" t="s">
        <v>78</v>
      </c>
      <c r="S449" t="s">
        <v>78</v>
      </c>
      <c r="AU449">
        <v>228</v>
      </c>
      <c r="AV449" t="s">
        <v>78</v>
      </c>
      <c r="AW449" t="s">
        <v>78</v>
      </c>
      <c r="AX449">
        <v>4</v>
      </c>
      <c r="AY449" t="s">
        <v>498</v>
      </c>
      <c r="AZ449" t="s">
        <v>499</v>
      </c>
      <c r="BA449" t="s">
        <v>501</v>
      </c>
      <c r="BO449" t="s">
        <v>78</v>
      </c>
      <c r="BP449" t="s">
        <v>93</v>
      </c>
      <c r="BQ449" t="s">
        <v>224</v>
      </c>
    </row>
    <row r="450" spans="1:69" x14ac:dyDescent="0.3">
      <c r="A450">
        <v>57</v>
      </c>
      <c r="B450" t="s">
        <v>504</v>
      </c>
      <c r="C450">
        <v>1</v>
      </c>
      <c r="D450" t="s">
        <v>67</v>
      </c>
      <c r="E450">
        <v>11</v>
      </c>
      <c r="F450" t="s">
        <v>497</v>
      </c>
      <c r="G450" t="s">
        <v>90</v>
      </c>
      <c r="H450" t="s">
        <v>90</v>
      </c>
      <c r="K450">
        <v>66</v>
      </c>
      <c r="L450" t="s">
        <v>90</v>
      </c>
      <c r="BO450" t="s">
        <v>90</v>
      </c>
      <c r="BP450" t="s">
        <v>93</v>
      </c>
      <c r="BQ450" t="s">
        <v>320</v>
      </c>
    </row>
    <row r="451" spans="1:69" x14ac:dyDescent="0.3">
      <c r="A451">
        <v>57</v>
      </c>
      <c r="B451" t="s">
        <v>504</v>
      </c>
      <c r="C451">
        <v>2</v>
      </c>
      <c r="D451" t="s">
        <v>77</v>
      </c>
      <c r="E451">
        <v>11</v>
      </c>
      <c r="F451" t="s">
        <v>497</v>
      </c>
      <c r="G451" t="s">
        <v>90</v>
      </c>
      <c r="H451" t="s">
        <v>90</v>
      </c>
      <c r="K451">
        <v>66</v>
      </c>
      <c r="L451" t="s">
        <v>90</v>
      </c>
      <c r="BO451" t="s">
        <v>90</v>
      </c>
      <c r="BP451" t="s">
        <v>93</v>
      </c>
      <c r="BQ451" t="s">
        <v>320</v>
      </c>
    </row>
    <row r="452" spans="1:69" x14ac:dyDescent="0.3">
      <c r="A452">
        <v>57</v>
      </c>
      <c r="B452" t="s">
        <v>504</v>
      </c>
      <c r="C452">
        <v>3</v>
      </c>
      <c r="D452" t="s">
        <v>83</v>
      </c>
      <c r="E452">
        <v>11</v>
      </c>
      <c r="F452" t="s">
        <v>497</v>
      </c>
      <c r="G452" t="s">
        <v>90</v>
      </c>
      <c r="H452" t="s">
        <v>90</v>
      </c>
      <c r="K452">
        <v>66</v>
      </c>
      <c r="L452" t="s">
        <v>90</v>
      </c>
      <c r="BO452" t="s">
        <v>90</v>
      </c>
      <c r="BP452" t="s">
        <v>93</v>
      </c>
      <c r="BQ452" t="s">
        <v>320</v>
      </c>
    </row>
    <row r="453" spans="1:69" x14ac:dyDescent="0.3">
      <c r="A453">
        <v>57</v>
      </c>
      <c r="B453" t="s">
        <v>504</v>
      </c>
      <c r="C453">
        <v>4</v>
      </c>
      <c r="D453" t="s">
        <v>84</v>
      </c>
      <c r="E453">
        <v>11</v>
      </c>
      <c r="F453" t="s">
        <v>497</v>
      </c>
      <c r="G453" t="s">
        <v>90</v>
      </c>
      <c r="H453" t="s">
        <v>90</v>
      </c>
      <c r="K453">
        <v>66</v>
      </c>
      <c r="L453" t="s">
        <v>90</v>
      </c>
      <c r="BO453" t="s">
        <v>90</v>
      </c>
      <c r="BP453" t="s">
        <v>93</v>
      </c>
      <c r="BQ453" t="s">
        <v>320</v>
      </c>
    </row>
    <row r="454" spans="1:69" x14ac:dyDescent="0.3">
      <c r="A454">
        <v>57</v>
      </c>
      <c r="B454" t="s">
        <v>504</v>
      </c>
      <c r="C454">
        <v>5</v>
      </c>
      <c r="D454" t="s">
        <v>85</v>
      </c>
      <c r="E454">
        <v>11</v>
      </c>
      <c r="F454" t="s">
        <v>497</v>
      </c>
      <c r="G454" t="s">
        <v>90</v>
      </c>
      <c r="H454" t="s">
        <v>90</v>
      </c>
      <c r="K454">
        <v>66</v>
      </c>
      <c r="L454" t="s">
        <v>90</v>
      </c>
      <c r="BO454" t="s">
        <v>90</v>
      </c>
      <c r="BP454" t="s">
        <v>93</v>
      </c>
      <c r="BQ454" t="s">
        <v>320</v>
      </c>
    </row>
    <row r="455" spans="1:69" x14ac:dyDescent="0.3">
      <c r="A455">
        <v>57</v>
      </c>
      <c r="B455" t="s">
        <v>504</v>
      </c>
      <c r="C455">
        <v>6</v>
      </c>
      <c r="D455" t="s">
        <v>86</v>
      </c>
      <c r="E455">
        <v>11</v>
      </c>
      <c r="F455" t="s">
        <v>497</v>
      </c>
      <c r="G455" t="s">
        <v>90</v>
      </c>
      <c r="H455" t="s">
        <v>90</v>
      </c>
      <c r="K455">
        <v>66</v>
      </c>
      <c r="L455" t="s">
        <v>90</v>
      </c>
      <c r="BO455" t="s">
        <v>90</v>
      </c>
      <c r="BP455" t="s">
        <v>93</v>
      </c>
      <c r="BQ455" t="s">
        <v>320</v>
      </c>
    </row>
    <row r="456" spans="1:69" x14ac:dyDescent="0.3">
      <c r="A456">
        <v>57</v>
      </c>
      <c r="B456" t="s">
        <v>504</v>
      </c>
      <c r="C456">
        <v>7</v>
      </c>
      <c r="D456" t="s">
        <v>87</v>
      </c>
      <c r="E456">
        <v>11</v>
      </c>
      <c r="F456" t="s">
        <v>497</v>
      </c>
      <c r="G456" t="s">
        <v>90</v>
      </c>
      <c r="H456" t="s">
        <v>90</v>
      </c>
      <c r="K456">
        <v>66</v>
      </c>
      <c r="L456" t="s">
        <v>90</v>
      </c>
      <c r="BO456" t="s">
        <v>90</v>
      </c>
      <c r="BP456" t="s">
        <v>93</v>
      </c>
      <c r="BQ456" t="s">
        <v>320</v>
      </c>
    </row>
    <row r="457" spans="1:69" x14ac:dyDescent="0.3">
      <c r="A457">
        <v>57</v>
      </c>
      <c r="B457" t="s">
        <v>504</v>
      </c>
      <c r="C457">
        <v>8</v>
      </c>
      <c r="D457" t="s">
        <v>88</v>
      </c>
      <c r="E457">
        <v>11</v>
      </c>
      <c r="F457" t="s">
        <v>497</v>
      </c>
      <c r="G457" t="s">
        <v>90</v>
      </c>
      <c r="H457" t="s">
        <v>90</v>
      </c>
      <c r="K457">
        <v>66</v>
      </c>
      <c r="L457" t="s">
        <v>90</v>
      </c>
      <c r="BO457" t="s">
        <v>90</v>
      </c>
      <c r="BP457" t="s">
        <v>93</v>
      </c>
      <c r="BQ457" t="s">
        <v>320</v>
      </c>
    </row>
    <row r="458" spans="1:69" x14ac:dyDescent="0.3">
      <c r="A458">
        <v>58</v>
      </c>
      <c r="B458" t="s">
        <v>505</v>
      </c>
      <c r="C458">
        <v>1</v>
      </c>
      <c r="D458" t="s">
        <v>67</v>
      </c>
      <c r="E458">
        <v>11</v>
      </c>
      <c r="F458" t="s">
        <v>497</v>
      </c>
      <c r="G458" t="s">
        <v>90</v>
      </c>
      <c r="H458" t="s">
        <v>90</v>
      </c>
      <c r="K458">
        <v>67</v>
      </c>
      <c r="L458" t="s">
        <v>78</v>
      </c>
      <c r="Q458" t="s">
        <v>506</v>
      </c>
      <c r="R458" t="s">
        <v>507</v>
      </c>
      <c r="S458" t="s">
        <v>508</v>
      </c>
      <c r="AU458" t="s">
        <v>509</v>
      </c>
      <c r="AV458" t="s">
        <v>510</v>
      </c>
      <c r="AW458" t="s">
        <v>511</v>
      </c>
      <c r="AX458" t="s">
        <v>512</v>
      </c>
      <c r="AY458" t="s">
        <v>513</v>
      </c>
      <c r="AZ458" t="s">
        <v>514</v>
      </c>
      <c r="BA458" t="s">
        <v>515</v>
      </c>
      <c r="BO458" t="s">
        <v>90</v>
      </c>
      <c r="BP458" t="s">
        <v>93</v>
      </c>
      <c r="BQ458" t="s">
        <v>94</v>
      </c>
    </row>
    <row r="459" spans="1:69" x14ac:dyDescent="0.3">
      <c r="A459">
        <v>58</v>
      </c>
      <c r="B459" t="s">
        <v>505</v>
      </c>
      <c r="C459">
        <v>2</v>
      </c>
      <c r="D459" t="s">
        <v>77</v>
      </c>
      <c r="E459">
        <v>11</v>
      </c>
      <c r="F459" t="s">
        <v>497</v>
      </c>
      <c r="G459" t="s">
        <v>90</v>
      </c>
      <c r="H459" t="s">
        <v>90</v>
      </c>
      <c r="K459">
        <v>67</v>
      </c>
      <c r="L459" t="s">
        <v>78</v>
      </c>
      <c r="Q459" t="s">
        <v>506</v>
      </c>
      <c r="R459" t="s">
        <v>507</v>
      </c>
      <c r="S459" t="s">
        <v>438</v>
      </c>
      <c r="AU459" t="s">
        <v>509</v>
      </c>
      <c r="AV459" t="s">
        <v>510</v>
      </c>
      <c r="AW459" t="s">
        <v>516</v>
      </c>
      <c r="AX459" t="s">
        <v>512</v>
      </c>
      <c r="AY459" t="s">
        <v>513</v>
      </c>
      <c r="AZ459" t="s">
        <v>514</v>
      </c>
      <c r="BA459" t="s">
        <v>517</v>
      </c>
      <c r="BO459" t="s">
        <v>90</v>
      </c>
      <c r="BP459" t="s">
        <v>93</v>
      </c>
      <c r="BQ459" t="s">
        <v>94</v>
      </c>
    </row>
    <row r="460" spans="1:69" x14ac:dyDescent="0.3">
      <c r="A460">
        <v>58</v>
      </c>
      <c r="B460" t="s">
        <v>505</v>
      </c>
      <c r="C460">
        <v>3</v>
      </c>
      <c r="D460" t="s">
        <v>83</v>
      </c>
      <c r="E460">
        <v>11</v>
      </c>
      <c r="F460" t="s">
        <v>497</v>
      </c>
      <c r="G460" t="s">
        <v>90</v>
      </c>
      <c r="H460" t="s">
        <v>90</v>
      </c>
      <c r="K460">
        <v>67</v>
      </c>
      <c r="L460" t="s">
        <v>78</v>
      </c>
      <c r="Q460" t="s">
        <v>506</v>
      </c>
      <c r="R460" t="s">
        <v>507</v>
      </c>
      <c r="S460" t="s">
        <v>438</v>
      </c>
      <c r="AU460" t="s">
        <v>509</v>
      </c>
      <c r="AV460" t="s">
        <v>510</v>
      </c>
      <c r="AW460" t="s">
        <v>516</v>
      </c>
      <c r="AX460" t="s">
        <v>512</v>
      </c>
      <c r="AY460" t="s">
        <v>513</v>
      </c>
      <c r="AZ460" t="s">
        <v>514</v>
      </c>
      <c r="BA460" t="s">
        <v>517</v>
      </c>
      <c r="BO460" t="s">
        <v>90</v>
      </c>
      <c r="BP460" t="s">
        <v>93</v>
      </c>
      <c r="BQ460" t="s">
        <v>94</v>
      </c>
    </row>
    <row r="461" spans="1:69" x14ac:dyDescent="0.3">
      <c r="A461">
        <v>58</v>
      </c>
      <c r="B461" t="s">
        <v>505</v>
      </c>
      <c r="C461">
        <v>4</v>
      </c>
      <c r="D461" t="s">
        <v>84</v>
      </c>
      <c r="E461">
        <v>11</v>
      </c>
      <c r="F461" t="s">
        <v>497</v>
      </c>
      <c r="G461" t="s">
        <v>90</v>
      </c>
      <c r="H461" t="s">
        <v>90</v>
      </c>
      <c r="K461">
        <v>67</v>
      </c>
      <c r="L461" t="s">
        <v>78</v>
      </c>
      <c r="Q461" t="s">
        <v>506</v>
      </c>
      <c r="R461" t="s">
        <v>507</v>
      </c>
      <c r="S461" t="s">
        <v>508</v>
      </c>
      <c r="AU461" t="s">
        <v>509</v>
      </c>
      <c r="AV461" t="s">
        <v>510</v>
      </c>
      <c r="AW461" t="s">
        <v>511</v>
      </c>
      <c r="AX461" t="s">
        <v>512</v>
      </c>
      <c r="AY461" t="s">
        <v>513</v>
      </c>
      <c r="AZ461" t="s">
        <v>514</v>
      </c>
      <c r="BA461" t="s">
        <v>518</v>
      </c>
      <c r="BO461" t="s">
        <v>90</v>
      </c>
      <c r="BP461" t="s">
        <v>93</v>
      </c>
      <c r="BQ461" t="s">
        <v>94</v>
      </c>
    </row>
    <row r="462" spans="1:69" x14ac:dyDescent="0.3">
      <c r="A462">
        <v>58</v>
      </c>
      <c r="B462" t="s">
        <v>505</v>
      </c>
      <c r="C462">
        <v>5</v>
      </c>
      <c r="D462" t="s">
        <v>85</v>
      </c>
      <c r="E462">
        <v>11</v>
      </c>
      <c r="F462" t="s">
        <v>497</v>
      </c>
      <c r="G462" t="s">
        <v>90</v>
      </c>
      <c r="H462" t="s">
        <v>90</v>
      </c>
      <c r="K462">
        <v>67</v>
      </c>
      <c r="L462" t="s">
        <v>78</v>
      </c>
      <c r="Q462" t="s">
        <v>506</v>
      </c>
      <c r="R462" t="s">
        <v>507</v>
      </c>
      <c r="S462" t="s">
        <v>438</v>
      </c>
      <c r="AU462" t="s">
        <v>509</v>
      </c>
      <c r="AV462" t="s">
        <v>510</v>
      </c>
      <c r="AW462" t="s">
        <v>516</v>
      </c>
      <c r="AX462" t="s">
        <v>512</v>
      </c>
      <c r="AY462" t="s">
        <v>513</v>
      </c>
      <c r="AZ462" t="s">
        <v>514</v>
      </c>
      <c r="BA462" t="s">
        <v>517</v>
      </c>
      <c r="BO462" t="s">
        <v>90</v>
      </c>
      <c r="BP462" t="s">
        <v>93</v>
      </c>
      <c r="BQ462" t="s">
        <v>94</v>
      </c>
    </row>
    <row r="463" spans="1:69" x14ac:dyDescent="0.3">
      <c r="A463">
        <v>58</v>
      </c>
      <c r="B463" t="s">
        <v>505</v>
      </c>
      <c r="C463">
        <v>6</v>
      </c>
      <c r="D463" t="s">
        <v>86</v>
      </c>
      <c r="E463">
        <v>11</v>
      </c>
      <c r="F463" t="s">
        <v>497</v>
      </c>
      <c r="G463" t="s">
        <v>90</v>
      </c>
      <c r="H463" t="s">
        <v>90</v>
      </c>
      <c r="K463">
        <v>67</v>
      </c>
      <c r="L463" t="s">
        <v>69</v>
      </c>
      <c r="Q463" t="s">
        <v>506</v>
      </c>
      <c r="R463" t="s">
        <v>519</v>
      </c>
      <c r="S463" t="s">
        <v>436</v>
      </c>
      <c r="AU463" t="s">
        <v>509</v>
      </c>
      <c r="AV463" t="s">
        <v>520</v>
      </c>
      <c r="AW463" t="s">
        <v>521</v>
      </c>
      <c r="AX463" t="s">
        <v>512</v>
      </c>
      <c r="AY463" t="s">
        <v>513</v>
      </c>
      <c r="AZ463" t="s">
        <v>522</v>
      </c>
      <c r="BA463" t="s">
        <v>523</v>
      </c>
      <c r="BO463" t="s">
        <v>69</v>
      </c>
      <c r="BP463" t="s">
        <v>93</v>
      </c>
      <c r="BQ463" t="s">
        <v>225</v>
      </c>
    </row>
    <row r="464" spans="1:69" x14ac:dyDescent="0.3">
      <c r="A464">
        <v>58</v>
      </c>
      <c r="B464" t="s">
        <v>505</v>
      </c>
      <c r="C464">
        <v>7</v>
      </c>
      <c r="D464" t="s">
        <v>87</v>
      </c>
      <c r="E464">
        <v>11</v>
      </c>
      <c r="F464" t="s">
        <v>497</v>
      </c>
      <c r="G464" t="s">
        <v>90</v>
      </c>
      <c r="H464" t="s">
        <v>90</v>
      </c>
      <c r="K464">
        <v>67</v>
      </c>
      <c r="L464" t="s">
        <v>69</v>
      </c>
      <c r="Q464" t="s">
        <v>506</v>
      </c>
      <c r="R464" t="s">
        <v>524</v>
      </c>
      <c r="S464" t="s">
        <v>436</v>
      </c>
      <c r="AU464" t="s">
        <v>509</v>
      </c>
      <c r="AV464" t="s">
        <v>525</v>
      </c>
      <c r="AW464" t="s">
        <v>521</v>
      </c>
      <c r="AX464" t="s">
        <v>512</v>
      </c>
      <c r="AY464" t="s">
        <v>513</v>
      </c>
      <c r="AZ464" t="s">
        <v>526</v>
      </c>
      <c r="BA464" t="s">
        <v>523</v>
      </c>
      <c r="BO464" t="s">
        <v>69</v>
      </c>
      <c r="BP464" t="s">
        <v>93</v>
      </c>
      <c r="BQ464" t="s">
        <v>225</v>
      </c>
    </row>
    <row r="465" spans="1:69" x14ac:dyDescent="0.3">
      <c r="A465">
        <v>58</v>
      </c>
      <c r="B465" t="s">
        <v>505</v>
      </c>
      <c r="C465">
        <v>8</v>
      </c>
      <c r="D465" t="s">
        <v>88</v>
      </c>
      <c r="E465">
        <v>11</v>
      </c>
      <c r="F465" t="s">
        <v>497</v>
      </c>
      <c r="G465" t="s">
        <v>90</v>
      </c>
      <c r="H465" t="s">
        <v>90</v>
      </c>
      <c r="K465">
        <v>67</v>
      </c>
      <c r="L465" t="s">
        <v>78</v>
      </c>
      <c r="Q465" t="s">
        <v>506</v>
      </c>
      <c r="R465" t="s">
        <v>507</v>
      </c>
      <c r="S465" t="s">
        <v>438</v>
      </c>
      <c r="AU465" t="s">
        <v>509</v>
      </c>
      <c r="AV465" t="s">
        <v>510</v>
      </c>
      <c r="AW465" t="s">
        <v>516</v>
      </c>
      <c r="AX465" t="s">
        <v>512</v>
      </c>
      <c r="AY465" t="s">
        <v>513</v>
      </c>
      <c r="AZ465" t="s">
        <v>514</v>
      </c>
      <c r="BA465" t="s">
        <v>517</v>
      </c>
      <c r="BO465" t="s">
        <v>90</v>
      </c>
      <c r="BP465" t="s">
        <v>93</v>
      </c>
      <c r="BQ465" t="s">
        <v>94</v>
      </c>
    </row>
    <row r="466" spans="1:69" x14ac:dyDescent="0.3">
      <c r="A466">
        <v>59</v>
      </c>
      <c r="B466" t="s">
        <v>527</v>
      </c>
      <c r="C466">
        <v>1</v>
      </c>
      <c r="D466" t="s">
        <v>67</v>
      </c>
      <c r="E466">
        <v>11</v>
      </c>
      <c r="F466" t="s">
        <v>497</v>
      </c>
      <c r="G466" t="s">
        <v>90</v>
      </c>
      <c r="H466" t="s">
        <v>90</v>
      </c>
      <c r="K466">
        <v>69</v>
      </c>
      <c r="L466" t="s">
        <v>78</v>
      </c>
      <c r="Q466" t="s">
        <v>528</v>
      </c>
      <c r="R466" t="s">
        <v>529</v>
      </c>
      <c r="S466" t="s">
        <v>108</v>
      </c>
      <c r="AU466" t="s">
        <v>530</v>
      </c>
      <c r="AV466" t="s">
        <v>531</v>
      </c>
      <c r="AW466" t="s">
        <v>532</v>
      </c>
      <c r="AX466" t="s">
        <v>533</v>
      </c>
      <c r="AY466" t="s">
        <v>534</v>
      </c>
      <c r="AZ466" t="s">
        <v>535</v>
      </c>
      <c r="BA466" t="s">
        <v>536</v>
      </c>
      <c r="BO466" t="s">
        <v>90</v>
      </c>
      <c r="BP466" t="s">
        <v>93</v>
      </c>
      <c r="BQ466" t="s">
        <v>94</v>
      </c>
    </row>
    <row r="467" spans="1:69" x14ac:dyDescent="0.3">
      <c r="A467">
        <v>59</v>
      </c>
      <c r="B467" t="s">
        <v>527</v>
      </c>
      <c r="C467">
        <v>2</v>
      </c>
      <c r="D467" t="s">
        <v>77</v>
      </c>
      <c r="E467">
        <v>11</v>
      </c>
      <c r="F467" t="s">
        <v>497</v>
      </c>
      <c r="G467" t="s">
        <v>90</v>
      </c>
      <c r="H467" t="s">
        <v>90</v>
      </c>
      <c r="K467">
        <v>69</v>
      </c>
      <c r="L467" t="s">
        <v>78</v>
      </c>
      <c r="Q467" t="s">
        <v>528</v>
      </c>
      <c r="R467" t="s">
        <v>529</v>
      </c>
      <c r="S467" t="s">
        <v>119</v>
      </c>
      <c r="AU467" t="s">
        <v>530</v>
      </c>
      <c r="AV467" t="s">
        <v>531</v>
      </c>
      <c r="AW467" t="s">
        <v>537</v>
      </c>
      <c r="AX467" t="s">
        <v>533</v>
      </c>
      <c r="AY467" t="s">
        <v>534</v>
      </c>
      <c r="AZ467" t="s">
        <v>535</v>
      </c>
      <c r="BA467" t="s">
        <v>538</v>
      </c>
      <c r="BO467" t="s">
        <v>90</v>
      </c>
      <c r="BP467" t="s">
        <v>93</v>
      </c>
      <c r="BQ467" t="s">
        <v>94</v>
      </c>
    </row>
    <row r="468" spans="1:69" x14ac:dyDescent="0.3">
      <c r="A468">
        <v>59</v>
      </c>
      <c r="B468" t="s">
        <v>527</v>
      </c>
      <c r="C468">
        <v>3</v>
      </c>
      <c r="D468" t="s">
        <v>83</v>
      </c>
      <c r="E468">
        <v>11</v>
      </c>
      <c r="F468" t="s">
        <v>497</v>
      </c>
      <c r="G468" t="s">
        <v>90</v>
      </c>
      <c r="H468" t="s">
        <v>90</v>
      </c>
      <c r="K468">
        <v>69</v>
      </c>
      <c r="L468" t="s">
        <v>78</v>
      </c>
      <c r="Q468" t="s">
        <v>528</v>
      </c>
      <c r="R468" t="s">
        <v>529</v>
      </c>
      <c r="S468" t="s">
        <v>119</v>
      </c>
      <c r="AU468" t="s">
        <v>530</v>
      </c>
      <c r="AV468" t="s">
        <v>531</v>
      </c>
      <c r="AW468" t="s">
        <v>537</v>
      </c>
      <c r="AX468" t="s">
        <v>533</v>
      </c>
      <c r="AY468" t="s">
        <v>534</v>
      </c>
      <c r="AZ468" t="s">
        <v>535</v>
      </c>
      <c r="BA468" t="s">
        <v>538</v>
      </c>
      <c r="BO468" t="s">
        <v>90</v>
      </c>
      <c r="BP468" t="s">
        <v>93</v>
      </c>
      <c r="BQ468" t="s">
        <v>94</v>
      </c>
    </row>
    <row r="469" spans="1:69" x14ac:dyDescent="0.3">
      <c r="A469">
        <v>59</v>
      </c>
      <c r="B469" t="s">
        <v>527</v>
      </c>
      <c r="C469">
        <v>4</v>
      </c>
      <c r="D469" t="s">
        <v>84</v>
      </c>
      <c r="E469">
        <v>11</v>
      </c>
      <c r="F469" t="s">
        <v>497</v>
      </c>
      <c r="G469" t="s">
        <v>90</v>
      </c>
      <c r="H469" t="s">
        <v>90</v>
      </c>
      <c r="K469">
        <v>69</v>
      </c>
      <c r="L469" t="s">
        <v>78</v>
      </c>
      <c r="Q469" t="s">
        <v>528</v>
      </c>
      <c r="R469" t="s">
        <v>539</v>
      </c>
      <c r="S469" t="s">
        <v>108</v>
      </c>
      <c r="AU469" t="s">
        <v>530</v>
      </c>
      <c r="AV469" t="s">
        <v>540</v>
      </c>
      <c r="AW469" t="s">
        <v>532</v>
      </c>
      <c r="AX469" t="s">
        <v>533</v>
      </c>
      <c r="AY469" t="s">
        <v>534</v>
      </c>
      <c r="AZ469" t="s">
        <v>535</v>
      </c>
      <c r="BA469" t="s">
        <v>541</v>
      </c>
      <c r="BO469" t="s">
        <v>90</v>
      </c>
      <c r="BP469" t="s">
        <v>93</v>
      </c>
      <c r="BQ469" t="s">
        <v>94</v>
      </c>
    </row>
    <row r="470" spans="1:69" x14ac:dyDescent="0.3">
      <c r="A470">
        <v>59</v>
      </c>
      <c r="B470" t="s">
        <v>527</v>
      </c>
      <c r="C470">
        <v>5</v>
      </c>
      <c r="D470" t="s">
        <v>85</v>
      </c>
      <c r="E470">
        <v>11</v>
      </c>
      <c r="F470" t="s">
        <v>497</v>
      </c>
      <c r="G470" t="s">
        <v>90</v>
      </c>
      <c r="H470" t="s">
        <v>90</v>
      </c>
      <c r="K470">
        <v>69</v>
      </c>
      <c r="L470" t="s">
        <v>78</v>
      </c>
      <c r="Q470" t="s">
        <v>528</v>
      </c>
      <c r="R470" t="s">
        <v>529</v>
      </c>
      <c r="S470" t="s">
        <v>119</v>
      </c>
      <c r="AU470" t="s">
        <v>530</v>
      </c>
      <c r="AV470" t="s">
        <v>531</v>
      </c>
      <c r="AW470" t="s">
        <v>537</v>
      </c>
      <c r="AX470" t="s">
        <v>533</v>
      </c>
      <c r="AY470" t="s">
        <v>534</v>
      </c>
      <c r="AZ470" t="s">
        <v>535</v>
      </c>
      <c r="BA470" t="s">
        <v>538</v>
      </c>
      <c r="BO470" t="s">
        <v>90</v>
      </c>
      <c r="BP470" t="s">
        <v>93</v>
      </c>
      <c r="BQ470" t="s">
        <v>94</v>
      </c>
    </row>
    <row r="471" spans="1:69" x14ac:dyDescent="0.3">
      <c r="A471">
        <v>59</v>
      </c>
      <c r="B471" t="s">
        <v>527</v>
      </c>
      <c r="C471">
        <v>6</v>
      </c>
      <c r="D471" t="s">
        <v>86</v>
      </c>
      <c r="E471">
        <v>11</v>
      </c>
      <c r="F471" t="s">
        <v>497</v>
      </c>
      <c r="G471" t="s">
        <v>90</v>
      </c>
      <c r="H471" t="s">
        <v>90</v>
      </c>
      <c r="K471">
        <v>69</v>
      </c>
      <c r="L471" t="s">
        <v>69</v>
      </c>
      <c r="Q471" t="s">
        <v>528</v>
      </c>
      <c r="R471" t="s">
        <v>542</v>
      </c>
      <c r="S471" t="s">
        <v>108</v>
      </c>
      <c r="AU471" t="s">
        <v>530</v>
      </c>
      <c r="AV471" t="s">
        <v>543</v>
      </c>
      <c r="AW471" t="s">
        <v>532</v>
      </c>
      <c r="AX471" t="s">
        <v>533</v>
      </c>
      <c r="AY471" t="s">
        <v>534</v>
      </c>
      <c r="AZ471" t="s">
        <v>544</v>
      </c>
      <c r="BA471" t="s">
        <v>541</v>
      </c>
      <c r="BO471" t="s">
        <v>69</v>
      </c>
      <c r="BP471" t="s">
        <v>93</v>
      </c>
      <c r="BQ471" t="s">
        <v>225</v>
      </c>
    </row>
    <row r="472" spans="1:69" x14ac:dyDescent="0.3">
      <c r="A472">
        <v>59</v>
      </c>
      <c r="B472" t="s">
        <v>527</v>
      </c>
      <c r="C472">
        <v>7</v>
      </c>
      <c r="D472" t="s">
        <v>87</v>
      </c>
      <c r="E472">
        <v>11</v>
      </c>
      <c r="F472" t="s">
        <v>497</v>
      </c>
      <c r="G472" t="s">
        <v>90</v>
      </c>
      <c r="H472" t="s">
        <v>90</v>
      </c>
      <c r="K472">
        <v>69</v>
      </c>
      <c r="L472" t="s">
        <v>69</v>
      </c>
      <c r="Q472" t="s">
        <v>528</v>
      </c>
      <c r="R472" t="s">
        <v>545</v>
      </c>
      <c r="S472" t="s">
        <v>108</v>
      </c>
      <c r="AU472" t="s">
        <v>530</v>
      </c>
      <c r="AV472" t="s">
        <v>546</v>
      </c>
      <c r="AW472" t="s">
        <v>532</v>
      </c>
      <c r="AX472" t="s">
        <v>533</v>
      </c>
      <c r="AY472" t="s">
        <v>534</v>
      </c>
      <c r="AZ472" t="s">
        <v>547</v>
      </c>
      <c r="BA472" t="s">
        <v>541</v>
      </c>
      <c r="BO472" t="s">
        <v>69</v>
      </c>
      <c r="BP472" t="s">
        <v>93</v>
      </c>
      <c r="BQ472" t="s">
        <v>225</v>
      </c>
    </row>
    <row r="473" spans="1:69" x14ac:dyDescent="0.3">
      <c r="A473">
        <v>59</v>
      </c>
      <c r="B473" t="s">
        <v>527</v>
      </c>
      <c r="C473">
        <v>8</v>
      </c>
      <c r="D473" t="s">
        <v>88</v>
      </c>
      <c r="E473">
        <v>11</v>
      </c>
      <c r="F473" t="s">
        <v>497</v>
      </c>
      <c r="G473" t="s">
        <v>90</v>
      </c>
      <c r="H473" t="s">
        <v>90</v>
      </c>
      <c r="K473">
        <v>69</v>
      </c>
      <c r="L473" t="s">
        <v>78</v>
      </c>
      <c r="Q473" t="s">
        <v>528</v>
      </c>
      <c r="R473" t="s">
        <v>529</v>
      </c>
      <c r="S473" t="s">
        <v>119</v>
      </c>
      <c r="AU473" t="s">
        <v>530</v>
      </c>
      <c r="AV473" t="s">
        <v>531</v>
      </c>
      <c r="AW473" t="s">
        <v>537</v>
      </c>
      <c r="AX473" t="s">
        <v>533</v>
      </c>
      <c r="AY473" t="s">
        <v>534</v>
      </c>
      <c r="AZ473" t="s">
        <v>535</v>
      </c>
      <c r="BA473" t="s">
        <v>538</v>
      </c>
      <c r="BO473" t="s">
        <v>90</v>
      </c>
      <c r="BP473" t="s">
        <v>93</v>
      </c>
      <c r="BQ473" t="s">
        <v>94</v>
      </c>
    </row>
    <row r="474" spans="1:69" x14ac:dyDescent="0.3">
      <c r="A474">
        <v>60</v>
      </c>
      <c r="B474" t="s">
        <v>302</v>
      </c>
      <c r="C474">
        <v>1</v>
      </c>
      <c r="D474" t="s">
        <v>67</v>
      </c>
      <c r="E474">
        <v>12</v>
      </c>
      <c r="F474" t="s">
        <v>548</v>
      </c>
      <c r="G474" t="s">
        <v>69</v>
      </c>
      <c r="H474" t="s">
        <v>69</v>
      </c>
      <c r="Q474" t="s">
        <v>549</v>
      </c>
      <c r="R474" t="s">
        <v>550</v>
      </c>
      <c r="S474" t="s">
        <v>551</v>
      </c>
      <c r="AF474">
        <v>70</v>
      </c>
      <c r="AG474" t="s">
        <v>69</v>
      </c>
      <c r="AH474" t="s">
        <v>69</v>
      </c>
      <c r="AU474" t="s">
        <v>549</v>
      </c>
      <c r="AV474" t="s">
        <v>550</v>
      </c>
      <c r="AW474" t="s">
        <v>551</v>
      </c>
      <c r="AX474" t="s">
        <v>552</v>
      </c>
      <c r="AY474" t="s">
        <v>553</v>
      </c>
      <c r="AZ474" t="s">
        <v>554</v>
      </c>
      <c r="BA474" t="s">
        <v>555</v>
      </c>
      <c r="BB474">
        <v>70</v>
      </c>
      <c r="BC474" t="s">
        <v>69</v>
      </c>
      <c r="BD474" t="s">
        <v>69</v>
      </c>
      <c r="BE474">
        <v>5</v>
      </c>
      <c r="BF474" t="s">
        <v>556</v>
      </c>
      <c r="BG474" t="s">
        <v>231</v>
      </c>
      <c r="BH474" t="s">
        <v>231</v>
      </c>
      <c r="BI474" t="s">
        <v>557</v>
      </c>
      <c r="BJ474" t="s">
        <v>558</v>
      </c>
      <c r="BK474" t="s">
        <v>230</v>
      </c>
      <c r="BL474">
        <v>70</v>
      </c>
      <c r="BM474" t="s">
        <v>69</v>
      </c>
      <c r="BN474" t="s">
        <v>69</v>
      </c>
      <c r="BO474" t="s">
        <v>69</v>
      </c>
      <c r="BP474" t="s">
        <v>75</v>
      </c>
      <c r="BQ474" t="s">
        <v>129</v>
      </c>
    </row>
    <row r="475" spans="1:69" x14ac:dyDescent="0.3">
      <c r="A475">
        <v>60</v>
      </c>
      <c r="B475" t="s">
        <v>302</v>
      </c>
      <c r="C475">
        <v>2</v>
      </c>
      <c r="D475" t="s">
        <v>77</v>
      </c>
      <c r="E475">
        <v>12</v>
      </c>
      <c r="F475" t="s">
        <v>548</v>
      </c>
      <c r="G475" t="s">
        <v>78</v>
      </c>
      <c r="H475" t="s">
        <v>69</v>
      </c>
      <c r="Q475" t="s">
        <v>549</v>
      </c>
      <c r="R475" t="s">
        <v>559</v>
      </c>
      <c r="S475" t="s">
        <v>560</v>
      </c>
      <c r="AF475">
        <v>70</v>
      </c>
      <c r="AG475" t="s">
        <v>69</v>
      </c>
      <c r="AH475" t="s">
        <v>69</v>
      </c>
      <c r="AU475" t="s">
        <v>549</v>
      </c>
      <c r="AV475" t="s">
        <v>559</v>
      </c>
      <c r="AW475" t="s">
        <v>560</v>
      </c>
      <c r="AX475" t="s">
        <v>552</v>
      </c>
      <c r="AY475" t="s">
        <v>553</v>
      </c>
      <c r="AZ475" t="s">
        <v>561</v>
      </c>
      <c r="BA475" t="s">
        <v>562</v>
      </c>
      <c r="BB475">
        <v>70</v>
      </c>
      <c r="BC475" t="s">
        <v>69</v>
      </c>
      <c r="BD475" t="s">
        <v>69</v>
      </c>
      <c r="BE475">
        <v>5</v>
      </c>
      <c r="BF475" t="s">
        <v>556</v>
      </c>
      <c r="BG475" t="s">
        <v>329</v>
      </c>
      <c r="BH475" t="s">
        <v>231</v>
      </c>
      <c r="BI475" t="s">
        <v>557</v>
      </c>
      <c r="BJ475" t="s">
        <v>228</v>
      </c>
      <c r="BK475" t="s">
        <v>495</v>
      </c>
      <c r="BL475">
        <v>70</v>
      </c>
      <c r="BM475" t="s">
        <v>69</v>
      </c>
      <c r="BN475" t="s">
        <v>69</v>
      </c>
      <c r="BO475" t="s">
        <v>90</v>
      </c>
      <c r="BQ475" t="s">
        <v>94</v>
      </c>
    </row>
    <row r="476" spans="1:69" x14ac:dyDescent="0.3">
      <c r="A476">
        <v>60</v>
      </c>
      <c r="B476" t="s">
        <v>302</v>
      </c>
      <c r="C476">
        <v>3</v>
      </c>
      <c r="D476" t="s">
        <v>83</v>
      </c>
      <c r="E476">
        <v>12</v>
      </c>
      <c r="F476" t="s">
        <v>548</v>
      </c>
      <c r="G476" t="s">
        <v>78</v>
      </c>
      <c r="H476" t="s">
        <v>78</v>
      </c>
      <c r="Q476" t="s">
        <v>549</v>
      </c>
      <c r="R476" t="s">
        <v>559</v>
      </c>
      <c r="S476" t="s">
        <v>559</v>
      </c>
      <c r="AF476">
        <v>70</v>
      </c>
      <c r="AG476" t="s">
        <v>78</v>
      </c>
      <c r="AH476" t="s">
        <v>78</v>
      </c>
      <c r="AU476" t="s">
        <v>549</v>
      </c>
      <c r="AV476" t="s">
        <v>559</v>
      </c>
      <c r="AW476" t="s">
        <v>559</v>
      </c>
      <c r="AX476" t="s">
        <v>552</v>
      </c>
      <c r="AY476" t="s">
        <v>553</v>
      </c>
      <c r="AZ476" t="s">
        <v>561</v>
      </c>
      <c r="BA476" t="s">
        <v>561</v>
      </c>
      <c r="BB476">
        <v>70</v>
      </c>
      <c r="BC476" t="s">
        <v>78</v>
      </c>
      <c r="BD476" t="s">
        <v>78</v>
      </c>
      <c r="BE476">
        <v>5</v>
      </c>
      <c r="BF476" t="s">
        <v>556</v>
      </c>
      <c r="BG476" t="s">
        <v>228</v>
      </c>
      <c r="BH476" t="s">
        <v>228</v>
      </c>
      <c r="BI476" t="s">
        <v>557</v>
      </c>
      <c r="BJ476" t="s">
        <v>228</v>
      </c>
      <c r="BK476" t="s">
        <v>228</v>
      </c>
      <c r="BL476">
        <v>70</v>
      </c>
      <c r="BM476" t="s">
        <v>78</v>
      </c>
      <c r="BN476" t="s">
        <v>78</v>
      </c>
      <c r="BO476" t="s">
        <v>78</v>
      </c>
      <c r="BP476" t="s">
        <v>81</v>
      </c>
      <c r="BQ476" t="s">
        <v>109</v>
      </c>
    </row>
    <row r="477" spans="1:69" x14ac:dyDescent="0.3">
      <c r="A477">
        <v>60</v>
      </c>
      <c r="B477" t="s">
        <v>302</v>
      </c>
      <c r="C477">
        <v>4</v>
      </c>
      <c r="D477" t="s">
        <v>84</v>
      </c>
      <c r="E477">
        <v>12</v>
      </c>
      <c r="F477" t="s">
        <v>548</v>
      </c>
      <c r="G477" t="s">
        <v>78</v>
      </c>
      <c r="H477" t="s">
        <v>69</v>
      </c>
      <c r="Q477" t="s">
        <v>549</v>
      </c>
      <c r="R477" t="s">
        <v>563</v>
      </c>
      <c r="S477" t="s">
        <v>564</v>
      </c>
      <c r="AF477">
        <v>70</v>
      </c>
      <c r="AG477" t="s">
        <v>69</v>
      </c>
      <c r="AH477" t="s">
        <v>69</v>
      </c>
      <c r="AU477" t="s">
        <v>549</v>
      </c>
      <c r="AV477" t="s">
        <v>563</v>
      </c>
      <c r="AW477" t="s">
        <v>564</v>
      </c>
      <c r="AX477" t="s">
        <v>552</v>
      </c>
      <c r="AY477" t="s">
        <v>553</v>
      </c>
      <c r="AZ477" t="s">
        <v>565</v>
      </c>
      <c r="BA477" t="s">
        <v>566</v>
      </c>
      <c r="BB477">
        <v>70</v>
      </c>
      <c r="BC477" t="s">
        <v>69</v>
      </c>
      <c r="BD477" t="s">
        <v>69</v>
      </c>
      <c r="BE477">
        <v>5</v>
      </c>
      <c r="BF477" t="s">
        <v>556</v>
      </c>
      <c r="BG477" t="s">
        <v>329</v>
      </c>
      <c r="BH477" t="s">
        <v>238</v>
      </c>
      <c r="BI477" t="s">
        <v>557</v>
      </c>
      <c r="BJ477" t="s">
        <v>329</v>
      </c>
      <c r="BK477" t="s">
        <v>567</v>
      </c>
      <c r="BL477">
        <v>70</v>
      </c>
      <c r="BM477" t="s">
        <v>69</v>
      </c>
      <c r="BN477" t="s">
        <v>69</v>
      </c>
      <c r="BO477" t="s">
        <v>69</v>
      </c>
      <c r="BP477" t="s">
        <v>171</v>
      </c>
      <c r="BQ477" t="s">
        <v>129</v>
      </c>
    </row>
    <row r="478" spans="1:69" x14ac:dyDescent="0.3">
      <c r="A478">
        <v>60</v>
      </c>
      <c r="B478" t="s">
        <v>302</v>
      </c>
      <c r="C478">
        <v>5</v>
      </c>
      <c r="D478" t="s">
        <v>85</v>
      </c>
      <c r="E478">
        <v>12</v>
      </c>
      <c r="F478" t="s">
        <v>548</v>
      </c>
      <c r="G478" t="s">
        <v>78</v>
      </c>
      <c r="H478" t="s">
        <v>78</v>
      </c>
      <c r="Q478" t="s">
        <v>549</v>
      </c>
      <c r="R478" t="s">
        <v>559</v>
      </c>
      <c r="S478" t="s">
        <v>550</v>
      </c>
      <c r="AF478">
        <v>70</v>
      </c>
      <c r="AG478" t="s">
        <v>78</v>
      </c>
      <c r="AH478" t="s">
        <v>78</v>
      </c>
      <c r="AU478" t="s">
        <v>549</v>
      </c>
      <c r="AV478" t="s">
        <v>559</v>
      </c>
      <c r="AW478" t="s">
        <v>550</v>
      </c>
      <c r="AX478" t="s">
        <v>552</v>
      </c>
      <c r="AY478" t="s">
        <v>553</v>
      </c>
      <c r="AZ478" t="s">
        <v>561</v>
      </c>
      <c r="BA478" t="s">
        <v>554</v>
      </c>
      <c r="BB478">
        <v>70</v>
      </c>
      <c r="BC478" t="s">
        <v>78</v>
      </c>
      <c r="BD478" t="s">
        <v>78</v>
      </c>
      <c r="BE478">
        <v>5</v>
      </c>
      <c r="BF478" t="s">
        <v>556</v>
      </c>
      <c r="BG478" t="s">
        <v>228</v>
      </c>
      <c r="BH478" t="s">
        <v>228</v>
      </c>
      <c r="BI478" t="s">
        <v>557</v>
      </c>
      <c r="BJ478" t="s">
        <v>228</v>
      </c>
      <c r="BK478" t="s">
        <v>558</v>
      </c>
      <c r="BL478">
        <v>70</v>
      </c>
      <c r="BM478" t="s">
        <v>78</v>
      </c>
      <c r="BN478" t="s">
        <v>78</v>
      </c>
      <c r="BO478" t="s">
        <v>78</v>
      </c>
      <c r="BP478" t="s">
        <v>81</v>
      </c>
      <c r="BQ478" t="s">
        <v>109</v>
      </c>
    </row>
    <row r="479" spans="1:69" x14ac:dyDescent="0.3">
      <c r="A479">
        <v>60</v>
      </c>
      <c r="B479" t="s">
        <v>302</v>
      </c>
      <c r="C479">
        <v>6</v>
      </c>
      <c r="D479" t="s">
        <v>86</v>
      </c>
      <c r="E479">
        <v>12</v>
      </c>
      <c r="F479" t="s">
        <v>548</v>
      </c>
      <c r="G479" t="s">
        <v>78</v>
      </c>
      <c r="H479" t="s">
        <v>69</v>
      </c>
      <c r="Q479" t="s">
        <v>549</v>
      </c>
      <c r="R479" t="s">
        <v>560</v>
      </c>
      <c r="S479" t="s">
        <v>564</v>
      </c>
      <c r="AF479">
        <v>70</v>
      </c>
      <c r="AG479" t="s">
        <v>69</v>
      </c>
      <c r="AH479" t="s">
        <v>69</v>
      </c>
      <c r="AU479" t="s">
        <v>549</v>
      </c>
      <c r="AV479" t="s">
        <v>560</v>
      </c>
      <c r="AW479" t="s">
        <v>564</v>
      </c>
      <c r="AX479" t="s">
        <v>552</v>
      </c>
      <c r="AY479" t="s">
        <v>553</v>
      </c>
      <c r="AZ479" t="s">
        <v>562</v>
      </c>
      <c r="BA479" t="s">
        <v>566</v>
      </c>
      <c r="BB479">
        <v>70</v>
      </c>
      <c r="BC479" t="s">
        <v>69</v>
      </c>
      <c r="BD479" t="s">
        <v>69</v>
      </c>
      <c r="BE479">
        <v>5</v>
      </c>
      <c r="BF479" t="s">
        <v>556</v>
      </c>
      <c r="BG479" t="s">
        <v>329</v>
      </c>
      <c r="BH479" t="s">
        <v>231</v>
      </c>
      <c r="BI479" t="s">
        <v>557</v>
      </c>
      <c r="BJ479" t="s">
        <v>495</v>
      </c>
      <c r="BK479" t="s">
        <v>567</v>
      </c>
      <c r="BL479">
        <v>70</v>
      </c>
      <c r="BM479" t="s">
        <v>69</v>
      </c>
      <c r="BN479" t="s">
        <v>69</v>
      </c>
      <c r="BO479" t="s">
        <v>69</v>
      </c>
      <c r="BP479" t="s">
        <v>171</v>
      </c>
      <c r="BQ479" t="s">
        <v>129</v>
      </c>
    </row>
    <row r="480" spans="1:69" x14ac:dyDescent="0.3">
      <c r="A480">
        <v>60</v>
      </c>
      <c r="B480" t="s">
        <v>302</v>
      </c>
      <c r="C480">
        <v>7</v>
      </c>
      <c r="D480" t="s">
        <v>87</v>
      </c>
      <c r="E480">
        <v>12</v>
      </c>
      <c r="F480" t="s">
        <v>548</v>
      </c>
      <c r="G480" t="s">
        <v>78</v>
      </c>
      <c r="H480" t="s">
        <v>69</v>
      </c>
      <c r="Q480" t="s">
        <v>549</v>
      </c>
      <c r="R480" t="s">
        <v>560</v>
      </c>
      <c r="S480" t="s">
        <v>564</v>
      </c>
      <c r="AF480">
        <v>70</v>
      </c>
      <c r="AG480" t="s">
        <v>69</v>
      </c>
      <c r="AH480" t="s">
        <v>69</v>
      </c>
      <c r="AU480" t="s">
        <v>549</v>
      </c>
      <c r="AV480" t="s">
        <v>560</v>
      </c>
      <c r="AW480" t="s">
        <v>564</v>
      </c>
      <c r="AX480" t="s">
        <v>552</v>
      </c>
      <c r="AY480" t="s">
        <v>553</v>
      </c>
      <c r="AZ480" t="s">
        <v>562</v>
      </c>
      <c r="BA480" t="s">
        <v>566</v>
      </c>
      <c r="BB480">
        <v>70</v>
      </c>
      <c r="BC480" t="s">
        <v>69</v>
      </c>
      <c r="BD480" t="s">
        <v>69</v>
      </c>
      <c r="BE480">
        <v>5</v>
      </c>
      <c r="BF480" t="s">
        <v>556</v>
      </c>
      <c r="BG480" t="s">
        <v>329</v>
      </c>
      <c r="BH480" t="s">
        <v>231</v>
      </c>
      <c r="BI480" t="s">
        <v>557</v>
      </c>
      <c r="BJ480" t="s">
        <v>495</v>
      </c>
      <c r="BK480" t="s">
        <v>567</v>
      </c>
      <c r="BL480">
        <v>70</v>
      </c>
      <c r="BM480" t="s">
        <v>69</v>
      </c>
      <c r="BN480" t="s">
        <v>69</v>
      </c>
      <c r="BO480" t="s">
        <v>69</v>
      </c>
      <c r="BP480" t="s">
        <v>171</v>
      </c>
      <c r="BQ480" t="s">
        <v>129</v>
      </c>
    </row>
    <row r="481" spans="1:69" x14ac:dyDescent="0.3">
      <c r="A481">
        <v>60</v>
      </c>
      <c r="B481" t="s">
        <v>302</v>
      </c>
      <c r="C481">
        <v>8</v>
      </c>
      <c r="D481" t="s">
        <v>88</v>
      </c>
      <c r="E481">
        <v>12</v>
      </c>
      <c r="F481" t="s">
        <v>548</v>
      </c>
      <c r="G481" t="s">
        <v>78</v>
      </c>
      <c r="H481" t="s">
        <v>78</v>
      </c>
      <c r="Q481" t="s">
        <v>549</v>
      </c>
      <c r="R481" t="s">
        <v>559</v>
      </c>
      <c r="S481" t="s">
        <v>559</v>
      </c>
      <c r="AF481">
        <v>70</v>
      </c>
      <c r="AG481" t="s">
        <v>78</v>
      </c>
      <c r="AH481" t="s">
        <v>78</v>
      </c>
      <c r="AU481" t="s">
        <v>549</v>
      </c>
      <c r="AV481" t="s">
        <v>559</v>
      </c>
      <c r="AW481" t="s">
        <v>559</v>
      </c>
      <c r="AX481" t="s">
        <v>552</v>
      </c>
      <c r="AY481" t="s">
        <v>553</v>
      </c>
      <c r="AZ481" t="s">
        <v>561</v>
      </c>
      <c r="BA481" t="s">
        <v>561</v>
      </c>
      <c r="BB481">
        <v>70</v>
      </c>
      <c r="BC481" t="s">
        <v>78</v>
      </c>
      <c r="BD481" t="s">
        <v>78</v>
      </c>
      <c r="BE481">
        <v>5</v>
      </c>
      <c r="BF481" t="s">
        <v>556</v>
      </c>
      <c r="BG481" t="s">
        <v>228</v>
      </c>
      <c r="BH481" t="s">
        <v>228</v>
      </c>
      <c r="BI481" t="s">
        <v>557</v>
      </c>
      <c r="BJ481" t="s">
        <v>228</v>
      </c>
      <c r="BK481" t="s">
        <v>228</v>
      </c>
      <c r="BL481">
        <v>70</v>
      </c>
      <c r="BM481" t="s">
        <v>78</v>
      </c>
      <c r="BN481" t="s">
        <v>78</v>
      </c>
      <c r="BO481" t="s">
        <v>78</v>
      </c>
      <c r="BP481" t="s">
        <v>81</v>
      </c>
      <c r="BQ481" t="s">
        <v>109</v>
      </c>
    </row>
    <row r="482" spans="1:69" x14ac:dyDescent="0.3">
      <c r="A482">
        <v>61</v>
      </c>
      <c r="B482" t="s">
        <v>568</v>
      </c>
      <c r="C482">
        <v>1</v>
      </c>
      <c r="D482" t="s">
        <v>67</v>
      </c>
      <c r="E482">
        <v>12</v>
      </c>
      <c r="F482" t="s">
        <v>548</v>
      </c>
      <c r="G482" t="s">
        <v>78</v>
      </c>
      <c r="H482" t="s">
        <v>69</v>
      </c>
      <c r="Q482">
        <v>65</v>
      </c>
      <c r="R482" t="s">
        <v>78</v>
      </c>
      <c r="S482" t="s">
        <v>69</v>
      </c>
      <c r="AF482">
        <v>60</v>
      </c>
      <c r="AG482" t="s">
        <v>69</v>
      </c>
      <c r="AH482" t="s">
        <v>69</v>
      </c>
      <c r="AU482">
        <v>65</v>
      </c>
      <c r="AV482" t="s">
        <v>78</v>
      </c>
      <c r="AW482" t="s">
        <v>69</v>
      </c>
      <c r="AX482">
        <v>5</v>
      </c>
      <c r="BB482">
        <v>60</v>
      </c>
      <c r="BC482" t="s">
        <v>69</v>
      </c>
      <c r="BD482" t="s">
        <v>69</v>
      </c>
      <c r="BE482">
        <v>5</v>
      </c>
      <c r="BF482">
        <v>70</v>
      </c>
      <c r="BG482" t="s">
        <v>69</v>
      </c>
      <c r="BH482" t="s">
        <v>69</v>
      </c>
      <c r="BI482">
        <v>65</v>
      </c>
      <c r="BJ482" t="s">
        <v>78</v>
      </c>
      <c r="BK482" t="s">
        <v>69</v>
      </c>
      <c r="BL482">
        <v>60</v>
      </c>
      <c r="BM482" t="s">
        <v>69</v>
      </c>
      <c r="BN482" t="s">
        <v>69</v>
      </c>
      <c r="BO482" t="s">
        <v>90</v>
      </c>
      <c r="BQ482" t="s">
        <v>251</v>
      </c>
    </row>
    <row r="483" spans="1:69" x14ac:dyDescent="0.3">
      <c r="A483">
        <v>61</v>
      </c>
      <c r="B483" t="s">
        <v>568</v>
      </c>
      <c r="C483">
        <v>2</v>
      </c>
      <c r="D483" t="s">
        <v>77</v>
      </c>
      <c r="E483">
        <v>12</v>
      </c>
      <c r="F483" t="s">
        <v>548</v>
      </c>
      <c r="G483" t="s">
        <v>78</v>
      </c>
      <c r="H483" t="s">
        <v>69</v>
      </c>
      <c r="Q483">
        <v>65</v>
      </c>
      <c r="R483" t="s">
        <v>78</v>
      </c>
      <c r="S483" t="s">
        <v>69</v>
      </c>
      <c r="AF483">
        <v>60</v>
      </c>
      <c r="AG483" t="s">
        <v>78</v>
      </c>
      <c r="AH483" t="s">
        <v>69</v>
      </c>
      <c r="AU483">
        <v>65</v>
      </c>
      <c r="AV483" t="s">
        <v>78</v>
      </c>
      <c r="AW483" t="s">
        <v>69</v>
      </c>
      <c r="AX483">
        <v>5</v>
      </c>
      <c r="BB483">
        <v>60</v>
      </c>
      <c r="BC483" t="s">
        <v>78</v>
      </c>
      <c r="BD483" t="s">
        <v>69</v>
      </c>
      <c r="BE483">
        <v>5</v>
      </c>
      <c r="BF483">
        <v>70</v>
      </c>
      <c r="BG483" t="s">
        <v>69</v>
      </c>
      <c r="BH483" t="s">
        <v>69</v>
      </c>
      <c r="BI483">
        <v>65</v>
      </c>
      <c r="BJ483" t="s">
        <v>78</v>
      </c>
      <c r="BK483" t="s">
        <v>69</v>
      </c>
      <c r="BL483">
        <v>60</v>
      </c>
      <c r="BM483" t="s">
        <v>78</v>
      </c>
      <c r="BN483" t="s">
        <v>69</v>
      </c>
      <c r="BO483" t="s">
        <v>78</v>
      </c>
      <c r="BP483" t="s">
        <v>81</v>
      </c>
      <c r="BQ483" t="s">
        <v>82</v>
      </c>
    </row>
    <row r="484" spans="1:69" x14ac:dyDescent="0.3">
      <c r="A484">
        <v>61</v>
      </c>
      <c r="B484" t="s">
        <v>568</v>
      </c>
      <c r="C484">
        <v>3</v>
      </c>
      <c r="D484" t="s">
        <v>83</v>
      </c>
      <c r="E484">
        <v>12</v>
      </c>
      <c r="F484" t="s">
        <v>548</v>
      </c>
      <c r="G484" t="s">
        <v>78</v>
      </c>
      <c r="H484" t="s">
        <v>78</v>
      </c>
      <c r="Q484">
        <v>65</v>
      </c>
      <c r="R484" t="s">
        <v>78</v>
      </c>
      <c r="S484" t="s">
        <v>78</v>
      </c>
      <c r="AF484">
        <v>60</v>
      </c>
      <c r="AG484" t="s">
        <v>78</v>
      </c>
      <c r="AH484" t="s">
        <v>78</v>
      </c>
      <c r="AU484">
        <v>65</v>
      </c>
      <c r="AV484" t="s">
        <v>78</v>
      </c>
      <c r="AW484" t="s">
        <v>78</v>
      </c>
      <c r="AX484">
        <v>5</v>
      </c>
      <c r="BB484">
        <v>60</v>
      </c>
      <c r="BC484" t="s">
        <v>78</v>
      </c>
      <c r="BD484" t="s">
        <v>78</v>
      </c>
      <c r="BE484">
        <v>5</v>
      </c>
      <c r="BF484">
        <v>70</v>
      </c>
      <c r="BG484" t="s">
        <v>78</v>
      </c>
      <c r="BH484" t="s">
        <v>78</v>
      </c>
      <c r="BI484">
        <v>65</v>
      </c>
      <c r="BJ484" t="s">
        <v>78</v>
      </c>
      <c r="BK484" t="s">
        <v>78</v>
      </c>
      <c r="BL484">
        <v>60</v>
      </c>
      <c r="BM484" t="s">
        <v>78</v>
      </c>
      <c r="BN484" t="s">
        <v>78</v>
      </c>
      <c r="BO484" t="s">
        <v>78</v>
      </c>
      <c r="BP484" t="s">
        <v>81</v>
      </c>
      <c r="BQ484" t="s">
        <v>82</v>
      </c>
    </row>
    <row r="485" spans="1:69" x14ac:dyDescent="0.3">
      <c r="A485">
        <v>61</v>
      </c>
      <c r="B485" t="s">
        <v>568</v>
      </c>
      <c r="C485">
        <v>4</v>
      </c>
      <c r="D485" t="s">
        <v>84</v>
      </c>
      <c r="E485">
        <v>12</v>
      </c>
      <c r="F485" t="s">
        <v>548</v>
      </c>
      <c r="G485" t="s">
        <v>78</v>
      </c>
      <c r="H485" t="s">
        <v>69</v>
      </c>
      <c r="Q485">
        <v>65</v>
      </c>
      <c r="R485" t="s">
        <v>78</v>
      </c>
      <c r="S485" t="s">
        <v>69</v>
      </c>
      <c r="AF485">
        <v>60</v>
      </c>
      <c r="AG485" t="s">
        <v>78</v>
      </c>
      <c r="AH485" t="s">
        <v>69</v>
      </c>
      <c r="AU485">
        <v>65</v>
      </c>
      <c r="AV485" t="s">
        <v>78</v>
      </c>
      <c r="AW485" t="s">
        <v>69</v>
      </c>
      <c r="AX485">
        <v>5</v>
      </c>
      <c r="BB485">
        <v>60</v>
      </c>
      <c r="BC485" t="s">
        <v>78</v>
      </c>
      <c r="BD485" t="s">
        <v>69</v>
      </c>
      <c r="BE485">
        <v>5</v>
      </c>
      <c r="BF485">
        <v>70</v>
      </c>
      <c r="BG485" t="s">
        <v>69</v>
      </c>
      <c r="BH485" t="s">
        <v>69</v>
      </c>
      <c r="BI485">
        <v>65</v>
      </c>
      <c r="BJ485" t="s">
        <v>78</v>
      </c>
      <c r="BK485" t="s">
        <v>69</v>
      </c>
      <c r="BL485">
        <v>60</v>
      </c>
      <c r="BM485" t="s">
        <v>78</v>
      </c>
      <c r="BN485" t="s">
        <v>69</v>
      </c>
      <c r="BO485" t="s">
        <v>78</v>
      </c>
      <c r="BP485" t="s">
        <v>81</v>
      </c>
      <c r="BQ485" t="s">
        <v>82</v>
      </c>
    </row>
    <row r="486" spans="1:69" x14ac:dyDescent="0.3">
      <c r="A486">
        <v>61</v>
      </c>
      <c r="B486" t="s">
        <v>568</v>
      </c>
      <c r="C486">
        <v>5</v>
      </c>
      <c r="D486" t="s">
        <v>85</v>
      </c>
      <c r="E486">
        <v>12</v>
      </c>
      <c r="F486" t="s">
        <v>548</v>
      </c>
      <c r="G486" t="s">
        <v>78</v>
      </c>
      <c r="H486" t="s">
        <v>78</v>
      </c>
      <c r="Q486">
        <v>65</v>
      </c>
      <c r="R486" t="s">
        <v>78</v>
      </c>
      <c r="S486" t="s">
        <v>78</v>
      </c>
      <c r="AF486">
        <v>60</v>
      </c>
      <c r="AG486" t="s">
        <v>78</v>
      </c>
      <c r="AH486" t="s">
        <v>78</v>
      </c>
      <c r="AU486">
        <v>65</v>
      </c>
      <c r="AV486" t="s">
        <v>78</v>
      </c>
      <c r="AW486" t="s">
        <v>78</v>
      </c>
      <c r="AX486">
        <v>5</v>
      </c>
      <c r="BB486">
        <v>60</v>
      </c>
      <c r="BC486" t="s">
        <v>78</v>
      </c>
      <c r="BD486" t="s">
        <v>78</v>
      </c>
      <c r="BE486">
        <v>5</v>
      </c>
      <c r="BF486">
        <v>70</v>
      </c>
      <c r="BG486" t="s">
        <v>78</v>
      </c>
      <c r="BH486" t="s">
        <v>78</v>
      </c>
      <c r="BI486">
        <v>65</v>
      </c>
      <c r="BJ486" t="s">
        <v>78</v>
      </c>
      <c r="BK486" t="s">
        <v>78</v>
      </c>
      <c r="BL486">
        <v>60</v>
      </c>
      <c r="BM486" t="s">
        <v>78</v>
      </c>
      <c r="BN486" t="s">
        <v>78</v>
      </c>
      <c r="BO486" t="s">
        <v>78</v>
      </c>
      <c r="BP486" t="s">
        <v>81</v>
      </c>
      <c r="BQ486" t="s">
        <v>82</v>
      </c>
    </row>
    <row r="487" spans="1:69" x14ac:dyDescent="0.3">
      <c r="A487">
        <v>61</v>
      </c>
      <c r="B487" t="s">
        <v>568</v>
      </c>
      <c r="C487">
        <v>6</v>
      </c>
      <c r="D487" t="s">
        <v>86</v>
      </c>
      <c r="E487">
        <v>12</v>
      </c>
      <c r="F487" t="s">
        <v>548</v>
      </c>
      <c r="G487" t="s">
        <v>69</v>
      </c>
      <c r="H487" t="s">
        <v>69</v>
      </c>
      <c r="Q487">
        <v>65</v>
      </c>
      <c r="R487" t="s">
        <v>69</v>
      </c>
      <c r="S487" t="s">
        <v>69</v>
      </c>
      <c r="AF487">
        <v>60</v>
      </c>
      <c r="AG487" t="s">
        <v>78</v>
      </c>
      <c r="AH487" t="s">
        <v>69</v>
      </c>
      <c r="AU487">
        <v>65</v>
      </c>
      <c r="AV487" t="s">
        <v>69</v>
      </c>
      <c r="AW487" t="s">
        <v>69</v>
      </c>
      <c r="AX487">
        <v>5</v>
      </c>
      <c r="BB487">
        <v>60</v>
      </c>
      <c r="BC487" t="s">
        <v>78</v>
      </c>
      <c r="BD487" t="s">
        <v>69</v>
      </c>
      <c r="BE487">
        <v>5</v>
      </c>
      <c r="BF487">
        <v>70</v>
      </c>
      <c r="BG487" t="s">
        <v>69</v>
      </c>
      <c r="BH487" t="s">
        <v>69</v>
      </c>
      <c r="BI487">
        <v>65</v>
      </c>
      <c r="BJ487" t="s">
        <v>69</v>
      </c>
      <c r="BK487" t="s">
        <v>69</v>
      </c>
      <c r="BL487">
        <v>60</v>
      </c>
      <c r="BM487" t="s">
        <v>78</v>
      </c>
      <c r="BN487" t="s">
        <v>69</v>
      </c>
      <c r="BO487" t="s">
        <v>90</v>
      </c>
      <c r="BQ487" t="s">
        <v>251</v>
      </c>
    </row>
    <row r="488" spans="1:69" x14ac:dyDescent="0.3">
      <c r="A488">
        <v>61</v>
      </c>
      <c r="B488" t="s">
        <v>568</v>
      </c>
      <c r="C488">
        <v>7</v>
      </c>
      <c r="D488" t="s">
        <v>87</v>
      </c>
      <c r="E488">
        <v>12</v>
      </c>
      <c r="F488" t="s">
        <v>548</v>
      </c>
      <c r="G488" t="s">
        <v>69</v>
      </c>
      <c r="H488" t="s">
        <v>69</v>
      </c>
      <c r="Q488">
        <v>65</v>
      </c>
      <c r="R488" t="s">
        <v>69</v>
      </c>
      <c r="S488" t="s">
        <v>69</v>
      </c>
      <c r="AF488">
        <v>60</v>
      </c>
      <c r="AG488" t="s">
        <v>78</v>
      </c>
      <c r="AH488" t="s">
        <v>69</v>
      </c>
      <c r="AU488">
        <v>65</v>
      </c>
      <c r="AV488" t="s">
        <v>69</v>
      </c>
      <c r="AW488" t="s">
        <v>69</v>
      </c>
      <c r="AX488">
        <v>5</v>
      </c>
      <c r="BB488">
        <v>60</v>
      </c>
      <c r="BC488" t="s">
        <v>78</v>
      </c>
      <c r="BD488" t="s">
        <v>69</v>
      </c>
      <c r="BE488">
        <v>5</v>
      </c>
      <c r="BF488">
        <v>70</v>
      </c>
      <c r="BG488" t="s">
        <v>69</v>
      </c>
      <c r="BH488" t="s">
        <v>69</v>
      </c>
      <c r="BI488">
        <v>65</v>
      </c>
      <c r="BJ488" t="s">
        <v>69</v>
      </c>
      <c r="BK488" t="s">
        <v>69</v>
      </c>
      <c r="BL488">
        <v>60</v>
      </c>
      <c r="BM488" t="s">
        <v>78</v>
      </c>
      <c r="BN488" t="s">
        <v>69</v>
      </c>
      <c r="BO488" t="s">
        <v>90</v>
      </c>
      <c r="BQ488" t="s">
        <v>251</v>
      </c>
    </row>
    <row r="489" spans="1:69" x14ac:dyDescent="0.3">
      <c r="A489">
        <v>61</v>
      </c>
      <c r="B489" t="s">
        <v>568</v>
      </c>
      <c r="C489">
        <v>8</v>
      </c>
      <c r="D489" t="s">
        <v>88</v>
      </c>
      <c r="E489">
        <v>12</v>
      </c>
      <c r="F489" t="s">
        <v>548</v>
      </c>
      <c r="G489" t="s">
        <v>78</v>
      </c>
      <c r="H489" t="s">
        <v>78</v>
      </c>
      <c r="Q489">
        <v>65</v>
      </c>
      <c r="R489" t="s">
        <v>78</v>
      </c>
      <c r="S489" t="s">
        <v>78</v>
      </c>
      <c r="AF489">
        <v>60</v>
      </c>
      <c r="AG489" t="s">
        <v>78</v>
      </c>
      <c r="AH489" t="s">
        <v>78</v>
      </c>
      <c r="AU489">
        <v>65</v>
      </c>
      <c r="AV489" t="s">
        <v>78</v>
      </c>
      <c r="AW489" t="s">
        <v>78</v>
      </c>
      <c r="AX489">
        <v>5</v>
      </c>
      <c r="BB489">
        <v>60</v>
      </c>
      <c r="BC489" t="s">
        <v>78</v>
      </c>
      <c r="BD489" t="s">
        <v>78</v>
      </c>
      <c r="BE489">
        <v>5</v>
      </c>
      <c r="BF489">
        <v>70</v>
      </c>
      <c r="BG489" t="s">
        <v>78</v>
      </c>
      <c r="BH489" t="s">
        <v>78</v>
      </c>
      <c r="BI489">
        <v>65</v>
      </c>
      <c r="BJ489" t="s">
        <v>78</v>
      </c>
      <c r="BK489" t="s">
        <v>78</v>
      </c>
      <c r="BL489">
        <v>60</v>
      </c>
      <c r="BM489" t="s">
        <v>78</v>
      </c>
      <c r="BN489" t="s">
        <v>78</v>
      </c>
      <c r="BO489" t="s">
        <v>78</v>
      </c>
      <c r="BP489" t="s">
        <v>81</v>
      </c>
      <c r="BQ489" t="s">
        <v>82</v>
      </c>
    </row>
    <row r="490" spans="1:69" x14ac:dyDescent="0.3">
      <c r="A490">
        <v>62</v>
      </c>
      <c r="B490" t="s">
        <v>172</v>
      </c>
      <c r="C490">
        <v>1</v>
      </c>
      <c r="D490" t="s">
        <v>67</v>
      </c>
      <c r="E490">
        <v>12</v>
      </c>
      <c r="F490" t="s">
        <v>548</v>
      </c>
      <c r="G490" t="s">
        <v>78</v>
      </c>
      <c r="H490" t="s">
        <v>69</v>
      </c>
      <c r="Q490">
        <v>62</v>
      </c>
      <c r="R490" t="s">
        <v>78</v>
      </c>
      <c r="S490" t="s">
        <v>69</v>
      </c>
      <c r="AF490" t="s">
        <v>569</v>
      </c>
      <c r="AG490" t="s">
        <v>570</v>
      </c>
      <c r="AH490" t="s">
        <v>571</v>
      </c>
      <c r="AU490">
        <v>62</v>
      </c>
      <c r="AV490" t="s">
        <v>78</v>
      </c>
      <c r="AW490" t="s">
        <v>69</v>
      </c>
      <c r="AX490">
        <v>5</v>
      </c>
      <c r="AY490">
        <v>62</v>
      </c>
      <c r="AZ490" t="s">
        <v>78</v>
      </c>
      <c r="BA490" t="s">
        <v>69</v>
      </c>
      <c r="BB490" t="s">
        <v>572</v>
      </c>
      <c r="BC490" t="s">
        <v>573</v>
      </c>
      <c r="BD490" t="s">
        <v>574</v>
      </c>
      <c r="BE490" t="s">
        <v>575</v>
      </c>
      <c r="BF490" t="s">
        <v>576</v>
      </c>
      <c r="BG490" t="s">
        <v>577</v>
      </c>
      <c r="BH490" t="s">
        <v>578</v>
      </c>
      <c r="BI490" t="s">
        <v>579</v>
      </c>
      <c r="BJ490" t="s">
        <v>119</v>
      </c>
      <c r="BK490" t="s">
        <v>108</v>
      </c>
      <c r="BL490" t="s">
        <v>580</v>
      </c>
      <c r="BM490" t="s">
        <v>581</v>
      </c>
      <c r="BN490" t="s">
        <v>95</v>
      </c>
      <c r="BO490" t="s">
        <v>78</v>
      </c>
      <c r="BP490" t="s">
        <v>81</v>
      </c>
      <c r="BQ490" t="s">
        <v>109</v>
      </c>
    </row>
    <row r="491" spans="1:69" x14ac:dyDescent="0.3">
      <c r="A491">
        <v>62</v>
      </c>
      <c r="B491" t="s">
        <v>172</v>
      </c>
      <c r="C491">
        <v>2</v>
      </c>
      <c r="D491" t="s">
        <v>77</v>
      </c>
      <c r="E491">
        <v>12</v>
      </c>
      <c r="F491" t="s">
        <v>548</v>
      </c>
      <c r="G491" t="s">
        <v>78</v>
      </c>
      <c r="H491" t="s">
        <v>69</v>
      </c>
      <c r="Q491">
        <v>62</v>
      </c>
      <c r="R491" t="s">
        <v>78</v>
      </c>
      <c r="S491" t="s">
        <v>69</v>
      </c>
      <c r="AF491" t="s">
        <v>569</v>
      </c>
      <c r="AG491" t="s">
        <v>582</v>
      </c>
      <c r="AH491" t="s">
        <v>571</v>
      </c>
      <c r="AU491">
        <v>62</v>
      </c>
      <c r="AV491" t="s">
        <v>78</v>
      </c>
      <c r="AW491" t="s">
        <v>69</v>
      </c>
      <c r="AX491">
        <v>5</v>
      </c>
      <c r="AY491">
        <v>62</v>
      </c>
      <c r="AZ491" t="s">
        <v>78</v>
      </c>
      <c r="BA491" t="s">
        <v>69</v>
      </c>
      <c r="BB491" t="s">
        <v>572</v>
      </c>
      <c r="BC491" t="s">
        <v>583</v>
      </c>
      <c r="BD491" t="s">
        <v>574</v>
      </c>
      <c r="BE491" t="s">
        <v>575</v>
      </c>
      <c r="BF491" t="s">
        <v>576</v>
      </c>
      <c r="BG491" t="s">
        <v>584</v>
      </c>
      <c r="BH491" t="s">
        <v>578</v>
      </c>
      <c r="BI491" t="s">
        <v>579</v>
      </c>
      <c r="BJ491" t="s">
        <v>119</v>
      </c>
      <c r="BK491" t="s">
        <v>113</v>
      </c>
      <c r="BL491" t="s">
        <v>580</v>
      </c>
      <c r="BM491" t="s">
        <v>581</v>
      </c>
      <c r="BN491" t="s">
        <v>95</v>
      </c>
      <c r="BO491" t="s">
        <v>78</v>
      </c>
      <c r="BP491" t="s">
        <v>81</v>
      </c>
      <c r="BQ491" t="s">
        <v>109</v>
      </c>
    </row>
    <row r="492" spans="1:69" x14ac:dyDescent="0.3">
      <c r="A492">
        <v>62</v>
      </c>
      <c r="B492" t="s">
        <v>172</v>
      </c>
      <c r="C492">
        <v>3</v>
      </c>
      <c r="D492" t="s">
        <v>83</v>
      </c>
      <c r="E492">
        <v>12</v>
      </c>
      <c r="F492" t="s">
        <v>548</v>
      </c>
      <c r="G492" t="s">
        <v>78</v>
      </c>
      <c r="H492" t="s">
        <v>78</v>
      </c>
      <c r="Q492">
        <v>62</v>
      </c>
      <c r="R492" t="s">
        <v>78</v>
      </c>
      <c r="S492" t="s">
        <v>78</v>
      </c>
      <c r="AF492" t="s">
        <v>569</v>
      </c>
      <c r="AG492" t="s">
        <v>585</v>
      </c>
      <c r="AH492" t="s">
        <v>586</v>
      </c>
      <c r="AU492">
        <v>62</v>
      </c>
      <c r="AV492" t="s">
        <v>78</v>
      </c>
      <c r="AW492" t="s">
        <v>78</v>
      </c>
      <c r="AX492">
        <v>5</v>
      </c>
      <c r="AY492">
        <v>62</v>
      </c>
      <c r="AZ492" t="s">
        <v>78</v>
      </c>
      <c r="BA492" t="s">
        <v>78</v>
      </c>
      <c r="BB492" t="s">
        <v>572</v>
      </c>
      <c r="BC492" t="s">
        <v>587</v>
      </c>
      <c r="BD492" t="s">
        <v>588</v>
      </c>
      <c r="BE492" t="s">
        <v>575</v>
      </c>
      <c r="BF492" t="s">
        <v>576</v>
      </c>
      <c r="BG492" t="s">
        <v>589</v>
      </c>
      <c r="BH492" t="s">
        <v>590</v>
      </c>
      <c r="BI492" t="s">
        <v>579</v>
      </c>
      <c r="BJ492" t="s">
        <v>119</v>
      </c>
      <c r="BK492" t="s">
        <v>119</v>
      </c>
      <c r="BL492" t="s">
        <v>580</v>
      </c>
      <c r="BM492" t="s">
        <v>591</v>
      </c>
      <c r="BN492" t="s">
        <v>92</v>
      </c>
      <c r="BO492" t="s">
        <v>78</v>
      </c>
      <c r="BP492" t="s">
        <v>81</v>
      </c>
      <c r="BQ492" t="s">
        <v>109</v>
      </c>
    </row>
    <row r="493" spans="1:69" x14ac:dyDescent="0.3">
      <c r="A493">
        <v>62</v>
      </c>
      <c r="B493" t="s">
        <v>172</v>
      </c>
      <c r="C493">
        <v>4</v>
      </c>
      <c r="D493" t="s">
        <v>84</v>
      </c>
      <c r="E493">
        <v>12</v>
      </c>
      <c r="F493" t="s">
        <v>548</v>
      </c>
      <c r="G493" t="s">
        <v>78</v>
      </c>
      <c r="H493" t="s">
        <v>69</v>
      </c>
      <c r="Q493">
        <v>62</v>
      </c>
      <c r="R493" t="s">
        <v>78</v>
      </c>
      <c r="S493" t="s">
        <v>69</v>
      </c>
      <c r="AF493" t="s">
        <v>569</v>
      </c>
      <c r="AG493" t="s">
        <v>582</v>
      </c>
      <c r="AH493" t="s">
        <v>592</v>
      </c>
      <c r="AU493">
        <v>62</v>
      </c>
      <c r="AV493" t="s">
        <v>78</v>
      </c>
      <c r="AW493" t="s">
        <v>69</v>
      </c>
      <c r="AX493">
        <v>5</v>
      </c>
      <c r="AY493">
        <v>62</v>
      </c>
      <c r="AZ493" t="s">
        <v>78</v>
      </c>
      <c r="BA493" t="s">
        <v>69</v>
      </c>
      <c r="BB493" t="s">
        <v>572</v>
      </c>
      <c r="BC493" t="s">
        <v>593</v>
      </c>
      <c r="BD493" t="s">
        <v>594</v>
      </c>
      <c r="BE493" t="s">
        <v>575</v>
      </c>
      <c r="BF493" t="s">
        <v>576</v>
      </c>
      <c r="BG493" t="s">
        <v>595</v>
      </c>
      <c r="BH493" t="s">
        <v>596</v>
      </c>
      <c r="BI493" t="s">
        <v>579</v>
      </c>
      <c r="BJ493" t="s">
        <v>119</v>
      </c>
      <c r="BK493" t="s">
        <v>108</v>
      </c>
      <c r="BL493" t="s">
        <v>580</v>
      </c>
      <c r="BM493" t="s">
        <v>581</v>
      </c>
      <c r="BN493" t="s">
        <v>95</v>
      </c>
      <c r="BO493" t="s">
        <v>78</v>
      </c>
      <c r="BP493" t="s">
        <v>81</v>
      </c>
      <c r="BQ493" t="s">
        <v>109</v>
      </c>
    </row>
    <row r="494" spans="1:69" x14ac:dyDescent="0.3">
      <c r="A494">
        <v>62</v>
      </c>
      <c r="B494" t="s">
        <v>172</v>
      </c>
      <c r="C494">
        <v>5</v>
      </c>
      <c r="D494" t="s">
        <v>85</v>
      </c>
      <c r="E494">
        <v>12</v>
      </c>
      <c r="F494" t="s">
        <v>548</v>
      </c>
      <c r="G494" t="s">
        <v>78</v>
      </c>
      <c r="H494" t="s">
        <v>78</v>
      </c>
      <c r="Q494">
        <v>62</v>
      </c>
      <c r="R494" t="s">
        <v>78</v>
      </c>
      <c r="S494" t="s">
        <v>78</v>
      </c>
      <c r="AF494" t="s">
        <v>569</v>
      </c>
      <c r="AG494" t="s">
        <v>585</v>
      </c>
      <c r="AH494" t="s">
        <v>586</v>
      </c>
      <c r="AU494">
        <v>62</v>
      </c>
      <c r="AV494" t="s">
        <v>78</v>
      </c>
      <c r="AW494" t="s">
        <v>78</v>
      </c>
      <c r="AX494">
        <v>5</v>
      </c>
      <c r="AY494">
        <v>62</v>
      </c>
      <c r="AZ494" t="s">
        <v>78</v>
      </c>
      <c r="BA494" t="s">
        <v>78</v>
      </c>
      <c r="BB494" t="s">
        <v>572</v>
      </c>
      <c r="BC494" t="s">
        <v>587</v>
      </c>
      <c r="BD494" t="s">
        <v>588</v>
      </c>
      <c r="BE494" t="s">
        <v>575</v>
      </c>
      <c r="BF494" t="s">
        <v>576</v>
      </c>
      <c r="BG494" t="s">
        <v>589</v>
      </c>
      <c r="BH494" t="s">
        <v>590</v>
      </c>
      <c r="BI494" t="s">
        <v>579</v>
      </c>
      <c r="BJ494" t="s">
        <v>119</v>
      </c>
      <c r="BK494" t="s">
        <v>119</v>
      </c>
      <c r="BL494" t="s">
        <v>580</v>
      </c>
      <c r="BM494" t="s">
        <v>591</v>
      </c>
      <c r="BN494" t="s">
        <v>92</v>
      </c>
      <c r="BO494" t="s">
        <v>78</v>
      </c>
      <c r="BP494" t="s">
        <v>81</v>
      </c>
      <c r="BQ494" t="s">
        <v>109</v>
      </c>
    </row>
    <row r="495" spans="1:69" x14ac:dyDescent="0.3">
      <c r="A495">
        <v>62</v>
      </c>
      <c r="B495" t="s">
        <v>172</v>
      </c>
      <c r="C495">
        <v>6</v>
      </c>
      <c r="D495" t="s">
        <v>86</v>
      </c>
      <c r="E495">
        <v>12</v>
      </c>
      <c r="F495" t="s">
        <v>548</v>
      </c>
      <c r="G495" t="s">
        <v>69</v>
      </c>
      <c r="H495" t="s">
        <v>69</v>
      </c>
      <c r="Q495">
        <v>62</v>
      </c>
      <c r="R495" t="s">
        <v>69</v>
      </c>
      <c r="S495" t="s">
        <v>69</v>
      </c>
      <c r="AF495" t="s">
        <v>569</v>
      </c>
      <c r="AG495" t="s">
        <v>597</v>
      </c>
      <c r="AH495" t="s">
        <v>571</v>
      </c>
      <c r="AU495">
        <v>62</v>
      </c>
      <c r="AV495" t="s">
        <v>69</v>
      </c>
      <c r="AW495" t="s">
        <v>69</v>
      </c>
      <c r="AX495">
        <v>5</v>
      </c>
      <c r="AY495">
        <v>62</v>
      </c>
      <c r="AZ495" t="s">
        <v>69</v>
      </c>
      <c r="BA495" t="s">
        <v>69</v>
      </c>
      <c r="BB495" t="s">
        <v>572</v>
      </c>
      <c r="BC495" t="s">
        <v>598</v>
      </c>
      <c r="BD495" t="s">
        <v>574</v>
      </c>
      <c r="BE495" t="s">
        <v>575</v>
      </c>
      <c r="BF495" t="s">
        <v>576</v>
      </c>
      <c r="BG495" t="s">
        <v>599</v>
      </c>
      <c r="BH495" t="s">
        <v>578</v>
      </c>
      <c r="BI495" t="s">
        <v>579</v>
      </c>
      <c r="BJ495" t="s">
        <v>108</v>
      </c>
      <c r="BK495" t="s">
        <v>108</v>
      </c>
      <c r="BL495" t="s">
        <v>580</v>
      </c>
      <c r="BM495" t="s">
        <v>581</v>
      </c>
      <c r="BN495" t="s">
        <v>95</v>
      </c>
      <c r="BO495" t="s">
        <v>69</v>
      </c>
      <c r="BP495" t="s">
        <v>75</v>
      </c>
      <c r="BQ495" t="s">
        <v>129</v>
      </c>
    </row>
    <row r="496" spans="1:69" x14ac:dyDescent="0.3">
      <c r="A496">
        <v>62</v>
      </c>
      <c r="B496" t="s">
        <v>172</v>
      </c>
      <c r="C496">
        <v>7</v>
      </c>
      <c r="D496" t="s">
        <v>87</v>
      </c>
      <c r="E496">
        <v>12</v>
      </c>
      <c r="F496" t="s">
        <v>548</v>
      </c>
      <c r="G496" t="s">
        <v>69</v>
      </c>
      <c r="H496" t="s">
        <v>69</v>
      </c>
      <c r="Q496">
        <v>62</v>
      </c>
      <c r="R496" t="s">
        <v>69</v>
      </c>
      <c r="S496" t="s">
        <v>69</v>
      </c>
      <c r="AF496" t="s">
        <v>569</v>
      </c>
      <c r="AG496" t="s">
        <v>597</v>
      </c>
      <c r="AH496" t="s">
        <v>571</v>
      </c>
      <c r="AU496">
        <v>62</v>
      </c>
      <c r="AV496" t="s">
        <v>69</v>
      </c>
      <c r="AW496" t="s">
        <v>69</v>
      </c>
      <c r="AX496">
        <v>5</v>
      </c>
      <c r="AY496">
        <v>62</v>
      </c>
      <c r="AZ496" t="s">
        <v>69</v>
      </c>
      <c r="BA496" t="s">
        <v>69</v>
      </c>
      <c r="BB496" t="s">
        <v>572</v>
      </c>
      <c r="BC496" t="s">
        <v>600</v>
      </c>
      <c r="BD496" t="s">
        <v>574</v>
      </c>
      <c r="BE496" t="s">
        <v>575</v>
      </c>
      <c r="BF496" t="s">
        <v>576</v>
      </c>
      <c r="BG496" t="s">
        <v>601</v>
      </c>
      <c r="BH496" t="s">
        <v>578</v>
      </c>
      <c r="BI496" t="s">
        <v>579</v>
      </c>
      <c r="BJ496" t="s">
        <v>108</v>
      </c>
      <c r="BK496" t="s">
        <v>108</v>
      </c>
      <c r="BL496" t="s">
        <v>580</v>
      </c>
      <c r="BM496" t="s">
        <v>581</v>
      </c>
      <c r="BN496" t="s">
        <v>95</v>
      </c>
      <c r="BO496" t="s">
        <v>69</v>
      </c>
      <c r="BP496" t="s">
        <v>75</v>
      </c>
      <c r="BQ496" t="s">
        <v>129</v>
      </c>
    </row>
    <row r="497" spans="1:69" x14ac:dyDescent="0.3">
      <c r="A497">
        <v>62</v>
      </c>
      <c r="B497" t="s">
        <v>172</v>
      </c>
      <c r="C497">
        <v>8</v>
      </c>
      <c r="D497" t="s">
        <v>88</v>
      </c>
      <c r="E497">
        <v>12</v>
      </c>
      <c r="F497" t="s">
        <v>548</v>
      </c>
      <c r="G497" t="s">
        <v>78</v>
      </c>
      <c r="H497" t="s">
        <v>78</v>
      </c>
      <c r="Q497">
        <v>62</v>
      </c>
      <c r="R497" t="s">
        <v>78</v>
      </c>
      <c r="S497" t="s">
        <v>78</v>
      </c>
      <c r="AF497" t="s">
        <v>569</v>
      </c>
      <c r="AG497" t="s">
        <v>585</v>
      </c>
      <c r="AH497" t="s">
        <v>586</v>
      </c>
      <c r="AU497">
        <v>62</v>
      </c>
      <c r="AV497" t="s">
        <v>78</v>
      </c>
      <c r="AW497" t="s">
        <v>78</v>
      </c>
      <c r="AX497">
        <v>5</v>
      </c>
      <c r="AY497">
        <v>62</v>
      </c>
      <c r="AZ497" t="s">
        <v>78</v>
      </c>
      <c r="BA497" t="s">
        <v>78</v>
      </c>
      <c r="BB497" t="s">
        <v>572</v>
      </c>
      <c r="BC497" t="s">
        <v>587</v>
      </c>
      <c r="BD497" t="s">
        <v>588</v>
      </c>
      <c r="BE497" t="s">
        <v>575</v>
      </c>
      <c r="BF497" t="s">
        <v>576</v>
      </c>
      <c r="BG497" t="s">
        <v>589</v>
      </c>
      <c r="BH497" t="s">
        <v>590</v>
      </c>
      <c r="BI497" t="s">
        <v>579</v>
      </c>
      <c r="BJ497" t="s">
        <v>119</v>
      </c>
      <c r="BK497" t="s">
        <v>119</v>
      </c>
      <c r="BL497" t="s">
        <v>580</v>
      </c>
      <c r="BM497" t="s">
        <v>591</v>
      </c>
      <c r="BN497" t="s">
        <v>92</v>
      </c>
      <c r="BO497" t="s">
        <v>78</v>
      </c>
      <c r="BP497" t="s">
        <v>81</v>
      </c>
      <c r="BQ497" t="s">
        <v>109</v>
      </c>
    </row>
    <row r="498" spans="1:69" x14ac:dyDescent="0.3">
      <c r="A498">
        <v>63</v>
      </c>
      <c r="B498" t="s">
        <v>602</v>
      </c>
      <c r="C498">
        <v>1</v>
      </c>
      <c r="D498" t="s">
        <v>67</v>
      </c>
      <c r="E498">
        <v>12</v>
      </c>
      <c r="F498" t="s">
        <v>548</v>
      </c>
      <c r="G498" t="s">
        <v>90</v>
      </c>
      <c r="H498" t="s">
        <v>69</v>
      </c>
      <c r="BO498" t="s">
        <v>90</v>
      </c>
      <c r="BP498" t="s">
        <v>93</v>
      </c>
      <c r="BQ498" t="s">
        <v>320</v>
      </c>
    </row>
    <row r="499" spans="1:69" x14ac:dyDescent="0.3">
      <c r="A499">
        <v>63</v>
      </c>
      <c r="B499" t="s">
        <v>602</v>
      </c>
      <c r="C499">
        <v>2</v>
      </c>
      <c r="D499" t="s">
        <v>77</v>
      </c>
      <c r="E499">
        <v>12</v>
      </c>
      <c r="F499" t="s">
        <v>548</v>
      </c>
      <c r="G499" t="s">
        <v>90</v>
      </c>
      <c r="H499" t="s">
        <v>69</v>
      </c>
      <c r="BO499" t="s">
        <v>90</v>
      </c>
      <c r="BP499" t="s">
        <v>93</v>
      </c>
      <c r="BQ499" t="s">
        <v>320</v>
      </c>
    </row>
    <row r="500" spans="1:69" x14ac:dyDescent="0.3">
      <c r="A500">
        <v>63</v>
      </c>
      <c r="B500" t="s">
        <v>602</v>
      </c>
      <c r="C500">
        <v>3</v>
      </c>
      <c r="D500" t="s">
        <v>83</v>
      </c>
      <c r="E500">
        <v>12</v>
      </c>
      <c r="F500" t="s">
        <v>548</v>
      </c>
      <c r="G500" t="s">
        <v>90</v>
      </c>
      <c r="H500" t="s">
        <v>78</v>
      </c>
      <c r="BO500" t="s">
        <v>90</v>
      </c>
      <c r="BP500" t="s">
        <v>93</v>
      </c>
      <c r="BQ500" t="s">
        <v>320</v>
      </c>
    </row>
    <row r="501" spans="1:69" x14ac:dyDescent="0.3">
      <c r="A501">
        <v>63</v>
      </c>
      <c r="B501" t="s">
        <v>602</v>
      </c>
      <c r="C501">
        <v>4</v>
      </c>
      <c r="D501" t="s">
        <v>84</v>
      </c>
      <c r="E501">
        <v>12</v>
      </c>
      <c r="F501" t="s">
        <v>548</v>
      </c>
      <c r="G501" t="s">
        <v>90</v>
      </c>
      <c r="H501" t="s">
        <v>69</v>
      </c>
      <c r="BO501" t="s">
        <v>90</v>
      </c>
      <c r="BP501" t="s">
        <v>93</v>
      </c>
      <c r="BQ501" t="s">
        <v>320</v>
      </c>
    </row>
    <row r="502" spans="1:69" x14ac:dyDescent="0.3">
      <c r="A502">
        <v>63</v>
      </c>
      <c r="B502" t="s">
        <v>602</v>
      </c>
      <c r="C502">
        <v>5</v>
      </c>
      <c r="D502" t="s">
        <v>85</v>
      </c>
      <c r="E502">
        <v>12</v>
      </c>
      <c r="F502" t="s">
        <v>548</v>
      </c>
      <c r="G502" t="s">
        <v>90</v>
      </c>
      <c r="H502" t="s">
        <v>78</v>
      </c>
      <c r="BO502" t="s">
        <v>90</v>
      </c>
      <c r="BP502" t="s">
        <v>93</v>
      </c>
      <c r="BQ502" t="s">
        <v>320</v>
      </c>
    </row>
    <row r="503" spans="1:69" x14ac:dyDescent="0.3">
      <c r="A503">
        <v>63</v>
      </c>
      <c r="B503" t="s">
        <v>602</v>
      </c>
      <c r="C503">
        <v>6</v>
      </c>
      <c r="D503" t="s">
        <v>86</v>
      </c>
      <c r="E503">
        <v>12</v>
      </c>
      <c r="F503" t="s">
        <v>548</v>
      </c>
      <c r="G503" t="s">
        <v>90</v>
      </c>
      <c r="H503" t="s">
        <v>69</v>
      </c>
      <c r="BO503" t="s">
        <v>90</v>
      </c>
      <c r="BP503" t="s">
        <v>93</v>
      </c>
      <c r="BQ503" t="s">
        <v>320</v>
      </c>
    </row>
    <row r="504" spans="1:69" x14ac:dyDescent="0.3">
      <c r="A504">
        <v>63</v>
      </c>
      <c r="B504" t="s">
        <v>602</v>
      </c>
      <c r="C504">
        <v>7</v>
      </c>
      <c r="D504" t="s">
        <v>87</v>
      </c>
      <c r="E504">
        <v>12</v>
      </c>
      <c r="F504" t="s">
        <v>548</v>
      </c>
      <c r="G504" t="s">
        <v>90</v>
      </c>
      <c r="H504" t="s">
        <v>69</v>
      </c>
      <c r="BO504" t="s">
        <v>90</v>
      </c>
      <c r="BP504" t="s">
        <v>93</v>
      </c>
      <c r="BQ504" t="s">
        <v>320</v>
      </c>
    </row>
    <row r="505" spans="1:69" x14ac:dyDescent="0.3">
      <c r="A505">
        <v>63</v>
      </c>
      <c r="B505" t="s">
        <v>602</v>
      </c>
      <c r="C505">
        <v>8</v>
      </c>
      <c r="D505" t="s">
        <v>88</v>
      </c>
      <c r="E505">
        <v>12</v>
      </c>
      <c r="F505" t="s">
        <v>548</v>
      </c>
      <c r="G505" t="s">
        <v>90</v>
      </c>
      <c r="H505" t="s">
        <v>78</v>
      </c>
      <c r="BO505" t="s">
        <v>90</v>
      </c>
      <c r="BP505" t="s">
        <v>93</v>
      </c>
      <c r="BQ505" t="s">
        <v>320</v>
      </c>
    </row>
    <row r="506" spans="1:69" x14ac:dyDescent="0.3">
      <c r="A506">
        <v>64</v>
      </c>
      <c r="B506" t="s">
        <v>496</v>
      </c>
      <c r="C506">
        <v>1</v>
      </c>
      <c r="D506" t="s">
        <v>67</v>
      </c>
      <c r="E506">
        <v>12</v>
      </c>
      <c r="F506" t="s">
        <v>548</v>
      </c>
      <c r="G506" t="s">
        <v>78</v>
      </c>
      <c r="H506" t="s">
        <v>69</v>
      </c>
      <c r="I506">
        <v>56</v>
      </c>
      <c r="J506" t="s">
        <v>90</v>
      </c>
      <c r="T506">
        <v>228</v>
      </c>
      <c r="U506" t="s">
        <v>78</v>
      </c>
      <c r="V506" t="s">
        <v>69</v>
      </c>
      <c r="AU506">
        <v>228</v>
      </c>
      <c r="AV506" t="s">
        <v>78</v>
      </c>
      <c r="AW506" t="s">
        <v>69</v>
      </c>
      <c r="AX506">
        <v>4</v>
      </c>
      <c r="AY506" t="s">
        <v>498</v>
      </c>
      <c r="AZ506" t="s">
        <v>499</v>
      </c>
      <c r="BA506" t="s">
        <v>500</v>
      </c>
      <c r="BI506">
        <v>228</v>
      </c>
      <c r="BJ506" t="s">
        <v>78</v>
      </c>
      <c r="BK506" t="s">
        <v>69</v>
      </c>
      <c r="BO506" t="s">
        <v>78</v>
      </c>
      <c r="BP506" t="s">
        <v>81</v>
      </c>
      <c r="BQ506" t="s">
        <v>224</v>
      </c>
    </row>
    <row r="507" spans="1:69" x14ac:dyDescent="0.3">
      <c r="A507">
        <v>64</v>
      </c>
      <c r="B507" t="s">
        <v>496</v>
      </c>
      <c r="C507">
        <v>2</v>
      </c>
      <c r="D507" t="s">
        <v>77</v>
      </c>
      <c r="E507">
        <v>12</v>
      </c>
      <c r="F507" t="s">
        <v>548</v>
      </c>
      <c r="G507" t="s">
        <v>78</v>
      </c>
      <c r="H507" t="s">
        <v>69</v>
      </c>
      <c r="I507">
        <v>56</v>
      </c>
      <c r="J507" t="s">
        <v>90</v>
      </c>
      <c r="T507">
        <v>228</v>
      </c>
      <c r="U507" t="s">
        <v>78</v>
      </c>
      <c r="V507" t="s">
        <v>78</v>
      </c>
      <c r="AU507">
        <v>228</v>
      </c>
      <c r="AV507" t="s">
        <v>78</v>
      </c>
      <c r="AW507" t="s">
        <v>78</v>
      </c>
      <c r="AX507">
        <v>4</v>
      </c>
      <c r="AY507" t="s">
        <v>498</v>
      </c>
      <c r="AZ507" t="s">
        <v>499</v>
      </c>
      <c r="BA507" t="s">
        <v>501</v>
      </c>
      <c r="BI507">
        <v>228</v>
      </c>
      <c r="BJ507" t="s">
        <v>78</v>
      </c>
      <c r="BK507" t="s">
        <v>78</v>
      </c>
      <c r="BO507" t="s">
        <v>78</v>
      </c>
      <c r="BP507" t="s">
        <v>81</v>
      </c>
      <c r="BQ507" t="s">
        <v>224</v>
      </c>
    </row>
    <row r="508" spans="1:69" x14ac:dyDescent="0.3">
      <c r="A508">
        <v>64</v>
      </c>
      <c r="B508" t="s">
        <v>496</v>
      </c>
      <c r="C508">
        <v>3</v>
      </c>
      <c r="D508" t="s">
        <v>83</v>
      </c>
      <c r="E508">
        <v>12</v>
      </c>
      <c r="F508" t="s">
        <v>548</v>
      </c>
      <c r="G508" t="s">
        <v>78</v>
      </c>
      <c r="H508" t="s">
        <v>78</v>
      </c>
      <c r="I508">
        <v>56</v>
      </c>
      <c r="J508" t="s">
        <v>90</v>
      </c>
      <c r="T508">
        <v>228</v>
      </c>
      <c r="U508" t="s">
        <v>78</v>
      </c>
      <c r="V508" t="s">
        <v>78</v>
      </c>
      <c r="AU508">
        <v>228</v>
      </c>
      <c r="AV508" t="s">
        <v>78</v>
      </c>
      <c r="AW508" t="s">
        <v>78</v>
      </c>
      <c r="AX508">
        <v>4</v>
      </c>
      <c r="AY508" t="s">
        <v>498</v>
      </c>
      <c r="AZ508" t="s">
        <v>499</v>
      </c>
      <c r="BA508" t="s">
        <v>501</v>
      </c>
      <c r="BI508">
        <v>228</v>
      </c>
      <c r="BJ508" t="s">
        <v>78</v>
      </c>
      <c r="BK508" t="s">
        <v>78</v>
      </c>
      <c r="BO508" t="s">
        <v>78</v>
      </c>
      <c r="BP508" t="s">
        <v>81</v>
      </c>
      <c r="BQ508" t="s">
        <v>224</v>
      </c>
    </row>
    <row r="509" spans="1:69" x14ac:dyDescent="0.3">
      <c r="A509">
        <v>64</v>
      </c>
      <c r="B509" t="s">
        <v>496</v>
      </c>
      <c r="C509">
        <v>4</v>
      </c>
      <c r="D509" t="s">
        <v>84</v>
      </c>
      <c r="E509">
        <v>12</v>
      </c>
      <c r="F509" t="s">
        <v>548</v>
      </c>
      <c r="G509" t="s">
        <v>78</v>
      </c>
      <c r="H509" t="s">
        <v>69</v>
      </c>
      <c r="I509">
        <v>56</v>
      </c>
      <c r="J509" t="s">
        <v>90</v>
      </c>
      <c r="T509">
        <v>228</v>
      </c>
      <c r="U509" t="s">
        <v>78</v>
      </c>
      <c r="V509" t="s">
        <v>69</v>
      </c>
      <c r="AU509">
        <v>228</v>
      </c>
      <c r="AV509" t="s">
        <v>78</v>
      </c>
      <c r="AW509" t="s">
        <v>69</v>
      </c>
      <c r="AX509">
        <v>4</v>
      </c>
      <c r="AY509" t="s">
        <v>498</v>
      </c>
      <c r="AZ509" t="s">
        <v>499</v>
      </c>
      <c r="BA509" t="s">
        <v>502</v>
      </c>
      <c r="BI509">
        <v>228</v>
      </c>
      <c r="BJ509" t="s">
        <v>78</v>
      </c>
      <c r="BK509" t="s">
        <v>69</v>
      </c>
      <c r="BO509" t="s">
        <v>78</v>
      </c>
      <c r="BP509" t="s">
        <v>81</v>
      </c>
      <c r="BQ509" t="s">
        <v>224</v>
      </c>
    </row>
    <row r="510" spans="1:69" x14ac:dyDescent="0.3">
      <c r="A510">
        <v>64</v>
      </c>
      <c r="B510" t="s">
        <v>496</v>
      </c>
      <c r="C510">
        <v>5</v>
      </c>
      <c r="D510" t="s">
        <v>85</v>
      </c>
      <c r="E510">
        <v>12</v>
      </c>
      <c r="F510" t="s">
        <v>548</v>
      </c>
      <c r="G510" t="s">
        <v>78</v>
      </c>
      <c r="H510" t="s">
        <v>78</v>
      </c>
      <c r="I510">
        <v>56</v>
      </c>
      <c r="J510" t="s">
        <v>90</v>
      </c>
      <c r="T510">
        <v>228</v>
      </c>
      <c r="U510" t="s">
        <v>78</v>
      </c>
      <c r="V510" t="s">
        <v>78</v>
      </c>
      <c r="AU510">
        <v>228</v>
      </c>
      <c r="AV510" t="s">
        <v>78</v>
      </c>
      <c r="AW510" t="s">
        <v>78</v>
      </c>
      <c r="AX510">
        <v>4</v>
      </c>
      <c r="AY510" t="s">
        <v>498</v>
      </c>
      <c r="AZ510" t="s">
        <v>499</v>
      </c>
      <c r="BA510" t="s">
        <v>501</v>
      </c>
      <c r="BI510">
        <v>228</v>
      </c>
      <c r="BJ510" t="s">
        <v>78</v>
      </c>
      <c r="BK510" t="s">
        <v>78</v>
      </c>
      <c r="BO510" t="s">
        <v>78</v>
      </c>
      <c r="BP510" t="s">
        <v>81</v>
      </c>
      <c r="BQ510" t="s">
        <v>224</v>
      </c>
    </row>
    <row r="511" spans="1:69" x14ac:dyDescent="0.3">
      <c r="A511">
        <v>64</v>
      </c>
      <c r="B511" t="s">
        <v>496</v>
      </c>
      <c r="C511">
        <v>6</v>
      </c>
      <c r="D511" t="s">
        <v>86</v>
      </c>
      <c r="E511">
        <v>12</v>
      </c>
      <c r="F511" t="s">
        <v>548</v>
      </c>
      <c r="G511" t="s">
        <v>69</v>
      </c>
      <c r="H511" t="s">
        <v>69</v>
      </c>
      <c r="I511">
        <v>56</v>
      </c>
      <c r="J511" t="s">
        <v>90</v>
      </c>
      <c r="T511">
        <v>228</v>
      </c>
      <c r="U511" t="s">
        <v>69</v>
      </c>
      <c r="V511" t="s">
        <v>69</v>
      </c>
      <c r="AU511">
        <v>228</v>
      </c>
      <c r="AV511" t="s">
        <v>69</v>
      </c>
      <c r="AW511" t="s">
        <v>69</v>
      </c>
      <c r="AX511">
        <v>4</v>
      </c>
      <c r="AY511" t="s">
        <v>498</v>
      </c>
      <c r="AZ511" t="s">
        <v>503</v>
      </c>
      <c r="BA511" t="s">
        <v>502</v>
      </c>
      <c r="BI511">
        <v>228</v>
      </c>
      <c r="BJ511" t="s">
        <v>69</v>
      </c>
      <c r="BK511" t="s">
        <v>69</v>
      </c>
      <c r="BO511" t="s">
        <v>69</v>
      </c>
      <c r="BP511" t="s">
        <v>75</v>
      </c>
      <c r="BQ511" t="s">
        <v>225</v>
      </c>
    </row>
    <row r="512" spans="1:69" x14ac:dyDescent="0.3">
      <c r="A512">
        <v>64</v>
      </c>
      <c r="B512" t="s">
        <v>496</v>
      </c>
      <c r="C512">
        <v>7</v>
      </c>
      <c r="D512" t="s">
        <v>87</v>
      </c>
      <c r="E512">
        <v>12</v>
      </c>
      <c r="F512" t="s">
        <v>548</v>
      </c>
      <c r="G512" t="s">
        <v>69</v>
      </c>
      <c r="H512" t="s">
        <v>69</v>
      </c>
      <c r="I512">
        <v>56</v>
      </c>
      <c r="J512" t="s">
        <v>90</v>
      </c>
      <c r="T512">
        <v>228</v>
      </c>
      <c r="U512" t="s">
        <v>69</v>
      </c>
      <c r="V512" t="s">
        <v>69</v>
      </c>
      <c r="AU512">
        <v>228</v>
      </c>
      <c r="AV512" t="s">
        <v>69</v>
      </c>
      <c r="AW512" t="s">
        <v>69</v>
      </c>
      <c r="AX512">
        <v>4</v>
      </c>
      <c r="AY512" t="s">
        <v>498</v>
      </c>
      <c r="AZ512" t="s">
        <v>503</v>
      </c>
      <c r="BA512" t="s">
        <v>502</v>
      </c>
      <c r="BI512">
        <v>228</v>
      </c>
      <c r="BJ512" t="s">
        <v>69</v>
      </c>
      <c r="BK512" t="s">
        <v>69</v>
      </c>
      <c r="BO512" t="s">
        <v>69</v>
      </c>
      <c r="BP512" t="s">
        <v>75</v>
      </c>
      <c r="BQ512" t="s">
        <v>225</v>
      </c>
    </row>
    <row r="513" spans="1:69" x14ac:dyDescent="0.3">
      <c r="A513">
        <v>64</v>
      </c>
      <c r="B513" t="s">
        <v>496</v>
      </c>
      <c r="C513">
        <v>8</v>
      </c>
      <c r="D513" t="s">
        <v>88</v>
      </c>
      <c r="E513">
        <v>12</v>
      </c>
      <c r="F513" t="s">
        <v>548</v>
      </c>
      <c r="G513" t="s">
        <v>78</v>
      </c>
      <c r="H513" t="s">
        <v>78</v>
      </c>
      <c r="I513">
        <v>56</v>
      </c>
      <c r="J513" t="s">
        <v>90</v>
      </c>
      <c r="T513">
        <v>228</v>
      </c>
      <c r="U513" t="s">
        <v>78</v>
      </c>
      <c r="V513" t="s">
        <v>78</v>
      </c>
      <c r="AU513">
        <v>228</v>
      </c>
      <c r="AV513" t="s">
        <v>78</v>
      </c>
      <c r="AW513" t="s">
        <v>78</v>
      </c>
      <c r="AX513">
        <v>4</v>
      </c>
      <c r="AY513" t="s">
        <v>498</v>
      </c>
      <c r="AZ513" t="s">
        <v>499</v>
      </c>
      <c r="BA513" t="s">
        <v>501</v>
      </c>
      <c r="BI513">
        <v>228</v>
      </c>
      <c r="BJ513" t="s">
        <v>78</v>
      </c>
      <c r="BK513" t="s">
        <v>78</v>
      </c>
      <c r="BO513" t="s">
        <v>78</v>
      </c>
      <c r="BP513" t="s">
        <v>81</v>
      </c>
      <c r="BQ513" t="s">
        <v>224</v>
      </c>
    </row>
    <row r="514" spans="1:69" x14ac:dyDescent="0.3">
      <c r="A514">
        <v>65</v>
      </c>
      <c r="B514" t="s">
        <v>603</v>
      </c>
      <c r="C514">
        <v>1</v>
      </c>
      <c r="D514" t="s">
        <v>67</v>
      </c>
      <c r="E514">
        <v>12</v>
      </c>
      <c r="F514" t="s">
        <v>548</v>
      </c>
      <c r="G514" t="s">
        <v>78</v>
      </c>
      <c r="H514" t="s">
        <v>69</v>
      </c>
      <c r="AF514" t="s">
        <v>604</v>
      </c>
      <c r="AG514" t="s">
        <v>92</v>
      </c>
      <c r="AH514" t="s">
        <v>95</v>
      </c>
      <c r="BB514" t="s">
        <v>604</v>
      </c>
      <c r="BC514" t="s">
        <v>92</v>
      </c>
      <c r="BD514" t="s">
        <v>95</v>
      </c>
      <c r="BE514" t="s">
        <v>605</v>
      </c>
      <c r="BF514">
        <v>60</v>
      </c>
      <c r="BG514" t="s">
        <v>69</v>
      </c>
      <c r="BH514" t="s">
        <v>69</v>
      </c>
      <c r="BI514" t="s">
        <v>606</v>
      </c>
      <c r="BJ514" t="s">
        <v>119</v>
      </c>
      <c r="BK514" t="s">
        <v>108</v>
      </c>
      <c r="BL514" t="s">
        <v>607</v>
      </c>
      <c r="BM514" t="s">
        <v>119</v>
      </c>
      <c r="BN514" t="s">
        <v>69</v>
      </c>
      <c r="BO514" t="s">
        <v>90</v>
      </c>
      <c r="BQ514" t="s">
        <v>94</v>
      </c>
    </row>
    <row r="515" spans="1:69" x14ac:dyDescent="0.3">
      <c r="A515">
        <v>65</v>
      </c>
      <c r="B515" t="s">
        <v>603</v>
      </c>
      <c r="C515">
        <v>2</v>
      </c>
      <c r="D515" t="s">
        <v>77</v>
      </c>
      <c r="E515">
        <v>12</v>
      </c>
      <c r="F515" t="s">
        <v>548</v>
      </c>
      <c r="G515" t="s">
        <v>78</v>
      </c>
      <c r="H515" t="s">
        <v>69</v>
      </c>
      <c r="AF515" t="s">
        <v>604</v>
      </c>
      <c r="AG515" t="s">
        <v>92</v>
      </c>
      <c r="AH515" t="s">
        <v>95</v>
      </c>
      <c r="BB515" t="s">
        <v>604</v>
      </c>
      <c r="BC515" t="s">
        <v>92</v>
      </c>
      <c r="BD515" t="s">
        <v>95</v>
      </c>
      <c r="BE515" t="s">
        <v>605</v>
      </c>
      <c r="BF515">
        <v>60</v>
      </c>
      <c r="BG515" t="s">
        <v>78</v>
      </c>
      <c r="BH515" t="s">
        <v>69</v>
      </c>
      <c r="BI515" t="s">
        <v>606</v>
      </c>
      <c r="BJ515" t="s">
        <v>119</v>
      </c>
      <c r="BK515" t="s">
        <v>201</v>
      </c>
      <c r="BL515" t="s">
        <v>607</v>
      </c>
      <c r="BM515" t="s">
        <v>119</v>
      </c>
      <c r="BN515" t="s">
        <v>69</v>
      </c>
      <c r="BO515" t="s">
        <v>78</v>
      </c>
      <c r="BP515" t="s">
        <v>81</v>
      </c>
      <c r="BQ515" t="s">
        <v>470</v>
      </c>
    </row>
    <row r="516" spans="1:69" x14ac:dyDescent="0.3">
      <c r="A516">
        <v>65</v>
      </c>
      <c r="B516" t="s">
        <v>603</v>
      </c>
      <c r="C516">
        <v>3</v>
      </c>
      <c r="D516" t="s">
        <v>83</v>
      </c>
      <c r="E516">
        <v>12</v>
      </c>
      <c r="F516" t="s">
        <v>548</v>
      </c>
      <c r="G516" t="s">
        <v>78</v>
      </c>
      <c r="H516" t="s">
        <v>78</v>
      </c>
      <c r="AF516" t="s">
        <v>604</v>
      </c>
      <c r="AG516" t="s">
        <v>92</v>
      </c>
      <c r="AH516" t="s">
        <v>92</v>
      </c>
      <c r="BB516" t="s">
        <v>604</v>
      </c>
      <c r="BC516" t="s">
        <v>92</v>
      </c>
      <c r="BD516" t="s">
        <v>92</v>
      </c>
      <c r="BE516" t="s">
        <v>605</v>
      </c>
      <c r="BF516">
        <v>60</v>
      </c>
      <c r="BG516" t="s">
        <v>78</v>
      </c>
      <c r="BH516" t="s">
        <v>78</v>
      </c>
      <c r="BI516" t="s">
        <v>606</v>
      </c>
      <c r="BJ516" t="s">
        <v>119</v>
      </c>
      <c r="BK516" t="s">
        <v>119</v>
      </c>
      <c r="BL516" t="s">
        <v>607</v>
      </c>
      <c r="BM516" t="s">
        <v>119</v>
      </c>
      <c r="BN516" t="s">
        <v>78</v>
      </c>
      <c r="BO516" t="s">
        <v>78</v>
      </c>
      <c r="BP516" t="s">
        <v>81</v>
      </c>
      <c r="BQ516" t="s">
        <v>470</v>
      </c>
    </row>
    <row r="517" spans="1:69" x14ac:dyDescent="0.3">
      <c r="A517">
        <v>65</v>
      </c>
      <c r="B517" t="s">
        <v>603</v>
      </c>
      <c r="C517">
        <v>4</v>
      </c>
      <c r="D517" t="s">
        <v>84</v>
      </c>
      <c r="E517">
        <v>12</v>
      </c>
      <c r="F517" t="s">
        <v>548</v>
      </c>
      <c r="G517" t="s">
        <v>78</v>
      </c>
      <c r="H517" t="s">
        <v>69</v>
      </c>
      <c r="AF517" t="s">
        <v>604</v>
      </c>
      <c r="AG517" t="s">
        <v>92</v>
      </c>
      <c r="AH517" t="s">
        <v>95</v>
      </c>
      <c r="BB517" t="s">
        <v>604</v>
      </c>
      <c r="BC517" t="s">
        <v>92</v>
      </c>
      <c r="BD517" t="s">
        <v>95</v>
      </c>
      <c r="BE517" t="s">
        <v>605</v>
      </c>
      <c r="BF517">
        <v>60</v>
      </c>
      <c r="BG517" t="s">
        <v>78</v>
      </c>
      <c r="BH517" t="s">
        <v>69</v>
      </c>
      <c r="BI517" t="s">
        <v>606</v>
      </c>
      <c r="BJ517" t="s">
        <v>119</v>
      </c>
      <c r="BK517" t="s">
        <v>108</v>
      </c>
      <c r="BL517" t="s">
        <v>607</v>
      </c>
      <c r="BM517" t="s">
        <v>119</v>
      </c>
      <c r="BN517" t="s">
        <v>69</v>
      </c>
      <c r="BO517" t="s">
        <v>78</v>
      </c>
      <c r="BP517" t="s">
        <v>81</v>
      </c>
      <c r="BQ517" t="s">
        <v>470</v>
      </c>
    </row>
    <row r="518" spans="1:69" x14ac:dyDescent="0.3">
      <c r="A518">
        <v>65</v>
      </c>
      <c r="B518" t="s">
        <v>603</v>
      </c>
      <c r="C518">
        <v>5</v>
      </c>
      <c r="D518" t="s">
        <v>85</v>
      </c>
      <c r="E518">
        <v>12</v>
      </c>
      <c r="F518" t="s">
        <v>548</v>
      </c>
      <c r="G518" t="s">
        <v>78</v>
      </c>
      <c r="H518" t="s">
        <v>78</v>
      </c>
      <c r="AF518" t="s">
        <v>604</v>
      </c>
      <c r="AG518" t="s">
        <v>92</v>
      </c>
      <c r="AH518" t="s">
        <v>92</v>
      </c>
      <c r="BB518" t="s">
        <v>604</v>
      </c>
      <c r="BC518" t="s">
        <v>92</v>
      </c>
      <c r="BD518" t="s">
        <v>92</v>
      </c>
      <c r="BE518" t="s">
        <v>605</v>
      </c>
      <c r="BF518">
        <v>60</v>
      </c>
      <c r="BG518" t="s">
        <v>78</v>
      </c>
      <c r="BH518" t="s">
        <v>78</v>
      </c>
      <c r="BI518" t="s">
        <v>606</v>
      </c>
      <c r="BJ518" t="s">
        <v>119</v>
      </c>
      <c r="BK518" t="s">
        <v>201</v>
      </c>
      <c r="BL518" t="s">
        <v>607</v>
      </c>
      <c r="BM518" t="s">
        <v>119</v>
      </c>
      <c r="BN518" t="s">
        <v>78</v>
      </c>
      <c r="BO518" t="s">
        <v>78</v>
      </c>
      <c r="BP518" t="s">
        <v>81</v>
      </c>
      <c r="BQ518" t="s">
        <v>470</v>
      </c>
    </row>
    <row r="519" spans="1:69" x14ac:dyDescent="0.3">
      <c r="A519">
        <v>65</v>
      </c>
      <c r="B519" t="s">
        <v>603</v>
      </c>
      <c r="C519">
        <v>6</v>
      </c>
      <c r="D519" t="s">
        <v>86</v>
      </c>
      <c r="E519">
        <v>12</v>
      </c>
      <c r="F519" t="s">
        <v>548</v>
      </c>
      <c r="G519" t="s">
        <v>69</v>
      </c>
      <c r="H519" t="s">
        <v>69</v>
      </c>
      <c r="AF519" t="s">
        <v>604</v>
      </c>
      <c r="AG519" t="s">
        <v>95</v>
      </c>
      <c r="AH519" t="s">
        <v>95</v>
      </c>
      <c r="BB519" t="s">
        <v>604</v>
      </c>
      <c r="BC519" t="s">
        <v>95</v>
      </c>
      <c r="BD519" t="s">
        <v>95</v>
      </c>
      <c r="BE519" t="s">
        <v>605</v>
      </c>
      <c r="BF519">
        <v>60</v>
      </c>
      <c r="BG519" t="s">
        <v>78</v>
      </c>
      <c r="BH519" t="s">
        <v>69</v>
      </c>
      <c r="BI519" t="s">
        <v>606</v>
      </c>
      <c r="BJ519" t="s">
        <v>113</v>
      </c>
      <c r="BK519" t="s">
        <v>108</v>
      </c>
      <c r="BL519" t="s">
        <v>607</v>
      </c>
      <c r="BM519" t="s">
        <v>108</v>
      </c>
      <c r="BN519" t="s">
        <v>69</v>
      </c>
      <c r="BO519" t="s">
        <v>90</v>
      </c>
      <c r="BQ519" t="s">
        <v>94</v>
      </c>
    </row>
    <row r="520" spans="1:69" x14ac:dyDescent="0.3">
      <c r="A520">
        <v>65</v>
      </c>
      <c r="B520" t="s">
        <v>603</v>
      </c>
      <c r="C520">
        <v>7</v>
      </c>
      <c r="D520" t="s">
        <v>87</v>
      </c>
      <c r="E520">
        <v>12</v>
      </c>
      <c r="F520" t="s">
        <v>548</v>
      </c>
      <c r="G520" t="s">
        <v>69</v>
      </c>
      <c r="H520" t="s">
        <v>69</v>
      </c>
      <c r="AF520" t="s">
        <v>604</v>
      </c>
      <c r="AG520" t="s">
        <v>95</v>
      </c>
      <c r="AH520" t="s">
        <v>95</v>
      </c>
      <c r="BB520" t="s">
        <v>604</v>
      </c>
      <c r="BC520" t="s">
        <v>95</v>
      </c>
      <c r="BD520" t="s">
        <v>95</v>
      </c>
      <c r="BE520" t="s">
        <v>605</v>
      </c>
      <c r="BF520">
        <v>60</v>
      </c>
      <c r="BG520" t="s">
        <v>78</v>
      </c>
      <c r="BH520" t="s">
        <v>69</v>
      </c>
      <c r="BI520" t="s">
        <v>606</v>
      </c>
      <c r="BJ520" t="s">
        <v>108</v>
      </c>
      <c r="BK520" t="s">
        <v>108</v>
      </c>
      <c r="BL520" t="s">
        <v>607</v>
      </c>
      <c r="BM520" t="s">
        <v>108</v>
      </c>
      <c r="BN520" t="s">
        <v>69</v>
      </c>
      <c r="BO520" t="s">
        <v>90</v>
      </c>
      <c r="BQ520" t="s">
        <v>94</v>
      </c>
    </row>
    <row r="521" spans="1:69" x14ac:dyDescent="0.3">
      <c r="A521">
        <v>65</v>
      </c>
      <c r="B521" t="s">
        <v>603</v>
      </c>
      <c r="C521">
        <v>8</v>
      </c>
      <c r="D521" t="s">
        <v>88</v>
      </c>
      <c r="E521">
        <v>12</v>
      </c>
      <c r="F521" t="s">
        <v>548</v>
      </c>
      <c r="G521" t="s">
        <v>78</v>
      </c>
      <c r="H521" t="s">
        <v>78</v>
      </c>
      <c r="AF521" t="s">
        <v>604</v>
      </c>
      <c r="AG521" t="s">
        <v>92</v>
      </c>
      <c r="AH521" t="s">
        <v>92</v>
      </c>
      <c r="BB521" t="s">
        <v>604</v>
      </c>
      <c r="BC521" t="s">
        <v>92</v>
      </c>
      <c r="BD521" t="s">
        <v>92</v>
      </c>
      <c r="BE521" t="s">
        <v>605</v>
      </c>
      <c r="BF521">
        <v>60</v>
      </c>
      <c r="BG521" t="s">
        <v>78</v>
      </c>
      <c r="BH521" t="s">
        <v>78</v>
      </c>
      <c r="BI521" t="s">
        <v>606</v>
      </c>
      <c r="BJ521" t="s">
        <v>119</v>
      </c>
      <c r="BK521" t="s">
        <v>119</v>
      </c>
      <c r="BL521" t="s">
        <v>607</v>
      </c>
      <c r="BM521" t="s">
        <v>119</v>
      </c>
      <c r="BN521" t="s">
        <v>78</v>
      </c>
      <c r="BO521" t="s">
        <v>78</v>
      </c>
      <c r="BP521" t="s">
        <v>81</v>
      </c>
      <c r="BQ521" t="s">
        <v>470</v>
      </c>
    </row>
    <row r="522" spans="1:69" x14ac:dyDescent="0.3">
      <c r="A522">
        <v>66</v>
      </c>
      <c r="B522" t="s">
        <v>504</v>
      </c>
      <c r="C522">
        <v>1</v>
      </c>
      <c r="D522" t="s">
        <v>67</v>
      </c>
      <c r="E522">
        <v>12</v>
      </c>
      <c r="F522" t="s">
        <v>548</v>
      </c>
      <c r="G522" t="s">
        <v>90</v>
      </c>
      <c r="H522" t="s">
        <v>69</v>
      </c>
      <c r="I522">
        <v>57</v>
      </c>
      <c r="J522" t="s">
        <v>90</v>
      </c>
      <c r="BO522" t="s">
        <v>90</v>
      </c>
      <c r="BP522" t="s">
        <v>93</v>
      </c>
      <c r="BQ522" t="s">
        <v>320</v>
      </c>
    </row>
    <row r="523" spans="1:69" x14ac:dyDescent="0.3">
      <c r="A523">
        <v>66</v>
      </c>
      <c r="B523" t="s">
        <v>504</v>
      </c>
      <c r="C523">
        <v>2</v>
      </c>
      <c r="D523" t="s">
        <v>77</v>
      </c>
      <c r="E523">
        <v>12</v>
      </c>
      <c r="F523" t="s">
        <v>548</v>
      </c>
      <c r="G523" t="s">
        <v>90</v>
      </c>
      <c r="H523" t="s">
        <v>69</v>
      </c>
      <c r="I523">
        <v>57</v>
      </c>
      <c r="J523" t="s">
        <v>90</v>
      </c>
      <c r="BO523" t="s">
        <v>90</v>
      </c>
      <c r="BP523" t="s">
        <v>93</v>
      </c>
      <c r="BQ523" t="s">
        <v>320</v>
      </c>
    </row>
    <row r="524" spans="1:69" x14ac:dyDescent="0.3">
      <c r="A524">
        <v>66</v>
      </c>
      <c r="B524" t="s">
        <v>504</v>
      </c>
      <c r="C524">
        <v>3</v>
      </c>
      <c r="D524" t="s">
        <v>83</v>
      </c>
      <c r="E524">
        <v>12</v>
      </c>
      <c r="F524" t="s">
        <v>548</v>
      </c>
      <c r="G524" t="s">
        <v>90</v>
      </c>
      <c r="H524" t="s">
        <v>78</v>
      </c>
      <c r="I524">
        <v>57</v>
      </c>
      <c r="J524" t="s">
        <v>90</v>
      </c>
      <c r="BO524" t="s">
        <v>90</v>
      </c>
      <c r="BP524" t="s">
        <v>93</v>
      </c>
      <c r="BQ524" t="s">
        <v>320</v>
      </c>
    </row>
    <row r="525" spans="1:69" x14ac:dyDescent="0.3">
      <c r="A525">
        <v>66</v>
      </c>
      <c r="B525" t="s">
        <v>504</v>
      </c>
      <c r="C525">
        <v>4</v>
      </c>
      <c r="D525" t="s">
        <v>84</v>
      </c>
      <c r="E525">
        <v>12</v>
      </c>
      <c r="F525" t="s">
        <v>548</v>
      </c>
      <c r="G525" t="s">
        <v>90</v>
      </c>
      <c r="H525" t="s">
        <v>69</v>
      </c>
      <c r="I525">
        <v>57</v>
      </c>
      <c r="J525" t="s">
        <v>90</v>
      </c>
      <c r="BO525" t="s">
        <v>90</v>
      </c>
      <c r="BP525" t="s">
        <v>93</v>
      </c>
      <c r="BQ525" t="s">
        <v>320</v>
      </c>
    </row>
    <row r="526" spans="1:69" x14ac:dyDescent="0.3">
      <c r="A526">
        <v>66</v>
      </c>
      <c r="B526" t="s">
        <v>504</v>
      </c>
      <c r="C526">
        <v>5</v>
      </c>
      <c r="D526" t="s">
        <v>85</v>
      </c>
      <c r="E526">
        <v>12</v>
      </c>
      <c r="F526" t="s">
        <v>548</v>
      </c>
      <c r="G526" t="s">
        <v>90</v>
      </c>
      <c r="H526" t="s">
        <v>78</v>
      </c>
      <c r="I526">
        <v>57</v>
      </c>
      <c r="J526" t="s">
        <v>90</v>
      </c>
      <c r="BO526" t="s">
        <v>90</v>
      </c>
      <c r="BP526" t="s">
        <v>93</v>
      </c>
      <c r="BQ526" t="s">
        <v>320</v>
      </c>
    </row>
    <row r="527" spans="1:69" x14ac:dyDescent="0.3">
      <c r="A527">
        <v>66</v>
      </c>
      <c r="B527" t="s">
        <v>504</v>
      </c>
      <c r="C527">
        <v>6</v>
      </c>
      <c r="D527" t="s">
        <v>86</v>
      </c>
      <c r="E527">
        <v>12</v>
      </c>
      <c r="F527" t="s">
        <v>548</v>
      </c>
      <c r="G527" t="s">
        <v>90</v>
      </c>
      <c r="H527" t="s">
        <v>69</v>
      </c>
      <c r="I527">
        <v>57</v>
      </c>
      <c r="J527" t="s">
        <v>90</v>
      </c>
      <c r="BO527" t="s">
        <v>90</v>
      </c>
      <c r="BP527" t="s">
        <v>93</v>
      </c>
      <c r="BQ527" t="s">
        <v>320</v>
      </c>
    </row>
    <row r="528" spans="1:69" x14ac:dyDescent="0.3">
      <c r="A528">
        <v>66</v>
      </c>
      <c r="B528" t="s">
        <v>504</v>
      </c>
      <c r="C528">
        <v>7</v>
      </c>
      <c r="D528" t="s">
        <v>87</v>
      </c>
      <c r="E528">
        <v>12</v>
      </c>
      <c r="F528" t="s">
        <v>548</v>
      </c>
      <c r="G528" t="s">
        <v>90</v>
      </c>
      <c r="H528" t="s">
        <v>69</v>
      </c>
      <c r="I528">
        <v>57</v>
      </c>
      <c r="J528" t="s">
        <v>90</v>
      </c>
      <c r="BO528" t="s">
        <v>90</v>
      </c>
      <c r="BP528" t="s">
        <v>93</v>
      </c>
      <c r="BQ528" t="s">
        <v>320</v>
      </c>
    </row>
    <row r="529" spans="1:69" x14ac:dyDescent="0.3">
      <c r="A529">
        <v>66</v>
      </c>
      <c r="B529" t="s">
        <v>504</v>
      </c>
      <c r="C529">
        <v>8</v>
      </c>
      <c r="D529" t="s">
        <v>88</v>
      </c>
      <c r="E529">
        <v>12</v>
      </c>
      <c r="F529" t="s">
        <v>548</v>
      </c>
      <c r="G529" t="s">
        <v>90</v>
      </c>
      <c r="H529" t="s">
        <v>78</v>
      </c>
      <c r="I529">
        <v>57</v>
      </c>
      <c r="J529" t="s">
        <v>90</v>
      </c>
      <c r="BO529" t="s">
        <v>90</v>
      </c>
      <c r="BP529" t="s">
        <v>93</v>
      </c>
      <c r="BQ529" t="s">
        <v>320</v>
      </c>
    </row>
    <row r="530" spans="1:69" x14ac:dyDescent="0.3">
      <c r="A530">
        <v>67</v>
      </c>
      <c r="B530" t="s">
        <v>505</v>
      </c>
      <c r="C530">
        <v>1</v>
      </c>
      <c r="D530" t="s">
        <v>67</v>
      </c>
      <c r="E530">
        <v>12</v>
      </c>
      <c r="F530" t="s">
        <v>548</v>
      </c>
      <c r="G530" t="s">
        <v>78</v>
      </c>
      <c r="H530" t="s">
        <v>69</v>
      </c>
      <c r="I530">
        <v>58</v>
      </c>
      <c r="J530" t="s">
        <v>90</v>
      </c>
      <c r="T530" t="s">
        <v>506</v>
      </c>
      <c r="U530" t="s">
        <v>507</v>
      </c>
      <c r="V530" t="s">
        <v>508</v>
      </c>
      <c r="AU530" t="s">
        <v>506</v>
      </c>
      <c r="AV530" t="s">
        <v>507</v>
      </c>
      <c r="AW530" t="s">
        <v>508</v>
      </c>
      <c r="AX530" t="s">
        <v>608</v>
      </c>
      <c r="AY530" t="s">
        <v>513</v>
      </c>
      <c r="AZ530" t="s">
        <v>514</v>
      </c>
      <c r="BA530" t="s">
        <v>515</v>
      </c>
      <c r="BI530" t="s">
        <v>609</v>
      </c>
      <c r="BJ530" t="s">
        <v>118</v>
      </c>
      <c r="BK530" t="s">
        <v>230</v>
      </c>
      <c r="BO530" t="s">
        <v>90</v>
      </c>
      <c r="BQ530" t="s">
        <v>94</v>
      </c>
    </row>
    <row r="531" spans="1:69" x14ac:dyDescent="0.3">
      <c r="A531">
        <v>67</v>
      </c>
      <c r="B531" t="s">
        <v>505</v>
      </c>
      <c r="C531">
        <v>2</v>
      </c>
      <c r="D531" t="s">
        <v>77</v>
      </c>
      <c r="E531">
        <v>12</v>
      </c>
      <c r="F531" t="s">
        <v>548</v>
      </c>
      <c r="G531" t="s">
        <v>78</v>
      </c>
      <c r="H531" t="s">
        <v>69</v>
      </c>
      <c r="I531">
        <v>58</v>
      </c>
      <c r="J531" t="s">
        <v>90</v>
      </c>
      <c r="T531" t="s">
        <v>506</v>
      </c>
      <c r="U531" t="s">
        <v>507</v>
      </c>
      <c r="V531" t="s">
        <v>438</v>
      </c>
      <c r="AU531" t="s">
        <v>506</v>
      </c>
      <c r="AV531" t="s">
        <v>507</v>
      </c>
      <c r="AW531" t="s">
        <v>438</v>
      </c>
      <c r="AX531" t="s">
        <v>608</v>
      </c>
      <c r="AY531" t="s">
        <v>513</v>
      </c>
      <c r="AZ531" t="s">
        <v>514</v>
      </c>
      <c r="BA531" t="s">
        <v>517</v>
      </c>
      <c r="BI531" t="s">
        <v>609</v>
      </c>
      <c r="BJ531" t="s">
        <v>118</v>
      </c>
      <c r="BK531" t="s">
        <v>228</v>
      </c>
      <c r="BO531" t="s">
        <v>90</v>
      </c>
      <c r="BQ531" t="s">
        <v>94</v>
      </c>
    </row>
    <row r="532" spans="1:69" x14ac:dyDescent="0.3">
      <c r="A532">
        <v>67</v>
      </c>
      <c r="B532" t="s">
        <v>505</v>
      </c>
      <c r="C532">
        <v>3</v>
      </c>
      <c r="D532" t="s">
        <v>83</v>
      </c>
      <c r="E532">
        <v>12</v>
      </c>
      <c r="F532" t="s">
        <v>548</v>
      </c>
      <c r="G532" t="s">
        <v>78</v>
      </c>
      <c r="H532" t="s">
        <v>78</v>
      </c>
      <c r="I532">
        <v>58</v>
      </c>
      <c r="J532" t="s">
        <v>90</v>
      </c>
      <c r="T532" t="s">
        <v>506</v>
      </c>
      <c r="U532" t="s">
        <v>507</v>
      </c>
      <c r="V532" t="s">
        <v>438</v>
      </c>
      <c r="AU532" t="s">
        <v>506</v>
      </c>
      <c r="AV532" t="s">
        <v>507</v>
      </c>
      <c r="AW532" t="s">
        <v>438</v>
      </c>
      <c r="AX532" t="s">
        <v>608</v>
      </c>
      <c r="AY532" t="s">
        <v>513</v>
      </c>
      <c r="AZ532" t="s">
        <v>514</v>
      </c>
      <c r="BA532" t="s">
        <v>517</v>
      </c>
      <c r="BI532" t="s">
        <v>609</v>
      </c>
      <c r="BJ532" t="s">
        <v>118</v>
      </c>
      <c r="BK532" t="s">
        <v>228</v>
      </c>
      <c r="BO532" t="s">
        <v>90</v>
      </c>
      <c r="BQ532" t="s">
        <v>94</v>
      </c>
    </row>
    <row r="533" spans="1:69" x14ac:dyDescent="0.3">
      <c r="A533">
        <v>67</v>
      </c>
      <c r="B533" t="s">
        <v>505</v>
      </c>
      <c r="C533">
        <v>4</v>
      </c>
      <c r="D533" t="s">
        <v>84</v>
      </c>
      <c r="E533">
        <v>12</v>
      </c>
      <c r="F533" t="s">
        <v>548</v>
      </c>
      <c r="G533" t="s">
        <v>78</v>
      </c>
      <c r="H533" t="s">
        <v>69</v>
      </c>
      <c r="I533">
        <v>58</v>
      </c>
      <c r="J533" t="s">
        <v>90</v>
      </c>
      <c r="T533" t="s">
        <v>506</v>
      </c>
      <c r="U533" t="s">
        <v>507</v>
      </c>
      <c r="V533" t="s">
        <v>508</v>
      </c>
      <c r="AU533" t="s">
        <v>506</v>
      </c>
      <c r="AV533" t="s">
        <v>507</v>
      </c>
      <c r="AW533" t="s">
        <v>508</v>
      </c>
      <c r="AX533" t="s">
        <v>608</v>
      </c>
      <c r="AY533" t="s">
        <v>513</v>
      </c>
      <c r="AZ533" t="s">
        <v>514</v>
      </c>
      <c r="BA533" t="s">
        <v>518</v>
      </c>
      <c r="BI533" t="s">
        <v>609</v>
      </c>
      <c r="BJ533" t="s">
        <v>118</v>
      </c>
      <c r="BK533" t="s">
        <v>230</v>
      </c>
      <c r="BO533" t="s">
        <v>90</v>
      </c>
      <c r="BQ533" t="s">
        <v>94</v>
      </c>
    </row>
    <row r="534" spans="1:69" x14ac:dyDescent="0.3">
      <c r="A534">
        <v>67</v>
      </c>
      <c r="B534" t="s">
        <v>505</v>
      </c>
      <c r="C534">
        <v>5</v>
      </c>
      <c r="D534" t="s">
        <v>85</v>
      </c>
      <c r="E534">
        <v>12</v>
      </c>
      <c r="F534" t="s">
        <v>548</v>
      </c>
      <c r="G534" t="s">
        <v>78</v>
      </c>
      <c r="H534" t="s">
        <v>78</v>
      </c>
      <c r="I534">
        <v>58</v>
      </c>
      <c r="J534" t="s">
        <v>90</v>
      </c>
      <c r="T534" t="s">
        <v>506</v>
      </c>
      <c r="U534" t="s">
        <v>507</v>
      </c>
      <c r="V534" t="s">
        <v>438</v>
      </c>
      <c r="AU534" t="s">
        <v>506</v>
      </c>
      <c r="AV534" t="s">
        <v>507</v>
      </c>
      <c r="AW534" t="s">
        <v>438</v>
      </c>
      <c r="AX534" t="s">
        <v>608</v>
      </c>
      <c r="AY534" t="s">
        <v>513</v>
      </c>
      <c r="AZ534" t="s">
        <v>514</v>
      </c>
      <c r="BA534" t="s">
        <v>517</v>
      </c>
      <c r="BI534" t="s">
        <v>609</v>
      </c>
      <c r="BJ534" t="s">
        <v>118</v>
      </c>
      <c r="BK534" t="s">
        <v>228</v>
      </c>
      <c r="BO534" t="s">
        <v>90</v>
      </c>
      <c r="BQ534" t="s">
        <v>94</v>
      </c>
    </row>
    <row r="535" spans="1:69" x14ac:dyDescent="0.3">
      <c r="A535">
        <v>67</v>
      </c>
      <c r="B535" t="s">
        <v>505</v>
      </c>
      <c r="C535">
        <v>6</v>
      </c>
      <c r="D535" t="s">
        <v>86</v>
      </c>
      <c r="E535">
        <v>12</v>
      </c>
      <c r="F535" t="s">
        <v>548</v>
      </c>
      <c r="G535" t="s">
        <v>69</v>
      </c>
      <c r="H535" t="s">
        <v>69</v>
      </c>
      <c r="I535">
        <v>58</v>
      </c>
      <c r="J535" t="s">
        <v>90</v>
      </c>
      <c r="T535" t="s">
        <v>506</v>
      </c>
      <c r="U535" t="s">
        <v>519</v>
      </c>
      <c r="V535" t="s">
        <v>436</v>
      </c>
      <c r="AU535" t="s">
        <v>506</v>
      </c>
      <c r="AV535" t="s">
        <v>519</v>
      </c>
      <c r="AW535" t="s">
        <v>436</v>
      </c>
      <c r="AX535" t="s">
        <v>608</v>
      </c>
      <c r="AY535" t="s">
        <v>513</v>
      </c>
      <c r="AZ535" t="s">
        <v>522</v>
      </c>
      <c r="BA535" t="s">
        <v>523</v>
      </c>
      <c r="BI535" t="s">
        <v>609</v>
      </c>
      <c r="BJ535" t="s">
        <v>610</v>
      </c>
      <c r="BK535" t="s">
        <v>231</v>
      </c>
      <c r="BO535" t="s">
        <v>69</v>
      </c>
      <c r="BP535" t="s">
        <v>75</v>
      </c>
      <c r="BQ535" t="s">
        <v>225</v>
      </c>
    </row>
    <row r="536" spans="1:69" x14ac:dyDescent="0.3">
      <c r="A536">
        <v>67</v>
      </c>
      <c r="B536" t="s">
        <v>505</v>
      </c>
      <c r="C536">
        <v>7</v>
      </c>
      <c r="D536" t="s">
        <v>87</v>
      </c>
      <c r="E536">
        <v>12</v>
      </c>
      <c r="F536" t="s">
        <v>548</v>
      </c>
      <c r="G536" t="s">
        <v>69</v>
      </c>
      <c r="H536" t="s">
        <v>69</v>
      </c>
      <c r="I536">
        <v>58</v>
      </c>
      <c r="J536" t="s">
        <v>90</v>
      </c>
      <c r="T536" t="s">
        <v>506</v>
      </c>
      <c r="U536" t="s">
        <v>524</v>
      </c>
      <c r="V536" t="s">
        <v>436</v>
      </c>
      <c r="AU536" t="s">
        <v>506</v>
      </c>
      <c r="AV536" t="s">
        <v>524</v>
      </c>
      <c r="AW536" t="s">
        <v>436</v>
      </c>
      <c r="AX536" t="s">
        <v>608</v>
      </c>
      <c r="AY536" t="s">
        <v>513</v>
      </c>
      <c r="AZ536" t="s">
        <v>526</v>
      </c>
      <c r="BA536" t="s">
        <v>523</v>
      </c>
      <c r="BI536" t="s">
        <v>609</v>
      </c>
      <c r="BJ536" t="s">
        <v>309</v>
      </c>
      <c r="BK536" t="s">
        <v>231</v>
      </c>
      <c r="BO536" t="s">
        <v>69</v>
      </c>
      <c r="BP536" t="s">
        <v>75</v>
      </c>
      <c r="BQ536" t="s">
        <v>225</v>
      </c>
    </row>
    <row r="537" spans="1:69" x14ac:dyDescent="0.3">
      <c r="A537">
        <v>67</v>
      </c>
      <c r="B537" t="s">
        <v>505</v>
      </c>
      <c r="C537">
        <v>8</v>
      </c>
      <c r="D537" t="s">
        <v>88</v>
      </c>
      <c r="E537">
        <v>12</v>
      </c>
      <c r="F537" t="s">
        <v>548</v>
      </c>
      <c r="G537" t="s">
        <v>78</v>
      </c>
      <c r="H537" t="s">
        <v>78</v>
      </c>
      <c r="I537">
        <v>58</v>
      </c>
      <c r="J537" t="s">
        <v>90</v>
      </c>
      <c r="T537" t="s">
        <v>506</v>
      </c>
      <c r="U537" t="s">
        <v>507</v>
      </c>
      <c r="V537" t="s">
        <v>438</v>
      </c>
      <c r="AU537" t="s">
        <v>506</v>
      </c>
      <c r="AV537" t="s">
        <v>507</v>
      </c>
      <c r="AW537" t="s">
        <v>438</v>
      </c>
      <c r="AX537" t="s">
        <v>608</v>
      </c>
      <c r="AY537" t="s">
        <v>513</v>
      </c>
      <c r="AZ537" t="s">
        <v>514</v>
      </c>
      <c r="BA537" t="s">
        <v>517</v>
      </c>
      <c r="BI537" t="s">
        <v>609</v>
      </c>
      <c r="BJ537" t="s">
        <v>118</v>
      </c>
      <c r="BK537" t="s">
        <v>228</v>
      </c>
      <c r="BO537" t="s">
        <v>90</v>
      </c>
      <c r="BQ537" t="s">
        <v>94</v>
      </c>
    </row>
    <row r="538" spans="1:69" x14ac:dyDescent="0.3">
      <c r="A538">
        <v>68</v>
      </c>
      <c r="B538" t="s">
        <v>611</v>
      </c>
      <c r="C538">
        <v>1</v>
      </c>
      <c r="D538" t="s">
        <v>67</v>
      </c>
      <c r="E538">
        <v>12</v>
      </c>
      <c r="F538" t="s">
        <v>548</v>
      </c>
      <c r="G538" t="s">
        <v>69</v>
      </c>
      <c r="H538" t="s">
        <v>69</v>
      </c>
      <c r="Q538">
        <v>62</v>
      </c>
      <c r="R538" t="s">
        <v>78</v>
      </c>
      <c r="S538" t="s">
        <v>69</v>
      </c>
      <c r="AF538" t="s">
        <v>612</v>
      </c>
      <c r="AG538" t="s">
        <v>95</v>
      </c>
      <c r="AH538" t="s">
        <v>95</v>
      </c>
      <c r="AU538">
        <v>62</v>
      </c>
      <c r="AV538" t="s">
        <v>78</v>
      </c>
      <c r="AW538" t="s">
        <v>69</v>
      </c>
      <c r="AX538">
        <v>5</v>
      </c>
      <c r="AY538">
        <v>62</v>
      </c>
      <c r="AZ538" t="s">
        <v>78</v>
      </c>
      <c r="BA538" t="s">
        <v>69</v>
      </c>
      <c r="BB538" t="s">
        <v>613</v>
      </c>
      <c r="BC538" t="s">
        <v>614</v>
      </c>
      <c r="BD538" t="s">
        <v>614</v>
      </c>
      <c r="BE538" t="s">
        <v>615</v>
      </c>
      <c r="BI538" t="s">
        <v>616</v>
      </c>
      <c r="BJ538" t="s">
        <v>617</v>
      </c>
      <c r="BK538" t="s">
        <v>618</v>
      </c>
      <c r="BL538" t="s">
        <v>619</v>
      </c>
      <c r="BM538" t="s">
        <v>108</v>
      </c>
      <c r="BN538" t="s">
        <v>108</v>
      </c>
      <c r="BO538" t="s">
        <v>90</v>
      </c>
      <c r="BQ538" t="s">
        <v>94</v>
      </c>
    </row>
    <row r="539" spans="1:69" x14ac:dyDescent="0.3">
      <c r="A539">
        <v>68</v>
      </c>
      <c r="B539" t="s">
        <v>611</v>
      </c>
      <c r="C539">
        <v>2</v>
      </c>
      <c r="D539" t="s">
        <v>77</v>
      </c>
      <c r="E539">
        <v>12</v>
      </c>
      <c r="F539" t="s">
        <v>548</v>
      </c>
      <c r="G539" t="s">
        <v>69</v>
      </c>
      <c r="H539" t="s">
        <v>69</v>
      </c>
      <c r="Q539">
        <v>62</v>
      </c>
      <c r="R539" t="s">
        <v>78</v>
      </c>
      <c r="S539" t="s">
        <v>69</v>
      </c>
      <c r="AF539" t="s">
        <v>612</v>
      </c>
      <c r="AG539" t="s">
        <v>92</v>
      </c>
      <c r="AH539" t="s">
        <v>95</v>
      </c>
      <c r="AU539">
        <v>62</v>
      </c>
      <c r="AV539" t="s">
        <v>78</v>
      </c>
      <c r="AW539" t="s">
        <v>69</v>
      </c>
      <c r="AX539">
        <v>5</v>
      </c>
      <c r="AY539">
        <v>62</v>
      </c>
      <c r="AZ539" t="s">
        <v>78</v>
      </c>
      <c r="BA539" t="s">
        <v>69</v>
      </c>
      <c r="BB539" t="s">
        <v>613</v>
      </c>
      <c r="BC539" t="s">
        <v>620</v>
      </c>
      <c r="BD539" t="s">
        <v>614</v>
      </c>
      <c r="BE539" t="s">
        <v>615</v>
      </c>
      <c r="BI539" t="s">
        <v>616</v>
      </c>
      <c r="BJ539" t="s">
        <v>617</v>
      </c>
      <c r="BK539" t="s">
        <v>621</v>
      </c>
      <c r="BL539" t="s">
        <v>619</v>
      </c>
      <c r="BM539" t="s">
        <v>113</v>
      </c>
      <c r="BN539" t="s">
        <v>108</v>
      </c>
      <c r="BO539" t="s">
        <v>78</v>
      </c>
      <c r="BP539" t="s">
        <v>165</v>
      </c>
      <c r="BQ539" t="s">
        <v>109</v>
      </c>
    </row>
    <row r="540" spans="1:69" x14ac:dyDescent="0.3">
      <c r="A540">
        <v>68</v>
      </c>
      <c r="B540" t="s">
        <v>611</v>
      </c>
      <c r="C540">
        <v>3</v>
      </c>
      <c r="D540" t="s">
        <v>83</v>
      </c>
      <c r="E540">
        <v>12</v>
      </c>
      <c r="F540" t="s">
        <v>548</v>
      </c>
      <c r="G540" t="s">
        <v>78</v>
      </c>
      <c r="H540" t="s">
        <v>78</v>
      </c>
      <c r="Q540">
        <v>62</v>
      </c>
      <c r="R540" t="s">
        <v>78</v>
      </c>
      <c r="S540" t="s">
        <v>78</v>
      </c>
      <c r="AF540" t="s">
        <v>612</v>
      </c>
      <c r="AG540" t="s">
        <v>92</v>
      </c>
      <c r="AH540" t="s">
        <v>92</v>
      </c>
      <c r="AU540">
        <v>62</v>
      </c>
      <c r="AV540" t="s">
        <v>78</v>
      </c>
      <c r="AW540" t="s">
        <v>78</v>
      </c>
      <c r="AX540">
        <v>5</v>
      </c>
      <c r="AY540">
        <v>62</v>
      </c>
      <c r="AZ540" t="s">
        <v>78</v>
      </c>
      <c r="BA540" t="s">
        <v>78</v>
      </c>
      <c r="BB540" t="s">
        <v>613</v>
      </c>
      <c r="BC540" t="s">
        <v>622</v>
      </c>
      <c r="BD540" t="s">
        <v>622</v>
      </c>
      <c r="BE540" t="s">
        <v>615</v>
      </c>
      <c r="BI540" t="s">
        <v>616</v>
      </c>
      <c r="BJ540" t="s">
        <v>623</v>
      </c>
      <c r="BK540" t="s">
        <v>406</v>
      </c>
      <c r="BL540" t="s">
        <v>619</v>
      </c>
      <c r="BM540" t="s">
        <v>119</v>
      </c>
      <c r="BN540" t="s">
        <v>119</v>
      </c>
      <c r="BO540" t="s">
        <v>78</v>
      </c>
      <c r="BP540" t="s">
        <v>81</v>
      </c>
      <c r="BQ540" t="s">
        <v>109</v>
      </c>
    </row>
    <row r="541" spans="1:69" x14ac:dyDescent="0.3">
      <c r="A541">
        <v>68</v>
      </c>
      <c r="B541" t="s">
        <v>611</v>
      </c>
      <c r="C541">
        <v>4</v>
      </c>
      <c r="D541" t="s">
        <v>84</v>
      </c>
      <c r="E541">
        <v>12</v>
      </c>
      <c r="F541" t="s">
        <v>548</v>
      </c>
      <c r="G541" t="s">
        <v>69</v>
      </c>
      <c r="H541" t="s">
        <v>69</v>
      </c>
      <c r="Q541">
        <v>62</v>
      </c>
      <c r="R541" t="s">
        <v>78</v>
      </c>
      <c r="S541" t="s">
        <v>69</v>
      </c>
      <c r="AF541" t="s">
        <v>612</v>
      </c>
      <c r="AG541" t="s">
        <v>92</v>
      </c>
      <c r="AH541" t="s">
        <v>92</v>
      </c>
      <c r="AU541">
        <v>62</v>
      </c>
      <c r="AV541" t="s">
        <v>78</v>
      </c>
      <c r="AW541" t="s">
        <v>69</v>
      </c>
      <c r="AX541">
        <v>5</v>
      </c>
      <c r="AY541">
        <v>62</v>
      </c>
      <c r="AZ541" t="s">
        <v>78</v>
      </c>
      <c r="BA541" t="s">
        <v>69</v>
      </c>
      <c r="BB541" t="s">
        <v>613</v>
      </c>
      <c r="BC541" t="s">
        <v>620</v>
      </c>
      <c r="BD541" t="s">
        <v>620</v>
      </c>
      <c r="BE541" t="s">
        <v>615</v>
      </c>
      <c r="BI541" t="s">
        <v>616</v>
      </c>
      <c r="BJ541" t="s">
        <v>624</v>
      </c>
      <c r="BK541" t="s">
        <v>625</v>
      </c>
      <c r="BL541" t="s">
        <v>619</v>
      </c>
      <c r="BM541" t="s">
        <v>113</v>
      </c>
      <c r="BN541" t="s">
        <v>113</v>
      </c>
      <c r="BO541" t="s">
        <v>78</v>
      </c>
      <c r="BP541" t="s">
        <v>165</v>
      </c>
      <c r="BQ541" t="s">
        <v>109</v>
      </c>
    </row>
    <row r="542" spans="1:69" x14ac:dyDescent="0.3">
      <c r="A542">
        <v>68</v>
      </c>
      <c r="B542" t="s">
        <v>611</v>
      </c>
      <c r="C542">
        <v>5</v>
      </c>
      <c r="D542" t="s">
        <v>85</v>
      </c>
      <c r="E542">
        <v>12</v>
      </c>
      <c r="F542" t="s">
        <v>548</v>
      </c>
      <c r="G542" t="s">
        <v>78</v>
      </c>
      <c r="H542" t="s">
        <v>78</v>
      </c>
      <c r="Q542">
        <v>62</v>
      </c>
      <c r="R542" t="s">
        <v>78</v>
      </c>
      <c r="S542" t="s">
        <v>78</v>
      </c>
      <c r="AF542" t="s">
        <v>612</v>
      </c>
      <c r="AG542" t="s">
        <v>92</v>
      </c>
      <c r="AH542" t="s">
        <v>92</v>
      </c>
      <c r="AU542">
        <v>62</v>
      </c>
      <c r="AV542" t="s">
        <v>78</v>
      </c>
      <c r="AW542" t="s">
        <v>78</v>
      </c>
      <c r="AX542">
        <v>5</v>
      </c>
      <c r="AY542">
        <v>62</v>
      </c>
      <c r="AZ542" t="s">
        <v>78</v>
      </c>
      <c r="BA542" t="s">
        <v>78</v>
      </c>
      <c r="BB542" t="s">
        <v>613</v>
      </c>
      <c r="BC542" t="s">
        <v>622</v>
      </c>
      <c r="BD542" t="s">
        <v>622</v>
      </c>
      <c r="BE542" t="s">
        <v>615</v>
      </c>
      <c r="BI542" t="s">
        <v>616</v>
      </c>
      <c r="BJ542" t="s">
        <v>623</v>
      </c>
      <c r="BK542" t="s">
        <v>406</v>
      </c>
      <c r="BL542" t="s">
        <v>619</v>
      </c>
      <c r="BM542" t="s">
        <v>119</v>
      </c>
      <c r="BN542" t="s">
        <v>119</v>
      </c>
      <c r="BO542" t="s">
        <v>78</v>
      </c>
      <c r="BP542" t="s">
        <v>81</v>
      </c>
      <c r="BQ542" t="s">
        <v>109</v>
      </c>
    </row>
    <row r="543" spans="1:69" x14ac:dyDescent="0.3">
      <c r="A543">
        <v>68</v>
      </c>
      <c r="B543" t="s">
        <v>611</v>
      </c>
      <c r="C543">
        <v>6</v>
      </c>
      <c r="D543" t="s">
        <v>86</v>
      </c>
      <c r="E543">
        <v>12</v>
      </c>
      <c r="F543" t="s">
        <v>548</v>
      </c>
      <c r="G543" t="s">
        <v>69</v>
      </c>
      <c r="H543" t="s">
        <v>69</v>
      </c>
      <c r="Q543">
        <v>62</v>
      </c>
      <c r="R543" t="s">
        <v>69</v>
      </c>
      <c r="S543" t="s">
        <v>69</v>
      </c>
      <c r="AF543" t="s">
        <v>612</v>
      </c>
      <c r="AG543" t="s">
        <v>92</v>
      </c>
      <c r="AH543" t="s">
        <v>95</v>
      </c>
      <c r="AU543">
        <v>62</v>
      </c>
      <c r="AV543" t="s">
        <v>69</v>
      </c>
      <c r="AW543" t="s">
        <v>69</v>
      </c>
      <c r="AX543">
        <v>5</v>
      </c>
      <c r="AY543">
        <v>62</v>
      </c>
      <c r="AZ543" t="s">
        <v>69</v>
      </c>
      <c r="BA543" t="s">
        <v>69</v>
      </c>
      <c r="BB543" t="s">
        <v>613</v>
      </c>
      <c r="BC543" t="s">
        <v>620</v>
      </c>
      <c r="BD543" t="s">
        <v>614</v>
      </c>
      <c r="BE543" t="s">
        <v>615</v>
      </c>
      <c r="BI543" t="s">
        <v>616</v>
      </c>
      <c r="BJ543" t="s">
        <v>626</v>
      </c>
      <c r="BK543" t="s">
        <v>396</v>
      </c>
      <c r="BL543" t="s">
        <v>619</v>
      </c>
      <c r="BM543" t="s">
        <v>113</v>
      </c>
      <c r="BN543" t="s">
        <v>108</v>
      </c>
      <c r="BO543" t="s">
        <v>69</v>
      </c>
      <c r="BP543" t="s">
        <v>75</v>
      </c>
      <c r="BQ543" t="s">
        <v>129</v>
      </c>
    </row>
    <row r="544" spans="1:69" x14ac:dyDescent="0.3">
      <c r="A544">
        <v>68</v>
      </c>
      <c r="B544" t="s">
        <v>611</v>
      </c>
      <c r="C544">
        <v>7</v>
      </c>
      <c r="D544" t="s">
        <v>87</v>
      </c>
      <c r="E544">
        <v>12</v>
      </c>
      <c r="F544" t="s">
        <v>548</v>
      </c>
      <c r="G544" t="s">
        <v>69</v>
      </c>
      <c r="H544" t="s">
        <v>69</v>
      </c>
      <c r="Q544">
        <v>62</v>
      </c>
      <c r="R544" t="s">
        <v>69</v>
      </c>
      <c r="S544" t="s">
        <v>69</v>
      </c>
      <c r="AF544" t="s">
        <v>612</v>
      </c>
      <c r="AG544" t="s">
        <v>92</v>
      </c>
      <c r="AH544" t="s">
        <v>95</v>
      </c>
      <c r="AU544">
        <v>62</v>
      </c>
      <c r="AV544" t="s">
        <v>69</v>
      </c>
      <c r="AW544" t="s">
        <v>69</v>
      </c>
      <c r="AX544">
        <v>5</v>
      </c>
      <c r="AY544">
        <v>62</v>
      </c>
      <c r="AZ544" t="s">
        <v>69</v>
      </c>
      <c r="BA544" t="s">
        <v>69</v>
      </c>
      <c r="BB544" t="s">
        <v>613</v>
      </c>
      <c r="BC544" t="s">
        <v>620</v>
      </c>
      <c r="BD544" t="s">
        <v>614</v>
      </c>
      <c r="BE544" t="s">
        <v>615</v>
      </c>
      <c r="BI544" t="s">
        <v>616</v>
      </c>
      <c r="BJ544" t="s">
        <v>627</v>
      </c>
      <c r="BK544" t="s">
        <v>396</v>
      </c>
      <c r="BL544" t="s">
        <v>619</v>
      </c>
      <c r="BM544" t="s">
        <v>113</v>
      </c>
      <c r="BN544" t="s">
        <v>108</v>
      </c>
      <c r="BO544" t="s">
        <v>69</v>
      </c>
      <c r="BP544" t="s">
        <v>75</v>
      </c>
      <c r="BQ544" t="s">
        <v>129</v>
      </c>
    </row>
    <row r="545" spans="1:69" x14ac:dyDescent="0.3">
      <c r="A545">
        <v>68</v>
      </c>
      <c r="B545" t="s">
        <v>611</v>
      </c>
      <c r="C545">
        <v>8</v>
      </c>
      <c r="D545" t="s">
        <v>88</v>
      </c>
      <c r="E545">
        <v>12</v>
      </c>
      <c r="F545" t="s">
        <v>548</v>
      </c>
      <c r="G545" t="s">
        <v>78</v>
      </c>
      <c r="H545" t="s">
        <v>78</v>
      </c>
      <c r="Q545">
        <v>62</v>
      </c>
      <c r="R545" t="s">
        <v>78</v>
      </c>
      <c r="S545" t="s">
        <v>78</v>
      </c>
      <c r="AF545" t="s">
        <v>612</v>
      </c>
      <c r="AG545" t="s">
        <v>92</v>
      </c>
      <c r="AH545" t="s">
        <v>92</v>
      </c>
      <c r="AU545">
        <v>62</v>
      </c>
      <c r="AV545" t="s">
        <v>78</v>
      </c>
      <c r="AW545" t="s">
        <v>78</v>
      </c>
      <c r="AX545">
        <v>5</v>
      </c>
      <c r="AY545">
        <v>62</v>
      </c>
      <c r="AZ545" t="s">
        <v>78</v>
      </c>
      <c r="BA545" t="s">
        <v>78</v>
      </c>
      <c r="BB545" t="s">
        <v>613</v>
      </c>
      <c r="BC545" t="s">
        <v>622</v>
      </c>
      <c r="BD545" t="s">
        <v>622</v>
      </c>
      <c r="BE545" t="s">
        <v>615</v>
      </c>
      <c r="BI545" t="s">
        <v>616</v>
      </c>
      <c r="BJ545" t="s">
        <v>623</v>
      </c>
      <c r="BK545" t="s">
        <v>406</v>
      </c>
      <c r="BL545" t="s">
        <v>619</v>
      </c>
      <c r="BM545" t="s">
        <v>119</v>
      </c>
      <c r="BN545" t="s">
        <v>119</v>
      </c>
      <c r="BO545" t="s">
        <v>78</v>
      </c>
      <c r="BP545" t="s">
        <v>81</v>
      </c>
      <c r="BQ545" t="s">
        <v>109</v>
      </c>
    </row>
    <row r="546" spans="1:69" x14ac:dyDescent="0.3">
      <c r="A546">
        <v>69</v>
      </c>
      <c r="B546" t="s">
        <v>527</v>
      </c>
      <c r="C546">
        <v>1</v>
      </c>
      <c r="D546" t="s">
        <v>67</v>
      </c>
      <c r="E546">
        <v>12</v>
      </c>
      <c r="F546" t="s">
        <v>548</v>
      </c>
      <c r="G546" t="s">
        <v>78</v>
      </c>
      <c r="H546" t="s">
        <v>69</v>
      </c>
      <c r="I546">
        <v>59</v>
      </c>
      <c r="J546" t="s">
        <v>90</v>
      </c>
      <c r="T546" t="s">
        <v>528</v>
      </c>
      <c r="U546" t="s">
        <v>529</v>
      </c>
      <c r="V546" t="s">
        <v>108</v>
      </c>
      <c r="AU546" t="s">
        <v>528</v>
      </c>
      <c r="AV546" t="s">
        <v>529</v>
      </c>
      <c r="AW546" t="s">
        <v>108</v>
      </c>
      <c r="AX546" t="s">
        <v>628</v>
      </c>
      <c r="AY546" t="s">
        <v>534</v>
      </c>
      <c r="AZ546" t="s">
        <v>535</v>
      </c>
      <c r="BA546" t="s">
        <v>536</v>
      </c>
      <c r="BI546" t="s">
        <v>528</v>
      </c>
      <c r="BJ546" t="s">
        <v>529</v>
      </c>
      <c r="BK546" t="s">
        <v>108</v>
      </c>
      <c r="BO546" t="s">
        <v>78</v>
      </c>
      <c r="BP546" t="s">
        <v>81</v>
      </c>
      <c r="BQ546" t="s">
        <v>224</v>
      </c>
    </row>
    <row r="547" spans="1:69" x14ac:dyDescent="0.3">
      <c r="A547">
        <v>69</v>
      </c>
      <c r="B547" t="s">
        <v>527</v>
      </c>
      <c r="C547">
        <v>2</v>
      </c>
      <c r="D547" t="s">
        <v>77</v>
      </c>
      <c r="E547">
        <v>12</v>
      </c>
      <c r="F547" t="s">
        <v>548</v>
      </c>
      <c r="G547" t="s">
        <v>78</v>
      </c>
      <c r="H547" t="s">
        <v>69</v>
      </c>
      <c r="I547">
        <v>59</v>
      </c>
      <c r="J547" t="s">
        <v>90</v>
      </c>
      <c r="T547" t="s">
        <v>528</v>
      </c>
      <c r="U547" t="s">
        <v>529</v>
      </c>
      <c r="V547" t="s">
        <v>119</v>
      </c>
      <c r="AU547" t="s">
        <v>528</v>
      </c>
      <c r="AV547" t="s">
        <v>529</v>
      </c>
      <c r="AW547" t="s">
        <v>119</v>
      </c>
      <c r="AX547" t="s">
        <v>628</v>
      </c>
      <c r="AY547" t="s">
        <v>534</v>
      </c>
      <c r="AZ547" t="s">
        <v>535</v>
      </c>
      <c r="BA547" t="s">
        <v>538</v>
      </c>
      <c r="BI547" t="s">
        <v>528</v>
      </c>
      <c r="BJ547" t="s">
        <v>529</v>
      </c>
      <c r="BK547" t="s">
        <v>119</v>
      </c>
      <c r="BO547" t="s">
        <v>78</v>
      </c>
      <c r="BP547" t="s">
        <v>81</v>
      </c>
      <c r="BQ547" t="s">
        <v>224</v>
      </c>
    </row>
    <row r="548" spans="1:69" x14ac:dyDescent="0.3">
      <c r="A548">
        <v>69</v>
      </c>
      <c r="B548" t="s">
        <v>527</v>
      </c>
      <c r="C548">
        <v>3</v>
      </c>
      <c r="D548" t="s">
        <v>83</v>
      </c>
      <c r="E548">
        <v>12</v>
      </c>
      <c r="F548" t="s">
        <v>548</v>
      </c>
      <c r="G548" t="s">
        <v>78</v>
      </c>
      <c r="H548" t="s">
        <v>78</v>
      </c>
      <c r="I548">
        <v>59</v>
      </c>
      <c r="J548" t="s">
        <v>90</v>
      </c>
      <c r="T548" t="s">
        <v>528</v>
      </c>
      <c r="U548" t="s">
        <v>529</v>
      </c>
      <c r="V548" t="s">
        <v>119</v>
      </c>
      <c r="AU548" t="s">
        <v>528</v>
      </c>
      <c r="AV548" t="s">
        <v>529</v>
      </c>
      <c r="AW548" t="s">
        <v>119</v>
      </c>
      <c r="AX548" t="s">
        <v>628</v>
      </c>
      <c r="AY548" t="s">
        <v>534</v>
      </c>
      <c r="AZ548" t="s">
        <v>535</v>
      </c>
      <c r="BA548" t="s">
        <v>538</v>
      </c>
      <c r="BI548" t="s">
        <v>528</v>
      </c>
      <c r="BJ548" t="s">
        <v>529</v>
      </c>
      <c r="BK548" t="s">
        <v>119</v>
      </c>
      <c r="BO548" t="s">
        <v>78</v>
      </c>
      <c r="BP548" t="s">
        <v>81</v>
      </c>
      <c r="BQ548" t="s">
        <v>224</v>
      </c>
    </row>
    <row r="549" spans="1:69" x14ac:dyDescent="0.3">
      <c r="A549">
        <v>69</v>
      </c>
      <c r="B549" t="s">
        <v>527</v>
      </c>
      <c r="C549">
        <v>4</v>
      </c>
      <c r="D549" t="s">
        <v>84</v>
      </c>
      <c r="E549">
        <v>12</v>
      </c>
      <c r="F549" t="s">
        <v>548</v>
      </c>
      <c r="G549" t="s">
        <v>78</v>
      </c>
      <c r="H549" t="s">
        <v>69</v>
      </c>
      <c r="I549">
        <v>59</v>
      </c>
      <c r="J549" t="s">
        <v>90</v>
      </c>
      <c r="T549" t="s">
        <v>528</v>
      </c>
      <c r="U549" t="s">
        <v>539</v>
      </c>
      <c r="V549" t="s">
        <v>108</v>
      </c>
      <c r="AU549" t="s">
        <v>528</v>
      </c>
      <c r="AV549" t="s">
        <v>539</v>
      </c>
      <c r="AW549" t="s">
        <v>108</v>
      </c>
      <c r="AX549" t="s">
        <v>628</v>
      </c>
      <c r="AY549" t="s">
        <v>534</v>
      </c>
      <c r="AZ549" t="s">
        <v>535</v>
      </c>
      <c r="BA549" t="s">
        <v>541</v>
      </c>
      <c r="BI549" t="s">
        <v>528</v>
      </c>
      <c r="BJ549" t="s">
        <v>539</v>
      </c>
      <c r="BK549" t="s">
        <v>108</v>
      </c>
      <c r="BO549" t="s">
        <v>78</v>
      </c>
      <c r="BP549" t="s">
        <v>81</v>
      </c>
      <c r="BQ549" t="s">
        <v>224</v>
      </c>
    </row>
    <row r="550" spans="1:69" x14ac:dyDescent="0.3">
      <c r="A550">
        <v>69</v>
      </c>
      <c r="B550" t="s">
        <v>527</v>
      </c>
      <c r="C550">
        <v>5</v>
      </c>
      <c r="D550" t="s">
        <v>85</v>
      </c>
      <c r="E550">
        <v>12</v>
      </c>
      <c r="F550" t="s">
        <v>548</v>
      </c>
      <c r="G550" t="s">
        <v>78</v>
      </c>
      <c r="H550" t="s">
        <v>78</v>
      </c>
      <c r="I550">
        <v>59</v>
      </c>
      <c r="J550" t="s">
        <v>90</v>
      </c>
      <c r="T550" t="s">
        <v>528</v>
      </c>
      <c r="U550" t="s">
        <v>529</v>
      </c>
      <c r="V550" t="s">
        <v>119</v>
      </c>
      <c r="AU550" t="s">
        <v>528</v>
      </c>
      <c r="AV550" t="s">
        <v>529</v>
      </c>
      <c r="AW550" t="s">
        <v>119</v>
      </c>
      <c r="AX550" t="s">
        <v>628</v>
      </c>
      <c r="AY550" t="s">
        <v>534</v>
      </c>
      <c r="AZ550" t="s">
        <v>535</v>
      </c>
      <c r="BA550" t="s">
        <v>538</v>
      </c>
      <c r="BI550" t="s">
        <v>528</v>
      </c>
      <c r="BJ550" t="s">
        <v>529</v>
      </c>
      <c r="BK550" t="s">
        <v>119</v>
      </c>
      <c r="BO550" t="s">
        <v>78</v>
      </c>
      <c r="BP550" t="s">
        <v>81</v>
      </c>
      <c r="BQ550" t="s">
        <v>224</v>
      </c>
    </row>
    <row r="551" spans="1:69" x14ac:dyDescent="0.3">
      <c r="A551">
        <v>69</v>
      </c>
      <c r="B551" t="s">
        <v>527</v>
      </c>
      <c r="C551">
        <v>6</v>
      </c>
      <c r="D551" t="s">
        <v>86</v>
      </c>
      <c r="E551">
        <v>12</v>
      </c>
      <c r="F551" t="s">
        <v>548</v>
      </c>
      <c r="G551" t="s">
        <v>69</v>
      </c>
      <c r="H551" t="s">
        <v>69</v>
      </c>
      <c r="I551">
        <v>59</v>
      </c>
      <c r="J551" t="s">
        <v>90</v>
      </c>
      <c r="T551" t="s">
        <v>528</v>
      </c>
      <c r="U551" t="s">
        <v>542</v>
      </c>
      <c r="V551" t="s">
        <v>108</v>
      </c>
      <c r="AU551" t="s">
        <v>528</v>
      </c>
      <c r="AV551" t="s">
        <v>542</v>
      </c>
      <c r="AW551" t="s">
        <v>108</v>
      </c>
      <c r="AX551" t="s">
        <v>628</v>
      </c>
      <c r="AY551" t="s">
        <v>534</v>
      </c>
      <c r="AZ551" t="s">
        <v>544</v>
      </c>
      <c r="BA551" t="s">
        <v>541</v>
      </c>
      <c r="BI551" t="s">
        <v>528</v>
      </c>
      <c r="BJ551" t="s">
        <v>542</v>
      </c>
      <c r="BK551" t="s">
        <v>108</v>
      </c>
      <c r="BO551" t="s">
        <v>69</v>
      </c>
      <c r="BP551" t="s">
        <v>75</v>
      </c>
      <c r="BQ551" t="s">
        <v>225</v>
      </c>
    </row>
    <row r="552" spans="1:69" x14ac:dyDescent="0.3">
      <c r="A552">
        <v>69</v>
      </c>
      <c r="B552" t="s">
        <v>527</v>
      </c>
      <c r="C552">
        <v>7</v>
      </c>
      <c r="D552" t="s">
        <v>87</v>
      </c>
      <c r="E552">
        <v>12</v>
      </c>
      <c r="F552" t="s">
        <v>548</v>
      </c>
      <c r="G552" t="s">
        <v>69</v>
      </c>
      <c r="H552" t="s">
        <v>69</v>
      </c>
      <c r="I552">
        <v>59</v>
      </c>
      <c r="J552" t="s">
        <v>90</v>
      </c>
      <c r="T552" t="s">
        <v>528</v>
      </c>
      <c r="U552" t="s">
        <v>545</v>
      </c>
      <c r="V552" t="s">
        <v>108</v>
      </c>
      <c r="AU552" t="s">
        <v>528</v>
      </c>
      <c r="AV552" t="s">
        <v>545</v>
      </c>
      <c r="AW552" t="s">
        <v>108</v>
      </c>
      <c r="AX552" t="s">
        <v>628</v>
      </c>
      <c r="AY552" t="s">
        <v>534</v>
      </c>
      <c r="AZ552" t="s">
        <v>547</v>
      </c>
      <c r="BA552" t="s">
        <v>541</v>
      </c>
      <c r="BI552" t="s">
        <v>528</v>
      </c>
      <c r="BJ552" t="s">
        <v>545</v>
      </c>
      <c r="BK552" t="s">
        <v>108</v>
      </c>
      <c r="BO552" t="s">
        <v>69</v>
      </c>
      <c r="BP552" t="s">
        <v>75</v>
      </c>
      <c r="BQ552" t="s">
        <v>225</v>
      </c>
    </row>
    <row r="553" spans="1:69" x14ac:dyDescent="0.3">
      <c r="A553">
        <v>69</v>
      </c>
      <c r="B553" t="s">
        <v>527</v>
      </c>
      <c r="C553">
        <v>8</v>
      </c>
      <c r="D553" t="s">
        <v>88</v>
      </c>
      <c r="E553">
        <v>12</v>
      </c>
      <c r="F553" t="s">
        <v>548</v>
      </c>
      <c r="G553" t="s">
        <v>78</v>
      </c>
      <c r="H553" t="s">
        <v>78</v>
      </c>
      <c r="I553">
        <v>59</v>
      </c>
      <c r="J553" t="s">
        <v>90</v>
      </c>
      <c r="T553" t="s">
        <v>528</v>
      </c>
      <c r="U553" t="s">
        <v>529</v>
      </c>
      <c r="V553" t="s">
        <v>119</v>
      </c>
      <c r="AU553" t="s">
        <v>528</v>
      </c>
      <c r="AV553" t="s">
        <v>529</v>
      </c>
      <c r="AW553" t="s">
        <v>119</v>
      </c>
      <c r="AX553" t="s">
        <v>628</v>
      </c>
      <c r="AY553" t="s">
        <v>534</v>
      </c>
      <c r="AZ553" t="s">
        <v>535</v>
      </c>
      <c r="BA553" t="s">
        <v>538</v>
      </c>
      <c r="BI553" t="s">
        <v>528</v>
      </c>
      <c r="BJ553" t="s">
        <v>529</v>
      </c>
      <c r="BK553" t="s">
        <v>119</v>
      </c>
      <c r="BO553" t="s">
        <v>78</v>
      </c>
      <c r="BP553" t="s">
        <v>81</v>
      </c>
      <c r="BQ553" t="s">
        <v>224</v>
      </c>
    </row>
    <row r="554" spans="1:69" x14ac:dyDescent="0.3">
      <c r="A554">
        <v>70</v>
      </c>
      <c r="B554" t="s">
        <v>629</v>
      </c>
      <c r="C554">
        <v>1</v>
      </c>
      <c r="D554" t="s">
        <v>67</v>
      </c>
      <c r="E554">
        <v>12</v>
      </c>
      <c r="F554" t="s">
        <v>548</v>
      </c>
      <c r="G554" t="s">
        <v>69</v>
      </c>
      <c r="H554" t="s">
        <v>69</v>
      </c>
      <c r="Q554" t="s">
        <v>630</v>
      </c>
      <c r="R554" t="s">
        <v>95</v>
      </c>
      <c r="S554" t="s">
        <v>95</v>
      </c>
      <c r="AF554" t="s">
        <v>556</v>
      </c>
      <c r="AG554" t="s">
        <v>231</v>
      </c>
      <c r="AH554" t="s">
        <v>231</v>
      </c>
      <c r="AU554" t="s">
        <v>630</v>
      </c>
      <c r="AV554" t="s">
        <v>95</v>
      </c>
      <c r="AW554" t="s">
        <v>95</v>
      </c>
      <c r="AX554" t="s">
        <v>605</v>
      </c>
      <c r="AY554" t="s">
        <v>549</v>
      </c>
      <c r="AZ554" t="s">
        <v>550</v>
      </c>
      <c r="BA554" t="s">
        <v>551</v>
      </c>
      <c r="BB554" t="s">
        <v>556</v>
      </c>
      <c r="BC554" t="s">
        <v>231</v>
      </c>
      <c r="BD554" t="s">
        <v>231</v>
      </c>
      <c r="BE554" t="s">
        <v>631</v>
      </c>
      <c r="BF554" t="s">
        <v>632</v>
      </c>
      <c r="BG554" t="s">
        <v>633</v>
      </c>
      <c r="BH554" t="s">
        <v>634</v>
      </c>
      <c r="BI554" t="s">
        <v>635</v>
      </c>
      <c r="BJ554" t="s">
        <v>230</v>
      </c>
      <c r="BK554" t="s">
        <v>230</v>
      </c>
      <c r="BL554" t="s">
        <v>636</v>
      </c>
      <c r="BM554" t="s">
        <v>231</v>
      </c>
      <c r="BN554" t="s">
        <v>231</v>
      </c>
      <c r="BO554" t="s">
        <v>69</v>
      </c>
      <c r="BP554" t="s">
        <v>75</v>
      </c>
      <c r="BQ554" t="s">
        <v>129</v>
      </c>
    </row>
    <row r="555" spans="1:69" x14ac:dyDescent="0.3">
      <c r="A555">
        <v>70</v>
      </c>
      <c r="B555" t="s">
        <v>629</v>
      </c>
      <c r="C555">
        <v>2</v>
      </c>
      <c r="D555" t="s">
        <v>77</v>
      </c>
      <c r="E555">
        <v>12</v>
      </c>
      <c r="F555" t="s">
        <v>548</v>
      </c>
      <c r="G555" t="s">
        <v>69</v>
      </c>
      <c r="H555" t="s">
        <v>69</v>
      </c>
      <c r="Q555" t="s">
        <v>630</v>
      </c>
      <c r="R555" t="s">
        <v>92</v>
      </c>
      <c r="S555" t="s">
        <v>95</v>
      </c>
      <c r="AF555" t="s">
        <v>556</v>
      </c>
      <c r="AG555" t="s">
        <v>329</v>
      </c>
      <c r="AH555" t="s">
        <v>231</v>
      </c>
      <c r="AU555" t="s">
        <v>630</v>
      </c>
      <c r="AV555" t="s">
        <v>92</v>
      </c>
      <c r="AW555" t="s">
        <v>95</v>
      </c>
      <c r="AX555" t="s">
        <v>605</v>
      </c>
      <c r="AY555" t="s">
        <v>549</v>
      </c>
      <c r="AZ555" t="s">
        <v>559</v>
      </c>
      <c r="BA555" t="s">
        <v>560</v>
      </c>
      <c r="BB555" t="s">
        <v>556</v>
      </c>
      <c r="BC555" t="s">
        <v>329</v>
      </c>
      <c r="BD555" t="s">
        <v>231</v>
      </c>
      <c r="BE555" t="s">
        <v>631</v>
      </c>
      <c r="BF555" t="s">
        <v>632</v>
      </c>
      <c r="BG555" t="s">
        <v>637</v>
      </c>
      <c r="BH555" t="s">
        <v>634</v>
      </c>
      <c r="BI555" t="s">
        <v>635</v>
      </c>
      <c r="BJ555" t="s">
        <v>228</v>
      </c>
      <c r="BK555" t="s">
        <v>495</v>
      </c>
      <c r="BL555" t="s">
        <v>636</v>
      </c>
      <c r="BM555" t="s">
        <v>558</v>
      </c>
      <c r="BN555" t="s">
        <v>231</v>
      </c>
      <c r="BO555" t="s">
        <v>78</v>
      </c>
      <c r="BP555" t="s">
        <v>165</v>
      </c>
      <c r="BQ555" t="s">
        <v>109</v>
      </c>
    </row>
    <row r="556" spans="1:69" x14ac:dyDescent="0.3">
      <c r="A556">
        <v>70</v>
      </c>
      <c r="B556" t="s">
        <v>629</v>
      </c>
      <c r="C556">
        <v>3</v>
      </c>
      <c r="D556" t="s">
        <v>83</v>
      </c>
      <c r="E556">
        <v>12</v>
      </c>
      <c r="F556" t="s">
        <v>548</v>
      </c>
      <c r="G556" t="s">
        <v>78</v>
      </c>
      <c r="H556" t="s">
        <v>78</v>
      </c>
      <c r="Q556" t="s">
        <v>630</v>
      </c>
      <c r="R556" t="s">
        <v>92</v>
      </c>
      <c r="S556" t="s">
        <v>92</v>
      </c>
      <c r="AF556" t="s">
        <v>556</v>
      </c>
      <c r="AG556" t="s">
        <v>228</v>
      </c>
      <c r="AH556" t="s">
        <v>228</v>
      </c>
      <c r="AU556" t="s">
        <v>630</v>
      </c>
      <c r="AV556" t="s">
        <v>92</v>
      </c>
      <c r="AW556" t="s">
        <v>92</v>
      </c>
      <c r="AX556" t="s">
        <v>605</v>
      </c>
      <c r="AY556" t="s">
        <v>549</v>
      </c>
      <c r="AZ556" t="s">
        <v>559</v>
      </c>
      <c r="BA556" t="s">
        <v>559</v>
      </c>
      <c r="BB556" t="s">
        <v>556</v>
      </c>
      <c r="BC556" t="s">
        <v>228</v>
      </c>
      <c r="BD556" t="s">
        <v>228</v>
      </c>
      <c r="BE556" t="s">
        <v>631</v>
      </c>
      <c r="BF556" t="s">
        <v>632</v>
      </c>
      <c r="BG556" t="s">
        <v>638</v>
      </c>
      <c r="BH556" t="s">
        <v>639</v>
      </c>
      <c r="BI556" t="s">
        <v>635</v>
      </c>
      <c r="BJ556" t="s">
        <v>228</v>
      </c>
      <c r="BK556" t="s">
        <v>228</v>
      </c>
      <c r="BL556" t="s">
        <v>636</v>
      </c>
      <c r="BM556" t="s">
        <v>228</v>
      </c>
      <c r="BN556" t="s">
        <v>228</v>
      </c>
      <c r="BO556" t="s">
        <v>78</v>
      </c>
      <c r="BP556" t="s">
        <v>81</v>
      </c>
      <c r="BQ556" t="s">
        <v>109</v>
      </c>
    </row>
    <row r="557" spans="1:69" x14ac:dyDescent="0.3">
      <c r="A557">
        <v>70</v>
      </c>
      <c r="B557" t="s">
        <v>629</v>
      </c>
      <c r="C557">
        <v>4</v>
      </c>
      <c r="D557" t="s">
        <v>84</v>
      </c>
      <c r="E557">
        <v>12</v>
      </c>
      <c r="F557" t="s">
        <v>548</v>
      </c>
      <c r="G557" t="s">
        <v>69</v>
      </c>
      <c r="H557" t="s">
        <v>69</v>
      </c>
      <c r="Q557" t="s">
        <v>630</v>
      </c>
      <c r="R557" t="s">
        <v>92</v>
      </c>
      <c r="S557" t="s">
        <v>95</v>
      </c>
      <c r="AF557" t="s">
        <v>556</v>
      </c>
      <c r="AG557" t="s">
        <v>329</v>
      </c>
      <c r="AH557" t="s">
        <v>238</v>
      </c>
      <c r="AU557" t="s">
        <v>630</v>
      </c>
      <c r="AV557" t="s">
        <v>92</v>
      </c>
      <c r="AW557" t="s">
        <v>95</v>
      </c>
      <c r="AX557" t="s">
        <v>605</v>
      </c>
      <c r="AY557" t="s">
        <v>549</v>
      </c>
      <c r="AZ557" t="s">
        <v>563</v>
      </c>
      <c r="BA557" t="s">
        <v>564</v>
      </c>
      <c r="BB557" t="s">
        <v>556</v>
      </c>
      <c r="BC557" t="s">
        <v>329</v>
      </c>
      <c r="BD557" t="s">
        <v>238</v>
      </c>
      <c r="BE557" t="s">
        <v>631</v>
      </c>
      <c r="BF557" t="s">
        <v>632</v>
      </c>
      <c r="BG557" t="s">
        <v>640</v>
      </c>
      <c r="BH557" t="s">
        <v>641</v>
      </c>
      <c r="BI557" t="s">
        <v>635</v>
      </c>
      <c r="BJ557" t="s">
        <v>329</v>
      </c>
      <c r="BK557" t="s">
        <v>567</v>
      </c>
      <c r="BL557" t="s">
        <v>636</v>
      </c>
      <c r="BM557" t="s">
        <v>558</v>
      </c>
      <c r="BN557" t="s">
        <v>238</v>
      </c>
      <c r="BO557" t="s">
        <v>78</v>
      </c>
      <c r="BP557" t="s">
        <v>165</v>
      </c>
      <c r="BQ557" t="s">
        <v>109</v>
      </c>
    </row>
    <row r="558" spans="1:69" x14ac:dyDescent="0.3">
      <c r="A558">
        <v>70</v>
      </c>
      <c r="B558" t="s">
        <v>629</v>
      </c>
      <c r="C558">
        <v>5</v>
      </c>
      <c r="D558" t="s">
        <v>85</v>
      </c>
      <c r="E558">
        <v>12</v>
      </c>
      <c r="F558" t="s">
        <v>548</v>
      </c>
      <c r="G558" t="s">
        <v>78</v>
      </c>
      <c r="H558" t="s">
        <v>78</v>
      </c>
      <c r="Q558" t="s">
        <v>630</v>
      </c>
      <c r="R558" t="s">
        <v>92</v>
      </c>
      <c r="S558" t="s">
        <v>92</v>
      </c>
      <c r="AF558" t="s">
        <v>556</v>
      </c>
      <c r="AG558" t="s">
        <v>228</v>
      </c>
      <c r="AH558" t="s">
        <v>228</v>
      </c>
      <c r="AU558" t="s">
        <v>630</v>
      </c>
      <c r="AV558" t="s">
        <v>92</v>
      </c>
      <c r="AW558" t="s">
        <v>92</v>
      </c>
      <c r="AX558" t="s">
        <v>605</v>
      </c>
      <c r="AY558" t="s">
        <v>549</v>
      </c>
      <c r="AZ558" t="s">
        <v>559</v>
      </c>
      <c r="BA558" t="s">
        <v>550</v>
      </c>
      <c r="BB558" t="s">
        <v>556</v>
      </c>
      <c r="BC558" t="s">
        <v>228</v>
      </c>
      <c r="BD558" t="s">
        <v>228</v>
      </c>
      <c r="BE558" t="s">
        <v>631</v>
      </c>
      <c r="BF558" t="s">
        <v>632</v>
      </c>
      <c r="BG558" t="s">
        <v>638</v>
      </c>
      <c r="BH558" t="s">
        <v>639</v>
      </c>
      <c r="BI558" t="s">
        <v>635</v>
      </c>
      <c r="BJ558" t="s">
        <v>228</v>
      </c>
      <c r="BK558" t="s">
        <v>558</v>
      </c>
      <c r="BL558" t="s">
        <v>636</v>
      </c>
      <c r="BM558" t="s">
        <v>228</v>
      </c>
      <c r="BN558" t="s">
        <v>228</v>
      </c>
      <c r="BO558" t="s">
        <v>78</v>
      </c>
      <c r="BP558" t="s">
        <v>81</v>
      </c>
      <c r="BQ558" t="s">
        <v>109</v>
      </c>
    </row>
    <row r="559" spans="1:69" x14ac:dyDescent="0.3">
      <c r="A559">
        <v>70</v>
      </c>
      <c r="B559" t="s">
        <v>629</v>
      </c>
      <c r="C559">
        <v>6</v>
      </c>
      <c r="D559" t="s">
        <v>86</v>
      </c>
      <c r="E559">
        <v>12</v>
      </c>
      <c r="F559" t="s">
        <v>548</v>
      </c>
      <c r="G559" t="s">
        <v>69</v>
      </c>
      <c r="H559" t="s">
        <v>69</v>
      </c>
      <c r="Q559" t="s">
        <v>630</v>
      </c>
      <c r="R559" t="s">
        <v>92</v>
      </c>
      <c r="S559" t="s">
        <v>95</v>
      </c>
      <c r="AF559" t="s">
        <v>556</v>
      </c>
      <c r="AG559" t="s">
        <v>329</v>
      </c>
      <c r="AH559" t="s">
        <v>231</v>
      </c>
      <c r="AU559" t="s">
        <v>630</v>
      </c>
      <c r="AV559" t="s">
        <v>92</v>
      </c>
      <c r="AW559" t="s">
        <v>95</v>
      </c>
      <c r="AX559" t="s">
        <v>605</v>
      </c>
      <c r="AY559" t="s">
        <v>549</v>
      </c>
      <c r="AZ559" t="s">
        <v>560</v>
      </c>
      <c r="BA559" t="s">
        <v>564</v>
      </c>
      <c r="BB559" t="s">
        <v>556</v>
      </c>
      <c r="BC559" t="s">
        <v>329</v>
      </c>
      <c r="BD559" t="s">
        <v>231</v>
      </c>
      <c r="BE559" t="s">
        <v>631</v>
      </c>
      <c r="BF559" t="s">
        <v>632</v>
      </c>
      <c r="BG559" t="s">
        <v>637</v>
      </c>
      <c r="BH559" t="s">
        <v>634</v>
      </c>
      <c r="BI559" t="s">
        <v>635</v>
      </c>
      <c r="BJ559" t="s">
        <v>228</v>
      </c>
      <c r="BK559" t="s">
        <v>567</v>
      </c>
      <c r="BL559" t="s">
        <v>636</v>
      </c>
      <c r="BM559" t="s">
        <v>558</v>
      </c>
      <c r="BN559" t="s">
        <v>231</v>
      </c>
      <c r="BO559" t="s">
        <v>78</v>
      </c>
      <c r="BP559" t="s">
        <v>165</v>
      </c>
      <c r="BQ559" t="s">
        <v>109</v>
      </c>
    </row>
    <row r="560" spans="1:69" x14ac:dyDescent="0.3">
      <c r="A560">
        <v>70</v>
      </c>
      <c r="B560" t="s">
        <v>629</v>
      </c>
      <c r="C560">
        <v>7</v>
      </c>
      <c r="D560" t="s">
        <v>87</v>
      </c>
      <c r="E560">
        <v>12</v>
      </c>
      <c r="F560" t="s">
        <v>548</v>
      </c>
      <c r="G560" t="s">
        <v>69</v>
      </c>
      <c r="H560" t="s">
        <v>69</v>
      </c>
      <c r="Q560" t="s">
        <v>630</v>
      </c>
      <c r="R560" t="s">
        <v>92</v>
      </c>
      <c r="S560" t="s">
        <v>95</v>
      </c>
      <c r="AF560" t="s">
        <v>556</v>
      </c>
      <c r="AG560" t="s">
        <v>329</v>
      </c>
      <c r="AH560" t="s">
        <v>231</v>
      </c>
      <c r="AU560" t="s">
        <v>630</v>
      </c>
      <c r="AV560" t="s">
        <v>92</v>
      </c>
      <c r="AW560" t="s">
        <v>95</v>
      </c>
      <c r="AX560" t="s">
        <v>605</v>
      </c>
      <c r="AY560" t="s">
        <v>549</v>
      </c>
      <c r="AZ560" t="s">
        <v>560</v>
      </c>
      <c r="BA560" t="s">
        <v>564</v>
      </c>
      <c r="BB560" t="s">
        <v>556</v>
      </c>
      <c r="BC560" t="s">
        <v>329</v>
      </c>
      <c r="BD560" t="s">
        <v>231</v>
      </c>
      <c r="BE560" t="s">
        <v>631</v>
      </c>
      <c r="BF560" t="s">
        <v>632</v>
      </c>
      <c r="BG560" t="s">
        <v>637</v>
      </c>
      <c r="BH560" t="s">
        <v>634</v>
      </c>
      <c r="BI560" t="s">
        <v>635</v>
      </c>
      <c r="BJ560" t="s">
        <v>228</v>
      </c>
      <c r="BK560" t="s">
        <v>567</v>
      </c>
      <c r="BL560" t="s">
        <v>636</v>
      </c>
      <c r="BM560" t="s">
        <v>558</v>
      </c>
      <c r="BN560" t="s">
        <v>231</v>
      </c>
      <c r="BO560" t="s">
        <v>78</v>
      </c>
      <c r="BP560" t="s">
        <v>165</v>
      </c>
      <c r="BQ560" t="s">
        <v>109</v>
      </c>
    </row>
    <row r="561" spans="1:69" x14ac:dyDescent="0.3">
      <c r="A561">
        <v>70</v>
      </c>
      <c r="B561" t="s">
        <v>629</v>
      </c>
      <c r="C561">
        <v>8</v>
      </c>
      <c r="D561" t="s">
        <v>88</v>
      </c>
      <c r="E561">
        <v>12</v>
      </c>
      <c r="F561" t="s">
        <v>548</v>
      </c>
      <c r="G561" t="s">
        <v>78</v>
      </c>
      <c r="H561" t="s">
        <v>78</v>
      </c>
      <c r="Q561" t="s">
        <v>630</v>
      </c>
      <c r="R561" t="s">
        <v>92</v>
      </c>
      <c r="S561" t="s">
        <v>92</v>
      </c>
      <c r="AF561" t="s">
        <v>556</v>
      </c>
      <c r="AG561" t="s">
        <v>228</v>
      </c>
      <c r="AH561" t="s">
        <v>228</v>
      </c>
      <c r="AU561" t="s">
        <v>630</v>
      </c>
      <c r="AV561" t="s">
        <v>92</v>
      </c>
      <c r="AW561" t="s">
        <v>92</v>
      </c>
      <c r="AX561" t="s">
        <v>605</v>
      </c>
      <c r="AY561" t="s">
        <v>549</v>
      </c>
      <c r="AZ561" t="s">
        <v>559</v>
      </c>
      <c r="BA561" t="s">
        <v>559</v>
      </c>
      <c r="BB561" t="s">
        <v>556</v>
      </c>
      <c r="BC561" t="s">
        <v>228</v>
      </c>
      <c r="BD561" t="s">
        <v>228</v>
      </c>
      <c r="BE561" t="s">
        <v>631</v>
      </c>
      <c r="BF561" t="s">
        <v>632</v>
      </c>
      <c r="BG561" t="s">
        <v>638</v>
      </c>
      <c r="BH561" t="s">
        <v>639</v>
      </c>
      <c r="BI561" t="s">
        <v>635</v>
      </c>
      <c r="BJ561" t="s">
        <v>228</v>
      </c>
      <c r="BK561" t="s">
        <v>228</v>
      </c>
      <c r="BL561" t="s">
        <v>636</v>
      </c>
      <c r="BM561" t="s">
        <v>228</v>
      </c>
      <c r="BN561" t="s">
        <v>228</v>
      </c>
      <c r="BO561" t="s">
        <v>78</v>
      </c>
      <c r="BP561" t="s">
        <v>81</v>
      </c>
      <c r="BQ561" t="s">
        <v>109</v>
      </c>
    </row>
    <row r="562" spans="1:69" x14ac:dyDescent="0.3">
      <c r="A562">
        <v>71</v>
      </c>
      <c r="B562" t="s">
        <v>642</v>
      </c>
      <c r="C562">
        <v>1</v>
      </c>
      <c r="D562" t="s">
        <v>67</v>
      </c>
      <c r="E562">
        <v>12</v>
      </c>
      <c r="F562" t="s">
        <v>548</v>
      </c>
      <c r="G562" t="s">
        <v>69</v>
      </c>
      <c r="H562" t="s">
        <v>69</v>
      </c>
      <c r="Q562" t="s">
        <v>643</v>
      </c>
      <c r="R562" t="s">
        <v>113</v>
      </c>
      <c r="S562" t="s">
        <v>69</v>
      </c>
      <c r="AF562" t="s">
        <v>644</v>
      </c>
      <c r="AG562" t="s">
        <v>428</v>
      </c>
      <c r="AH562" t="s">
        <v>428</v>
      </c>
      <c r="AU562" t="s">
        <v>643</v>
      </c>
      <c r="AV562" t="s">
        <v>113</v>
      </c>
      <c r="AW562" t="s">
        <v>69</v>
      </c>
      <c r="AX562">
        <v>5</v>
      </c>
      <c r="AY562" t="s">
        <v>645</v>
      </c>
      <c r="AZ562" t="s">
        <v>646</v>
      </c>
      <c r="BA562" t="s">
        <v>95</v>
      </c>
      <c r="BB562" t="s">
        <v>647</v>
      </c>
      <c r="BC562" t="s">
        <v>648</v>
      </c>
      <c r="BD562" t="s">
        <v>648</v>
      </c>
      <c r="BE562" t="s">
        <v>649</v>
      </c>
      <c r="BI562" t="s">
        <v>643</v>
      </c>
      <c r="BJ562" t="s">
        <v>113</v>
      </c>
      <c r="BK562" t="s">
        <v>69</v>
      </c>
      <c r="BL562" t="s">
        <v>650</v>
      </c>
      <c r="BM562" t="s">
        <v>108</v>
      </c>
      <c r="BN562" t="s">
        <v>108</v>
      </c>
      <c r="BO562" t="s">
        <v>69</v>
      </c>
      <c r="BP562" t="s">
        <v>75</v>
      </c>
      <c r="BQ562" t="s">
        <v>129</v>
      </c>
    </row>
    <row r="563" spans="1:69" x14ac:dyDescent="0.3">
      <c r="A563">
        <v>71</v>
      </c>
      <c r="B563" t="s">
        <v>642</v>
      </c>
      <c r="C563">
        <v>2</v>
      </c>
      <c r="D563" t="s">
        <v>77</v>
      </c>
      <c r="E563">
        <v>12</v>
      </c>
      <c r="F563" t="s">
        <v>548</v>
      </c>
      <c r="G563" t="s">
        <v>69</v>
      </c>
      <c r="H563" t="s">
        <v>69</v>
      </c>
      <c r="Q563" t="s">
        <v>643</v>
      </c>
      <c r="R563" t="s">
        <v>113</v>
      </c>
      <c r="S563" t="s">
        <v>69</v>
      </c>
      <c r="AF563" t="s">
        <v>644</v>
      </c>
      <c r="AG563" t="s">
        <v>428</v>
      </c>
      <c r="AH563" t="s">
        <v>428</v>
      </c>
      <c r="AU563" t="s">
        <v>643</v>
      </c>
      <c r="AV563" t="s">
        <v>113</v>
      </c>
      <c r="AW563" t="s">
        <v>69</v>
      </c>
      <c r="AX563">
        <v>5</v>
      </c>
      <c r="AY563" t="s">
        <v>645</v>
      </c>
      <c r="AZ563" t="s">
        <v>537</v>
      </c>
      <c r="BA563" t="s">
        <v>95</v>
      </c>
      <c r="BB563" t="s">
        <v>647</v>
      </c>
      <c r="BC563" t="s">
        <v>648</v>
      </c>
      <c r="BD563" t="s">
        <v>648</v>
      </c>
      <c r="BE563" t="s">
        <v>649</v>
      </c>
      <c r="BI563" t="s">
        <v>643</v>
      </c>
      <c r="BJ563" t="s">
        <v>113</v>
      </c>
      <c r="BK563" t="s">
        <v>69</v>
      </c>
      <c r="BL563" t="s">
        <v>650</v>
      </c>
      <c r="BM563" t="s">
        <v>108</v>
      </c>
      <c r="BN563" t="s">
        <v>108</v>
      </c>
      <c r="BO563" t="s">
        <v>69</v>
      </c>
      <c r="BP563" t="s">
        <v>75</v>
      </c>
      <c r="BQ563" t="s">
        <v>129</v>
      </c>
    </row>
    <row r="564" spans="1:69" x14ac:dyDescent="0.3">
      <c r="A564">
        <v>71</v>
      </c>
      <c r="B564" t="s">
        <v>642</v>
      </c>
      <c r="C564">
        <v>3</v>
      </c>
      <c r="D564" t="s">
        <v>83</v>
      </c>
      <c r="E564">
        <v>12</v>
      </c>
      <c r="F564" t="s">
        <v>548</v>
      </c>
      <c r="G564" t="s">
        <v>78</v>
      </c>
      <c r="H564" t="s">
        <v>78</v>
      </c>
      <c r="Q564" t="s">
        <v>643</v>
      </c>
      <c r="R564" t="s">
        <v>119</v>
      </c>
      <c r="S564" t="s">
        <v>78</v>
      </c>
      <c r="AF564" t="s">
        <v>644</v>
      </c>
      <c r="AG564" t="s">
        <v>428</v>
      </c>
      <c r="AH564" t="s">
        <v>428</v>
      </c>
      <c r="AU564" t="s">
        <v>643</v>
      </c>
      <c r="AV564" t="s">
        <v>119</v>
      </c>
      <c r="AW564" t="s">
        <v>78</v>
      </c>
      <c r="AX564">
        <v>5</v>
      </c>
      <c r="AY564" t="s">
        <v>645</v>
      </c>
      <c r="AZ564" t="s">
        <v>537</v>
      </c>
      <c r="BA564" t="s">
        <v>92</v>
      </c>
      <c r="BB564" t="s">
        <v>647</v>
      </c>
      <c r="BC564" t="s">
        <v>651</v>
      </c>
      <c r="BD564" t="s">
        <v>651</v>
      </c>
      <c r="BE564" t="s">
        <v>649</v>
      </c>
      <c r="BI564" t="s">
        <v>643</v>
      </c>
      <c r="BJ564" t="s">
        <v>119</v>
      </c>
      <c r="BK564" t="s">
        <v>78</v>
      </c>
      <c r="BL564" t="s">
        <v>650</v>
      </c>
      <c r="BM564" t="s">
        <v>119</v>
      </c>
      <c r="BN564" t="s">
        <v>119</v>
      </c>
      <c r="BO564" t="s">
        <v>78</v>
      </c>
      <c r="BP564" t="s">
        <v>81</v>
      </c>
      <c r="BQ564" t="s">
        <v>109</v>
      </c>
    </row>
    <row r="565" spans="1:69" x14ac:dyDescent="0.3">
      <c r="A565">
        <v>71</v>
      </c>
      <c r="B565" t="s">
        <v>642</v>
      </c>
      <c r="C565">
        <v>4</v>
      </c>
      <c r="D565" t="s">
        <v>84</v>
      </c>
      <c r="E565">
        <v>12</v>
      </c>
      <c r="F565" t="s">
        <v>548</v>
      </c>
      <c r="G565" t="s">
        <v>69</v>
      </c>
      <c r="H565" t="s">
        <v>69</v>
      </c>
      <c r="Q565" t="s">
        <v>643</v>
      </c>
      <c r="R565" t="s">
        <v>113</v>
      </c>
      <c r="S565" t="s">
        <v>69</v>
      </c>
      <c r="AF565" t="s">
        <v>644</v>
      </c>
      <c r="AG565" t="s">
        <v>428</v>
      </c>
      <c r="AH565" t="s">
        <v>428</v>
      </c>
      <c r="AU565" t="s">
        <v>643</v>
      </c>
      <c r="AV565" t="s">
        <v>113</v>
      </c>
      <c r="AW565" t="s">
        <v>69</v>
      </c>
      <c r="AX565">
        <v>5</v>
      </c>
      <c r="AY565" t="s">
        <v>645</v>
      </c>
      <c r="AZ565" t="s">
        <v>537</v>
      </c>
      <c r="BA565" t="s">
        <v>95</v>
      </c>
      <c r="BB565" t="s">
        <v>647</v>
      </c>
      <c r="BC565" t="s">
        <v>652</v>
      </c>
      <c r="BD565" t="s">
        <v>652</v>
      </c>
      <c r="BE565" t="s">
        <v>649</v>
      </c>
      <c r="BI565" t="s">
        <v>643</v>
      </c>
      <c r="BJ565" t="s">
        <v>113</v>
      </c>
      <c r="BK565" t="s">
        <v>69</v>
      </c>
      <c r="BL565" t="s">
        <v>650</v>
      </c>
      <c r="BM565" t="s">
        <v>113</v>
      </c>
      <c r="BN565" t="s">
        <v>113</v>
      </c>
      <c r="BO565" t="s">
        <v>69</v>
      </c>
      <c r="BP565" t="s">
        <v>75</v>
      </c>
      <c r="BQ565" t="s">
        <v>129</v>
      </c>
    </row>
    <row r="566" spans="1:69" x14ac:dyDescent="0.3">
      <c r="A566">
        <v>71</v>
      </c>
      <c r="B566" t="s">
        <v>642</v>
      </c>
      <c r="C566">
        <v>5</v>
      </c>
      <c r="D566" t="s">
        <v>85</v>
      </c>
      <c r="E566">
        <v>12</v>
      </c>
      <c r="F566" t="s">
        <v>548</v>
      </c>
      <c r="G566" t="s">
        <v>78</v>
      </c>
      <c r="H566" t="s">
        <v>78</v>
      </c>
      <c r="Q566" t="s">
        <v>643</v>
      </c>
      <c r="R566" t="s">
        <v>119</v>
      </c>
      <c r="S566" t="s">
        <v>78</v>
      </c>
      <c r="AF566" t="s">
        <v>644</v>
      </c>
      <c r="AG566" t="s">
        <v>428</v>
      </c>
      <c r="AH566" t="s">
        <v>428</v>
      </c>
      <c r="AU566" t="s">
        <v>643</v>
      </c>
      <c r="AV566" t="s">
        <v>119</v>
      </c>
      <c r="AW566" t="s">
        <v>78</v>
      </c>
      <c r="AX566">
        <v>5</v>
      </c>
      <c r="AY566" t="s">
        <v>645</v>
      </c>
      <c r="AZ566" t="s">
        <v>537</v>
      </c>
      <c r="BA566" t="s">
        <v>92</v>
      </c>
      <c r="BB566" t="s">
        <v>647</v>
      </c>
      <c r="BC566" t="s">
        <v>651</v>
      </c>
      <c r="BD566" t="s">
        <v>651</v>
      </c>
      <c r="BE566" t="s">
        <v>649</v>
      </c>
      <c r="BI566" t="s">
        <v>643</v>
      </c>
      <c r="BJ566" t="s">
        <v>119</v>
      </c>
      <c r="BK566" t="s">
        <v>78</v>
      </c>
      <c r="BL566" t="s">
        <v>650</v>
      </c>
      <c r="BM566" t="s">
        <v>119</v>
      </c>
      <c r="BN566" t="s">
        <v>119</v>
      </c>
      <c r="BO566" t="s">
        <v>78</v>
      </c>
      <c r="BP566" t="s">
        <v>81</v>
      </c>
      <c r="BQ566" t="s">
        <v>109</v>
      </c>
    </row>
    <row r="567" spans="1:69" x14ac:dyDescent="0.3">
      <c r="A567">
        <v>71</v>
      </c>
      <c r="B567" t="s">
        <v>642</v>
      </c>
      <c r="C567">
        <v>6</v>
      </c>
      <c r="D567" t="s">
        <v>86</v>
      </c>
      <c r="E567">
        <v>12</v>
      </c>
      <c r="F567" t="s">
        <v>548</v>
      </c>
      <c r="G567" t="s">
        <v>69</v>
      </c>
      <c r="H567" t="s">
        <v>69</v>
      </c>
      <c r="Q567" t="s">
        <v>643</v>
      </c>
      <c r="R567" t="s">
        <v>108</v>
      </c>
      <c r="S567" t="s">
        <v>69</v>
      </c>
      <c r="AF567" t="s">
        <v>644</v>
      </c>
      <c r="AG567" t="s">
        <v>428</v>
      </c>
      <c r="AH567" t="s">
        <v>428</v>
      </c>
      <c r="AU567" t="s">
        <v>643</v>
      </c>
      <c r="AV567" t="s">
        <v>108</v>
      </c>
      <c r="AW567" t="s">
        <v>69</v>
      </c>
      <c r="AX567">
        <v>5</v>
      </c>
      <c r="AY567" t="s">
        <v>645</v>
      </c>
      <c r="AZ567" t="s">
        <v>653</v>
      </c>
      <c r="BA567" t="s">
        <v>95</v>
      </c>
      <c r="BB567" t="s">
        <v>647</v>
      </c>
      <c r="BC567" t="s">
        <v>648</v>
      </c>
      <c r="BD567" t="s">
        <v>648</v>
      </c>
      <c r="BE567" t="s">
        <v>649</v>
      </c>
      <c r="BI567" t="s">
        <v>643</v>
      </c>
      <c r="BJ567" t="s">
        <v>108</v>
      </c>
      <c r="BK567" t="s">
        <v>69</v>
      </c>
      <c r="BL567" t="s">
        <v>650</v>
      </c>
      <c r="BM567" t="s">
        <v>108</v>
      </c>
      <c r="BN567" t="s">
        <v>108</v>
      </c>
      <c r="BO567" t="s">
        <v>69</v>
      </c>
      <c r="BP567" t="s">
        <v>75</v>
      </c>
      <c r="BQ567" t="s">
        <v>129</v>
      </c>
    </row>
    <row r="568" spans="1:69" x14ac:dyDescent="0.3">
      <c r="A568">
        <v>71</v>
      </c>
      <c r="B568" t="s">
        <v>642</v>
      </c>
      <c r="C568">
        <v>7</v>
      </c>
      <c r="D568" t="s">
        <v>87</v>
      </c>
      <c r="E568">
        <v>12</v>
      </c>
      <c r="F568" t="s">
        <v>548</v>
      </c>
      <c r="G568" t="s">
        <v>69</v>
      </c>
      <c r="H568" t="s">
        <v>69</v>
      </c>
      <c r="Q568" t="s">
        <v>643</v>
      </c>
      <c r="R568" t="s">
        <v>108</v>
      </c>
      <c r="S568" t="s">
        <v>69</v>
      </c>
      <c r="AF568" t="s">
        <v>644</v>
      </c>
      <c r="AG568" t="s">
        <v>428</v>
      </c>
      <c r="AH568" t="s">
        <v>428</v>
      </c>
      <c r="AU568" t="s">
        <v>643</v>
      </c>
      <c r="AV568" t="s">
        <v>108</v>
      </c>
      <c r="AW568" t="s">
        <v>69</v>
      </c>
      <c r="AX568">
        <v>5</v>
      </c>
      <c r="AY568" t="s">
        <v>645</v>
      </c>
      <c r="AZ568" t="s">
        <v>653</v>
      </c>
      <c r="BA568" t="s">
        <v>95</v>
      </c>
      <c r="BB568" t="s">
        <v>647</v>
      </c>
      <c r="BC568" t="s">
        <v>648</v>
      </c>
      <c r="BD568" t="s">
        <v>648</v>
      </c>
      <c r="BE568" t="s">
        <v>649</v>
      </c>
      <c r="BI568" t="s">
        <v>643</v>
      </c>
      <c r="BJ568" t="s">
        <v>108</v>
      </c>
      <c r="BK568" t="s">
        <v>69</v>
      </c>
      <c r="BL568" t="s">
        <v>650</v>
      </c>
      <c r="BM568" t="s">
        <v>108</v>
      </c>
      <c r="BN568" t="s">
        <v>108</v>
      </c>
      <c r="BO568" t="s">
        <v>69</v>
      </c>
      <c r="BP568" t="s">
        <v>75</v>
      </c>
      <c r="BQ568" t="s">
        <v>129</v>
      </c>
    </row>
    <row r="569" spans="1:69" x14ac:dyDescent="0.3">
      <c r="A569">
        <v>71</v>
      </c>
      <c r="B569" t="s">
        <v>642</v>
      </c>
      <c r="C569">
        <v>8</v>
      </c>
      <c r="D569" t="s">
        <v>88</v>
      </c>
      <c r="E569">
        <v>12</v>
      </c>
      <c r="F569" t="s">
        <v>548</v>
      </c>
      <c r="G569" t="s">
        <v>78</v>
      </c>
      <c r="H569" t="s">
        <v>78</v>
      </c>
      <c r="Q569" t="s">
        <v>643</v>
      </c>
      <c r="R569" t="s">
        <v>119</v>
      </c>
      <c r="S569" t="s">
        <v>78</v>
      </c>
      <c r="AF569" t="s">
        <v>644</v>
      </c>
      <c r="AG569" t="s">
        <v>428</v>
      </c>
      <c r="AH569" t="s">
        <v>428</v>
      </c>
      <c r="AU569" t="s">
        <v>643</v>
      </c>
      <c r="AV569" t="s">
        <v>119</v>
      </c>
      <c r="AW569" t="s">
        <v>78</v>
      </c>
      <c r="AX569">
        <v>5</v>
      </c>
      <c r="AY569" t="s">
        <v>645</v>
      </c>
      <c r="AZ569" t="s">
        <v>537</v>
      </c>
      <c r="BA569" t="s">
        <v>92</v>
      </c>
      <c r="BB569" t="s">
        <v>647</v>
      </c>
      <c r="BC569" t="s">
        <v>651</v>
      </c>
      <c r="BD569" t="s">
        <v>651</v>
      </c>
      <c r="BE569" t="s">
        <v>649</v>
      </c>
      <c r="BI569" t="s">
        <v>643</v>
      </c>
      <c r="BJ569" t="s">
        <v>119</v>
      </c>
      <c r="BK569" t="s">
        <v>78</v>
      </c>
      <c r="BL569" t="s">
        <v>650</v>
      </c>
      <c r="BM569" t="s">
        <v>119</v>
      </c>
      <c r="BN569" t="s">
        <v>119</v>
      </c>
      <c r="BO569" t="s">
        <v>78</v>
      </c>
      <c r="BP569" t="s">
        <v>81</v>
      </c>
      <c r="BQ569" t="s">
        <v>109</v>
      </c>
    </row>
    <row r="570" spans="1:69" x14ac:dyDescent="0.3">
      <c r="A570">
        <v>72</v>
      </c>
      <c r="B570" t="s">
        <v>568</v>
      </c>
      <c r="C570">
        <v>1</v>
      </c>
      <c r="D570" t="s">
        <v>67</v>
      </c>
      <c r="E570">
        <v>13</v>
      </c>
      <c r="F570" t="s">
        <v>654</v>
      </c>
      <c r="G570" t="s">
        <v>90</v>
      </c>
      <c r="H570" t="s">
        <v>90</v>
      </c>
      <c r="BO570" t="s">
        <v>90</v>
      </c>
      <c r="BP570" t="s">
        <v>93</v>
      </c>
      <c r="BQ570" t="s">
        <v>320</v>
      </c>
    </row>
    <row r="571" spans="1:69" x14ac:dyDescent="0.3">
      <c r="A571">
        <v>72</v>
      </c>
      <c r="B571" t="s">
        <v>568</v>
      </c>
      <c r="C571">
        <v>2</v>
      </c>
      <c r="D571" t="s">
        <v>77</v>
      </c>
      <c r="E571">
        <v>13</v>
      </c>
      <c r="F571" t="s">
        <v>654</v>
      </c>
      <c r="G571" t="s">
        <v>90</v>
      </c>
      <c r="H571" t="s">
        <v>90</v>
      </c>
      <c r="BO571" t="s">
        <v>90</v>
      </c>
      <c r="BP571" t="s">
        <v>93</v>
      </c>
      <c r="BQ571" t="s">
        <v>320</v>
      </c>
    </row>
    <row r="572" spans="1:69" x14ac:dyDescent="0.3">
      <c r="A572">
        <v>72</v>
      </c>
      <c r="B572" t="s">
        <v>568</v>
      </c>
      <c r="C572">
        <v>3</v>
      </c>
      <c r="D572" t="s">
        <v>83</v>
      </c>
      <c r="E572">
        <v>13</v>
      </c>
      <c r="F572" t="s">
        <v>654</v>
      </c>
      <c r="G572" t="s">
        <v>90</v>
      </c>
      <c r="H572" t="s">
        <v>90</v>
      </c>
      <c r="BO572" t="s">
        <v>90</v>
      </c>
      <c r="BP572" t="s">
        <v>93</v>
      </c>
      <c r="BQ572" t="s">
        <v>320</v>
      </c>
    </row>
    <row r="573" spans="1:69" x14ac:dyDescent="0.3">
      <c r="A573">
        <v>72</v>
      </c>
      <c r="B573" t="s">
        <v>568</v>
      </c>
      <c r="C573">
        <v>4</v>
      </c>
      <c r="D573" t="s">
        <v>84</v>
      </c>
      <c r="E573">
        <v>13</v>
      </c>
      <c r="F573" t="s">
        <v>654</v>
      </c>
      <c r="G573" t="s">
        <v>90</v>
      </c>
      <c r="H573" t="s">
        <v>90</v>
      </c>
      <c r="BO573" t="s">
        <v>90</v>
      </c>
      <c r="BP573" t="s">
        <v>93</v>
      </c>
      <c r="BQ573" t="s">
        <v>320</v>
      </c>
    </row>
    <row r="574" spans="1:69" x14ac:dyDescent="0.3">
      <c r="A574">
        <v>72</v>
      </c>
      <c r="B574" t="s">
        <v>568</v>
      </c>
      <c r="C574">
        <v>5</v>
      </c>
      <c r="D574" t="s">
        <v>85</v>
      </c>
      <c r="E574">
        <v>13</v>
      </c>
      <c r="F574" t="s">
        <v>654</v>
      </c>
      <c r="G574" t="s">
        <v>90</v>
      </c>
      <c r="H574" t="s">
        <v>90</v>
      </c>
      <c r="BO574" t="s">
        <v>90</v>
      </c>
      <c r="BP574" t="s">
        <v>93</v>
      </c>
      <c r="BQ574" t="s">
        <v>320</v>
      </c>
    </row>
    <row r="575" spans="1:69" x14ac:dyDescent="0.3">
      <c r="A575">
        <v>72</v>
      </c>
      <c r="B575" t="s">
        <v>568</v>
      </c>
      <c r="C575">
        <v>6</v>
      </c>
      <c r="D575" t="s">
        <v>86</v>
      </c>
      <c r="E575">
        <v>13</v>
      </c>
      <c r="F575" t="s">
        <v>654</v>
      </c>
      <c r="G575" t="s">
        <v>90</v>
      </c>
      <c r="H575" t="s">
        <v>90</v>
      </c>
      <c r="BO575" t="s">
        <v>90</v>
      </c>
      <c r="BP575" t="s">
        <v>93</v>
      </c>
      <c r="BQ575" t="s">
        <v>320</v>
      </c>
    </row>
    <row r="576" spans="1:69" x14ac:dyDescent="0.3">
      <c r="A576">
        <v>72</v>
      </c>
      <c r="B576" t="s">
        <v>568</v>
      </c>
      <c r="C576">
        <v>7</v>
      </c>
      <c r="D576" t="s">
        <v>87</v>
      </c>
      <c r="E576">
        <v>13</v>
      </c>
      <c r="F576" t="s">
        <v>654</v>
      </c>
      <c r="G576" t="s">
        <v>90</v>
      </c>
      <c r="H576" t="s">
        <v>90</v>
      </c>
      <c r="BO576" t="s">
        <v>90</v>
      </c>
      <c r="BP576" t="s">
        <v>93</v>
      </c>
      <c r="BQ576" t="s">
        <v>320</v>
      </c>
    </row>
    <row r="577" spans="1:69" x14ac:dyDescent="0.3">
      <c r="A577">
        <v>72</v>
      </c>
      <c r="B577" t="s">
        <v>568</v>
      </c>
      <c r="C577">
        <v>8</v>
      </c>
      <c r="D577" t="s">
        <v>88</v>
      </c>
      <c r="E577">
        <v>13</v>
      </c>
      <c r="F577" t="s">
        <v>654</v>
      </c>
      <c r="G577" t="s">
        <v>90</v>
      </c>
      <c r="H577" t="s">
        <v>90</v>
      </c>
      <c r="BO577" t="s">
        <v>90</v>
      </c>
      <c r="BP577" t="s">
        <v>93</v>
      </c>
      <c r="BQ577" t="s">
        <v>320</v>
      </c>
    </row>
    <row r="578" spans="1:69" x14ac:dyDescent="0.3">
      <c r="A578">
        <v>73</v>
      </c>
      <c r="B578" t="s">
        <v>172</v>
      </c>
      <c r="C578">
        <v>1</v>
      </c>
      <c r="D578" t="s">
        <v>67</v>
      </c>
      <c r="E578">
        <v>13</v>
      </c>
      <c r="F578" t="s">
        <v>654</v>
      </c>
      <c r="G578" t="s">
        <v>90</v>
      </c>
      <c r="H578" t="s">
        <v>90</v>
      </c>
      <c r="Q578" t="s">
        <v>655</v>
      </c>
      <c r="R578" t="s">
        <v>656</v>
      </c>
      <c r="S578" t="s">
        <v>657</v>
      </c>
      <c r="AU578" t="s">
        <v>655</v>
      </c>
      <c r="AV578" t="s">
        <v>656</v>
      </c>
      <c r="AW578" t="s">
        <v>657</v>
      </c>
      <c r="AX578" t="s">
        <v>658</v>
      </c>
      <c r="AY578" t="s">
        <v>659</v>
      </c>
      <c r="AZ578" t="s">
        <v>656</v>
      </c>
      <c r="BA578" t="s">
        <v>660</v>
      </c>
      <c r="BO578" t="s">
        <v>90</v>
      </c>
      <c r="BP578" t="s">
        <v>93</v>
      </c>
      <c r="BQ578" t="s">
        <v>94</v>
      </c>
    </row>
    <row r="579" spans="1:69" x14ac:dyDescent="0.3">
      <c r="A579">
        <v>73</v>
      </c>
      <c r="B579" t="s">
        <v>172</v>
      </c>
      <c r="C579">
        <v>2</v>
      </c>
      <c r="D579" t="s">
        <v>77</v>
      </c>
      <c r="E579">
        <v>13</v>
      </c>
      <c r="F579" t="s">
        <v>654</v>
      </c>
      <c r="G579" t="s">
        <v>90</v>
      </c>
      <c r="H579" t="s">
        <v>90</v>
      </c>
      <c r="Q579" t="s">
        <v>655</v>
      </c>
      <c r="R579" t="s">
        <v>656</v>
      </c>
      <c r="S579" t="s">
        <v>661</v>
      </c>
      <c r="AU579" t="s">
        <v>655</v>
      </c>
      <c r="AV579" t="s">
        <v>656</v>
      </c>
      <c r="AW579" t="s">
        <v>661</v>
      </c>
      <c r="AX579" t="s">
        <v>658</v>
      </c>
      <c r="AY579" t="s">
        <v>659</v>
      </c>
      <c r="AZ579" t="s">
        <v>656</v>
      </c>
      <c r="BA579" t="s">
        <v>662</v>
      </c>
      <c r="BO579" t="s">
        <v>90</v>
      </c>
      <c r="BP579" t="s">
        <v>93</v>
      </c>
      <c r="BQ579" t="s">
        <v>94</v>
      </c>
    </row>
    <row r="580" spans="1:69" x14ac:dyDescent="0.3">
      <c r="A580">
        <v>73</v>
      </c>
      <c r="B580" t="s">
        <v>172</v>
      </c>
      <c r="C580">
        <v>3</v>
      </c>
      <c r="D580" t="s">
        <v>83</v>
      </c>
      <c r="E580">
        <v>13</v>
      </c>
      <c r="F580" t="s">
        <v>654</v>
      </c>
      <c r="G580" t="s">
        <v>90</v>
      </c>
      <c r="H580" t="s">
        <v>90</v>
      </c>
      <c r="Q580" t="s">
        <v>655</v>
      </c>
      <c r="R580" t="s">
        <v>656</v>
      </c>
      <c r="S580" t="s">
        <v>663</v>
      </c>
      <c r="AU580" t="s">
        <v>655</v>
      </c>
      <c r="AV580" t="s">
        <v>656</v>
      </c>
      <c r="AW580" t="s">
        <v>663</v>
      </c>
      <c r="AX580" t="s">
        <v>658</v>
      </c>
      <c r="AY580" t="s">
        <v>659</v>
      </c>
      <c r="AZ580" t="s">
        <v>656</v>
      </c>
      <c r="BA580" t="s">
        <v>662</v>
      </c>
      <c r="BO580" t="s">
        <v>90</v>
      </c>
      <c r="BP580" t="s">
        <v>93</v>
      </c>
      <c r="BQ580" t="s">
        <v>94</v>
      </c>
    </row>
    <row r="581" spans="1:69" x14ac:dyDescent="0.3">
      <c r="A581">
        <v>73</v>
      </c>
      <c r="B581" t="s">
        <v>172</v>
      </c>
      <c r="C581">
        <v>4</v>
      </c>
      <c r="D581" t="s">
        <v>84</v>
      </c>
      <c r="E581">
        <v>13</v>
      </c>
      <c r="F581" t="s">
        <v>654</v>
      </c>
      <c r="G581" t="s">
        <v>90</v>
      </c>
      <c r="H581" t="s">
        <v>90</v>
      </c>
      <c r="Q581" t="s">
        <v>655</v>
      </c>
      <c r="R581" t="s">
        <v>656</v>
      </c>
      <c r="S581" t="s">
        <v>664</v>
      </c>
      <c r="AU581" t="s">
        <v>655</v>
      </c>
      <c r="AV581" t="s">
        <v>656</v>
      </c>
      <c r="AW581" t="s">
        <v>664</v>
      </c>
      <c r="AX581" t="s">
        <v>658</v>
      </c>
      <c r="AY581" t="s">
        <v>659</v>
      </c>
      <c r="AZ581" t="s">
        <v>656</v>
      </c>
      <c r="BA581" t="s">
        <v>665</v>
      </c>
      <c r="BO581" t="s">
        <v>90</v>
      </c>
      <c r="BP581" t="s">
        <v>93</v>
      </c>
      <c r="BQ581" t="s">
        <v>94</v>
      </c>
    </row>
    <row r="582" spans="1:69" x14ac:dyDescent="0.3">
      <c r="A582">
        <v>73</v>
      </c>
      <c r="B582" t="s">
        <v>172</v>
      </c>
      <c r="C582">
        <v>5</v>
      </c>
      <c r="D582" t="s">
        <v>85</v>
      </c>
      <c r="E582">
        <v>13</v>
      </c>
      <c r="F582" t="s">
        <v>654</v>
      </c>
      <c r="G582" t="s">
        <v>90</v>
      </c>
      <c r="H582" t="s">
        <v>90</v>
      </c>
      <c r="Q582" t="s">
        <v>655</v>
      </c>
      <c r="R582" t="s">
        <v>656</v>
      </c>
      <c r="S582" t="s">
        <v>663</v>
      </c>
      <c r="AU582" t="s">
        <v>655</v>
      </c>
      <c r="AV582" t="s">
        <v>656</v>
      </c>
      <c r="AW582" t="s">
        <v>663</v>
      </c>
      <c r="AX582" t="s">
        <v>658</v>
      </c>
      <c r="AY582" t="s">
        <v>659</v>
      </c>
      <c r="AZ582" t="s">
        <v>656</v>
      </c>
      <c r="BA582" t="s">
        <v>662</v>
      </c>
      <c r="BO582" t="s">
        <v>90</v>
      </c>
      <c r="BP582" t="s">
        <v>93</v>
      </c>
      <c r="BQ582" t="s">
        <v>94</v>
      </c>
    </row>
    <row r="583" spans="1:69" x14ac:dyDescent="0.3">
      <c r="A583">
        <v>73</v>
      </c>
      <c r="B583" t="s">
        <v>172</v>
      </c>
      <c r="C583">
        <v>6</v>
      </c>
      <c r="D583" t="s">
        <v>86</v>
      </c>
      <c r="E583">
        <v>13</v>
      </c>
      <c r="F583" t="s">
        <v>654</v>
      </c>
      <c r="G583" t="s">
        <v>90</v>
      </c>
      <c r="H583" t="s">
        <v>90</v>
      </c>
      <c r="Q583" t="s">
        <v>655</v>
      </c>
      <c r="R583" t="s">
        <v>666</v>
      </c>
      <c r="S583" t="s">
        <v>664</v>
      </c>
      <c r="AU583" t="s">
        <v>655</v>
      </c>
      <c r="AV583" t="s">
        <v>666</v>
      </c>
      <c r="AW583" t="s">
        <v>664</v>
      </c>
      <c r="AX583" t="s">
        <v>658</v>
      </c>
      <c r="AY583" t="s">
        <v>659</v>
      </c>
      <c r="AZ583" t="s">
        <v>667</v>
      </c>
      <c r="BA583" t="s">
        <v>665</v>
      </c>
      <c r="BO583" t="s">
        <v>69</v>
      </c>
      <c r="BP583" t="s">
        <v>93</v>
      </c>
      <c r="BQ583" t="s">
        <v>225</v>
      </c>
    </row>
    <row r="584" spans="1:69" x14ac:dyDescent="0.3">
      <c r="A584">
        <v>73</v>
      </c>
      <c r="B584" t="s">
        <v>172</v>
      </c>
      <c r="C584">
        <v>7</v>
      </c>
      <c r="D584" t="s">
        <v>87</v>
      </c>
      <c r="E584">
        <v>13</v>
      </c>
      <c r="F584" t="s">
        <v>654</v>
      </c>
      <c r="G584" t="s">
        <v>90</v>
      </c>
      <c r="H584" t="s">
        <v>90</v>
      </c>
      <c r="Q584" t="s">
        <v>655</v>
      </c>
      <c r="R584" t="s">
        <v>666</v>
      </c>
      <c r="S584" t="s">
        <v>664</v>
      </c>
      <c r="AU584" t="s">
        <v>655</v>
      </c>
      <c r="AV584" t="s">
        <v>666</v>
      </c>
      <c r="AW584" t="s">
        <v>664</v>
      </c>
      <c r="AX584" t="s">
        <v>658</v>
      </c>
      <c r="AY584" t="s">
        <v>659</v>
      </c>
      <c r="AZ584" t="s">
        <v>666</v>
      </c>
      <c r="BA584" t="s">
        <v>665</v>
      </c>
      <c r="BO584" t="s">
        <v>69</v>
      </c>
      <c r="BP584" t="s">
        <v>93</v>
      </c>
      <c r="BQ584" t="s">
        <v>225</v>
      </c>
    </row>
    <row r="585" spans="1:69" x14ac:dyDescent="0.3">
      <c r="A585">
        <v>73</v>
      </c>
      <c r="B585" t="s">
        <v>172</v>
      </c>
      <c r="C585">
        <v>8</v>
      </c>
      <c r="D585" t="s">
        <v>88</v>
      </c>
      <c r="E585">
        <v>13</v>
      </c>
      <c r="F585" t="s">
        <v>654</v>
      </c>
      <c r="G585" t="s">
        <v>90</v>
      </c>
      <c r="H585" t="s">
        <v>90</v>
      </c>
      <c r="Q585" t="s">
        <v>655</v>
      </c>
      <c r="R585" t="s">
        <v>656</v>
      </c>
      <c r="S585" t="s">
        <v>663</v>
      </c>
      <c r="AU585" t="s">
        <v>655</v>
      </c>
      <c r="AV585" t="s">
        <v>656</v>
      </c>
      <c r="AW585" t="s">
        <v>663</v>
      </c>
      <c r="AX585" t="s">
        <v>658</v>
      </c>
      <c r="AY585" t="s">
        <v>659</v>
      </c>
      <c r="AZ585" t="s">
        <v>656</v>
      </c>
      <c r="BA585" t="s">
        <v>662</v>
      </c>
      <c r="BO585" t="s">
        <v>90</v>
      </c>
      <c r="BP585" t="s">
        <v>93</v>
      </c>
      <c r="BQ585" t="s">
        <v>94</v>
      </c>
    </row>
    <row r="586" spans="1:69" x14ac:dyDescent="0.3">
      <c r="A586">
        <v>74</v>
      </c>
      <c r="B586" t="s">
        <v>602</v>
      </c>
      <c r="C586">
        <v>1</v>
      </c>
      <c r="D586" t="s">
        <v>67</v>
      </c>
      <c r="E586">
        <v>13</v>
      </c>
      <c r="F586" t="s">
        <v>654</v>
      </c>
      <c r="G586" t="s">
        <v>90</v>
      </c>
      <c r="H586" t="s">
        <v>90</v>
      </c>
      <c r="BO586" t="s">
        <v>90</v>
      </c>
      <c r="BP586" t="s">
        <v>93</v>
      </c>
      <c r="BQ586" t="s">
        <v>320</v>
      </c>
    </row>
    <row r="587" spans="1:69" x14ac:dyDescent="0.3">
      <c r="A587">
        <v>74</v>
      </c>
      <c r="B587" t="s">
        <v>602</v>
      </c>
      <c r="C587">
        <v>2</v>
      </c>
      <c r="D587" t="s">
        <v>77</v>
      </c>
      <c r="E587">
        <v>13</v>
      </c>
      <c r="F587" t="s">
        <v>654</v>
      </c>
      <c r="G587" t="s">
        <v>90</v>
      </c>
      <c r="H587" t="s">
        <v>90</v>
      </c>
      <c r="BO587" t="s">
        <v>90</v>
      </c>
      <c r="BP587" t="s">
        <v>93</v>
      </c>
      <c r="BQ587" t="s">
        <v>320</v>
      </c>
    </row>
    <row r="588" spans="1:69" x14ac:dyDescent="0.3">
      <c r="A588">
        <v>74</v>
      </c>
      <c r="B588" t="s">
        <v>602</v>
      </c>
      <c r="C588">
        <v>3</v>
      </c>
      <c r="D588" t="s">
        <v>83</v>
      </c>
      <c r="E588">
        <v>13</v>
      </c>
      <c r="F588" t="s">
        <v>654</v>
      </c>
      <c r="G588" t="s">
        <v>90</v>
      </c>
      <c r="H588" t="s">
        <v>90</v>
      </c>
      <c r="BO588" t="s">
        <v>90</v>
      </c>
      <c r="BP588" t="s">
        <v>93</v>
      </c>
      <c r="BQ588" t="s">
        <v>320</v>
      </c>
    </row>
    <row r="589" spans="1:69" x14ac:dyDescent="0.3">
      <c r="A589">
        <v>74</v>
      </c>
      <c r="B589" t="s">
        <v>602</v>
      </c>
      <c r="C589">
        <v>4</v>
      </c>
      <c r="D589" t="s">
        <v>84</v>
      </c>
      <c r="E589">
        <v>13</v>
      </c>
      <c r="F589" t="s">
        <v>654</v>
      </c>
      <c r="G589" t="s">
        <v>90</v>
      </c>
      <c r="H589" t="s">
        <v>90</v>
      </c>
      <c r="BO589" t="s">
        <v>90</v>
      </c>
      <c r="BP589" t="s">
        <v>93</v>
      </c>
      <c r="BQ589" t="s">
        <v>320</v>
      </c>
    </row>
    <row r="590" spans="1:69" x14ac:dyDescent="0.3">
      <c r="A590">
        <v>74</v>
      </c>
      <c r="B590" t="s">
        <v>602</v>
      </c>
      <c r="C590">
        <v>5</v>
      </c>
      <c r="D590" t="s">
        <v>85</v>
      </c>
      <c r="E590">
        <v>13</v>
      </c>
      <c r="F590" t="s">
        <v>654</v>
      </c>
      <c r="G590" t="s">
        <v>90</v>
      </c>
      <c r="H590" t="s">
        <v>90</v>
      </c>
      <c r="BO590" t="s">
        <v>90</v>
      </c>
      <c r="BP590" t="s">
        <v>93</v>
      </c>
      <c r="BQ590" t="s">
        <v>320</v>
      </c>
    </row>
    <row r="591" spans="1:69" x14ac:dyDescent="0.3">
      <c r="A591">
        <v>74</v>
      </c>
      <c r="B591" t="s">
        <v>602</v>
      </c>
      <c r="C591">
        <v>6</v>
      </c>
      <c r="D591" t="s">
        <v>86</v>
      </c>
      <c r="E591">
        <v>13</v>
      </c>
      <c r="F591" t="s">
        <v>654</v>
      </c>
      <c r="G591" t="s">
        <v>90</v>
      </c>
      <c r="H591" t="s">
        <v>90</v>
      </c>
      <c r="BO591" t="s">
        <v>90</v>
      </c>
      <c r="BP591" t="s">
        <v>93</v>
      </c>
      <c r="BQ591" t="s">
        <v>320</v>
      </c>
    </row>
    <row r="592" spans="1:69" x14ac:dyDescent="0.3">
      <c r="A592">
        <v>74</v>
      </c>
      <c r="B592" t="s">
        <v>602</v>
      </c>
      <c r="C592">
        <v>7</v>
      </c>
      <c r="D592" t="s">
        <v>87</v>
      </c>
      <c r="E592">
        <v>13</v>
      </c>
      <c r="F592" t="s">
        <v>654</v>
      </c>
      <c r="G592" t="s">
        <v>90</v>
      </c>
      <c r="H592" t="s">
        <v>90</v>
      </c>
      <c r="BO592" t="s">
        <v>90</v>
      </c>
      <c r="BP592" t="s">
        <v>93</v>
      </c>
      <c r="BQ592" t="s">
        <v>320</v>
      </c>
    </row>
    <row r="593" spans="1:69" x14ac:dyDescent="0.3">
      <c r="A593">
        <v>74</v>
      </c>
      <c r="B593" t="s">
        <v>602</v>
      </c>
      <c r="C593">
        <v>8</v>
      </c>
      <c r="D593" t="s">
        <v>88</v>
      </c>
      <c r="E593">
        <v>13</v>
      </c>
      <c r="F593" t="s">
        <v>654</v>
      </c>
      <c r="G593" t="s">
        <v>90</v>
      </c>
      <c r="H593" t="s">
        <v>90</v>
      </c>
      <c r="BO593" t="s">
        <v>90</v>
      </c>
      <c r="BP593" t="s">
        <v>93</v>
      </c>
      <c r="BQ593" t="s">
        <v>320</v>
      </c>
    </row>
    <row r="594" spans="1:69" x14ac:dyDescent="0.3">
      <c r="A594">
        <v>75</v>
      </c>
      <c r="B594" t="s">
        <v>603</v>
      </c>
      <c r="C594">
        <v>1</v>
      </c>
      <c r="D594" t="s">
        <v>67</v>
      </c>
      <c r="E594">
        <v>13</v>
      </c>
      <c r="F594" t="s">
        <v>654</v>
      </c>
      <c r="G594" t="s">
        <v>90</v>
      </c>
      <c r="H594" t="s">
        <v>90</v>
      </c>
      <c r="Q594" t="s">
        <v>668</v>
      </c>
      <c r="R594" t="s">
        <v>507</v>
      </c>
      <c r="S594" t="s">
        <v>231</v>
      </c>
      <c r="AU594" t="s">
        <v>668</v>
      </c>
      <c r="AV594" t="s">
        <v>507</v>
      </c>
      <c r="AW594" t="s">
        <v>231</v>
      </c>
      <c r="AX594" t="s">
        <v>669</v>
      </c>
      <c r="AY594" t="s">
        <v>670</v>
      </c>
      <c r="AZ594" t="s">
        <v>671</v>
      </c>
      <c r="BA594" t="s">
        <v>231</v>
      </c>
      <c r="BO594" t="s">
        <v>90</v>
      </c>
      <c r="BP594" t="s">
        <v>93</v>
      </c>
      <c r="BQ594" t="s">
        <v>94</v>
      </c>
    </row>
    <row r="595" spans="1:69" x14ac:dyDescent="0.3">
      <c r="A595">
        <v>75</v>
      </c>
      <c r="B595" t="s">
        <v>603</v>
      </c>
      <c r="C595">
        <v>2</v>
      </c>
      <c r="D595" t="s">
        <v>77</v>
      </c>
      <c r="E595">
        <v>13</v>
      </c>
      <c r="F595" t="s">
        <v>654</v>
      </c>
      <c r="G595" t="s">
        <v>90</v>
      </c>
      <c r="H595" t="s">
        <v>90</v>
      </c>
      <c r="Q595" t="s">
        <v>668</v>
      </c>
      <c r="R595" t="s">
        <v>507</v>
      </c>
      <c r="S595" t="s">
        <v>558</v>
      </c>
      <c r="AU595" t="s">
        <v>668</v>
      </c>
      <c r="AV595" t="s">
        <v>507</v>
      </c>
      <c r="AW595" t="s">
        <v>558</v>
      </c>
      <c r="AX595" t="s">
        <v>669</v>
      </c>
      <c r="AY595" t="s">
        <v>670</v>
      </c>
      <c r="AZ595" t="s">
        <v>671</v>
      </c>
      <c r="BA595" t="s">
        <v>558</v>
      </c>
      <c r="BO595" t="s">
        <v>90</v>
      </c>
      <c r="BP595" t="s">
        <v>93</v>
      </c>
      <c r="BQ595" t="s">
        <v>94</v>
      </c>
    </row>
    <row r="596" spans="1:69" x14ac:dyDescent="0.3">
      <c r="A596">
        <v>75</v>
      </c>
      <c r="B596" t="s">
        <v>603</v>
      </c>
      <c r="C596">
        <v>3</v>
      </c>
      <c r="D596" t="s">
        <v>83</v>
      </c>
      <c r="E596">
        <v>13</v>
      </c>
      <c r="F596" t="s">
        <v>654</v>
      </c>
      <c r="G596" t="s">
        <v>90</v>
      </c>
      <c r="H596" t="s">
        <v>90</v>
      </c>
      <c r="Q596" t="s">
        <v>668</v>
      </c>
      <c r="R596" t="s">
        <v>507</v>
      </c>
      <c r="S596" t="s">
        <v>228</v>
      </c>
      <c r="AU596" t="s">
        <v>668</v>
      </c>
      <c r="AV596" t="s">
        <v>507</v>
      </c>
      <c r="AW596" t="s">
        <v>228</v>
      </c>
      <c r="AX596" t="s">
        <v>669</v>
      </c>
      <c r="AY596" t="s">
        <v>670</v>
      </c>
      <c r="AZ596" t="s">
        <v>671</v>
      </c>
      <c r="BA596" t="s">
        <v>228</v>
      </c>
      <c r="BO596" t="s">
        <v>90</v>
      </c>
      <c r="BP596" t="s">
        <v>93</v>
      </c>
      <c r="BQ596" t="s">
        <v>94</v>
      </c>
    </row>
    <row r="597" spans="1:69" x14ac:dyDescent="0.3">
      <c r="A597">
        <v>75</v>
      </c>
      <c r="B597" t="s">
        <v>603</v>
      </c>
      <c r="C597">
        <v>4</v>
      </c>
      <c r="D597" t="s">
        <v>84</v>
      </c>
      <c r="E597">
        <v>13</v>
      </c>
      <c r="F597" t="s">
        <v>654</v>
      </c>
      <c r="G597" t="s">
        <v>90</v>
      </c>
      <c r="H597" t="s">
        <v>90</v>
      </c>
      <c r="Q597" t="s">
        <v>668</v>
      </c>
      <c r="R597" t="s">
        <v>507</v>
      </c>
      <c r="S597" t="s">
        <v>231</v>
      </c>
      <c r="AU597" t="s">
        <v>668</v>
      </c>
      <c r="AV597" t="s">
        <v>507</v>
      </c>
      <c r="AW597" t="s">
        <v>231</v>
      </c>
      <c r="AX597" t="s">
        <v>669</v>
      </c>
      <c r="AY597" t="s">
        <v>670</v>
      </c>
      <c r="AZ597" t="s">
        <v>671</v>
      </c>
      <c r="BA597" t="s">
        <v>231</v>
      </c>
      <c r="BO597" t="s">
        <v>90</v>
      </c>
      <c r="BP597" t="s">
        <v>93</v>
      </c>
      <c r="BQ597" t="s">
        <v>94</v>
      </c>
    </row>
    <row r="598" spans="1:69" x14ac:dyDescent="0.3">
      <c r="A598">
        <v>75</v>
      </c>
      <c r="B598" t="s">
        <v>603</v>
      </c>
      <c r="C598">
        <v>5</v>
      </c>
      <c r="D598" t="s">
        <v>85</v>
      </c>
      <c r="E598">
        <v>13</v>
      </c>
      <c r="F598" t="s">
        <v>654</v>
      </c>
      <c r="G598" t="s">
        <v>90</v>
      </c>
      <c r="H598" t="s">
        <v>90</v>
      </c>
      <c r="Q598" t="s">
        <v>668</v>
      </c>
      <c r="R598" t="s">
        <v>507</v>
      </c>
      <c r="S598" t="s">
        <v>238</v>
      </c>
      <c r="AU598" t="s">
        <v>668</v>
      </c>
      <c r="AV598" t="s">
        <v>507</v>
      </c>
      <c r="AW598" t="s">
        <v>238</v>
      </c>
      <c r="AX598" t="s">
        <v>669</v>
      </c>
      <c r="AY598" t="s">
        <v>670</v>
      </c>
      <c r="AZ598" t="s">
        <v>671</v>
      </c>
      <c r="BA598" t="s">
        <v>230</v>
      </c>
      <c r="BO598" t="s">
        <v>90</v>
      </c>
      <c r="BP598" t="s">
        <v>93</v>
      </c>
      <c r="BQ598" t="s">
        <v>94</v>
      </c>
    </row>
    <row r="599" spans="1:69" x14ac:dyDescent="0.3">
      <c r="A599">
        <v>75</v>
      </c>
      <c r="B599" t="s">
        <v>603</v>
      </c>
      <c r="C599">
        <v>6</v>
      </c>
      <c r="D599" t="s">
        <v>86</v>
      </c>
      <c r="E599">
        <v>13</v>
      </c>
      <c r="F599" t="s">
        <v>654</v>
      </c>
      <c r="G599" t="s">
        <v>90</v>
      </c>
      <c r="H599" t="s">
        <v>90</v>
      </c>
      <c r="Q599" t="s">
        <v>668</v>
      </c>
      <c r="R599" t="s">
        <v>672</v>
      </c>
      <c r="S599" t="s">
        <v>231</v>
      </c>
      <c r="AU599" t="s">
        <v>668</v>
      </c>
      <c r="AV599" t="s">
        <v>672</v>
      </c>
      <c r="AW599" t="s">
        <v>231</v>
      </c>
      <c r="AX599" t="s">
        <v>669</v>
      </c>
      <c r="AY599" t="s">
        <v>670</v>
      </c>
      <c r="AZ599" t="s">
        <v>673</v>
      </c>
      <c r="BA599" t="s">
        <v>231</v>
      </c>
      <c r="BO599" t="s">
        <v>69</v>
      </c>
      <c r="BP599" t="s">
        <v>93</v>
      </c>
      <c r="BQ599" t="s">
        <v>225</v>
      </c>
    </row>
    <row r="600" spans="1:69" x14ac:dyDescent="0.3">
      <c r="A600">
        <v>75</v>
      </c>
      <c r="B600" t="s">
        <v>603</v>
      </c>
      <c r="C600">
        <v>7</v>
      </c>
      <c r="D600" t="s">
        <v>87</v>
      </c>
      <c r="E600">
        <v>13</v>
      </c>
      <c r="F600" t="s">
        <v>654</v>
      </c>
      <c r="G600" t="s">
        <v>90</v>
      </c>
      <c r="H600" t="s">
        <v>90</v>
      </c>
      <c r="Q600" t="s">
        <v>668</v>
      </c>
      <c r="R600" t="s">
        <v>524</v>
      </c>
      <c r="S600" t="s">
        <v>231</v>
      </c>
      <c r="AU600" t="s">
        <v>668</v>
      </c>
      <c r="AV600" t="s">
        <v>524</v>
      </c>
      <c r="AW600" t="s">
        <v>231</v>
      </c>
      <c r="AX600" t="s">
        <v>669</v>
      </c>
      <c r="AY600" t="s">
        <v>670</v>
      </c>
      <c r="AZ600" t="s">
        <v>674</v>
      </c>
      <c r="BA600" t="s">
        <v>231</v>
      </c>
      <c r="BO600" t="s">
        <v>69</v>
      </c>
      <c r="BP600" t="s">
        <v>93</v>
      </c>
      <c r="BQ600" t="s">
        <v>225</v>
      </c>
    </row>
    <row r="601" spans="1:69" x14ac:dyDescent="0.3">
      <c r="A601">
        <v>75</v>
      </c>
      <c r="B601" t="s">
        <v>603</v>
      </c>
      <c r="C601">
        <v>8</v>
      </c>
      <c r="D601" t="s">
        <v>88</v>
      </c>
      <c r="E601">
        <v>13</v>
      </c>
      <c r="F601" t="s">
        <v>654</v>
      </c>
      <c r="G601" t="s">
        <v>90</v>
      </c>
      <c r="H601" t="s">
        <v>90</v>
      </c>
      <c r="Q601" t="s">
        <v>668</v>
      </c>
      <c r="R601" t="s">
        <v>507</v>
      </c>
      <c r="S601" t="s">
        <v>228</v>
      </c>
      <c r="AU601" t="s">
        <v>668</v>
      </c>
      <c r="AV601" t="s">
        <v>507</v>
      </c>
      <c r="AW601" t="s">
        <v>228</v>
      </c>
      <c r="AX601" t="s">
        <v>669</v>
      </c>
      <c r="AY601" t="s">
        <v>670</v>
      </c>
      <c r="AZ601" t="s">
        <v>671</v>
      </c>
      <c r="BA601" t="s">
        <v>228</v>
      </c>
      <c r="BO601" t="s">
        <v>90</v>
      </c>
      <c r="BP601" t="s">
        <v>93</v>
      </c>
      <c r="BQ601" t="s">
        <v>94</v>
      </c>
    </row>
    <row r="602" spans="1:69" x14ac:dyDescent="0.3">
      <c r="A602">
        <v>76</v>
      </c>
      <c r="B602" t="s">
        <v>611</v>
      </c>
      <c r="C602">
        <v>1</v>
      </c>
      <c r="D602" t="s">
        <v>67</v>
      </c>
      <c r="E602">
        <v>13</v>
      </c>
      <c r="F602" t="s">
        <v>654</v>
      </c>
      <c r="G602" t="s">
        <v>90</v>
      </c>
      <c r="H602" t="s">
        <v>90</v>
      </c>
      <c r="Q602" t="s">
        <v>675</v>
      </c>
      <c r="R602" t="s">
        <v>676</v>
      </c>
      <c r="S602" t="s">
        <v>677</v>
      </c>
      <c r="AU602" t="s">
        <v>678</v>
      </c>
      <c r="AV602" t="s">
        <v>679</v>
      </c>
      <c r="AW602" t="s">
        <v>680</v>
      </c>
      <c r="AX602" t="s">
        <v>681</v>
      </c>
      <c r="AY602" t="s">
        <v>682</v>
      </c>
      <c r="AZ602" t="s">
        <v>683</v>
      </c>
      <c r="BA602" t="s">
        <v>684</v>
      </c>
      <c r="BO602" t="s">
        <v>69</v>
      </c>
      <c r="BP602" t="s">
        <v>93</v>
      </c>
      <c r="BQ602" t="s">
        <v>225</v>
      </c>
    </row>
    <row r="603" spans="1:69" x14ac:dyDescent="0.3">
      <c r="A603">
        <v>76</v>
      </c>
      <c r="B603" t="s">
        <v>611</v>
      </c>
      <c r="C603">
        <v>2</v>
      </c>
      <c r="D603" t="s">
        <v>77</v>
      </c>
      <c r="E603">
        <v>13</v>
      </c>
      <c r="F603" t="s">
        <v>654</v>
      </c>
      <c r="G603" t="s">
        <v>90</v>
      </c>
      <c r="H603" t="s">
        <v>90</v>
      </c>
      <c r="Q603" t="s">
        <v>675</v>
      </c>
      <c r="R603" t="s">
        <v>676</v>
      </c>
      <c r="S603" t="s">
        <v>685</v>
      </c>
      <c r="AU603" t="s">
        <v>678</v>
      </c>
      <c r="AV603" t="s">
        <v>679</v>
      </c>
      <c r="AW603" t="s">
        <v>686</v>
      </c>
      <c r="AX603" t="s">
        <v>681</v>
      </c>
      <c r="AY603" t="s">
        <v>682</v>
      </c>
      <c r="AZ603" t="s">
        <v>687</v>
      </c>
      <c r="BA603" t="s">
        <v>688</v>
      </c>
      <c r="BO603" t="s">
        <v>90</v>
      </c>
      <c r="BP603" t="s">
        <v>93</v>
      </c>
      <c r="BQ603" t="s">
        <v>94</v>
      </c>
    </row>
    <row r="604" spans="1:69" x14ac:dyDescent="0.3">
      <c r="A604">
        <v>76</v>
      </c>
      <c r="B604" t="s">
        <v>611</v>
      </c>
      <c r="C604">
        <v>3</v>
      </c>
      <c r="D604" t="s">
        <v>83</v>
      </c>
      <c r="E604">
        <v>13</v>
      </c>
      <c r="F604" t="s">
        <v>654</v>
      </c>
      <c r="G604" t="s">
        <v>90</v>
      </c>
      <c r="H604" t="s">
        <v>90</v>
      </c>
      <c r="Q604" t="s">
        <v>675</v>
      </c>
      <c r="R604" t="s">
        <v>689</v>
      </c>
      <c r="S604" t="s">
        <v>690</v>
      </c>
      <c r="AU604" t="s">
        <v>678</v>
      </c>
      <c r="AV604" t="s">
        <v>691</v>
      </c>
      <c r="AW604" t="s">
        <v>692</v>
      </c>
      <c r="AX604" t="s">
        <v>681</v>
      </c>
      <c r="AY604" t="s">
        <v>682</v>
      </c>
      <c r="AZ604" t="s">
        <v>687</v>
      </c>
      <c r="BA604" t="s">
        <v>693</v>
      </c>
      <c r="BO604" t="s">
        <v>90</v>
      </c>
      <c r="BP604" t="s">
        <v>93</v>
      </c>
      <c r="BQ604" t="s">
        <v>94</v>
      </c>
    </row>
    <row r="605" spans="1:69" x14ac:dyDescent="0.3">
      <c r="A605">
        <v>76</v>
      </c>
      <c r="B605" t="s">
        <v>611</v>
      </c>
      <c r="C605">
        <v>4</v>
      </c>
      <c r="D605" t="s">
        <v>84</v>
      </c>
      <c r="E605">
        <v>13</v>
      </c>
      <c r="F605" t="s">
        <v>654</v>
      </c>
      <c r="G605" t="s">
        <v>90</v>
      </c>
      <c r="H605" t="s">
        <v>90</v>
      </c>
      <c r="Q605" t="s">
        <v>675</v>
      </c>
      <c r="R605" t="s">
        <v>694</v>
      </c>
      <c r="S605" t="s">
        <v>695</v>
      </c>
      <c r="AU605" t="s">
        <v>678</v>
      </c>
      <c r="AV605" t="s">
        <v>696</v>
      </c>
      <c r="AW605" t="s">
        <v>697</v>
      </c>
      <c r="AX605" t="s">
        <v>681</v>
      </c>
      <c r="AY605" t="s">
        <v>682</v>
      </c>
      <c r="AZ605" t="s">
        <v>687</v>
      </c>
      <c r="BA605" t="s">
        <v>698</v>
      </c>
      <c r="BO605" t="s">
        <v>90</v>
      </c>
      <c r="BP605" t="s">
        <v>93</v>
      </c>
      <c r="BQ605" t="s">
        <v>94</v>
      </c>
    </row>
    <row r="606" spans="1:69" x14ac:dyDescent="0.3">
      <c r="A606">
        <v>76</v>
      </c>
      <c r="B606" t="s">
        <v>611</v>
      </c>
      <c r="C606">
        <v>5</v>
      </c>
      <c r="D606" t="s">
        <v>85</v>
      </c>
      <c r="E606">
        <v>13</v>
      </c>
      <c r="F606" t="s">
        <v>654</v>
      </c>
      <c r="G606" t="s">
        <v>90</v>
      </c>
      <c r="H606" t="s">
        <v>90</v>
      </c>
      <c r="Q606" t="s">
        <v>675</v>
      </c>
      <c r="R606" t="s">
        <v>689</v>
      </c>
      <c r="S606" t="s">
        <v>699</v>
      </c>
      <c r="AU606" t="s">
        <v>678</v>
      </c>
      <c r="AV606" t="s">
        <v>691</v>
      </c>
      <c r="AW606" t="s">
        <v>700</v>
      </c>
      <c r="AX606" t="s">
        <v>681</v>
      </c>
      <c r="AY606" t="s">
        <v>682</v>
      </c>
      <c r="AZ606" t="s">
        <v>687</v>
      </c>
      <c r="BA606" t="s">
        <v>693</v>
      </c>
      <c r="BO606" t="s">
        <v>90</v>
      </c>
      <c r="BP606" t="s">
        <v>93</v>
      </c>
      <c r="BQ606" t="s">
        <v>94</v>
      </c>
    </row>
    <row r="607" spans="1:69" x14ac:dyDescent="0.3">
      <c r="A607">
        <v>76</v>
      </c>
      <c r="B607" t="s">
        <v>611</v>
      </c>
      <c r="C607">
        <v>6</v>
      </c>
      <c r="D607" t="s">
        <v>86</v>
      </c>
      <c r="E607">
        <v>13</v>
      </c>
      <c r="F607" t="s">
        <v>654</v>
      </c>
      <c r="G607" t="s">
        <v>90</v>
      </c>
      <c r="H607" t="s">
        <v>90</v>
      </c>
      <c r="Q607" t="s">
        <v>675</v>
      </c>
      <c r="R607" t="s">
        <v>701</v>
      </c>
      <c r="S607" t="s">
        <v>702</v>
      </c>
      <c r="AU607" t="s">
        <v>678</v>
      </c>
      <c r="AV607" t="s">
        <v>703</v>
      </c>
      <c r="AW607" t="s">
        <v>704</v>
      </c>
      <c r="AX607" t="s">
        <v>681</v>
      </c>
      <c r="AY607" t="s">
        <v>682</v>
      </c>
      <c r="AZ607" t="s">
        <v>705</v>
      </c>
      <c r="BA607" t="s">
        <v>706</v>
      </c>
      <c r="BO607" t="s">
        <v>69</v>
      </c>
      <c r="BP607" t="s">
        <v>93</v>
      </c>
      <c r="BQ607" t="s">
        <v>225</v>
      </c>
    </row>
    <row r="608" spans="1:69" x14ac:dyDescent="0.3">
      <c r="A608">
        <v>76</v>
      </c>
      <c r="B608" t="s">
        <v>611</v>
      </c>
      <c r="C608">
        <v>7</v>
      </c>
      <c r="D608" t="s">
        <v>87</v>
      </c>
      <c r="E608">
        <v>13</v>
      </c>
      <c r="F608" t="s">
        <v>654</v>
      </c>
      <c r="G608" t="s">
        <v>90</v>
      </c>
      <c r="H608" t="s">
        <v>90</v>
      </c>
      <c r="Q608" t="s">
        <v>675</v>
      </c>
      <c r="R608" t="s">
        <v>707</v>
      </c>
      <c r="S608" t="s">
        <v>702</v>
      </c>
      <c r="AU608" t="s">
        <v>678</v>
      </c>
      <c r="AV608" t="s">
        <v>708</v>
      </c>
      <c r="AW608" t="s">
        <v>704</v>
      </c>
      <c r="AX608" t="s">
        <v>681</v>
      </c>
      <c r="AY608" t="s">
        <v>682</v>
      </c>
      <c r="AZ608" t="s">
        <v>709</v>
      </c>
      <c r="BA608" t="s">
        <v>706</v>
      </c>
      <c r="BO608" t="s">
        <v>69</v>
      </c>
      <c r="BP608" t="s">
        <v>93</v>
      </c>
      <c r="BQ608" t="s">
        <v>225</v>
      </c>
    </row>
    <row r="609" spans="1:69" x14ac:dyDescent="0.3">
      <c r="A609">
        <v>76</v>
      </c>
      <c r="B609" t="s">
        <v>611</v>
      </c>
      <c r="C609">
        <v>8</v>
      </c>
      <c r="D609" t="s">
        <v>88</v>
      </c>
      <c r="E609">
        <v>13</v>
      </c>
      <c r="F609" t="s">
        <v>654</v>
      </c>
      <c r="G609" t="s">
        <v>90</v>
      </c>
      <c r="H609" t="s">
        <v>90</v>
      </c>
      <c r="Q609" t="s">
        <v>675</v>
      </c>
      <c r="R609" t="s">
        <v>689</v>
      </c>
      <c r="S609" t="s">
        <v>690</v>
      </c>
      <c r="AU609" t="s">
        <v>678</v>
      </c>
      <c r="AV609" t="s">
        <v>691</v>
      </c>
      <c r="AW609" t="s">
        <v>692</v>
      </c>
      <c r="AX609" t="s">
        <v>681</v>
      </c>
      <c r="AY609" t="s">
        <v>682</v>
      </c>
      <c r="AZ609" t="s">
        <v>687</v>
      </c>
      <c r="BA609" t="s">
        <v>693</v>
      </c>
      <c r="BO609" t="s">
        <v>90</v>
      </c>
      <c r="BP609" t="s">
        <v>93</v>
      </c>
      <c r="BQ609" t="s">
        <v>94</v>
      </c>
    </row>
    <row r="610" spans="1:69" x14ac:dyDescent="0.3">
      <c r="A610">
        <v>77</v>
      </c>
      <c r="B610" t="s">
        <v>629</v>
      </c>
      <c r="C610">
        <v>1</v>
      </c>
      <c r="D610" t="s">
        <v>67</v>
      </c>
      <c r="E610">
        <v>13</v>
      </c>
      <c r="F610" t="s">
        <v>654</v>
      </c>
      <c r="G610" t="s">
        <v>90</v>
      </c>
      <c r="H610" t="s">
        <v>90</v>
      </c>
      <c r="Q610" t="s">
        <v>710</v>
      </c>
      <c r="R610" t="s">
        <v>660</v>
      </c>
      <c r="S610" t="s">
        <v>660</v>
      </c>
      <c r="AU610" t="s">
        <v>710</v>
      </c>
      <c r="AV610" t="s">
        <v>660</v>
      </c>
      <c r="AW610" t="s">
        <v>660</v>
      </c>
      <c r="AX610" t="s">
        <v>711</v>
      </c>
      <c r="AY610" t="s">
        <v>712</v>
      </c>
      <c r="AZ610" t="s">
        <v>713</v>
      </c>
      <c r="BA610" t="s">
        <v>714</v>
      </c>
      <c r="BO610" t="s">
        <v>90</v>
      </c>
      <c r="BP610" t="s">
        <v>93</v>
      </c>
      <c r="BQ610" t="s">
        <v>94</v>
      </c>
    </row>
    <row r="611" spans="1:69" x14ac:dyDescent="0.3">
      <c r="A611">
        <v>77</v>
      </c>
      <c r="B611" t="s">
        <v>629</v>
      </c>
      <c r="C611">
        <v>2</v>
      </c>
      <c r="D611" t="s">
        <v>77</v>
      </c>
      <c r="E611">
        <v>13</v>
      </c>
      <c r="F611" t="s">
        <v>654</v>
      </c>
      <c r="G611" t="s">
        <v>90</v>
      </c>
      <c r="H611" t="s">
        <v>90</v>
      </c>
      <c r="Q611" t="s">
        <v>710</v>
      </c>
      <c r="R611" t="s">
        <v>662</v>
      </c>
      <c r="S611" t="s">
        <v>662</v>
      </c>
      <c r="AU611" t="s">
        <v>710</v>
      </c>
      <c r="AV611" t="s">
        <v>662</v>
      </c>
      <c r="AW611" t="s">
        <v>662</v>
      </c>
      <c r="AX611" t="s">
        <v>711</v>
      </c>
      <c r="AY611" t="s">
        <v>712</v>
      </c>
      <c r="AZ611" t="s">
        <v>713</v>
      </c>
      <c r="BA611" t="s">
        <v>622</v>
      </c>
      <c r="BO611" t="s">
        <v>90</v>
      </c>
      <c r="BP611" t="s">
        <v>93</v>
      </c>
      <c r="BQ611" t="s">
        <v>94</v>
      </c>
    </row>
    <row r="612" spans="1:69" x14ac:dyDescent="0.3">
      <c r="A612">
        <v>77</v>
      </c>
      <c r="B612" t="s">
        <v>629</v>
      </c>
      <c r="C612">
        <v>3</v>
      </c>
      <c r="D612" t="s">
        <v>83</v>
      </c>
      <c r="E612">
        <v>13</v>
      </c>
      <c r="F612" t="s">
        <v>654</v>
      </c>
      <c r="G612" t="s">
        <v>90</v>
      </c>
      <c r="H612" t="s">
        <v>90</v>
      </c>
      <c r="Q612" t="s">
        <v>710</v>
      </c>
      <c r="R612" t="s">
        <v>662</v>
      </c>
      <c r="S612" t="s">
        <v>662</v>
      </c>
      <c r="AU612" t="s">
        <v>710</v>
      </c>
      <c r="AV612" t="s">
        <v>662</v>
      </c>
      <c r="AW612" t="s">
        <v>662</v>
      </c>
      <c r="AX612" t="s">
        <v>711</v>
      </c>
      <c r="AY612" t="s">
        <v>712</v>
      </c>
      <c r="AZ612" t="s">
        <v>713</v>
      </c>
      <c r="BA612" t="s">
        <v>622</v>
      </c>
      <c r="BO612" t="s">
        <v>90</v>
      </c>
      <c r="BP612" t="s">
        <v>93</v>
      </c>
      <c r="BQ612" t="s">
        <v>94</v>
      </c>
    </row>
    <row r="613" spans="1:69" x14ac:dyDescent="0.3">
      <c r="A613">
        <v>77</v>
      </c>
      <c r="B613" t="s">
        <v>629</v>
      </c>
      <c r="C613">
        <v>4</v>
      </c>
      <c r="D613" t="s">
        <v>84</v>
      </c>
      <c r="E613">
        <v>13</v>
      </c>
      <c r="F613" t="s">
        <v>654</v>
      </c>
      <c r="G613" t="s">
        <v>90</v>
      </c>
      <c r="H613" t="s">
        <v>90</v>
      </c>
      <c r="Q613" t="s">
        <v>710</v>
      </c>
      <c r="R613" t="s">
        <v>715</v>
      </c>
      <c r="S613" t="s">
        <v>715</v>
      </c>
      <c r="AU613" t="s">
        <v>710</v>
      </c>
      <c r="AV613" t="s">
        <v>715</v>
      </c>
      <c r="AW613" t="s">
        <v>715</v>
      </c>
      <c r="AX613" t="s">
        <v>711</v>
      </c>
      <c r="AY613" t="s">
        <v>712</v>
      </c>
      <c r="AZ613" t="s">
        <v>716</v>
      </c>
      <c r="BA613" t="s">
        <v>620</v>
      </c>
      <c r="BO613" t="s">
        <v>69</v>
      </c>
      <c r="BP613" t="s">
        <v>93</v>
      </c>
      <c r="BQ613" t="s">
        <v>225</v>
      </c>
    </row>
    <row r="614" spans="1:69" x14ac:dyDescent="0.3">
      <c r="A614">
        <v>77</v>
      </c>
      <c r="B614" t="s">
        <v>629</v>
      </c>
      <c r="C614">
        <v>5</v>
      </c>
      <c r="D614" t="s">
        <v>85</v>
      </c>
      <c r="E614">
        <v>13</v>
      </c>
      <c r="F614" t="s">
        <v>654</v>
      </c>
      <c r="G614" t="s">
        <v>90</v>
      </c>
      <c r="H614" t="s">
        <v>90</v>
      </c>
      <c r="Q614" t="s">
        <v>710</v>
      </c>
      <c r="R614" t="s">
        <v>662</v>
      </c>
      <c r="S614" t="s">
        <v>660</v>
      </c>
      <c r="AU614" t="s">
        <v>710</v>
      </c>
      <c r="AV614" t="s">
        <v>662</v>
      </c>
      <c r="AW614" t="s">
        <v>660</v>
      </c>
      <c r="AX614" t="s">
        <v>711</v>
      </c>
      <c r="AY614" t="s">
        <v>712</v>
      </c>
      <c r="AZ614" t="s">
        <v>713</v>
      </c>
      <c r="BA614" t="s">
        <v>622</v>
      </c>
      <c r="BO614" t="s">
        <v>90</v>
      </c>
      <c r="BP614" t="s">
        <v>93</v>
      </c>
      <c r="BQ614" t="s">
        <v>94</v>
      </c>
    </row>
    <row r="615" spans="1:69" x14ac:dyDescent="0.3">
      <c r="A615">
        <v>77</v>
      </c>
      <c r="B615" t="s">
        <v>629</v>
      </c>
      <c r="C615">
        <v>6</v>
      </c>
      <c r="D615" t="s">
        <v>86</v>
      </c>
      <c r="E615">
        <v>13</v>
      </c>
      <c r="F615" t="s">
        <v>654</v>
      </c>
      <c r="G615" t="s">
        <v>90</v>
      </c>
      <c r="H615" t="s">
        <v>90</v>
      </c>
      <c r="Q615" t="s">
        <v>710</v>
      </c>
      <c r="R615" t="s">
        <v>662</v>
      </c>
      <c r="S615" t="s">
        <v>715</v>
      </c>
      <c r="AU615" t="s">
        <v>710</v>
      </c>
      <c r="AV615" t="s">
        <v>662</v>
      </c>
      <c r="AW615" t="s">
        <v>715</v>
      </c>
      <c r="AX615" t="s">
        <v>711</v>
      </c>
      <c r="AY615" t="s">
        <v>712</v>
      </c>
      <c r="AZ615" t="s">
        <v>713</v>
      </c>
      <c r="BA615" t="s">
        <v>620</v>
      </c>
      <c r="BO615" t="s">
        <v>90</v>
      </c>
      <c r="BP615" t="s">
        <v>93</v>
      </c>
      <c r="BQ615" t="s">
        <v>94</v>
      </c>
    </row>
    <row r="616" spans="1:69" x14ac:dyDescent="0.3">
      <c r="A616">
        <v>77</v>
      </c>
      <c r="B616" t="s">
        <v>629</v>
      </c>
      <c r="C616">
        <v>7</v>
      </c>
      <c r="D616" t="s">
        <v>87</v>
      </c>
      <c r="E616">
        <v>13</v>
      </c>
      <c r="F616" t="s">
        <v>654</v>
      </c>
      <c r="G616" t="s">
        <v>90</v>
      </c>
      <c r="H616" t="s">
        <v>90</v>
      </c>
      <c r="Q616" t="s">
        <v>710</v>
      </c>
      <c r="R616" t="s">
        <v>662</v>
      </c>
      <c r="S616" t="s">
        <v>715</v>
      </c>
      <c r="AU616" t="s">
        <v>710</v>
      </c>
      <c r="AV616" t="s">
        <v>662</v>
      </c>
      <c r="AW616" t="s">
        <v>715</v>
      </c>
      <c r="AX616" t="s">
        <v>711</v>
      </c>
      <c r="AY616" t="s">
        <v>712</v>
      </c>
      <c r="AZ616" t="s">
        <v>713</v>
      </c>
      <c r="BA616" t="s">
        <v>620</v>
      </c>
      <c r="BO616" t="s">
        <v>90</v>
      </c>
      <c r="BP616" t="s">
        <v>93</v>
      </c>
      <c r="BQ616" t="s">
        <v>94</v>
      </c>
    </row>
    <row r="617" spans="1:69" x14ac:dyDescent="0.3">
      <c r="A617">
        <v>77</v>
      </c>
      <c r="B617" t="s">
        <v>629</v>
      </c>
      <c r="C617">
        <v>8</v>
      </c>
      <c r="D617" t="s">
        <v>88</v>
      </c>
      <c r="E617">
        <v>13</v>
      </c>
      <c r="F617" t="s">
        <v>654</v>
      </c>
      <c r="G617" t="s">
        <v>90</v>
      </c>
      <c r="H617" t="s">
        <v>90</v>
      </c>
      <c r="Q617" t="s">
        <v>710</v>
      </c>
      <c r="R617" t="s">
        <v>662</v>
      </c>
      <c r="S617" t="s">
        <v>662</v>
      </c>
      <c r="AU617" t="s">
        <v>710</v>
      </c>
      <c r="AV617" t="s">
        <v>662</v>
      </c>
      <c r="AW617" t="s">
        <v>662</v>
      </c>
      <c r="AX617" t="s">
        <v>711</v>
      </c>
      <c r="AY617" t="s">
        <v>712</v>
      </c>
      <c r="AZ617" t="s">
        <v>713</v>
      </c>
      <c r="BA617" t="s">
        <v>622</v>
      </c>
      <c r="BO617" t="s">
        <v>90</v>
      </c>
      <c r="BP617" t="s">
        <v>93</v>
      </c>
      <c r="BQ617" t="s">
        <v>94</v>
      </c>
    </row>
    <row r="618" spans="1:69" x14ac:dyDescent="0.3">
      <c r="A618">
        <v>78</v>
      </c>
      <c r="B618" t="s">
        <v>642</v>
      </c>
      <c r="C618">
        <v>1</v>
      </c>
      <c r="D618" t="s">
        <v>67</v>
      </c>
      <c r="E618">
        <v>13</v>
      </c>
      <c r="F618" t="s">
        <v>654</v>
      </c>
      <c r="G618" t="s">
        <v>90</v>
      </c>
      <c r="H618" t="s">
        <v>90</v>
      </c>
      <c r="Q618" t="s">
        <v>717</v>
      </c>
      <c r="R618" t="s">
        <v>428</v>
      </c>
      <c r="S618" t="s">
        <v>90</v>
      </c>
      <c r="AU618" t="s">
        <v>717</v>
      </c>
      <c r="AV618" t="s">
        <v>428</v>
      </c>
      <c r="AW618" t="s">
        <v>90</v>
      </c>
      <c r="AX618">
        <v>0</v>
      </c>
      <c r="AY618">
        <v>328</v>
      </c>
      <c r="AZ618" t="s">
        <v>90</v>
      </c>
      <c r="BA618" t="s">
        <v>90</v>
      </c>
      <c r="BO618" t="s">
        <v>90</v>
      </c>
      <c r="BP618" t="s">
        <v>93</v>
      </c>
      <c r="BQ618" t="s">
        <v>94</v>
      </c>
    </row>
    <row r="619" spans="1:69" x14ac:dyDescent="0.3">
      <c r="A619">
        <v>78</v>
      </c>
      <c r="B619" t="s">
        <v>642</v>
      </c>
      <c r="C619">
        <v>2</v>
      </c>
      <c r="D619" t="s">
        <v>77</v>
      </c>
      <c r="E619">
        <v>13</v>
      </c>
      <c r="F619" t="s">
        <v>654</v>
      </c>
      <c r="G619" t="s">
        <v>90</v>
      </c>
      <c r="H619" t="s">
        <v>90</v>
      </c>
      <c r="Q619" t="s">
        <v>717</v>
      </c>
      <c r="R619" t="s">
        <v>428</v>
      </c>
      <c r="S619" t="s">
        <v>90</v>
      </c>
      <c r="AU619" t="s">
        <v>717</v>
      </c>
      <c r="AV619" t="s">
        <v>428</v>
      </c>
      <c r="AW619" t="s">
        <v>90</v>
      </c>
      <c r="AX619">
        <v>0</v>
      </c>
      <c r="AY619">
        <v>328</v>
      </c>
      <c r="AZ619" t="s">
        <v>90</v>
      </c>
      <c r="BA619" t="s">
        <v>90</v>
      </c>
      <c r="BO619" t="s">
        <v>90</v>
      </c>
      <c r="BP619" t="s">
        <v>93</v>
      </c>
      <c r="BQ619" t="s">
        <v>94</v>
      </c>
    </row>
    <row r="620" spans="1:69" x14ac:dyDescent="0.3">
      <c r="A620">
        <v>78</v>
      </c>
      <c r="B620" t="s">
        <v>642</v>
      </c>
      <c r="C620">
        <v>3</v>
      </c>
      <c r="D620" t="s">
        <v>83</v>
      </c>
      <c r="E620">
        <v>13</v>
      </c>
      <c r="F620" t="s">
        <v>654</v>
      </c>
      <c r="G620" t="s">
        <v>90</v>
      </c>
      <c r="H620" t="s">
        <v>90</v>
      </c>
      <c r="Q620" t="s">
        <v>717</v>
      </c>
      <c r="R620" t="s">
        <v>428</v>
      </c>
      <c r="S620" t="s">
        <v>90</v>
      </c>
      <c r="AU620" t="s">
        <v>717</v>
      </c>
      <c r="AV620" t="s">
        <v>428</v>
      </c>
      <c r="AW620" t="s">
        <v>90</v>
      </c>
      <c r="AX620">
        <v>0</v>
      </c>
      <c r="AY620">
        <v>328</v>
      </c>
      <c r="AZ620" t="s">
        <v>90</v>
      </c>
      <c r="BA620" t="s">
        <v>90</v>
      </c>
      <c r="BO620" t="s">
        <v>90</v>
      </c>
      <c r="BP620" t="s">
        <v>93</v>
      </c>
      <c r="BQ620" t="s">
        <v>94</v>
      </c>
    </row>
    <row r="621" spans="1:69" x14ac:dyDescent="0.3">
      <c r="A621">
        <v>78</v>
      </c>
      <c r="B621" t="s">
        <v>642</v>
      </c>
      <c r="C621">
        <v>4</v>
      </c>
      <c r="D621" t="s">
        <v>84</v>
      </c>
      <c r="E621">
        <v>13</v>
      </c>
      <c r="F621" t="s">
        <v>654</v>
      </c>
      <c r="G621" t="s">
        <v>90</v>
      </c>
      <c r="H621" t="s">
        <v>90</v>
      </c>
      <c r="Q621" t="s">
        <v>717</v>
      </c>
      <c r="R621" t="s">
        <v>428</v>
      </c>
      <c r="S621" t="s">
        <v>90</v>
      </c>
      <c r="AU621" t="s">
        <v>717</v>
      </c>
      <c r="AV621" t="s">
        <v>428</v>
      </c>
      <c r="AW621" t="s">
        <v>90</v>
      </c>
      <c r="AX621">
        <v>0</v>
      </c>
      <c r="AY621">
        <v>328</v>
      </c>
      <c r="AZ621" t="s">
        <v>90</v>
      </c>
      <c r="BA621" t="s">
        <v>90</v>
      </c>
      <c r="BO621" t="s">
        <v>90</v>
      </c>
      <c r="BP621" t="s">
        <v>93</v>
      </c>
      <c r="BQ621" t="s">
        <v>94</v>
      </c>
    </row>
    <row r="622" spans="1:69" x14ac:dyDescent="0.3">
      <c r="A622">
        <v>78</v>
      </c>
      <c r="B622" t="s">
        <v>642</v>
      </c>
      <c r="C622">
        <v>5</v>
      </c>
      <c r="D622" t="s">
        <v>85</v>
      </c>
      <c r="E622">
        <v>13</v>
      </c>
      <c r="F622" t="s">
        <v>654</v>
      </c>
      <c r="G622" t="s">
        <v>90</v>
      </c>
      <c r="H622" t="s">
        <v>90</v>
      </c>
      <c r="Q622" t="s">
        <v>717</v>
      </c>
      <c r="R622" t="s">
        <v>428</v>
      </c>
      <c r="S622" t="s">
        <v>90</v>
      </c>
      <c r="AU622" t="s">
        <v>717</v>
      </c>
      <c r="AV622" t="s">
        <v>428</v>
      </c>
      <c r="AW622" t="s">
        <v>90</v>
      </c>
      <c r="AX622">
        <v>0</v>
      </c>
      <c r="AY622">
        <v>328</v>
      </c>
      <c r="AZ622" t="s">
        <v>90</v>
      </c>
      <c r="BA622" t="s">
        <v>90</v>
      </c>
      <c r="BO622" t="s">
        <v>90</v>
      </c>
      <c r="BP622" t="s">
        <v>93</v>
      </c>
      <c r="BQ622" t="s">
        <v>94</v>
      </c>
    </row>
    <row r="623" spans="1:69" x14ac:dyDescent="0.3">
      <c r="A623">
        <v>78</v>
      </c>
      <c r="B623" t="s">
        <v>642</v>
      </c>
      <c r="C623">
        <v>6</v>
      </c>
      <c r="D623" t="s">
        <v>86</v>
      </c>
      <c r="E623">
        <v>13</v>
      </c>
      <c r="F623" t="s">
        <v>654</v>
      </c>
      <c r="G623" t="s">
        <v>90</v>
      </c>
      <c r="H623" t="s">
        <v>90</v>
      </c>
      <c r="Q623" t="s">
        <v>717</v>
      </c>
      <c r="R623" t="s">
        <v>428</v>
      </c>
      <c r="S623" t="s">
        <v>90</v>
      </c>
      <c r="AU623" t="s">
        <v>717</v>
      </c>
      <c r="AV623" t="s">
        <v>428</v>
      </c>
      <c r="AW623" t="s">
        <v>90</v>
      </c>
      <c r="AX623">
        <v>0</v>
      </c>
      <c r="AY623">
        <v>328</v>
      </c>
      <c r="AZ623" t="s">
        <v>90</v>
      </c>
      <c r="BA623" t="s">
        <v>90</v>
      </c>
      <c r="BO623" t="s">
        <v>90</v>
      </c>
      <c r="BP623" t="s">
        <v>93</v>
      </c>
      <c r="BQ623" t="s">
        <v>94</v>
      </c>
    </row>
    <row r="624" spans="1:69" x14ac:dyDescent="0.3">
      <c r="A624">
        <v>78</v>
      </c>
      <c r="B624" t="s">
        <v>642</v>
      </c>
      <c r="C624">
        <v>7</v>
      </c>
      <c r="D624" t="s">
        <v>87</v>
      </c>
      <c r="E624">
        <v>13</v>
      </c>
      <c r="F624" t="s">
        <v>654</v>
      </c>
      <c r="G624" t="s">
        <v>90</v>
      </c>
      <c r="H624" t="s">
        <v>90</v>
      </c>
      <c r="Q624" t="s">
        <v>717</v>
      </c>
      <c r="R624" t="s">
        <v>428</v>
      </c>
      <c r="S624" t="s">
        <v>90</v>
      </c>
      <c r="AU624" t="s">
        <v>717</v>
      </c>
      <c r="AV624" t="s">
        <v>428</v>
      </c>
      <c r="AW624" t="s">
        <v>90</v>
      </c>
      <c r="AX624">
        <v>0</v>
      </c>
      <c r="AY624">
        <v>328</v>
      </c>
      <c r="AZ624" t="s">
        <v>90</v>
      </c>
      <c r="BA624" t="s">
        <v>90</v>
      </c>
      <c r="BO624" t="s">
        <v>90</v>
      </c>
      <c r="BP624" t="s">
        <v>93</v>
      </c>
      <c r="BQ624" t="s">
        <v>94</v>
      </c>
    </row>
    <row r="625" spans="1:69" x14ac:dyDescent="0.3">
      <c r="A625">
        <v>78</v>
      </c>
      <c r="B625" t="s">
        <v>642</v>
      </c>
      <c r="C625">
        <v>8</v>
      </c>
      <c r="D625" t="s">
        <v>88</v>
      </c>
      <c r="E625">
        <v>13</v>
      </c>
      <c r="F625" t="s">
        <v>654</v>
      </c>
      <c r="G625" t="s">
        <v>90</v>
      </c>
      <c r="H625" t="s">
        <v>90</v>
      </c>
      <c r="Q625" t="s">
        <v>717</v>
      </c>
      <c r="R625" t="s">
        <v>428</v>
      </c>
      <c r="S625" t="s">
        <v>90</v>
      </c>
      <c r="AU625" t="s">
        <v>717</v>
      </c>
      <c r="AV625" t="s">
        <v>428</v>
      </c>
      <c r="AW625" t="s">
        <v>90</v>
      </c>
      <c r="AX625">
        <v>0</v>
      </c>
      <c r="AY625">
        <v>328</v>
      </c>
      <c r="AZ625" t="s">
        <v>90</v>
      </c>
      <c r="BA625" t="s">
        <v>90</v>
      </c>
      <c r="BO625" t="s">
        <v>90</v>
      </c>
      <c r="BP625" t="s">
        <v>93</v>
      </c>
      <c r="BQ625" t="s">
        <v>94</v>
      </c>
    </row>
    <row r="626" spans="1:69" x14ac:dyDescent="0.3">
      <c r="A626">
        <v>79</v>
      </c>
      <c r="B626" t="s">
        <v>302</v>
      </c>
      <c r="C626">
        <v>1</v>
      </c>
      <c r="D626" t="s">
        <v>67</v>
      </c>
      <c r="E626">
        <v>14</v>
      </c>
      <c r="F626" t="s">
        <v>718</v>
      </c>
      <c r="G626" t="s">
        <v>90</v>
      </c>
      <c r="H626" t="s">
        <v>90</v>
      </c>
      <c r="Q626">
        <v>83</v>
      </c>
      <c r="R626" t="s">
        <v>90</v>
      </c>
      <c r="S626" t="s">
        <v>90</v>
      </c>
      <c r="AF626">
        <v>84</v>
      </c>
      <c r="AG626" t="s">
        <v>90</v>
      </c>
      <c r="AH626" t="s">
        <v>90</v>
      </c>
      <c r="AU626">
        <v>83</v>
      </c>
      <c r="AV626" t="s">
        <v>90</v>
      </c>
      <c r="AW626" t="s">
        <v>90</v>
      </c>
      <c r="AX626">
        <v>0</v>
      </c>
      <c r="AY626">
        <v>39</v>
      </c>
      <c r="AZ626" t="s">
        <v>90</v>
      </c>
      <c r="BA626" t="s">
        <v>69</v>
      </c>
      <c r="BB626">
        <v>84</v>
      </c>
      <c r="BC626" t="s">
        <v>90</v>
      </c>
      <c r="BD626" t="s">
        <v>90</v>
      </c>
      <c r="BE626">
        <v>0</v>
      </c>
      <c r="BF626" t="s">
        <v>719</v>
      </c>
      <c r="BG626" t="s">
        <v>720</v>
      </c>
      <c r="BH626" t="s">
        <v>428</v>
      </c>
      <c r="BO626" t="s">
        <v>90</v>
      </c>
      <c r="BP626" t="s">
        <v>93</v>
      </c>
      <c r="BQ626" t="s">
        <v>94</v>
      </c>
    </row>
    <row r="627" spans="1:69" x14ac:dyDescent="0.3">
      <c r="A627">
        <v>79</v>
      </c>
      <c r="B627" t="s">
        <v>302</v>
      </c>
      <c r="C627">
        <v>2</v>
      </c>
      <c r="D627" t="s">
        <v>77</v>
      </c>
      <c r="E627">
        <v>14</v>
      </c>
      <c r="F627" t="s">
        <v>718</v>
      </c>
      <c r="G627" t="s">
        <v>90</v>
      </c>
      <c r="H627" t="s">
        <v>90</v>
      </c>
      <c r="Q627">
        <v>83</v>
      </c>
      <c r="R627" t="s">
        <v>90</v>
      </c>
      <c r="S627" t="s">
        <v>90</v>
      </c>
      <c r="AF627">
        <v>84</v>
      </c>
      <c r="AG627" t="s">
        <v>90</v>
      </c>
      <c r="AH627" t="s">
        <v>90</v>
      </c>
      <c r="AU627">
        <v>83</v>
      </c>
      <c r="AV627" t="s">
        <v>90</v>
      </c>
      <c r="AW627" t="s">
        <v>90</v>
      </c>
      <c r="AX627">
        <v>0</v>
      </c>
      <c r="AY627">
        <v>39</v>
      </c>
      <c r="AZ627" t="s">
        <v>90</v>
      </c>
      <c r="BA627" t="s">
        <v>78</v>
      </c>
      <c r="BB627">
        <v>84</v>
      </c>
      <c r="BC627" t="s">
        <v>90</v>
      </c>
      <c r="BD627" t="s">
        <v>90</v>
      </c>
      <c r="BE627">
        <v>0</v>
      </c>
      <c r="BF627" t="s">
        <v>719</v>
      </c>
      <c r="BG627" t="s">
        <v>720</v>
      </c>
      <c r="BH627" t="s">
        <v>428</v>
      </c>
      <c r="BO627" t="s">
        <v>90</v>
      </c>
      <c r="BP627" t="s">
        <v>93</v>
      </c>
      <c r="BQ627" t="s">
        <v>94</v>
      </c>
    </row>
    <row r="628" spans="1:69" x14ac:dyDescent="0.3">
      <c r="A628">
        <v>79</v>
      </c>
      <c r="B628" t="s">
        <v>302</v>
      </c>
      <c r="C628">
        <v>3</v>
      </c>
      <c r="D628" t="s">
        <v>83</v>
      </c>
      <c r="E628">
        <v>14</v>
      </c>
      <c r="F628" t="s">
        <v>718</v>
      </c>
      <c r="G628" t="s">
        <v>90</v>
      </c>
      <c r="H628" t="s">
        <v>90</v>
      </c>
      <c r="Q628">
        <v>83</v>
      </c>
      <c r="R628" t="s">
        <v>90</v>
      </c>
      <c r="S628" t="s">
        <v>90</v>
      </c>
      <c r="AF628">
        <v>84</v>
      </c>
      <c r="AG628" t="s">
        <v>90</v>
      </c>
      <c r="AH628" t="s">
        <v>90</v>
      </c>
      <c r="AU628">
        <v>83</v>
      </c>
      <c r="AV628" t="s">
        <v>90</v>
      </c>
      <c r="AW628" t="s">
        <v>90</v>
      </c>
      <c r="AX628">
        <v>0</v>
      </c>
      <c r="AY628">
        <v>39</v>
      </c>
      <c r="AZ628" t="s">
        <v>90</v>
      </c>
      <c r="BA628" t="s">
        <v>78</v>
      </c>
      <c r="BB628">
        <v>84</v>
      </c>
      <c r="BC628" t="s">
        <v>90</v>
      </c>
      <c r="BD628" t="s">
        <v>90</v>
      </c>
      <c r="BE628">
        <v>0</v>
      </c>
      <c r="BF628" t="s">
        <v>719</v>
      </c>
      <c r="BG628" t="s">
        <v>720</v>
      </c>
      <c r="BH628" t="s">
        <v>428</v>
      </c>
      <c r="BO628" t="s">
        <v>90</v>
      </c>
      <c r="BP628" t="s">
        <v>93</v>
      </c>
      <c r="BQ628" t="s">
        <v>94</v>
      </c>
    </row>
    <row r="629" spans="1:69" x14ac:dyDescent="0.3">
      <c r="A629">
        <v>79</v>
      </c>
      <c r="B629" t="s">
        <v>302</v>
      </c>
      <c r="C629">
        <v>4</v>
      </c>
      <c r="D629" t="s">
        <v>84</v>
      </c>
      <c r="E629">
        <v>14</v>
      </c>
      <c r="F629" t="s">
        <v>718</v>
      </c>
      <c r="G629" t="s">
        <v>90</v>
      </c>
      <c r="H629" t="s">
        <v>90</v>
      </c>
      <c r="Q629">
        <v>83</v>
      </c>
      <c r="R629" t="s">
        <v>90</v>
      </c>
      <c r="S629" t="s">
        <v>90</v>
      </c>
      <c r="AF629">
        <v>84</v>
      </c>
      <c r="AG629" t="s">
        <v>90</v>
      </c>
      <c r="AH629" t="s">
        <v>90</v>
      </c>
      <c r="AU629">
        <v>83</v>
      </c>
      <c r="AV629" t="s">
        <v>90</v>
      </c>
      <c r="AW629" t="s">
        <v>90</v>
      </c>
      <c r="AX629">
        <v>0</v>
      </c>
      <c r="AY629">
        <v>39</v>
      </c>
      <c r="AZ629" t="s">
        <v>90</v>
      </c>
      <c r="BA629" t="s">
        <v>78</v>
      </c>
      <c r="BB629">
        <v>84</v>
      </c>
      <c r="BC629" t="s">
        <v>90</v>
      </c>
      <c r="BD629" t="s">
        <v>90</v>
      </c>
      <c r="BE629">
        <v>0</v>
      </c>
      <c r="BF629" t="s">
        <v>719</v>
      </c>
      <c r="BG629" t="s">
        <v>720</v>
      </c>
      <c r="BH629" t="s">
        <v>428</v>
      </c>
      <c r="BO629" t="s">
        <v>90</v>
      </c>
      <c r="BP629" t="s">
        <v>93</v>
      </c>
      <c r="BQ629" t="s">
        <v>94</v>
      </c>
    </row>
    <row r="630" spans="1:69" x14ac:dyDescent="0.3">
      <c r="A630">
        <v>79</v>
      </c>
      <c r="B630" t="s">
        <v>302</v>
      </c>
      <c r="C630">
        <v>5</v>
      </c>
      <c r="D630" t="s">
        <v>85</v>
      </c>
      <c r="E630">
        <v>14</v>
      </c>
      <c r="F630" t="s">
        <v>718</v>
      </c>
      <c r="G630" t="s">
        <v>90</v>
      </c>
      <c r="H630" t="s">
        <v>90</v>
      </c>
      <c r="Q630">
        <v>83</v>
      </c>
      <c r="R630" t="s">
        <v>90</v>
      </c>
      <c r="S630" t="s">
        <v>90</v>
      </c>
      <c r="AF630">
        <v>84</v>
      </c>
      <c r="AG630" t="s">
        <v>90</v>
      </c>
      <c r="AH630" t="s">
        <v>90</v>
      </c>
      <c r="AU630">
        <v>83</v>
      </c>
      <c r="AV630" t="s">
        <v>90</v>
      </c>
      <c r="AW630" t="s">
        <v>90</v>
      </c>
      <c r="AX630">
        <v>0</v>
      </c>
      <c r="AY630">
        <v>39</v>
      </c>
      <c r="AZ630" t="s">
        <v>90</v>
      </c>
      <c r="BA630" t="s">
        <v>78</v>
      </c>
      <c r="BB630">
        <v>84</v>
      </c>
      <c r="BC630" t="s">
        <v>90</v>
      </c>
      <c r="BD630" t="s">
        <v>90</v>
      </c>
      <c r="BE630">
        <v>0</v>
      </c>
      <c r="BF630" t="s">
        <v>719</v>
      </c>
      <c r="BG630" t="s">
        <v>720</v>
      </c>
      <c r="BH630" t="s">
        <v>428</v>
      </c>
      <c r="BO630" t="s">
        <v>90</v>
      </c>
      <c r="BP630" t="s">
        <v>93</v>
      </c>
      <c r="BQ630" t="s">
        <v>94</v>
      </c>
    </row>
    <row r="631" spans="1:69" x14ac:dyDescent="0.3">
      <c r="A631">
        <v>79</v>
      </c>
      <c r="B631" t="s">
        <v>302</v>
      </c>
      <c r="C631">
        <v>6</v>
      </c>
      <c r="D631" t="s">
        <v>86</v>
      </c>
      <c r="E631">
        <v>14</v>
      </c>
      <c r="F631" t="s">
        <v>718</v>
      </c>
      <c r="G631" t="s">
        <v>90</v>
      </c>
      <c r="H631" t="s">
        <v>90</v>
      </c>
      <c r="Q631">
        <v>83</v>
      </c>
      <c r="R631" t="s">
        <v>90</v>
      </c>
      <c r="S631" t="s">
        <v>90</v>
      </c>
      <c r="AF631">
        <v>84</v>
      </c>
      <c r="AG631" t="s">
        <v>90</v>
      </c>
      <c r="AH631" t="s">
        <v>90</v>
      </c>
      <c r="AU631">
        <v>83</v>
      </c>
      <c r="AV631" t="s">
        <v>90</v>
      </c>
      <c r="AW631" t="s">
        <v>90</v>
      </c>
      <c r="AX631">
        <v>0</v>
      </c>
      <c r="AY631">
        <v>39</v>
      </c>
      <c r="AZ631" t="s">
        <v>90</v>
      </c>
      <c r="BA631" t="s">
        <v>78</v>
      </c>
      <c r="BB631">
        <v>84</v>
      </c>
      <c r="BC631" t="s">
        <v>90</v>
      </c>
      <c r="BD631" t="s">
        <v>90</v>
      </c>
      <c r="BE631">
        <v>0</v>
      </c>
      <c r="BF631" t="s">
        <v>719</v>
      </c>
      <c r="BG631" t="s">
        <v>720</v>
      </c>
      <c r="BH631" t="s">
        <v>428</v>
      </c>
      <c r="BO631" t="s">
        <v>90</v>
      </c>
      <c r="BP631" t="s">
        <v>93</v>
      </c>
      <c r="BQ631" t="s">
        <v>94</v>
      </c>
    </row>
    <row r="632" spans="1:69" x14ac:dyDescent="0.3">
      <c r="A632">
        <v>79</v>
      </c>
      <c r="B632" t="s">
        <v>302</v>
      </c>
      <c r="C632">
        <v>7</v>
      </c>
      <c r="D632" t="s">
        <v>87</v>
      </c>
      <c r="E632">
        <v>14</v>
      </c>
      <c r="F632" t="s">
        <v>718</v>
      </c>
      <c r="G632" t="s">
        <v>90</v>
      </c>
      <c r="H632" t="s">
        <v>90</v>
      </c>
      <c r="Q632">
        <v>83</v>
      </c>
      <c r="R632" t="s">
        <v>90</v>
      </c>
      <c r="S632" t="s">
        <v>90</v>
      </c>
      <c r="AF632">
        <v>84</v>
      </c>
      <c r="AG632" t="s">
        <v>90</v>
      </c>
      <c r="AH632" t="s">
        <v>90</v>
      </c>
      <c r="AU632">
        <v>83</v>
      </c>
      <c r="AV632" t="s">
        <v>90</v>
      </c>
      <c r="AW632" t="s">
        <v>90</v>
      </c>
      <c r="AX632">
        <v>0</v>
      </c>
      <c r="AY632">
        <v>39</v>
      </c>
      <c r="AZ632" t="s">
        <v>90</v>
      </c>
      <c r="BA632" t="s">
        <v>78</v>
      </c>
      <c r="BB632">
        <v>84</v>
      </c>
      <c r="BC632" t="s">
        <v>90</v>
      </c>
      <c r="BD632" t="s">
        <v>90</v>
      </c>
      <c r="BE632">
        <v>0</v>
      </c>
      <c r="BF632" t="s">
        <v>719</v>
      </c>
      <c r="BG632" t="s">
        <v>720</v>
      </c>
      <c r="BH632" t="s">
        <v>428</v>
      </c>
      <c r="BO632" t="s">
        <v>90</v>
      </c>
      <c r="BP632" t="s">
        <v>93</v>
      </c>
      <c r="BQ632" t="s">
        <v>94</v>
      </c>
    </row>
    <row r="633" spans="1:69" x14ac:dyDescent="0.3">
      <c r="A633">
        <v>79</v>
      </c>
      <c r="B633" t="s">
        <v>302</v>
      </c>
      <c r="C633">
        <v>8</v>
      </c>
      <c r="D633" t="s">
        <v>88</v>
      </c>
      <c r="E633">
        <v>14</v>
      </c>
      <c r="F633" t="s">
        <v>718</v>
      </c>
      <c r="G633" t="s">
        <v>90</v>
      </c>
      <c r="H633" t="s">
        <v>90</v>
      </c>
      <c r="Q633">
        <v>83</v>
      </c>
      <c r="R633" t="s">
        <v>90</v>
      </c>
      <c r="S633" t="s">
        <v>90</v>
      </c>
      <c r="AF633">
        <v>84</v>
      </c>
      <c r="AG633" t="s">
        <v>90</v>
      </c>
      <c r="AH633" t="s">
        <v>90</v>
      </c>
      <c r="AU633">
        <v>83</v>
      </c>
      <c r="AV633" t="s">
        <v>90</v>
      </c>
      <c r="AW633" t="s">
        <v>90</v>
      </c>
      <c r="AX633">
        <v>0</v>
      </c>
      <c r="AY633">
        <v>39</v>
      </c>
      <c r="AZ633" t="s">
        <v>90</v>
      </c>
      <c r="BA633" t="s">
        <v>78</v>
      </c>
      <c r="BB633">
        <v>84</v>
      </c>
      <c r="BC633" t="s">
        <v>90</v>
      </c>
      <c r="BD633" t="s">
        <v>90</v>
      </c>
      <c r="BE633">
        <v>0</v>
      </c>
      <c r="BF633" t="s">
        <v>719</v>
      </c>
      <c r="BG633" t="s">
        <v>720</v>
      </c>
      <c r="BH633" t="s">
        <v>428</v>
      </c>
      <c r="BO633" t="s">
        <v>90</v>
      </c>
      <c r="BP633" t="s">
        <v>93</v>
      </c>
      <c r="BQ633" t="s">
        <v>94</v>
      </c>
    </row>
    <row r="634" spans="1:69" x14ac:dyDescent="0.3">
      <c r="A634">
        <v>80</v>
      </c>
      <c r="B634" t="s">
        <v>721</v>
      </c>
      <c r="C634">
        <v>1</v>
      </c>
      <c r="D634" t="s">
        <v>67</v>
      </c>
      <c r="E634">
        <v>14</v>
      </c>
      <c r="F634" t="s">
        <v>718</v>
      </c>
      <c r="G634" t="s">
        <v>90</v>
      </c>
      <c r="H634" t="s">
        <v>90</v>
      </c>
      <c r="Q634">
        <v>87</v>
      </c>
      <c r="R634" t="s">
        <v>90</v>
      </c>
      <c r="S634" t="s">
        <v>90</v>
      </c>
      <c r="AU634">
        <v>87</v>
      </c>
      <c r="AV634" t="s">
        <v>90</v>
      </c>
      <c r="AW634" t="s">
        <v>90</v>
      </c>
      <c r="AX634">
        <v>0</v>
      </c>
      <c r="BO634" t="s">
        <v>90</v>
      </c>
      <c r="BP634" t="s">
        <v>93</v>
      </c>
      <c r="BQ634" t="s">
        <v>94</v>
      </c>
    </row>
    <row r="635" spans="1:69" x14ac:dyDescent="0.3">
      <c r="A635">
        <v>80</v>
      </c>
      <c r="B635" t="s">
        <v>721</v>
      </c>
      <c r="C635">
        <v>2</v>
      </c>
      <c r="D635" t="s">
        <v>77</v>
      </c>
      <c r="E635">
        <v>14</v>
      </c>
      <c r="F635" t="s">
        <v>718</v>
      </c>
      <c r="G635" t="s">
        <v>90</v>
      </c>
      <c r="H635" t="s">
        <v>90</v>
      </c>
      <c r="Q635">
        <v>87</v>
      </c>
      <c r="R635" t="s">
        <v>90</v>
      </c>
      <c r="S635" t="s">
        <v>90</v>
      </c>
      <c r="AU635">
        <v>87</v>
      </c>
      <c r="AV635" t="s">
        <v>90</v>
      </c>
      <c r="AW635" t="s">
        <v>90</v>
      </c>
      <c r="AX635">
        <v>0</v>
      </c>
      <c r="BO635" t="s">
        <v>90</v>
      </c>
      <c r="BP635" t="s">
        <v>93</v>
      </c>
      <c r="BQ635" t="s">
        <v>94</v>
      </c>
    </row>
    <row r="636" spans="1:69" x14ac:dyDescent="0.3">
      <c r="A636">
        <v>80</v>
      </c>
      <c r="B636" t="s">
        <v>721</v>
      </c>
      <c r="C636">
        <v>3</v>
      </c>
      <c r="D636" t="s">
        <v>83</v>
      </c>
      <c r="E636">
        <v>14</v>
      </c>
      <c r="F636" t="s">
        <v>718</v>
      </c>
      <c r="G636" t="s">
        <v>90</v>
      </c>
      <c r="H636" t="s">
        <v>90</v>
      </c>
      <c r="Q636">
        <v>87</v>
      </c>
      <c r="R636" t="s">
        <v>90</v>
      </c>
      <c r="S636" t="s">
        <v>90</v>
      </c>
      <c r="AU636">
        <v>87</v>
      </c>
      <c r="AV636" t="s">
        <v>90</v>
      </c>
      <c r="AW636" t="s">
        <v>90</v>
      </c>
      <c r="AX636">
        <v>0</v>
      </c>
      <c r="BO636" t="s">
        <v>90</v>
      </c>
      <c r="BP636" t="s">
        <v>93</v>
      </c>
      <c r="BQ636" t="s">
        <v>94</v>
      </c>
    </row>
    <row r="637" spans="1:69" x14ac:dyDescent="0.3">
      <c r="A637">
        <v>80</v>
      </c>
      <c r="B637" t="s">
        <v>721</v>
      </c>
      <c r="C637">
        <v>4</v>
      </c>
      <c r="D637" t="s">
        <v>84</v>
      </c>
      <c r="E637">
        <v>14</v>
      </c>
      <c r="F637" t="s">
        <v>718</v>
      </c>
      <c r="G637" t="s">
        <v>90</v>
      </c>
      <c r="H637" t="s">
        <v>90</v>
      </c>
      <c r="Q637">
        <v>87</v>
      </c>
      <c r="R637" t="s">
        <v>90</v>
      </c>
      <c r="S637" t="s">
        <v>90</v>
      </c>
      <c r="AU637">
        <v>87</v>
      </c>
      <c r="AV637" t="s">
        <v>90</v>
      </c>
      <c r="AW637" t="s">
        <v>90</v>
      </c>
      <c r="AX637">
        <v>0</v>
      </c>
      <c r="BO637" t="s">
        <v>90</v>
      </c>
      <c r="BP637" t="s">
        <v>93</v>
      </c>
      <c r="BQ637" t="s">
        <v>94</v>
      </c>
    </row>
    <row r="638" spans="1:69" x14ac:dyDescent="0.3">
      <c r="A638">
        <v>80</v>
      </c>
      <c r="B638" t="s">
        <v>721</v>
      </c>
      <c r="C638">
        <v>5</v>
      </c>
      <c r="D638" t="s">
        <v>85</v>
      </c>
      <c r="E638">
        <v>14</v>
      </c>
      <c r="F638" t="s">
        <v>718</v>
      </c>
      <c r="G638" t="s">
        <v>90</v>
      </c>
      <c r="H638" t="s">
        <v>90</v>
      </c>
      <c r="Q638">
        <v>87</v>
      </c>
      <c r="R638" t="s">
        <v>90</v>
      </c>
      <c r="S638" t="s">
        <v>90</v>
      </c>
      <c r="AU638">
        <v>87</v>
      </c>
      <c r="AV638" t="s">
        <v>90</v>
      </c>
      <c r="AW638" t="s">
        <v>90</v>
      </c>
      <c r="AX638">
        <v>0</v>
      </c>
      <c r="BO638" t="s">
        <v>90</v>
      </c>
      <c r="BP638" t="s">
        <v>93</v>
      </c>
      <c r="BQ638" t="s">
        <v>94</v>
      </c>
    </row>
    <row r="639" spans="1:69" x14ac:dyDescent="0.3">
      <c r="A639">
        <v>80</v>
      </c>
      <c r="B639" t="s">
        <v>721</v>
      </c>
      <c r="C639">
        <v>6</v>
      </c>
      <c r="D639" t="s">
        <v>86</v>
      </c>
      <c r="E639">
        <v>14</v>
      </c>
      <c r="F639" t="s">
        <v>718</v>
      </c>
      <c r="G639" t="s">
        <v>90</v>
      </c>
      <c r="H639" t="s">
        <v>90</v>
      </c>
      <c r="Q639">
        <v>87</v>
      </c>
      <c r="R639" t="s">
        <v>90</v>
      </c>
      <c r="S639" t="s">
        <v>90</v>
      </c>
      <c r="AU639">
        <v>87</v>
      </c>
      <c r="AV639" t="s">
        <v>90</v>
      </c>
      <c r="AW639" t="s">
        <v>90</v>
      </c>
      <c r="AX639">
        <v>0</v>
      </c>
      <c r="BO639" t="s">
        <v>90</v>
      </c>
      <c r="BP639" t="s">
        <v>93</v>
      </c>
      <c r="BQ639" t="s">
        <v>94</v>
      </c>
    </row>
    <row r="640" spans="1:69" x14ac:dyDescent="0.3">
      <c r="A640">
        <v>80</v>
      </c>
      <c r="B640" t="s">
        <v>721</v>
      </c>
      <c r="C640">
        <v>7</v>
      </c>
      <c r="D640" t="s">
        <v>87</v>
      </c>
      <c r="E640">
        <v>14</v>
      </c>
      <c r="F640" t="s">
        <v>718</v>
      </c>
      <c r="G640" t="s">
        <v>90</v>
      </c>
      <c r="H640" t="s">
        <v>90</v>
      </c>
      <c r="Q640">
        <v>87</v>
      </c>
      <c r="R640" t="s">
        <v>90</v>
      </c>
      <c r="S640" t="s">
        <v>90</v>
      </c>
      <c r="AU640">
        <v>87</v>
      </c>
      <c r="AV640" t="s">
        <v>90</v>
      </c>
      <c r="AW640" t="s">
        <v>90</v>
      </c>
      <c r="AX640">
        <v>0</v>
      </c>
      <c r="BO640" t="s">
        <v>90</v>
      </c>
      <c r="BP640" t="s">
        <v>93</v>
      </c>
      <c r="BQ640" t="s">
        <v>94</v>
      </c>
    </row>
    <row r="641" spans="1:69" x14ac:dyDescent="0.3">
      <c r="A641">
        <v>80</v>
      </c>
      <c r="B641" t="s">
        <v>721</v>
      </c>
      <c r="C641">
        <v>8</v>
      </c>
      <c r="D641" t="s">
        <v>88</v>
      </c>
      <c r="E641">
        <v>14</v>
      </c>
      <c r="F641" t="s">
        <v>718</v>
      </c>
      <c r="G641" t="s">
        <v>90</v>
      </c>
      <c r="H641" t="s">
        <v>90</v>
      </c>
      <c r="Q641">
        <v>87</v>
      </c>
      <c r="R641" t="s">
        <v>90</v>
      </c>
      <c r="S641" t="s">
        <v>90</v>
      </c>
      <c r="AU641">
        <v>87</v>
      </c>
      <c r="AV641" t="s">
        <v>90</v>
      </c>
      <c r="AW641" t="s">
        <v>90</v>
      </c>
      <c r="AX641">
        <v>0</v>
      </c>
      <c r="BO641" t="s">
        <v>90</v>
      </c>
      <c r="BP641" t="s">
        <v>93</v>
      </c>
      <c r="BQ641" t="s">
        <v>94</v>
      </c>
    </row>
    <row r="642" spans="1:69" x14ac:dyDescent="0.3">
      <c r="A642">
        <v>81</v>
      </c>
      <c r="B642" t="s">
        <v>89</v>
      </c>
      <c r="C642">
        <v>1</v>
      </c>
      <c r="D642" t="s">
        <v>67</v>
      </c>
      <c r="E642">
        <v>14</v>
      </c>
      <c r="F642" t="s">
        <v>718</v>
      </c>
      <c r="G642" t="s">
        <v>90</v>
      </c>
      <c r="H642" t="s">
        <v>90</v>
      </c>
      <c r="BO642" t="s">
        <v>90</v>
      </c>
      <c r="BP642" t="s">
        <v>93</v>
      </c>
      <c r="BQ642" t="s">
        <v>320</v>
      </c>
    </row>
    <row r="643" spans="1:69" x14ac:dyDescent="0.3">
      <c r="A643">
        <v>81</v>
      </c>
      <c r="B643" t="s">
        <v>89</v>
      </c>
      <c r="C643">
        <v>2</v>
      </c>
      <c r="D643" t="s">
        <v>77</v>
      </c>
      <c r="E643">
        <v>14</v>
      </c>
      <c r="F643" t="s">
        <v>718</v>
      </c>
      <c r="G643" t="s">
        <v>90</v>
      </c>
      <c r="H643" t="s">
        <v>90</v>
      </c>
      <c r="BO643" t="s">
        <v>90</v>
      </c>
      <c r="BP643" t="s">
        <v>93</v>
      </c>
      <c r="BQ643" t="s">
        <v>320</v>
      </c>
    </row>
    <row r="644" spans="1:69" x14ac:dyDescent="0.3">
      <c r="A644">
        <v>81</v>
      </c>
      <c r="B644" t="s">
        <v>89</v>
      </c>
      <c r="C644">
        <v>3</v>
      </c>
      <c r="D644" t="s">
        <v>83</v>
      </c>
      <c r="E644">
        <v>14</v>
      </c>
      <c r="F644" t="s">
        <v>718</v>
      </c>
      <c r="G644" t="s">
        <v>90</v>
      </c>
      <c r="H644" t="s">
        <v>90</v>
      </c>
      <c r="BO644" t="s">
        <v>90</v>
      </c>
      <c r="BP644" t="s">
        <v>93</v>
      </c>
      <c r="BQ644" t="s">
        <v>320</v>
      </c>
    </row>
    <row r="645" spans="1:69" x14ac:dyDescent="0.3">
      <c r="A645">
        <v>81</v>
      </c>
      <c r="B645" t="s">
        <v>89</v>
      </c>
      <c r="C645">
        <v>4</v>
      </c>
      <c r="D645" t="s">
        <v>84</v>
      </c>
      <c r="E645">
        <v>14</v>
      </c>
      <c r="F645" t="s">
        <v>718</v>
      </c>
      <c r="G645" t="s">
        <v>90</v>
      </c>
      <c r="H645" t="s">
        <v>90</v>
      </c>
      <c r="BO645" t="s">
        <v>90</v>
      </c>
      <c r="BP645" t="s">
        <v>93</v>
      </c>
      <c r="BQ645" t="s">
        <v>320</v>
      </c>
    </row>
    <row r="646" spans="1:69" x14ac:dyDescent="0.3">
      <c r="A646">
        <v>81</v>
      </c>
      <c r="B646" t="s">
        <v>89</v>
      </c>
      <c r="C646">
        <v>5</v>
      </c>
      <c r="D646" t="s">
        <v>85</v>
      </c>
      <c r="E646">
        <v>14</v>
      </c>
      <c r="F646" t="s">
        <v>718</v>
      </c>
      <c r="G646" t="s">
        <v>90</v>
      </c>
      <c r="H646" t="s">
        <v>90</v>
      </c>
      <c r="BO646" t="s">
        <v>90</v>
      </c>
      <c r="BP646" t="s">
        <v>93</v>
      </c>
      <c r="BQ646" t="s">
        <v>320</v>
      </c>
    </row>
    <row r="647" spans="1:69" x14ac:dyDescent="0.3">
      <c r="A647">
        <v>81</v>
      </c>
      <c r="B647" t="s">
        <v>89</v>
      </c>
      <c r="C647">
        <v>6</v>
      </c>
      <c r="D647" t="s">
        <v>86</v>
      </c>
      <c r="E647">
        <v>14</v>
      </c>
      <c r="F647" t="s">
        <v>718</v>
      </c>
      <c r="G647" t="s">
        <v>90</v>
      </c>
      <c r="H647" t="s">
        <v>90</v>
      </c>
      <c r="BO647" t="s">
        <v>90</v>
      </c>
      <c r="BP647" t="s">
        <v>93</v>
      </c>
      <c r="BQ647" t="s">
        <v>320</v>
      </c>
    </row>
    <row r="648" spans="1:69" x14ac:dyDescent="0.3">
      <c r="A648">
        <v>81</v>
      </c>
      <c r="B648" t="s">
        <v>89</v>
      </c>
      <c r="C648">
        <v>7</v>
      </c>
      <c r="D648" t="s">
        <v>87</v>
      </c>
      <c r="E648">
        <v>14</v>
      </c>
      <c r="F648" t="s">
        <v>718</v>
      </c>
      <c r="G648" t="s">
        <v>90</v>
      </c>
      <c r="H648" t="s">
        <v>90</v>
      </c>
      <c r="BO648" t="s">
        <v>90</v>
      </c>
      <c r="BP648" t="s">
        <v>93</v>
      </c>
      <c r="BQ648" t="s">
        <v>320</v>
      </c>
    </row>
    <row r="649" spans="1:69" x14ac:dyDescent="0.3">
      <c r="A649">
        <v>81</v>
      </c>
      <c r="B649" t="s">
        <v>89</v>
      </c>
      <c r="C649">
        <v>8</v>
      </c>
      <c r="D649" t="s">
        <v>88</v>
      </c>
      <c r="E649">
        <v>14</v>
      </c>
      <c r="F649" t="s">
        <v>718</v>
      </c>
      <c r="G649" t="s">
        <v>90</v>
      </c>
      <c r="H649" t="s">
        <v>90</v>
      </c>
      <c r="BO649" t="s">
        <v>90</v>
      </c>
      <c r="BP649" t="s">
        <v>93</v>
      </c>
      <c r="BQ649" t="s">
        <v>320</v>
      </c>
    </row>
    <row r="650" spans="1:69" x14ac:dyDescent="0.3">
      <c r="A650">
        <v>82</v>
      </c>
      <c r="B650" t="s">
        <v>722</v>
      </c>
      <c r="C650">
        <v>1</v>
      </c>
      <c r="D650" t="s">
        <v>67</v>
      </c>
      <c r="E650">
        <v>14</v>
      </c>
      <c r="F650" t="s">
        <v>718</v>
      </c>
      <c r="G650" t="s">
        <v>90</v>
      </c>
      <c r="H650" t="s">
        <v>90</v>
      </c>
      <c r="Q650">
        <v>84</v>
      </c>
      <c r="R650" t="s">
        <v>90</v>
      </c>
      <c r="S650" t="s">
        <v>90</v>
      </c>
      <c r="AU650">
        <v>84</v>
      </c>
      <c r="AV650" t="s">
        <v>90</v>
      </c>
      <c r="AW650" t="s">
        <v>90</v>
      </c>
      <c r="AX650">
        <v>0</v>
      </c>
      <c r="AY650">
        <v>79</v>
      </c>
      <c r="AZ650" t="s">
        <v>90</v>
      </c>
      <c r="BA650" t="s">
        <v>90</v>
      </c>
      <c r="BO650" t="s">
        <v>90</v>
      </c>
      <c r="BP650" t="s">
        <v>93</v>
      </c>
      <c r="BQ650" t="s">
        <v>94</v>
      </c>
    </row>
    <row r="651" spans="1:69" x14ac:dyDescent="0.3">
      <c r="A651">
        <v>82</v>
      </c>
      <c r="B651" t="s">
        <v>722</v>
      </c>
      <c r="C651">
        <v>2</v>
      </c>
      <c r="D651" t="s">
        <v>77</v>
      </c>
      <c r="E651">
        <v>14</v>
      </c>
      <c r="F651" t="s">
        <v>718</v>
      </c>
      <c r="G651" t="s">
        <v>90</v>
      </c>
      <c r="H651" t="s">
        <v>90</v>
      </c>
      <c r="Q651">
        <v>84</v>
      </c>
      <c r="R651" t="s">
        <v>90</v>
      </c>
      <c r="S651" t="s">
        <v>90</v>
      </c>
      <c r="AU651">
        <v>84</v>
      </c>
      <c r="AV651" t="s">
        <v>90</v>
      </c>
      <c r="AW651" t="s">
        <v>90</v>
      </c>
      <c r="AX651">
        <v>0</v>
      </c>
      <c r="AY651">
        <v>79</v>
      </c>
      <c r="AZ651" t="s">
        <v>90</v>
      </c>
      <c r="BA651" t="s">
        <v>90</v>
      </c>
      <c r="BO651" t="s">
        <v>90</v>
      </c>
      <c r="BP651" t="s">
        <v>93</v>
      </c>
      <c r="BQ651" t="s">
        <v>94</v>
      </c>
    </row>
    <row r="652" spans="1:69" x14ac:dyDescent="0.3">
      <c r="A652">
        <v>82</v>
      </c>
      <c r="B652" t="s">
        <v>722</v>
      </c>
      <c r="C652">
        <v>3</v>
      </c>
      <c r="D652" t="s">
        <v>83</v>
      </c>
      <c r="E652">
        <v>14</v>
      </c>
      <c r="F652" t="s">
        <v>718</v>
      </c>
      <c r="G652" t="s">
        <v>90</v>
      </c>
      <c r="H652" t="s">
        <v>90</v>
      </c>
      <c r="Q652">
        <v>84</v>
      </c>
      <c r="R652" t="s">
        <v>90</v>
      </c>
      <c r="S652" t="s">
        <v>90</v>
      </c>
      <c r="AU652">
        <v>84</v>
      </c>
      <c r="AV652" t="s">
        <v>90</v>
      </c>
      <c r="AW652" t="s">
        <v>90</v>
      </c>
      <c r="AX652">
        <v>0</v>
      </c>
      <c r="AY652">
        <v>79</v>
      </c>
      <c r="AZ652" t="s">
        <v>90</v>
      </c>
      <c r="BA652" t="s">
        <v>90</v>
      </c>
      <c r="BO652" t="s">
        <v>90</v>
      </c>
      <c r="BP652" t="s">
        <v>93</v>
      </c>
      <c r="BQ652" t="s">
        <v>94</v>
      </c>
    </row>
    <row r="653" spans="1:69" x14ac:dyDescent="0.3">
      <c r="A653">
        <v>82</v>
      </c>
      <c r="B653" t="s">
        <v>722</v>
      </c>
      <c r="C653">
        <v>4</v>
      </c>
      <c r="D653" t="s">
        <v>84</v>
      </c>
      <c r="E653">
        <v>14</v>
      </c>
      <c r="F653" t="s">
        <v>718</v>
      </c>
      <c r="G653" t="s">
        <v>90</v>
      </c>
      <c r="H653" t="s">
        <v>90</v>
      </c>
      <c r="Q653">
        <v>84</v>
      </c>
      <c r="R653" t="s">
        <v>90</v>
      </c>
      <c r="S653" t="s">
        <v>90</v>
      </c>
      <c r="AU653">
        <v>84</v>
      </c>
      <c r="AV653" t="s">
        <v>90</v>
      </c>
      <c r="AW653" t="s">
        <v>90</v>
      </c>
      <c r="AX653">
        <v>0</v>
      </c>
      <c r="AY653">
        <v>79</v>
      </c>
      <c r="AZ653" t="s">
        <v>90</v>
      </c>
      <c r="BA653" t="s">
        <v>90</v>
      </c>
      <c r="BO653" t="s">
        <v>90</v>
      </c>
      <c r="BP653" t="s">
        <v>93</v>
      </c>
      <c r="BQ653" t="s">
        <v>94</v>
      </c>
    </row>
    <row r="654" spans="1:69" x14ac:dyDescent="0.3">
      <c r="A654">
        <v>82</v>
      </c>
      <c r="B654" t="s">
        <v>722</v>
      </c>
      <c r="C654">
        <v>5</v>
      </c>
      <c r="D654" t="s">
        <v>85</v>
      </c>
      <c r="E654">
        <v>14</v>
      </c>
      <c r="F654" t="s">
        <v>718</v>
      </c>
      <c r="G654" t="s">
        <v>90</v>
      </c>
      <c r="H654" t="s">
        <v>90</v>
      </c>
      <c r="Q654">
        <v>84</v>
      </c>
      <c r="R654" t="s">
        <v>90</v>
      </c>
      <c r="S654" t="s">
        <v>90</v>
      </c>
      <c r="AU654">
        <v>84</v>
      </c>
      <c r="AV654" t="s">
        <v>90</v>
      </c>
      <c r="AW654" t="s">
        <v>90</v>
      </c>
      <c r="AX654">
        <v>0</v>
      </c>
      <c r="AY654">
        <v>79</v>
      </c>
      <c r="AZ654" t="s">
        <v>90</v>
      </c>
      <c r="BA654" t="s">
        <v>90</v>
      </c>
      <c r="BO654" t="s">
        <v>90</v>
      </c>
      <c r="BP654" t="s">
        <v>93</v>
      </c>
      <c r="BQ654" t="s">
        <v>94</v>
      </c>
    </row>
    <row r="655" spans="1:69" x14ac:dyDescent="0.3">
      <c r="A655">
        <v>82</v>
      </c>
      <c r="B655" t="s">
        <v>722</v>
      </c>
      <c r="C655">
        <v>6</v>
      </c>
      <c r="D655" t="s">
        <v>86</v>
      </c>
      <c r="E655">
        <v>14</v>
      </c>
      <c r="F655" t="s">
        <v>718</v>
      </c>
      <c r="G655" t="s">
        <v>90</v>
      </c>
      <c r="H655" t="s">
        <v>90</v>
      </c>
      <c r="Q655">
        <v>84</v>
      </c>
      <c r="R655" t="s">
        <v>90</v>
      </c>
      <c r="S655" t="s">
        <v>90</v>
      </c>
      <c r="AU655">
        <v>84</v>
      </c>
      <c r="AV655" t="s">
        <v>90</v>
      </c>
      <c r="AW655" t="s">
        <v>90</v>
      </c>
      <c r="AX655">
        <v>0</v>
      </c>
      <c r="AY655">
        <v>79</v>
      </c>
      <c r="AZ655" t="s">
        <v>90</v>
      </c>
      <c r="BA655" t="s">
        <v>90</v>
      </c>
      <c r="BO655" t="s">
        <v>90</v>
      </c>
      <c r="BP655" t="s">
        <v>93</v>
      </c>
      <c r="BQ655" t="s">
        <v>94</v>
      </c>
    </row>
    <row r="656" spans="1:69" x14ac:dyDescent="0.3">
      <c r="A656">
        <v>82</v>
      </c>
      <c r="B656" t="s">
        <v>722</v>
      </c>
      <c r="C656">
        <v>7</v>
      </c>
      <c r="D656" t="s">
        <v>87</v>
      </c>
      <c r="E656">
        <v>14</v>
      </c>
      <c r="F656" t="s">
        <v>718</v>
      </c>
      <c r="G656" t="s">
        <v>90</v>
      </c>
      <c r="H656" t="s">
        <v>90</v>
      </c>
      <c r="Q656">
        <v>84</v>
      </c>
      <c r="R656" t="s">
        <v>90</v>
      </c>
      <c r="S656" t="s">
        <v>90</v>
      </c>
      <c r="AU656">
        <v>84</v>
      </c>
      <c r="AV656" t="s">
        <v>90</v>
      </c>
      <c r="AW656" t="s">
        <v>90</v>
      </c>
      <c r="AX656">
        <v>0</v>
      </c>
      <c r="AY656">
        <v>79</v>
      </c>
      <c r="AZ656" t="s">
        <v>90</v>
      </c>
      <c r="BA656" t="s">
        <v>90</v>
      </c>
      <c r="BO656" t="s">
        <v>90</v>
      </c>
      <c r="BP656" t="s">
        <v>93</v>
      </c>
      <c r="BQ656" t="s">
        <v>94</v>
      </c>
    </row>
    <row r="657" spans="1:69" x14ac:dyDescent="0.3">
      <c r="A657">
        <v>82</v>
      </c>
      <c r="B657" t="s">
        <v>722</v>
      </c>
      <c r="C657">
        <v>8</v>
      </c>
      <c r="D657" t="s">
        <v>88</v>
      </c>
      <c r="E657">
        <v>14</v>
      </c>
      <c r="F657" t="s">
        <v>718</v>
      </c>
      <c r="G657" t="s">
        <v>90</v>
      </c>
      <c r="H657" t="s">
        <v>90</v>
      </c>
      <c r="Q657">
        <v>84</v>
      </c>
      <c r="R657" t="s">
        <v>90</v>
      </c>
      <c r="S657" t="s">
        <v>90</v>
      </c>
      <c r="AU657">
        <v>84</v>
      </c>
      <c r="AV657" t="s">
        <v>90</v>
      </c>
      <c r="AW657" t="s">
        <v>90</v>
      </c>
      <c r="AX657">
        <v>0</v>
      </c>
      <c r="AY657">
        <v>79</v>
      </c>
      <c r="AZ657" t="s">
        <v>90</v>
      </c>
      <c r="BA657" t="s">
        <v>90</v>
      </c>
      <c r="BO657" t="s">
        <v>90</v>
      </c>
      <c r="BP657" t="s">
        <v>93</v>
      </c>
      <c r="BQ657" t="s">
        <v>94</v>
      </c>
    </row>
    <row r="658" spans="1:69" x14ac:dyDescent="0.3">
      <c r="A658">
        <v>83</v>
      </c>
      <c r="B658" t="s">
        <v>331</v>
      </c>
      <c r="C658">
        <v>1</v>
      </c>
      <c r="D658" t="s">
        <v>67</v>
      </c>
      <c r="E658">
        <v>14</v>
      </c>
      <c r="F658" t="s">
        <v>718</v>
      </c>
      <c r="G658" t="s">
        <v>90</v>
      </c>
      <c r="H658" t="s">
        <v>90</v>
      </c>
      <c r="Q658">
        <v>39</v>
      </c>
      <c r="R658" t="s">
        <v>90</v>
      </c>
      <c r="S658" t="s">
        <v>69</v>
      </c>
      <c r="AF658">
        <v>79</v>
      </c>
      <c r="AG658" t="s">
        <v>90</v>
      </c>
      <c r="AH658" t="s">
        <v>90</v>
      </c>
      <c r="AU658">
        <v>39</v>
      </c>
      <c r="AV658" t="s">
        <v>90</v>
      </c>
      <c r="AW658" t="s">
        <v>69</v>
      </c>
      <c r="AX658">
        <v>1</v>
      </c>
      <c r="BB658">
        <v>79</v>
      </c>
      <c r="BC658" t="s">
        <v>90</v>
      </c>
      <c r="BD658" t="s">
        <v>90</v>
      </c>
      <c r="BE658">
        <v>0</v>
      </c>
      <c r="BF658">
        <v>84</v>
      </c>
      <c r="BG658" t="s">
        <v>90</v>
      </c>
      <c r="BH658" t="s">
        <v>90</v>
      </c>
      <c r="BO658" t="s">
        <v>90</v>
      </c>
      <c r="BP658" t="s">
        <v>93</v>
      </c>
      <c r="BQ658" t="s">
        <v>94</v>
      </c>
    </row>
    <row r="659" spans="1:69" x14ac:dyDescent="0.3">
      <c r="A659">
        <v>83</v>
      </c>
      <c r="B659" t="s">
        <v>331</v>
      </c>
      <c r="C659">
        <v>2</v>
      </c>
      <c r="D659" t="s">
        <v>77</v>
      </c>
      <c r="E659">
        <v>14</v>
      </c>
      <c r="F659" t="s">
        <v>718</v>
      </c>
      <c r="G659" t="s">
        <v>90</v>
      </c>
      <c r="H659" t="s">
        <v>90</v>
      </c>
      <c r="Q659">
        <v>39</v>
      </c>
      <c r="R659" t="s">
        <v>90</v>
      </c>
      <c r="S659" t="s">
        <v>78</v>
      </c>
      <c r="AF659">
        <v>79</v>
      </c>
      <c r="AG659" t="s">
        <v>90</v>
      </c>
      <c r="AH659" t="s">
        <v>90</v>
      </c>
      <c r="AU659">
        <v>39</v>
      </c>
      <c r="AV659" t="s">
        <v>90</v>
      </c>
      <c r="AW659" t="s">
        <v>78</v>
      </c>
      <c r="AX659">
        <v>1</v>
      </c>
      <c r="BB659">
        <v>79</v>
      </c>
      <c r="BC659" t="s">
        <v>90</v>
      </c>
      <c r="BD659" t="s">
        <v>90</v>
      </c>
      <c r="BE659">
        <v>0</v>
      </c>
      <c r="BF659">
        <v>84</v>
      </c>
      <c r="BG659" t="s">
        <v>90</v>
      </c>
      <c r="BH659" t="s">
        <v>90</v>
      </c>
      <c r="BO659" t="s">
        <v>90</v>
      </c>
      <c r="BP659" t="s">
        <v>93</v>
      </c>
      <c r="BQ659" t="s">
        <v>94</v>
      </c>
    </row>
    <row r="660" spans="1:69" x14ac:dyDescent="0.3">
      <c r="A660">
        <v>83</v>
      </c>
      <c r="B660" t="s">
        <v>331</v>
      </c>
      <c r="C660">
        <v>3</v>
      </c>
      <c r="D660" t="s">
        <v>83</v>
      </c>
      <c r="E660">
        <v>14</v>
      </c>
      <c r="F660" t="s">
        <v>718</v>
      </c>
      <c r="G660" t="s">
        <v>90</v>
      </c>
      <c r="H660" t="s">
        <v>90</v>
      </c>
      <c r="Q660">
        <v>39</v>
      </c>
      <c r="R660" t="s">
        <v>90</v>
      </c>
      <c r="S660" t="s">
        <v>78</v>
      </c>
      <c r="AF660">
        <v>79</v>
      </c>
      <c r="AG660" t="s">
        <v>90</v>
      </c>
      <c r="AH660" t="s">
        <v>90</v>
      </c>
      <c r="AU660">
        <v>39</v>
      </c>
      <c r="AV660" t="s">
        <v>90</v>
      </c>
      <c r="AW660" t="s">
        <v>78</v>
      </c>
      <c r="AX660">
        <v>1</v>
      </c>
      <c r="BB660">
        <v>79</v>
      </c>
      <c r="BC660" t="s">
        <v>90</v>
      </c>
      <c r="BD660" t="s">
        <v>90</v>
      </c>
      <c r="BE660">
        <v>0</v>
      </c>
      <c r="BF660">
        <v>84</v>
      </c>
      <c r="BG660" t="s">
        <v>90</v>
      </c>
      <c r="BH660" t="s">
        <v>90</v>
      </c>
      <c r="BO660" t="s">
        <v>90</v>
      </c>
      <c r="BP660" t="s">
        <v>93</v>
      </c>
      <c r="BQ660" t="s">
        <v>94</v>
      </c>
    </row>
    <row r="661" spans="1:69" x14ac:dyDescent="0.3">
      <c r="A661">
        <v>83</v>
      </c>
      <c r="B661" t="s">
        <v>331</v>
      </c>
      <c r="C661">
        <v>4</v>
      </c>
      <c r="D661" t="s">
        <v>84</v>
      </c>
      <c r="E661">
        <v>14</v>
      </c>
      <c r="F661" t="s">
        <v>718</v>
      </c>
      <c r="G661" t="s">
        <v>90</v>
      </c>
      <c r="H661" t="s">
        <v>90</v>
      </c>
      <c r="Q661">
        <v>39</v>
      </c>
      <c r="R661" t="s">
        <v>90</v>
      </c>
      <c r="S661" t="s">
        <v>78</v>
      </c>
      <c r="AF661">
        <v>79</v>
      </c>
      <c r="AG661" t="s">
        <v>90</v>
      </c>
      <c r="AH661" t="s">
        <v>90</v>
      </c>
      <c r="AU661">
        <v>39</v>
      </c>
      <c r="AV661" t="s">
        <v>90</v>
      </c>
      <c r="AW661" t="s">
        <v>78</v>
      </c>
      <c r="AX661">
        <v>1</v>
      </c>
      <c r="BB661">
        <v>79</v>
      </c>
      <c r="BC661" t="s">
        <v>90</v>
      </c>
      <c r="BD661" t="s">
        <v>90</v>
      </c>
      <c r="BE661">
        <v>0</v>
      </c>
      <c r="BF661">
        <v>84</v>
      </c>
      <c r="BG661" t="s">
        <v>90</v>
      </c>
      <c r="BH661" t="s">
        <v>90</v>
      </c>
      <c r="BO661" t="s">
        <v>90</v>
      </c>
      <c r="BP661" t="s">
        <v>93</v>
      </c>
      <c r="BQ661" t="s">
        <v>94</v>
      </c>
    </row>
    <row r="662" spans="1:69" x14ac:dyDescent="0.3">
      <c r="A662">
        <v>83</v>
      </c>
      <c r="B662" t="s">
        <v>331</v>
      </c>
      <c r="C662">
        <v>5</v>
      </c>
      <c r="D662" t="s">
        <v>85</v>
      </c>
      <c r="E662">
        <v>14</v>
      </c>
      <c r="F662" t="s">
        <v>718</v>
      </c>
      <c r="G662" t="s">
        <v>90</v>
      </c>
      <c r="H662" t="s">
        <v>90</v>
      </c>
      <c r="Q662">
        <v>39</v>
      </c>
      <c r="R662" t="s">
        <v>90</v>
      </c>
      <c r="S662" t="s">
        <v>78</v>
      </c>
      <c r="AF662">
        <v>79</v>
      </c>
      <c r="AG662" t="s">
        <v>90</v>
      </c>
      <c r="AH662" t="s">
        <v>90</v>
      </c>
      <c r="AU662">
        <v>39</v>
      </c>
      <c r="AV662" t="s">
        <v>90</v>
      </c>
      <c r="AW662" t="s">
        <v>78</v>
      </c>
      <c r="AX662">
        <v>1</v>
      </c>
      <c r="BB662">
        <v>79</v>
      </c>
      <c r="BC662" t="s">
        <v>90</v>
      </c>
      <c r="BD662" t="s">
        <v>90</v>
      </c>
      <c r="BE662">
        <v>0</v>
      </c>
      <c r="BF662">
        <v>84</v>
      </c>
      <c r="BG662" t="s">
        <v>90</v>
      </c>
      <c r="BH662" t="s">
        <v>90</v>
      </c>
      <c r="BO662" t="s">
        <v>90</v>
      </c>
      <c r="BP662" t="s">
        <v>93</v>
      </c>
      <c r="BQ662" t="s">
        <v>94</v>
      </c>
    </row>
    <row r="663" spans="1:69" x14ac:dyDescent="0.3">
      <c r="A663">
        <v>83</v>
      </c>
      <c r="B663" t="s">
        <v>331</v>
      </c>
      <c r="C663">
        <v>6</v>
      </c>
      <c r="D663" t="s">
        <v>86</v>
      </c>
      <c r="E663">
        <v>14</v>
      </c>
      <c r="F663" t="s">
        <v>718</v>
      </c>
      <c r="G663" t="s">
        <v>90</v>
      </c>
      <c r="H663" t="s">
        <v>90</v>
      </c>
      <c r="Q663">
        <v>39</v>
      </c>
      <c r="R663" t="s">
        <v>90</v>
      </c>
      <c r="S663" t="s">
        <v>78</v>
      </c>
      <c r="AF663">
        <v>79</v>
      </c>
      <c r="AG663" t="s">
        <v>90</v>
      </c>
      <c r="AH663" t="s">
        <v>90</v>
      </c>
      <c r="AU663">
        <v>39</v>
      </c>
      <c r="AV663" t="s">
        <v>90</v>
      </c>
      <c r="AW663" t="s">
        <v>78</v>
      </c>
      <c r="AX663">
        <v>1</v>
      </c>
      <c r="BB663">
        <v>79</v>
      </c>
      <c r="BC663" t="s">
        <v>90</v>
      </c>
      <c r="BD663" t="s">
        <v>90</v>
      </c>
      <c r="BE663">
        <v>0</v>
      </c>
      <c r="BF663">
        <v>84</v>
      </c>
      <c r="BG663" t="s">
        <v>90</v>
      </c>
      <c r="BH663" t="s">
        <v>90</v>
      </c>
      <c r="BO663" t="s">
        <v>90</v>
      </c>
      <c r="BP663" t="s">
        <v>93</v>
      </c>
      <c r="BQ663" t="s">
        <v>94</v>
      </c>
    </row>
    <row r="664" spans="1:69" x14ac:dyDescent="0.3">
      <c r="A664">
        <v>83</v>
      </c>
      <c r="B664" t="s">
        <v>331</v>
      </c>
      <c r="C664">
        <v>7</v>
      </c>
      <c r="D664" t="s">
        <v>87</v>
      </c>
      <c r="E664">
        <v>14</v>
      </c>
      <c r="F664" t="s">
        <v>718</v>
      </c>
      <c r="G664" t="s">
        <v>90</v>
      </c>
      <c r="H664" t="s">
        <v>90</v>
      </c>
      <c r="Q664">
        <v>39</v>
      </c>
      <c r="R664" t="s">
        <v>90</v>
      </c>
      <c r="S664" t="s">
        <v>78</v>
      </c>
      <c r="AF664">
        <v>79</v>
      </c>
      <c r="AG664" t="s">
        <v>90</v>
      </c>
      <c r="AH664" t="s">
        <v>90</v>
      </c>
      <c r="AU664">
        <v>39</v>
      </c>
      <c r="AV664" t="s">
        <v>90</v>
      </c>
      <c r="AW664" t="s">
        <v>78</v>
      </c>
      <c r="AX664">
        <v>1</v>
      </c>
      <c r="BB664">
        <v>79</v>
      </c>
      <c r="BC664" t="s">
        <v>90</v>
      </c>
      <c r="BD664" t="s">
        <v>90</v>
      </c>
      <c r="BE664">
        <v>0</v>
      </c>
      <c r="BF664">
        <v>84</v>
      </c>
      <c r="BG664" t="s">
        <v>90</v>
      </c>
      <c r="BH664" t="s">
        <v>90</v>
      </c>
      <c r="BO664" t="s">
        <v>90</v>
      </c>
      <c r="BP664" t="s">
        <v>93</v>
      </c>
      <c r="BQ664" t="s">
        <v>94</v>
      </c>
    </row>
    <row r="665" spans="1:69" x14ac:dyDescent="0.3">
      <c r="A665">
        <v>83</v>
      </c>
      <c r="B665" t="s">
        <v>331</v>
      </c>
      <c r="C665">
        <v>8</v>
      </c>
      <c r="D665" t="s">
        <v>88</v>
      </c>
      <c r="E665">
        <v>14</v>
      </c>
      <c r="F665" t="s">
        <v>718</v>
      </c>
      <c r="G665" t="s">
        <v>90</v>
      </c>
      <c r="H665" t="s">
        <v>90</v>
      </c>
      <c r="Q665">
        <v>39</v>
      </c>
      <c r="R665" t="s">
        <v>90</v>
      </c>
      <c r="S665" t="s">
        <v>78</v>
      </c>
      <c r="AF665">
        <v>79</v>
      </c>
      <c r="AG665" t="s">
        <v>90</v>
      </c>
      <c r="AH665" t="s">
        <v>90</v>
      </c>
      <c r="AU665">
        <v>39</v>
      </c>
      <c r="AV665" t="s">
        <v>90</v>
      </c>
      <c r="AW665" t="s">
        <v>78</v>
      </c>
      <c r="AX665">
        <v>1</v>
      </c>
      <c r="BB665">
        <v>79</v>
      </c>
      <c r="BC665" t="s">
        <v>90</v>
      </c>
      <c r="BD665" t="s">
        <v>90</v>
      </c>
      <c r="BE665">
        <v>0</v>
      </c>
      <c r="BF665">
        <v>84</v>
      </c>
      <c r="BG665" t="s">
        <v>90</v>
      </c>
      <c r="BH665" t="s">
        <v>90</v>
      </c>
      <c r="BO665" t="s">
        <v>90</v>
      </c>
      <c r="BP665" t="s">
        <v>93</v>
      </c>
      <c r="BQ665" t="s">
        <v>94</v>
      </c>
    </row>
    <row r="666" spans="1:69" x14ac:dyDescent="0.3">
      <c r="A666">
        <v>84</v>
      </c>
      <c r="B666" t="s">
        <v>333</v>
      </c>
      <c r="C666">
        <v>1</v>
      </c>
      <c r="D666" t="s">
        <v>67</v>
      </c>
      <c r="E666">
        <v>14</v>
      </c>
      <c r="F666" t="s">
        <v>718</v>
      </c>
      <c r="G666" t="s">
        <v>90</v>
      </c>
      <c r="H666" t="s">
        <v>90</v>
      </c>
      <c r="Q666">
        <v>79</v>
      </c>
      <c r="R666" t="s">
        <v>90</v>
      </c>
      <c r="S666" t="s">
        <v>90</v>
      </c>
      <c r="AF666" t="s">
        <v>719</v>
      </c>
      <c r="AG666" t="s">
        <v>720</v>
      </c>
      <c r="AH666" t="s">
        <v>428</v>
      </c>
      <c r="AU666">
        <v>79</v>
      </c>
      <c r="AV666" t="s">
        <v>90</v>
      </c>
      <c r="AW666" t="s">
        <v>90</v>
      </c>
      <c r="AX666">
        <v>0</v>
      </c>
      <c r="AY666">
        <v>83</v>
      </c>
      <c r="AZ666" t="s">
        <v>90</v>
      </c>
      <c r="BA666" t="s">
        <v>90</v>
      </c>
      <c r="BB666" t="s">
        <v>719</v>
      </c>
      <c r="BC666" t="s">
        <v>720</v>
      </c>
      <c r="BD666" t="s">
        <v>428</v>
      </c>
      <c r="BE666" t="s">
        <v>429</v>
      </c>
      <c r="BO666" t="s">
        <v>90</v>
      </c>
      <c r="BP666" t="s">
        <v>93</v>
      </c>
      <c r="BQ666" t="s">
        <v>94</v>
      </c>
    </row>
    <row r="667" spans="1:69" x14ac:dyDescent="0.3">
      <c r="A667">
        <v>84</v>
      </c>
      <c r="B667" t="s">
        <v>333</v>
      </c>
      <c r="C667">
        <v>2</v>
      </c>
      <c r="D667" t="s">
        <v>77</v>
      </c>
      <c r="E667">
        <v>14</v>
      </c>
      <c r="F667" t="s">
        <v>718</v>
      </c>
      <c r="G667" t="s">
        <v>90</v>
      </c>
      <c r="H667" t="s">
        <v>90</v>
      </c>
      <c r="Q667">
        <v>79</v>
      </c>
      <c r="R667" t="s">
        <v>90</v>
      </c>
      <c r="S667" t="s">
        <v>90</v>
      </c>
      <c r="AF667" t="s">
        <v>719</v>
      </c>
      <c r="AG667" t="s">
        <v>720</v>
      </c>
      <c r="AH667" t="s">
        <v>428</v>
      </c>
      <c r="AU667">
        <v>79</v>
      </c>
      <c r="AV667" t="s">
        <v>90</v>
      </c>
      <c r="AW667" t="s">
        <v>90</v>
      </c>
      <c r="AX667">
        <v>0</v>
      </c>
      <c r="AY667">
        <v>83</v>
      </c>
      <c r="AZ667" t="s">
        <v>90</v>
      </c>
      <c r="BA667" t="s">
        <v>90</v>
      </c>
      <c r="BB667" t="s">
        <v>719</v>
      </c>
      <c r="BC667" t="s">
        <v>720</v>
      </c>
      <c r="BD667" t="s">
        <v>428</v>
      </c>
      <c r="BE667" t="s">
        <v>429</v>
      </c>
      <c r="BO667" t="s">
        <v>90</v>
      </c>
      <c r="BP667" t="s">
        <v>93</v>
      </c>
      <c r="BQ667" t="s">
        <v>94</v>
      </c>
    </row>
    <row r="668" spans="1:69" x14ac:dyDescent="0.3">
      <c r="A668">
        <v>84</v>
      </c>
      <c r="B668" t="s">
        <v>333</v>
      </c>
      <c r="C668">
        <v>3</v>
      </c>
      <c r="D668" t="s">
        <v>83</v>
      </c>
      <c r="E668">
        <v>14</v>
      </c>
      <c r="F668" t="s">
        <v>718</v>
      </c>
      <c r="G668" t="s">
        <v>90</v>
      </c>
      <c r="H668" t="s">
        <v>90</v>
      </c>
      <c r="Q668">
        <v>79</v>
      </c>
      <c r="R668" t="s">
        <v>90</v>
      </c>
      <c r="S668" t="s">
        <v>90</v>
      </c>
      <c r="AF668" t="s">
        <v>719</v>
      </c>
      <c r="AG668" t="s">
        <v>720</v>
      </c>
      <c r="AH668" t="s">
        <v>428</v>
      </c>
      <c r="AU668">
        <v>79</v>
      </c>
      <c r="AV668" t="s">
        <v>90</v>
      </c>
      <c r="AW668" t="s">
        <v>90</v>
      </c>
      <c r="AX668">
        <v>0</v>
      </c>
      <c r="AY668">
        <v>83</v>
      </c>
      <c r="AZ668" t="s">
        <v>90</v>
      </c>
      <c r="BA668" t="s">
        <v>90</v>
      </c>
      <c r="BB668" t="s">
        <v>719</v>
      </c>
      <c r="BC668" t="s">
        <v>720</v>
      </c>
      <c r="BD668" t="s">
        <v>428</v>
      </c>
      <c r="BE668" t="s">
        <v>429</v>
      </c>
      <c r="BO668" t="s">
        <v>90</v>
      </c>
      <c r="BP668" t="s">
        <v>93</v>
      </c>
      <c r="BQ668" t="s">
        <v>94</v>
      </c>
    </row>
    <row r="669" spans="1:69" x14ac:dyDescent="0.3">
      <c r="A669">
        <v>84</v>
      </c>
      <c r="B669" t="s">
        <v>333</v>
      </c>
      <c r="C669">
        <v>4</v>
      </c>
      <c r="D669" t="s">
        <v>84</v>
      </c>
      <c r="E669">
        <v>14</v>
      </c>
      <c r="F669" t="s">
        <v>718</v>
      </c>
      <c r="G669" t="s">
        <v>90</v>
      </c>
      <c r="H669" t="s">
        <v>90</v>
      </c>
      <c r="Q669">
        <v>79</v>
      </c>
      <c r="R669" t="s">
        <v>90</v>
      </c>
      <c r="S669" t="s">
        <v>90</v>
      </c>
      <c r="AF669" t="s">
        <v>719</v>
      </c>
      <c r="AG669" t="s">
        <v>720</v>
      </c>
      <c r="AH669" t="s">
        <v>428</v>
      </c>
      <c r="AU669">
        <v>79</v>
      </c>
      <c r="AV669" t="s">
        <v>90</v>
      </c>
      <c r="AW669" t="s">
        <v>90</v>
      </c>
      <c r="AX669">
        <v>0</v>
      </c>
      <c r="AY669">
        <v>83</v>
      </c>
      <c r="AZ669" t="s">
        <v>90</v>
      </c>
      <c r="BA669" t="s">
        <v>90</v>
      </c>
      <c r="BB669" t="s">
        <v>719</v>
      </c>
      <c r="BC669" t="s">
        <v>720</v>
      </c>
      <c r="BD669" t="s">
        <v>428</v>
      </c>
      <c r="BE669" t="s">
        <v>429</v>
      </c>
      <c r="BO669" t="s">
        <v>90</v>
      </c>
      <c r="BP669" t="s">
        <v>93</v>
      </c>
      <c r="BQ669" t="s">
        <v>94</v>
      </c>
    </row>
    <row r="670" spans="1:69" x14ac:dyDescent="0.3">
      <c r="A670">
        <v>84</v>
      </c>
      <c r="B670" t="s">
        <v>333</v>
      </c>
      <c r="C670">
        <v>5</v>
      </c>
      <c r="D670" t="s">
        <v>85</v>
      </c>
      <c r="E670">
        <v>14</v>
      </c>
      <c r="F670" t="s">
        <v>718</v>
      </c>
      <c r="G670" t="s">
        <v>90</v>
      </c>
      <c r="H670" t="s">
        <v>90</v>
      </c>
      <c r="Q670">
        <v>79</v>
      </c>
      <c r="R670" t="s">
        <v>90</v>
      </c>
      <c r="S670" t="s">
        <v>90</v>
      </c>
      <c r="AF670" t="s">
        <v>719</v>
      </c>
      <c r="AG670" t="s">
        <v>720</v>
      </c>
      <c r="AH670" t="s">
        <v>428</v>
      </c>
      <c r="AU670">
        <v>79</v>
      </c>
      <c r="AV670" t="s">
        <v>90</v>
      </c>
      <c r="AW670" t="s">
        <v>90</v>
      </c>
      <c r="AX670">
        <v>0</v>
      </c>
      <c r="AY670">
        <v>83</v>
      </c>
      <c r="AZ670" t="s">
        <v>90</v>
      </c>
      <c r="BA670" t="s">
        <v>90</v>
      </c>
      <c r="BB670" t="s">
        <v>719</v>
      </c>
      <c r="BC670" t="s">
        <v>720</v>
      </c>
      <c r="BD670" t="s">
        <v>428</v>
      </c>
      <c r="BE670" t="s">
        <v>429</v>
      </c>
      <c r="BO670" t="s">
        <v>90</v>
      </c>
      <c r="BP670" t="s">
        <v>93</v>
      </c>
      <c r="BQ670" t="s">
        <v>94</v>
      </c>
    </row>
    <row r="671" spans="1:69" x14ac:dyDescent="0.3">
      <c r="A671">
        <v>84</v>
      </c>
      <c r="B671" t="s">
        <v>333</v>
      </c>
      <c r="C671">
        <v>6</v>
      </c>
      <c r="D671" t="s">
        <v>86</v>
      </c>
      <c r="E671">
        <v>14</v>
      </c>
      <c r="F671" t="s">
        <v>718</v>
      </c>
      <c r="G671" t="s">
        <v>90</v>
      </c>
      <c r="H671" t="s">
        <v>90</v>
      </c>
      <c r="Q671">
        <v>79</v>
      </c>
      <c r="R671" t="s">
        <v>90</v>
      </c>
      <c r="S671" t="s">
        <v>90</v>
      </c>
      <c r="AF671" t="s">
        <v>719</v>
      </c>
      <c r="AG671" t="s">
        <v>720</v>
      </c>
      <c r="AH671" t="s">
        <v>428</v>
      </c>
      <c r="AU671">
        <v>79</v>
      </c>
      <c r="AV671" t="s">
        <v>90</v>
      </c>
      <c r="AW671" t="s">
        <v>90</v>
      </c>
      <c r="AX671">
        <v>0</v>
      </c>
      <c r="AY671">
        <v>83</v>
      </c>
      <c r="AZ671" t="s">
        <v>90</v>
      </c>
      <c r="BA671" t="s">
        <v>90</v>
      </c>
      <c r="BB671" t="s">
        <v>719</v>
      </c>
      <c r="BC671" t="s">
        <v>720</v>
      </c>
      <c r="BD671" t="s">
        <v>428</v>
      </c>
      <c r="BE671" t="s">
        <v>429</v>
      </c>
      <c r="BO671" t="s">
        <v>90</v>
      </c>
      <c r="BP671" t="s">
        <v>93</v>
      </c>
      <c r="BQ671" t="s">
        <v>94</v>
      </c>
    </row>
    <row r="672" spans="1:69" x14ac:dyDescent="0.3">
      <c r="A672">
        <v>84</v>
      </c>
      <c r="B672" t="s">
        <v>333</v>
      </c>
      <c r="C672">
        <v>7</v>
      </c>
      <c r="D672" t="s">
        <v>87</v>
      </c>
      <c r="E672">
        <v>14</v>
      </c>
      <c r="F672" t="s">
        <v>718</v>
      </c>
      <c r="G672" t="s">
        <v>90</v>
      </c>
      <c r="H672" t="s">
        <v>90</v>
      </c>
      <c r="Q672">
        <v>79</v>
      </c>
      <c r="R672" t="s">
        <v>90</v>
      </c>
      <c r="S672" t="s">
        <v>90</v>
      </c>
      <c r="AF672" t="s">
        <v>719</v>
      </c>
      <c r="AG672" t="s">
        <v>720</v>
      </c>
      <c r="AH672" t="s">
        <v>428</v>
      </c>
      <c r="AU672">
        <v>79</v>
      </c>
      <c r="AV672" t="s">
        <v>90</v>
      </c>
      <c r="AW672" t="s">
        <v>90</v>
      </c>
      <c r="AX672">
        <v>0</v>
      </c>
      <c r="AY672">
        <v>83</v>
      </c>
      <c r="AZ672" t="s">
        <v>90</v>
      </c>
      <c r="BA672" t="s">
        <v>90</v>
      </c>
      <c r="BB672" t="s">
        <v>719</v>
      </c>
      <c r="BC672" t="s">
        <v>720</v>
      </c>
      <c r="BD672" t="s">
        <v>428</v>
      </c>
      <c r="BE672" t="s">
        <v>429</v>
      </c>
      <c r="BO672" t="s">
        <v>90</v>
      </c>
      <c r="BP672" t="s">
        <v>93</v>
      </c>
      <c r="BQ672" t="s">
        <v>94</v>
      </c>
    </row>
    <row r="673" spans="1:69" x14ac:dyDescent="0.3">
      <c r="A673">
        <v>84</v>
      </c>
      <c r="B673" t="s">
        <v>333</v>
      </c>
      <c r="C673">
        <v>8</v>
      </c>
      <c r="D673" t="s">
        <v>88</v>
      </c>
      <c r="E673">
        <v>14</v>
      </c>
      <c r="F673" t="s">
        <v>718</v>
      </c>
      <c r="G673" t="s">
        <v>90</v>
      </c>
      <c r="H673" t="s">
        <v>90</v>
      </c>
      <c r="Q673">
        <v>79</v>
      </c>
      <c r="R673" t="s">
        <v>90</v>
      </c>
      <c r="S673" t="s">
        <v>90</v>
      </c>
      <c r="AF673" t="s">
        <v>719</v>
      </c>
      <c r="AG673" t="s">
        <v>720</v>
      </c>
      <c r="AH673" t="s">
        <v>428</v>
      </c>
      <c r="AU673">
        <v>79</v>
      </c>
      <c r="AV673" t="s">
        <v>90</v>
      </c>
      <c r="AW673" t="s">
        <v>90</v>
      </c>
      <c r="AX673">
        <v>0</v>
      </c>
      <c r="AY673">
        <v>83</v>
      </c>
      <c r="AZ673" t="s">
        <v>90</v>
      </c>
      <c r="BA673" t="s">
        <v>90</v>
      </c>
      <c r="BB673" t="s">
        <v>719</v>
      </c>
      <c r="BC673" t="s">
        <v>720</v>
      </c>
      <c r="BD673" t="s">
        <v>428</v>
      </c>
      <c r="BE673" t="s">
        <v>429</v>
      </c>
      <c r="BO673" t="s">
        <v>90</v>
      </c>
      <c r="BP673" t="s">
        <v>93</v>
      </c>
      <c r="BQ673" t="s">
        <v>94</v>
      </c>
    </row>
    <row r="674" spans="1:69" x14ac:dyDescent="0.3">
      <c r="A674">
        <v>85</v>
      </c>
      <c r="B674" t="s">
        <v>723</v>
      </c>
      <c r="C674">
        <v>1</v>
      </c>
      <c r="D674" t="s">
        <v>67</v>
      </c>
      <c r="E674">
        <v>14</v>
      </c>
      <c r="F674" t="s">
        <v>718</v>
      </c>
      <c r="G674" t="s">
        <v>90</v>
      </c>
      <c r="H674" t="s">
        <v>90</v>
      </c>
      <c r="Q674">
        <v>84</v>
      </c>
      <c r="R674" t="s">
        <v>90</v>
      </c>
      <c r="S674" t="s">
        <v>90</v>
      </c>
      <c r="AU674">
        <v>84</v>
      </c>
      <c r="AV674" t="s">
        <v>90</v>
      </c>
      <c r="AW674" t="s">
        <v>90</v>
      </c>
      <c r="AX674">
        <v>0</v>
      </c>
      <c r="AY674">
        <v>79</v>
      </c>
      <c r="AZ674" t="s">
        <v>90</v>
      </c>
      <c r="BA674" t="s">
        <v>90</v>
      </c>
      <c r="BO674" t="s">
        <v>90</v>
      </c>
      <c r="BP674" t="s">
        <v>93</v>
      </c>
      <c r="BQ674" t="s">
        <v>94</v>
      </c>
    </row>
    <row r="675" spans="1:69" x14ac:dyDescent="0.3">
      <c r="A675">
        <v>85</v>
      </c>
      <c r="B675" t="s">
        <v>723</v>
      </c>
      <c r="C675">
        <v>2</v>
      </c>
      <c r="D675" t="s">
        <v>77</v>
      </c>
      <c r="E675">
        <v>14</v>
      </c>
      <c r="F675" t="s">
        <v>718</v>
      </c>
      <c r="G675" t="s">
        <v>90</v>
      </c>
      <c r="H675" t="s">
        <v>90</v>
      </c>
      <c r="Q675">
        <v>84</v>
      </c>
      <c r="R675" t="s">
        <v>90</v>
      </c>
      <c r="S675" t="s">
        <v>90</v>
      </c>
      <c r="AU675">
        <v>84</v>
      </c>
      <c r="AV675" t="s">
        <v>90</v>
      </c>
      <c r="AW675" t="s">
        <v>90</v>
      </c>
      <c r="AX675">
        <v>0</v>
      </c>
      <c r="AY675">
        <v>79</v>
      </c>
      <c r="AZ675" t="s">
        <v>90</v>
      </c>
      <c r="BA675" t="s">
        <v>90</v>
      </c>
      <c r="BO675" t="s">
        <v>90</v>
      </c>
      <c r="BP675" t="s">
        <v>93</v>
      </c>
      <c r="BQ675" t="s">
        <v>94</v>
      </c>
    </row>
    <row r="676" spans="1:69" x14ac:dyDescent="0.3">
      <c r="A676">
        <v>85</v>
      </c>
      <c r="B676" t="s">
        <v>723</v>
      </c>
      <c r="C676">
        <v>3</v>
      </c>
      <c r="D676" t="s">
        <v>83</v>
      </c>
      <c r="E676">
        <v>14</v>
      </c>
      <c r="F676" t="s">
        <v>718</v>
      </c>
      <c r="G676" t="s">
        <v>90</v>
      </c>
      <c r="H676" t="s">
        <v>90</v>
      </c>
      <c r="Q676">
        <v>84</v>
      </c>
      <c r="R676" t="s">
        <v>90</v>
      </c>
      <c r="S676" t="s">
        <v>90</v>
      </c>
      <c r="AU676">
        <v>84</v>
      </c>
      <c r="AV676" t="s">
        <v>90</v>
      </c>
      <c r="AW676" t="s">
        <v>90</v>
      </c>
      <c r="AX676">
        <v>0</v>
      </c>
      <c r="AY676">
        <v>79</v>
      </c>
      <c r="AZ676" t="s">
        <v>90</v>
      </c>
      <c r="BA676" t="s">
        <v>90</v>
      </c>
      <c r="BO676" t="s">
        <v>90</v>
      </c>
      <c r="BP676" t="s">
        <v>93</v>
      </c>
      <c r="BQ676" t="s">
        <v>94</v>
      </c>
    </row>
    <row r="677" spans="1:69" x14ac:dyDescent="0.3">
      <c r="A677">
        <v>85</v>
      </c>
      <c r="B677" t="s">
        <v>723</v>
      </c>
      <c r="C677">
        <v>4</v>
      </c>
      <c r="D677" t="s">
        <v>84</v>
      </c>
      <c r="E677">
        <v>14</v>
      </c>
      <c r="F677" t="s">
        <v>718</v>
      </c>
      <c r="G677" t="s">
        <v>90</v>
      </c>
      <c r="H677" t="s">
        <v>90</v>
      </c>
      <c r="Q677">
        <v>84</v>
      </c>
      <c r="R677" t="s">
        <v>90</v>
      </c>
      <c r="S677" t="s">
        <v>90</v>
      </c>
      <c r="AU677">
        <v>84</v>
      </c>
      <c r="AV677" t="s">
        <v>90</v>
      </c>
      <c r="AW677" t="s">
        <v>90</v>
      </c>
      <c r="AX677">
        <v>0</v>
      </c>
      <c r="AY677">
        <v>79</v>
      </c>
      <c r="AZ677" t="s">
        <v>90</v>
      </c>
      <c r="BA677" t="s">
        <v>90</v>
      </c>
      <c r="BO677" t="s">
        <v>90</v>
      </c>
      <c r="BP677" t="s">
        <v>93</v>
      </c>
      <c r="BQ677" t="s">
        <v>94</v>
      </c>
    </row>
    <row r="678" spans="1:69" x14ac:dyDescent="0.3">
      <c r="A678">
        <v>85</v>
      </c>
      <c r="B678" t="s">
        <v>723</v>
      </c>
      <c r="C678">
        <v>5</v>
      </c>
      <c r="D678" t="s">
        <v>85</v>
      </c>
      <c r="E678">
        <v>14</v>
      </c>
      <c r="F678" t="s">
        <v>718</v>
      </c>
      <c r="G678" t="s">
        <v>90</v>
      </c>
      <c r="H678" t="s">
        <v>90</v>
      </c>
      <c r="Q678">
        <v>84</v>
      </c>
      <c r="R678" t="s">
        <v>90</v>
      </c>
      <c r="S678" t="s">
        <v>90</v>
      </c>
      <c r="AU678">
        <v>84</v>
      </c>
      <c r="AV678" t="s">
        <v>90</v>
      </c>
      <c r="AW678" t="s">
        <v>90</v>
      </c>
      <c r="AX678">
        <v>0</v>
      </c>
      <c r="AY678">
        <v>79</v>
      </c>
      <c r="AZ678" t="s">
        <v>90</v>
      </c>
      <c r="BA678" t="s">
        <v>90</v>
      </c>
      <c r="BO678" t="s">
        <v>90</v>
      </c>
      <c r="BP678" t="s">
        <v>93</v>
      </c>
      <c r="BQ678" t="s">
        <v>94</v>
      </c>
    </row>
    <row r="679" spans="1:69" x14ac:dyDescent="0.3">
      <c r="A679">
        <v>85</v>
      </c>
      <c r="B679" t="s">
        <v>723</v>
      </c>
      <c r="C679">
        <v>6</v>
      </c>
      <c r="D679" t="s">
        <v>86</v>
      </c>
      <c r="E679">
        <v>14</v>
      </c>
      <c r="F679" t="s">
        <v>718</v>
      </c>
      <c r="G679" t="s">
        <v>90</v>
      </c>
      <c r="H679" t="s">
        <v>90</v>
      </c>
      <c r="Q679">
        <v>84</v>
      </c>
      <c r="R679" t="s">
        <v>90</v>
      </c>
      <c r="S679" t="s">
        <v>90</v>
      </c>
      <c r="AU679">
        <v>84</v>
      </c>
      <c r="AV679" t="s">
        <v>90</v>
      </c>
      <c r="AW679" t="s">
        <v>90</v>
      </c>
      <c r="AX679">
        <v>0</v>
      </c>
      <c r="AY679">
        <v>79</v>
      </c>
      <c r="AZ679" t="s">
        <v>90</v>
      </c>
      <c r="BA679" t="s">
        <v>90</v>
      </c>
      <c r="BO679" t="s">
        <v>90</v>
      </c>
      <c r="BP679" t="s">
        <v>93</v>
      </c>
      <c r="BQ679" t="s">
        <v>94</v>
      </c>
    </row>
    <row r="680" spans="1:69" x14ac:dyDescent="0.3">
      <c r="A680">
        <v>85</v>
      </c>
      <c r="B680" t="s">
        <v>723</v>
      </c>
      <c r="C680">
        <v>7</v>
      </c>
      <c r="D680" t="s">
        <v>87</v>
      </c>
      <c r="E680">
        <v>14</v>
      </c>
      <c r="F680" t="s">
        <v>718</v>
      </c>
      <c r="G680" t="s">
        <v>90</v>
      </c>
      <c r="H680" t="s">
        <v>90</v>
      </c>
      <c r="Q680">
        <v>84</v>
      </c>
      <c r="R680" t="s">
        <v>90</v>
      </c>
      <c r="S680" t="s">
        <v>90</v>
      </c>
      <c r="AU680">
        <v>84</v>
      </c>
      <c r="AV680" t="s">
        <v>90</v>
      </c>
      <c r="AW680" t="s">
        <v>90</v>
      </c>
      <c r="AX680">
        <v>0</v>
      </c>
      <c r="AY680">
        <v>79</v>
      </c>
      <c r="AZ680" t="s">
        <v>90</v>
      </c>
      <c r="BA680" t="s">
        <v>90</v>
      </c>
      <c r="BO680" t="s">
        <v>90</v>
      </c>
      <c r="BP680" t="s">
        <v>93</v>
      </c>
      <c r="BQ680" t="s">
        <v>94</v>
      </c>
    </row>
    <row r="681" spans="1:69" x14ac:dyDescent="0.3">
      <c r="A681">
        <v>85</v>
      </c>
      <c r="B681" t="s">
        <v>723</v>
      </c>
      <c r="C681">
        <v>8</v>
      </c>
      <c r="D681" t="s">
        <v>88</v>
      </c>
      <c r="E681">
        <v>14</v>
      </c>
      <c r="F681" t="s">
        <v>718</v>
      </c>
      <c r="G681" t="s">
        <v>90</v>
      </c>
      <c r="H681" t="s">
        <v>90</v>
      </c>
      <c r="Q681">
        <v>84</v>
      </c>
      <c r="R681" t="s">
        <v>90</v>
      </c>
      <c r="S681" t="s">
        <v>90</v>
      </c>
      <c r="AU681">
        <v>84</v>
      </c>
      <c r="AV681" t="s">
        <v>90</v>
      </c>
      <c r="AW681" t="s">
        <v>90</v>
      </c>
      <c r="AX681">
        <v>0</v>
      </c>
      <c r="AY681">
        <v>79</v>
      </c>
      <c r="AZ681" t="s">
        <v>90</v>
      </c>
      <c r="BA681" t="s">
        <v>90</v>
      </c>
      <c r="BO681" t="s">
        <v>90</v>
      </c>
      <c r="BP681" t="s">
        <v>93</v>
      </c>
      <c r="BQ681" t="s">
        <v>94</v>
      </c>
    </row>
    <row r="682" spans="1:69" x14ac:dyDescent="0.3">
      <c r="A682">
        <v>86</v>
      </c>
      <c r="B682" t="e">
        <f>-init-(de.java_chess.javaChess.dialogs.DialogAbout)</f>
        <v>#NAME?</v>
      </c>
      <c r="C682">
        <v>1</v>
      </c>
      <c r="D682" t="s">
        <v>67</v>
      </c>
      <c r="E682">
        <v>15</v>
      </c>
      <c r="F682" t="s">
        <v>724</v>
      </c>
      <c r="G682" t="s">
        <v>90</v>
      </c>
      <c r="H682" t="s">
        <v>90</v>
      </c>
      <c r="Q682">
        <v>84</v>
      </c>
      <c r="R682" t="s">
        <v>90</v>
      </c>
      <c r="S682" t="s">
        <v>90</v>
      </c>
      <c r="AU682">
        <v>84</v>
      </c>
      <c r="AV682" t="s">
        <v>90</v>
      </c>
      <c r="AW682" t="s">
        <v>90</v>
      </c>
      <c r="AX682">
        <v>0</v>
      </c>
      <c r="AY682">
        <v>79</v>
      </c>
      <c r="AZ682" t="s">
        <v>90</v>
      </c>
      <c r="BA682" t="s">
        <v>90</v>
      </c>
      <c r="BO682" t="s">
        <v>90</v>
      </c>
      <c r="BP682" t="s">
        <v>93</v>
      </c>
      <c r="BQ682" t="s">
        <v>94</v>
      </c>
    </row>
    <row r="683" spans="1:69" x14ac:dyDescent="0.3">
      <c r="A683">
        <v>86</v>
      </c>
      <c r="B683" t="e">
        <f>-init-(de.java_chess.javaChess.dialogs.DialogAbout)</f>
        <v>#NAME?</v>
      </c>
      <c r="C683">
        <v>2</v>
      </c>
      <c r="D683" t="s">
        <v>77</v>
      </c>
      <c r="E683">
        <v>15</v>
      </c>
      <c r="F683" t="s">
        <v>724</v>
      </c>
      <c r="G683" t="s">
        <v>90</v>
      </c>
      <c r="H683" t="s">
        <v>90</v>
      </c>
      <c r="Q683">
        <v>84</v>
      </c>
      <c r="R683" t="s">
        <v>90</v>
      </c>
      <c r="S683" t="s">
        <v>90</v>
      </c>
      <c r="AU683">
        <v>84</v>
      </c>
      <c r="AV683" t="s">
        <v>90</v>
      </c>
      <c r="AW683" t="s">
        <v>90</v>
      </c>
      <c r="AX683">
        <v>0</v>
      </c>
      <c r="AY683">
        <v>79</v>
      </c>
      <c r="AZ683" t="s">
        <v>90</v>
      </c>
      <c r="BA683" t="s">
        <v>90</v>
      </c>
      <c r="BO683" t="s">
        <v>90</v>
      </c>
      <c r="BP683" t="s">
        <v>93</v>
      </c>
      <c r="BQ683" t="s">
        <v>94</v>
      </c>
    </row>
    <row r="684" spans="1:69" x14ac:dyDescent="0.3">
      <c r="A684">
        <v>86</v>
      </c>
      <c r="B684" t="e">
        <f>-init-(de.java_chess.javaChess.dialogs.DialogAbout)</f>
        <v>#NAME?</v>
      </c>
      <c r="C684">
        <v>3</v>
      </c>
      <c r="D684" t="s">
        <v>83</v>
      </c>
      <c r="E684">
        <v>15</v>
      </c>
      <c r="F684" t="s">
        <v>724</v>
      </c>
      <c r="G684" t="s">
        <v>90</v>
      </c>
      <c r="H684" t="s">
        <v>90</v>
      </c>
      <c r="Q684">
        <v>84</v>
      </c>
      <c r="R684" t="s">
        <v>90</v>
      </c>
      <c r="S684" t="s">
        <v>90</v>
      </c>
      <c r="AU684">
        <v>84</v>
      </c>
      <c r="AV684" t="s">
        <v>90</v>
      </c>
      <c r="AW684" t="s">
        <v>90</v>
      </c>
      <c r="AX684">
        <v>0</v>
      </c>
      <c r="AY684">
        <v>79</v>
      </c>
      <c r="AZ684" t="s">
        <v>90</v>
      </c>
      <c r="BA684" t="s">
        <v>90</v>
      </c>
      <c r="BO684" t="s">
        <v>90</v>
      </c>
      <c r="BP684" t="s">
        <v>93</v>
      </c>
      <c r="BQ684" t="s">
        <v>94</v>
      </c>
    </row>
    <row r="685" spans="1:69" x14ac:dyDescent="0.3">
      <c r="A685">
        <v>86</v>
      </c>
      <c r="B685" t="e">
        <f>-init-(de.java_chess.javaChess.dialogs.DialogAbout)</f>
        <v>#NAME?</v>
      </c>
      <c r="C685">
        <v>4</v>
      </c>
      <c r="D685" t="s">
        <v>84</v>
      </c>
      <c r="E685">
        <v>15</v>
      </c>
      <c r="F685" t="s">
        <v>724</v>
      </c>
      <c r="G685" t="s">
        <v>90</v>
      </c>
      <c r="H685" t="s">
        <v>90</v>
      </c>
      <c r="Q685">
        <v>84</v>
      </c>
      <c r="R685" t="s">
        <v>90</v>
      </c>
      <c r="S685" t="s">
        <v>90</v>
      </c>
      <c r="AU685">
        <v>84</v>
      </c>
      <c r="AV685" t="s">
        <v>90</v>
      </c>
      <c r="AW685" t="s">
        <v>90</v>
      </c>
      <c r="AX685">
        <v>0</v>
      </c>
      <c r="AY685">
        <v>79</v>
      </c>
      <c r="AZ685" t="s">
        <v>90</v>
      </c>
      <c r="BA685" t="s">
        <v>90</v>
      </c>
      <c r="BO685" t="s">
        <v>90</v>
      </c>
      <c r="BP685" t="s">
        <v>93</v>
      </c>
      <c r="BQ685" t="s">
        <v>94</v>
      </c>
    </row>
    <row r="686" spans="1:69" x14ac:dyDescent="0.3">
      <c r="A686">
        <v>86</v>
      </c>
      <c r="B686" t="e">
        <f>-init-(de.java_chess.javaChess.dialogs.DialogAbout)</f>
        <v>#NAME?</v>
      </c>
      <c r="C686">
        <v>5</v>
      </c>
      <c r="D686" t="s">
        <v>85</v>
      </c>
      <c r="E686">
        <v>15</v>
      </c>
      <c r="F686" t="s">
        <v>724</v>
      </c>
      <c r="G686" t="s">
        <v>90</v>
      </c>
      <c r="H686" t="s">
        <v>90</v>
      </c>
      <c r="Q686">
        <v>84</v>
      </c>
      <c r="R686" t="s">
        <v>90</v>
      </c>
      <c r="S686" t="s">
        <v>90</v>
      </c>
      <c r="AU686">
        <v>84</v>
      </c>
      <c r="AV686" t="s">
        <v>90</v>
      </c>
      <c r="AW686" t="s">
        <v>90</v>
      </c>
      <c r="AX686">
        <v>0</v>
      </c>
      <c r="AY686">
        <v>79</v>
      </c>
      <c r="AZ686" t="s">
        <v>90</v>
      </c>
      <c r="BA686" t="s">
        <v>90</v>
      </c>
      <c r="BO686" t="s">
        <v>90</v>
      </c>
      <c r="BP686" t="s">
        <v>93</v>
      </c>
      <c r="BQ686" t="s">
        <v>94</v>
      </c>
    </row>
    <row r="687" spans="1:69" x14ac:dyDescent="0.3">
      <c r="A687">
        <v>86</v>
      </c>
      <c r="B687" t="e">
        <f>-init-(de.java_chess.javaChess.dialogs.DialogAbout)</f>
        <v>#NAME?</v>
      </c>
      <c r="C687">
        <v>6</v>
      </c>
      <c r="D687" t="s">
        <v>86</v>
      </c>
      <c r="E687">
        <v>15</v>
      </c>
      <c r="F687" t="s">
        <v>724</v>
      </c>
      <c r="G687" t="s">
        <v>90</v>
      </c>
      <c r="H687" t="s">
        <v>90</v>
      </c>
      <c r="Q687">
        <v>84</v>
      </c>
      <c r="R687" t="s">
        <v>90</v>
      </c>
      <c r="S687" t="s">
        <v>90</v>
      </c>
      <c r="AU687">
        <v>84</v>
      </c>
      <c r="AV687" t="s">
        <v>90</v>
      </c>
      <c r="AW687" t="s">
        <v>90</v>
      </c>
      <c r="AX687">
        <v>0</v>
      </c>
      <c r="AY687">
        <v>79</v>
      </c>
      <c r="AZ687" t="s">
        <v>90</v>
      </c>
      <c r="BA687" t="s">
        <v>90</v>
      </c>
      <c r="BO687" t="s">
        <v>90</v>
      </c>
      <c r="BP687" t="s">
        <v>93</v>
      </c>
      <c r="BQ687" t="s">
        <v>94</v>
      </c>
    </row>
    <row r="688" spans="1:69" x14ac:dyDescent="0.3">
      <c r="A688">
        <v>86</v>
      </c>
      <c r="B688" t="e">
        <f>-init-(de.java_chess.javaChess.dialogs.DialogAbout)</f>
        <v>#NAME?</v>
      </c>
      <c r="C688">
        <v>7</v>
      </c>
      <c r="D688" t="s">
        <v>87</v>
      </c>
      <c r="E688">
        <v>15</v>
      </c>
      <c r="F688" t="s">
        <v>724</v>
      </c>
      <c r="G688" t="s">
        <v>90</v>
      </c>
      <c r="H688" t="s">
        <v>90</v>
      </c>
      <c r="Q688">
        <v>84</v>
      </c>
      <c r="R688" t="s">
        <v>90</v>
      </c>
      <c r="S688" t="s">
        <v>90</v>
      </c>
      <c r="AU688">
        <v>84</v>
      </c>
      <c r="AV688" t="s">
        <v>90</v>
      </c>
      <c r="AW688" t="s">
        <v>90</v>
      </c>
      <c r="AX688">
        <v>0</v>
      </c>
      <c r="AY688">
        <v>79</v>
      </c>
      <c r="AZ688" t="s">
        <v>90</v>
      </c>
      <c r="BA688" t="s">
        <v>90</v>
      </c>
      <c r="BO688" t="s">
        <v>90</v>
      </c>
      <c r="BP688" t="s">
        <v>93</v>
      </c>
      <c r="BQ688" t="s">
        <v>94</v>
      </c>
    </row>
    <row r="689" spans="1:69" x14ac:dyDescent="0.3">
      <c r="A689">
        <v>86</v>
      </c>
      <c r="B689" t="e">
        <f>-init-(de.java_chess.javaChess.dialogs.DialogAbout)</f>
        <v>#NAME?</v>
      </c>
      <c r="C689">
        <v>8</v>
      </c>
      <c r="D689" t="s">
        <v>88</v>
      </c>
      <c r="E689">
        <v>15</v>
      </c>
      <c r="F689" t="s">
        <v>724</v>
      </c>
      <c r="G689" t="s">
        <v>90</v>
      </c>
      <c r="H689" t="s">
        <v>90</v>
      </c>
      <c r="Q689">
        <v>84</v>
      </c>
      <c r="R689" t="s">
        <v>90</v>
      </c>
      <c r="S689" t="s">
        <v>90</v>
      </c>
      <c r="AU689">
        <v>84</v>
      </c>
      <c r="AV689" t="s">
        <v>90</v>
      </c>
      <c r="AW689" t="s">
        <v>90</v>
      </c>
      <c r="AX689">
        <v>0</v>
      </c>
      <c r="AY689">
        <v>79</v>
      </c>
      <c r="AZ689" t="s">
        <v>90</v>
      </c>
      <c r="BA689" t="s">
        <v>90</v>
      </c>
      <c r="BO689" t="s">
        <v>90</v>
      </c>
      <c r="BP689" t="s">
        <v>93</v>
      </c>
      <c r="BQ689" t="s">
        <v>94</v>
      </c>
    </row>
    <row r="690" spans="1:69" x14ac:dyDescent="0.3">
      <c r="A690">
        <v>87</v>
      </c>
      <c r="B690" t="s">
        <v>725</v>
      </c>
      <c r="C690">
        <v>1</v>
      </c>
      <c r="D690" t="s">
        <v>67</v>
      </c>
      <c r="E690">
        <v>15</v>
      </c>
      <c r="F690" t="s">
        <v>724</v>
      </c>
      <c r="G690" t="s">
        <v>90</v>
      </c>
      <c r="H690" t="s">
        <v>90</v>
      </c>
      <c r="AF690">
        <v>80</v>
      </c>
      <c r="AG690" t="s">
        <v>90</v>
      </c>
      <c r="AH690" t="s">
        <v>90</v>
      </c>
      <c r="BB690">
        <v>80</v>
      </c>
      <c r="BC690" t="s">
        <v>90</v>
      </c>
      <c r="BD690" t="s">
        <v>90</v>
      </c>
      <c r="BE690">
        <v>0</v>
      </c>
      <c r="BO690" t="s">
        <v>90</v>
      </c>
      <c r="BP690" t="s">
        <v>93</v>
      </c>
      <c r="BQ690" t="s">
        <v>94</v>
      </c>
    </row>
    <row r="691" spans="1:69" x14ac:dyDescent="0.3">
      <c r="A691">
        <v>87</v>
      </c>
      <c r="B691" t="s">
        <v>725</v>
      </c>
      <c r="C691">
        <v>2</v>
      </c>
      <c r="D691" t="s">
        <v>77</v>
      </c>
      <c r="E691">
        <v>15</v>
      </c>
      <c r="F691" t="s">
        <v>724</v>
      </c>
      <c r="G691" t="s">
        <v>90</v>
      </c>
      <c r="H691" t="s">
        <v>90</v>
      </c>
      <c r="AF691">
        <v>80</v>
      </c>
      <c r="AG691" t="s">
        <v>90</v>
      </c>
      <c r="AH691" t="s">
        <v>90</v>
      </c>
      <c r="BB691">
        <v>80</v>
      </c>
      <c r="BC691" t="s">
        <v>90</v>
      </c>
      <c r="BD691" t="s">
        <v>90</v>
      </c>
      <c r="BE691">
        <v>0</v>
      </c>
      <c r="BO691" t="s">
        <v>90</v>
      </c>
      <c r="BP691" t="s">
        <v>93</v>
      </c>
      <c r="BQ691" t="s">
        <v>94</v>
      </c>
    </row>
    <row r="692" spans="1:69" x14ac:dyDescent="0.3">
      <c r="A692">
        <v>87</v>
      </c>
      <c r="B692" t="s">
        <v>725</v>
      </c>
      <c r="C692">
        <v>3</v>
      </c>
      <c r="D692" t="s">
        <v>83</v>
      </c>
      <c r="E692">
        <v>15</v>
      </c>
      <c r="F692" t="s">
        <v>724</v>
      </c>
      <c r="G692" t="s">
        <v>90</v>
      </c>
      <c r="H692" t="s">
        <v>90</v>
      </c>
      <c r="AF692">
        <v>80</v>
      </c>
      <c r="AG692" t="s">
        <v>90</v>
      </c>
      <c r="AH692" t="s">
        <v>90</v>
      </c>
      <c r="BB692">
        <v>80</v>
      </c>
      <c r="BC692" t="s">
        <v>90</v>
      </c>
      <c r="BD692" t="s">
        <v>90</v>
      </c>
      <c r="BE692">
        <v>0</v>
      </c>
      <c r="BO692" t="s">
        <v>90</v>
      </c>
      <c r="BP692" t="s">
        <v>93</v>
      </c>
      <c r="BQ692" t="s">
        <v>94</v>
      </c>
    </row>
    <row r="693" spans="1:69" x14ac:dyDescent="0.3">
      <c r="A693">
        <v>87</v>
      </c>
      <c r="B693" t="s">
        <v>725</v>
      </c>
      <c r="C693">
        <v>4</v>
      </c>
      <c r="D693" t="s">
        <v>84</v>
      </c>
      <c r="E693">
        <v>15</v>
      </c>
      <c r="F693" t="s">
        <v>724</v>
      </c>
      <c r="G693" t="s">
        <v>90</v>
      </c>
      <c r="H693" t="s">
        <v>90</v>
      </c>
      <c r="AF693">
        <v>80</v>
      </c>
      <c r="AG693" t="s">
        <v>90</v>
      </c>
      <c r="AH693" t="s">
        <v>90</v>
      </c>
      <c r="BB693">
        <v>80</v>
      </c>
      <c r="BC693" t="s">
        <v>90</v>
      </c>
      <c r="BD693" t="s">
        <v>90</v>
      </c>
      <c r="BE693">
        <v>0</v>
      </c>
      <c r="BO693" t="s">
        <v>90</v>
      </c>
      <c r="BP693" t="s">
        <v>93</v>
      </c>
      <c r="BQ693" t="s">
        <v>94</v>
      </c>
    </row>
    <row r="694" spans="1:69" x14ac:dyDescent="0.3">
      <c r="A694">
        <v>87</v>
      </c>
      <c r="B694" t="s">
        <v>725</v>
      </c>
      <c r="C694">
        <v>5</v>
      </c>
      <c r="D694" t="s">
        <v>85</v>
      </c>
      <c r="E694">
        <v>15</v>
      </c>
      <c r="F694" t="s">
        <v>724</v>
      </c>
      <c r="G694" t="s">
        <v>90</v>
      </c>
      <c r="H694" t="s">
        <v>90</v>
      </c>
      <c r="AF694">
        <v>80</v>
      </c>
      <c r="AG694" t="s">
        <v>90</v>
      </c>
      <c r="AH694" t="s">
        <v>90</v>
      </c>
      <c r="BB694">
        <v>80</v>
      </c>
      <c r="BC694" t="s">
        <v>90</v>
      </c>
      <c r="BD694" t="s">
        <v>90</v>
      </c>
      <c r="BE694">
        <v>0</v>
      </c>
      <c r="BO694" t="s">
        <v>90</v>
      </c>
      <c r="BP694" t="s">
        <v>93</v>
      </c>
      <c r="BQ694" t="s">
        <v>94</v>
      </c>
    </row>
    <row r="695" spans="1:69" x14ac:dyDescent="0.3">
      <c r="A695">
        <v>87</v>
      </c>
      <c r="B695" t="s">
        <v>725</v>
      </c>
      <c r="C695">
        <v>6</v>
      </c>
      <c r="D695" t="s">
        <v>86</v>
      </c>
      <c r="E695">
        <v>15</v>
      </c>
      <c r="F695" t="s">
        <v>724</v>
      </c>
      <c r="G695" t="s">
        <v>90</v>
      </c>
      <c r="H695" t="s">
        <v>90</v>
      </c>
      <c r="AF695">
        <v>80</v>
      </c>
      <c r="AG695" t="s">
        <v>90</v>
      </c>
      <c r="AH695" t="s">
        <v>90</v>
      </c>
      <c r="BB695">
        <v>80</v>
      </c>
      <c r="BC695" t="s">
        <v>90</v>
      </c>
      <c r="BD695" t="s">
        <v>90</v>
      </c>
      <c r="BE695">
        <v>0</v>
      </c>
      <c r="BO695" t="s">
        <v>90</v>
      </c>
      <c r="BP695" t="s">
        <v>93</v>
      </c>
      <c r="BQ695" t="s">
        <v>94</v>
      </c>
    </row>
    <row r="696" spans="1:69" x14ac:dyDescent="0.3">
      <c r="A696">
        <v>87</v>
      </c>
      <c r="B696" t="s">
        <v>725</v>
      </c>
      <c r="C696">
        <v>7</v>
      </c>
      <c r="D696" t="s">
        <v>87</v>
      </c>
      <c r="E696">
        <v>15</v>
      </c>
      <c r="F696" t="s">
        <v>724</v>
      </c>
      <c r="G696" t="s">
        <v>90</v>
      </c>
      <c r="H696" t="s">
        <v>90</v>
      </c>
      <c r="AF696">
        <v>80</v>
      </c>
      <c r="AG696" t="s">
        <v>90</v>
      </c>
      <c r="AH696" t="s">
        <v>90</v>
      </c>
      <c r="BB696">
        <v>80</v>
      </c>
      <c r="BC696" t="s">
        <v>90</v>
      </c>
      <c r="BD696" t="s">
        <v>90</v>
      </c>
      <c r="BE696">
        <v>0</v>
      </c>
      <c r="BO696" t="s">
        <v>90</v>
      </c>
      <c r="BP696" t="s">
        <v>93</v>
      </c>
      <c r="BQ696" t="s">
        <v>94</v>
      </c>
    </row>
    <row r="697" spans="1:69" x14ac:dyDescent="0.3">
      <c r="A697">
        <v>87</v>
      </c>
      <c r="B697" t="s">
        <v>725</v>
      </c>
      <c r="C697">
        <v>8</v>
      </c>
      <c r="D697" t="s">
        <v>88</v>
      </c>
      <c r="E697">
        <v>15</v>
      </c>
      <c r="F697" t="s">
        <v>724</v>
      </c>
      <c r="G697" t="s">
        <v>90</v>
      </c>
      <c r="H697" t="s">
        <v>90</v>
      </c>
      <c r="AF697">
        <v>80</v>
      </c>
      <c r="AG697" t="s">
        <v>90</v>
      </c>
      <c r="AH697" t="s">
        <v>90</v>
      </c>
      <c r="BB697">
        <v>80</v>
      </c>
      <c r="BC697" t="s">
        <v>90</v>
      </c>
      <c r="BD697" t="s">
        <v>90</v>
      </c>
      <c r="BE697">
        <v>0</v>
      </c>
      <c r="BO697" t="s">
        <v>90</v>
      </c>
      <c r="BP697" t="s">
        <v>93</v>
      </c>
      <c r="BQ697" t="s">
        <v>94</v>
      </c>
    </row>
    <row r="698" spans="1:69" x14ac:dyDescent="0.3">
      <c r="A698">
        <v>88</v>
      </c>
      <c r="B698" t="s">
        <v>302</v>
      </c>
      <c r="C698">
        <v>1</v>
      </c>
      <c r="D698" t="s">
        <v>67</v>
      </c>
      <c r="E698">
        <v>16</v>
      </c>
      <c r="F698" t="s">
        <v>726</v>
      </c>
      <c r="G698" t="s">
        <v>90</v>
      </c>
      <c r="H698" t="s">
        <v>90</v>
      </c>
      <c r="AF698">
        <v>690</v>
      </c>
      <c r="AG698" t="s">
        <v>69</v>
      </c>
      <c r="AH698" t="s">
        <v>69</v>
      </c>
      <c r="BB698">
        <v>690</v>
      </c>
      <c r="BC698" t="s">
        <v>69</v>
      </c>
      <c r="BD698" t="s">
        <v>69</v>
      </c>
      <c r="BE698">
        <v>1</v>
      </c>
      <c r="BO698" t="s">
        <v>90</v>
      </c>
      <c r="BP698" t="s">
        <v>93</v>
      </c>
      <c r="BQ698" t="s">
        <v>251</v>
      </c>
    </row>
    <row r="699" spans="1:69" x14ac:dyDescent="0.3">
      <c r="A699">
        <v>88</v>
      </c>
      <c r="B699" t="s">
        <v>302</v>
      </c>
      <c r="C699">
        <v>2</v>
      </c>
      <c r="D699" t="s">
        <v>77</v>
      </c>
      <c r="E699">
        <v>16</v>
      </c>
      <c r="F699" t="s">
        <v>726</v>
      </c>
      <c r="G699" t="s">
        <v>90</v>
      </c>
      <c r="H699" t="s">
        <v>90</v>
      </c>
      <c r="AF699">
        <v>690</v>
      </c>
      <c r="AG699" t="s">
        <v>78</v>
      </c>
      <c r="AH699" t="s">
        <v>78</v>
      </c>
      <c r="BB699">
        <v>690</v>
      </c>
      <c r="BC699" t="s">
        <v>78</v>
      </c>
      <c r="BD699" t="s">
        <v>78</v>
      </c>
      <c r="BE699">
        <v>1</v>
      </c>
      <c r="BO699" t="s">
        <v>90</v>
      </c>
      <c r="BP699" t="s">
        <v>93</v>
      </c>
      <c r="BQ699" t="s">
        <v>251</v>
      </c>
    </row>
    <row r="700" spans="1:69" x14ac:dyDescent="0.3">
      <c r="A700">
        <v>88</v>
      </c>
      <c r="B700" t="s">
        <v>302</v>
      </c>
      <c r="C700">
        <v>3</v>
      </c>
      <c r="D700" t="s">
        <v>83</v>
      </c>
      <c r="E700">
        <v>16</v>
      </c>
      <c r="F700" t="s">
        <v>726</v>
      </c>
      <c r="G700" t="s">
        <v>90</v>
      </c>
      <c r="H700" t="s">
        <v>90</v>
      </c>
      <c r="AF700">
        <v>690</v>
      </c>
      <c r="AG700" t="s">
        <v>78</v>
      </c>
      <c r="AH700" t="s">
        <v>78</v>
      </c>
      <c r="BB700">
        <v>690</v>
      </c>
      <c r="BC700" t="s">
        <v>78</v>
      </c>
      <c r="BD700" t="s">
        <v>78</v>
      </c>
      <c r="BE700">
        <v>1</v>
      </c>
      <c r="BO700" t="s">
        <v>90</v>
      </c>
      <c r="BP700" t="s">
        <v>93</v>
      </c>
      <c r="BQ700" t="s">
        <v>251</v>
      </c>
    </row>
    <row r="701" spans="1:69" x14ac:dyDescent="0.3">
      <c r="A701">
        <v>88</v>
      </c>
      <c r="B701" t="s">
        <v>302</v>
      </c>
      <c r="C701">
        <v>4</v>
      </c>
      <c r="D701" t="s">
        <v>84</v>
      </c>
      <c r="E701">
        <v>16</v>
      </c>
      <c r="F701" t="s">
        <v>726</v>
      </c>
      <c r="G701" t="s">
        <v>90</v>
      </c>
      <c r="H701" t="s">
        <v>90</v>
      </c>
      <c r="AF701">
        <v>690</v>
      </c>
      <c r="AG701" t="s">
        <v>78</v>
      </c>
      <c r="AH701" t="s">
        <v>78</v>
      </c>
      <c r="BB701">
        <v>690</v>
      </c>
      <c r="BC701" t="s">
        <v>78</v>
      </c>
      <c r="BD701" t="s">
        <v>78</v>
      </c>
      <c r="BE701">
        <v>1</v>
      </c>
      <c r="BO701" t="s">
        <v>90</v>
      </c>
      <c r="BP701" t="s">
        <v>93</v>
      </c>
      <c r="BQ701" t="s">
        <v>251</v>
      </c>
    </row>
    <row r="702" spans="1:69" x14ac:dyDescent="0.3">
      <c r="A702">
        <v>88</v>
      </c>
      <c r="B702" t="s">
        <v>302</v>
      </c>
      <c r="C702">
        <v>5</v>
      </c>
      <c r="D702" t="s">
        <v>85</v>
      </c>
      <c r="E702">
        <v>16</v>
      </c>
      <c r="F702" t="s">
        <v>726</v>
      </c>
      <c r="G702" t="s">
        <v>90</v>
      </c>
      <c r="H702" t="s">
        <v>90</v>
      </c>
      <c r="AF702">
        <v>690</v>
      </c>
      <c r="AG702" t="s">
        <v>78</v>
      </c>
      <c r="AH702" t="s">
        <v>78</v>
      </c>
      <c r="BB702">
        <v>690</v>
      </c>
      <c r="BC702" t="s">
        <v>78</v>
      </c>
      <c r="BD702" t="s">
        <v>78</v>
      </c>
      <c r="BE702">
        <v>1</v>
      </c>
      <c r="BO702" t="s">
        <v>90</v>
      </c>
      <c r="BP702" t="s">
        <v>93</v>
      </c>
      <c r="BQ702" t="s">
        <v>251</v>
      </c>
    </row>
    <row r="703" spans="1:69" x14ac:dyDescent="0.3">
      <c r="A703">
        <v>88</v>
      </c>
      <c r="B703" t="s">
        <v>302</v>
      </c>
      <c r="C703">
        <v>6</v>
      </c>
      <c r="D703" t="s">
        <v>86</v>
      </c>
      <c r="E703">
        <v>16</v>
      </c>
      <c r="F703" t="s">
        <v>726</v>
      </c>
      <c r="G703" t="s">
        <v>90</v>
      </c>
      <c r="H703" t="s">
        <v>90</v>
      </c>
      <c r="AF703">
        <v>690</v>
      </c>
      <c r="AG703" t="s">
        <v>78</v>
      </c>
      <c r="AH703" t="s">
        <v>78</v>
      </c>
      <c r="BB703">
        <v>690</v>
      </c>
      <c r="BC703" t="s">
        <v>78</v>
      </c>
      <c r="BD703" t="s">
        <v>78</v>
      </c>
      <c r="BE703">
        <v>1</v>
      </c>
      <c r="BO703" t="s">
        <v>90</v>
      </c>
      <c r="BP703" t="s">
        <v>93</v>
      </c>
      <c r="BQ703" t="s">
        <v>251</v>
      </c>
    </row>
    <row r="704" spans="1:69" x14ac:dyDescent="0.3">
      <c r="A704">
        <v>88</v>
      </c>
      <c r="B704" t="s">
        <v>302</v>
      </c>
      <c r="C704">
        <v>7</v>
      </c>
      <c r="D704" t="s">
        <v>87</v>
      </c>
      <c r="E704">
        <v>16</v>
      </c>
      <c r="F704" t="s">
        <v>726</v>
      </c>
      <c r="G704" t="s">
        <v>90</v>
      </c>
      <c r="H704" t="s">
        <v>90</v>
      </c>
      <c r="AF704">
        <v>690</v>
      </c>
      <c r="AG704" t="s">
        <v>78</v>
      </c>
      <c r="AH704" t="s">
        <v>78</v>
      </c>
      <c r="BB704">
        <v>690</v>
      </c>
      <c r="BC704" t="s">
        <v>78</v>
      </c>
      <c r="BD704" t="s">
        <v>78</v>
      </c>
      <c r="BE704">
        <v>1</v>
      </c>
      <c r="BO704" t="s">
        <v>90</v>
      </c>
      <c r="BP704" t="s">
        <v>93</v>
      </c>
      <c r="BQ704" t="s">
        <v>251</v>
      </c>
    </row>
    <row r="705" spans="1:69" x14ac:dyDescent="0.3">
      <c r="A705">
        <v>88</v>
      </c>
      <c r="B705" t="s">
        <v>302</v>
      </c>
      <c r="C705">
        <v>8</v>
      </c>
      <c r="D705" t="s">
        <v>88</v>
      </c>
      <c r="E705">
        <v>16</v>
      </c>
      <c r="F705" t="s">
        <v>726</v>
      </c>
      <c r="G705" t="s">
        <v>90</v>
      </c>
      <c r="H705" t="s">
        <v>90</v>
      </c>
      <c r="AF705">
        <v>690</v>
      </c>
      <c r="AG705" t="s">
        <v>78</v>
      </c>
      <c r="AH705" t="s">
        <v>78</v>
      </c>
      <c r="BB705">
        <v>690</v>
      </c>
      <c r="BC705" t="s">
        <v>78</v>
      </c>
      <c r="BD705" t="s">
        <v>78</v>
      </c>
      <c r="BE705">
        <v>1</v>
      </c>
      <c r="BO705" t="s">
        <v>90</v>
      </c>
      <c r="BP705" t="s">
        <v>93</v>
      </c>
      <c r="BQ705" t="s">
        <v>251</v>
      </c>
    </row>
    <row r="706" spans="1:69" x14ac:dyDescent="0.3">
      <c r="A706">
        <v>89</v>
      </c>
      <c r="B706" t="s">
        <v>89</v>
      </c>
      <c r="C706">
        <v>1</v>
      </c>
      <c r="D706" t="s">
        <v>67</v>
      </c>
      <c r="E706">
        <v>16</v>
      </c>
      <c r="F706" t="s">
        <v>726</v>
      </c>
      <c r="G706" t="s">
        <v>90</v>
      </c>
      <c r="H706" t="s">
        <v>90</v>
      </c>
      <c r="AF706" t="s">
        <v>727</v>
      </c>
      <c r="AG706" t="s">
        <v>428</v>
      </c>
      <c r="AH706" t="s">
        <v>90</v>
      </c>
      <c r="BB706" t="s">
        <v>728</v>
      </c>
      <c r="BC706" t="s">
        <v>729</v>
      </c>
      <c r="BD706" t="s">
        <v>428</v>
      </c>
      <c r="BE706" t="s">
        <v>429</v>
      </c>
      <c r="BO706" t="s">
        <v>90</v>
      </c>
      <c r="BP706" t="s">
        <v>93</v>
      </c>
      <c r="BQ706" t="s">
        <v>94</v>
      </c>
    </row>
    <row r="707" spans="1:69" x14ac:dyDescent="0.3">
      <c r="A707">
        <v>89</v>
      </c>
      <c r="B707" t="s">
        <v>89</v>
      </c>
      <c r="C707">
        <v>2</v>
      </c>
      <c r="D707" t="s">
        <v>77</v>
      </c>
      <c r="E707">
        <v>16</v>
      </c>
      <c r="F707" t="s">
        <v>726</v>
      </c>
      <c r="G707" t="s">
        <v>90</v>
      </c>
      <c r="H707" t="s">
        <v>90</v>
      </c>
      <c r="AF707" t="s">
        <v>727</v>
      </c>
      <c r="AG707" t="s">
        <v>428</v>
      </c>
      <c r="AH707" t="s">
        <v>90</v>
      </c>
      <c r="BB707" t="s">
        <v>728</v>
      </c>
      <c r="BC707" t="s">
        <v>729</v>
      </c>
      <c r="BD707" t="s">
        <v>428</v>
      </c>
      <c r="BE707" t="s">
        <v>429</v>
      </c>
      <c r="BO707" t="s">
        <v>90</v>
      </c>
      <c r="BP707" t="s">
        <v>93</v>
      </c>
      <c r="BQ707" t="s">
        <v>94</v>
      </c>
    </row>
    <row r="708" spans="1:69" x14ac:dyDescent="0.3">
      <c r="A708">
        <v>89</v>
      </c>
      <c r="B708" t="s">
        <v>89</v>
      </c>
      <c r="C708">
        <v>3</v>
      </c>
      <c r="D708" t="s">
        <v>83</v>
      </c>
      <c r="E708">
        <v>16</v>
      </c>
      <c r="F708" t="s">
        <v>726</v>
      </c>
      <c r="G708" t="s">
        <v>90</v>
      </c>
      <c r="H708" t="s">
        <v>90</v>
      </c>
      <c r="AF708" t="s">
        <v>727</v>
      </c>
      <c r="AG708" t="s">
        <v>428</v>
      </c>
      <c r="AH708" t="s">
        <v>90</v>
      </c>
      <c r="BB708" t="s">
        <v>728</v>
      </c>
      <c r="BC708" t="s">
        <v>729</v>
      </c>
      <c r="BD708" t="s">
        <v>428</v>
      </c>
      <c r="BE708" t="s">
        <v>429</v>
      </c>
      <c r="BO708" t="s">
        <v>90</v>
      </c>
      <c r="BP708" t="s">
        <v>93</v>
      </c>
      <c r="BQ708" t="s">
        <v>94</v>
      </c>
    </row>
    <row r="709" spans="1:69" x14ac:dyDescent="0.3">
      <c r="A709">
        <v>89</v>
      </c>
      <c r="B709" t="s">
        <v>89</v>
      </c>
      <c r="C709">
        <v>4</v>
      </c>
      <c r="D709" t="s">
        <v>84</v>
      </c>
      <c r="E709">
        <v>16</v>
      </c>
      <c r="F709" t="s">
        <v>726</v>
      </c>
      <c r="G709" t="s">
        <v>90</v>
      </c>
      <c r="H709" t="s">
        <v>90</v>
      </c>
      <c r="AF709" t="s">
        <v>727</v>
      </c>
      <c r="AG709" t="s">
        <v>428</v>
      </c>
      <c r="AH709" t="s">
        <v>90</v>
      </c>
      <c r="BB709" t="s">
        <v>728</v>
      </c>
      <c r="BC709" t="s">
        <v>729</v>
      </c>
      <c r="BD709" t="s">
        <v>428</v>
      </c>
      <c r="BE709" t="s">
        <v>429</v>
      </c>
      <c r="BO709" t="s">
        <v>90</v>
      </c>
      <c r="BP709" t="s">
        <v>93</v>
      </c>
      <c r="BQ709" t="s">
        <v>94</v>
      </c>
    </row>
    <row r="710" spans="1:69" x14ac:dyDescent="0.3">
      <c r="A710">
        <v>89</v>
      </c>
      <c r="B710" t="s">
        <v>89</v>
      </c>
      <c r="C710">
        <v>5</v>
      </c>
      <c r="D710" t="s">
        <v>85</v>
      </c>
      <c r="E710">
        <v>16</v>
      </c>
      <c r="F710" t="s">
        <v>726</v>
      </c>
      <c r="G710" t="s">
        <v>90</v>
      </c>
      <c r="H710" t="s">
        <v>90</v>
      </c>
      <c r="AF710" t="s">
        <v>727</v>
      </c>
      <c r="AG710" t="s">
        <v>428</v>
      </c>
      <c r="AH710" t="s">
        <v>90</v>
      </c>
      <c r="BB710" t="s">
        <v>728</v>
      </c>
      <c r="BC710" t="s">
        <v>729</v>
      </c>
      <c r="BD710" t="s">
        <v>428</v>
      </c>
      <c r="BE710" t="s">
        <v>429</v>
      </c>
      <c r="BO710" t="s">
        <v>90</v>
      </c>
      <c r="BP710" t="s">
        <v>93</v>
      </c>
      <c r="BQ710" t="s">
        <v>94</v>
      </c>
    </row>
    <row r="711" spans="1:69" x14ac:dyDescent="0.3">
      <c r="A711">
        <v>89</v>
      </c>
      <c r="B711" t="s">
        <v>89</v>
      </c>
      <c r="C711">
        <v>6</v>
      </c>
      <c r="D711" t="s">
        <v>86</v>
      </c>
      <c r="E711">
        <v>16</v>
      </c>
      <c r="F711" t="s">
        <v>726</v>
      </c>
      <c r="G711" t="s">
        <v>90</v>
      </c>
      <c r="H711" t="s">
        <v>90</v>
      </c>
      <c r="AF711" t="s">
        <v>727</v>
      </c>
      <c r="AG711" t="s">
        <v>428</v>
      </c>
      <c r="AH711" t="s">
        <v>90</v>
      </c>
      <c r="BB711" t="s">
        <v>728</v>
      </c>
      <c r="BC711" t="s">
        <v>729</v>
      </c>
      <c r="BD711" t="s">
        <v>428</v>
      </c>
      <c r="BE711" t="s">
        <v>429</v>
      </c>
      <c r="BO711" t="s">
        <v>90</v>
      </c>
      <c r="BP711" t="s">
        <v>93</v>
      </c>
      <c r="BQ711" t="s">
        <v>94</v>
      </c>
    </row>
    <row r="712" spans="1:69" x14ac:dyDescent="0.3">
      <c r="A712">
        <v>89</v>
      </c>
      <c r="B712" t="s">
        <v>89</v>
      </c>
      <c r="C712">
        <v>7</v>
      </c>
      <c r="D712" t="s">
        <v>87</v>
      </c>
      <c r="E712">
        <v>16</v>
      </c>
      <c r="F712" t="s">
        <v>726</v>
      </c>
      <c r="G712" t="s">
        <v>90</v>
      </c>
      <c r="H712" t="s">
        <v>90</v>
      </c>
      <c r="AF712" t="s">
        <v>727</v>
      </c>
      <c r="AG712" t="s">
        <v>428</v>
      </c>
      <c r="AH712" t="s">
        <v>90</v>
      </c>
      <c r="BB712" t="s">
        <v>728</v>
      </c>
      <c r="BC712" t="s">
        <v>729</v>
      </c>
      <c r="BD712" t="s">
        <v>428</v>
      </c>
      <c r="BE712" t="s">
        <v>429</v>
      </c>
      <c r="BO712" t="s">
        <v>90</v>
      </c>
      <c r="BP712" t="s">
        <v>93</v>
      </c>
      <c r="BQ712" t="s">
        <v>94</v>
      </c>
    </row>
    <row r="713" spans="1:69" x14ac:dyDescent="0.3">
      <c r="A713">
        <v>89</v>
      </c>
      <c r="B713" t="s">
        <v>89</v>
      </c>
      <c r="C713">
        <v>8</v>
      </c>
      <c r="D713" t="s">
        <v>88</v>
      </c>
      <c r="E713">
        <v>16</v>
      </c>
      <c r="F713" t="s">
        <v>726</v>
      </c>
      <c r="G713" t="s">
        <v>90</v>
      </c>
      <c r="H713" t="s">
        <v>90</v>
      </c>
      <c r="AF713" t="s">
        <v>727</v>
      </c>
      <c r="AG713" t="s">
        <v>428</v>
      </c>
      <c r="AH713" t="s">
        <v>90</v>
      </c>
      <c r="BB713" t="s">
        <v>728</v>
      </c>
      <c r="BC713" t="s">
        <v>729</v>
      </c>
      <c r="BD713" t="s">
        <v>428</v>
      </c>
      <c r="BE713" t="s">
        <v>429</v>
      </c>
      <c r="BO713" t="s">
        <v>90</v>
      </c>
      <c r="BP713" t="s">
        <v>93</v>
      </c>
      <c r="BQ713" t="s">
        <v>94</v>
      </c>
    </row>
    <row r="714" spans="1:69" x14ac:dyDescent="0.3">
      <c r="A714">
        <v>90</v>
      </c>
      <c r="B714" t="s">
        <v>730</v>
      </c>
      <c r="C714">
        <v>1</v>
      </c>
      <c r="D714" t="s">
        <v>67</v>
      </c>
      <c r="E714">
        <v>16</v>
      </c>
      <c r="F714" t="s">
        <v>726</v>
      </c>
      <c r="G714" t="s">
        <v>90</v>
      </c>
      <c r="H714" t="s">
        <v>90</v>
      </c>
      <c r="I714">
        <v>535</v>
      </c>
      <c r="J714" t="s">
        <v>90</v>
      </c>
      <c r="Q714" t="s">
        <v>731</v>
      </c>
      <c r="R714" t="s">
        <v>428</v>
      </c>
      <c r="S714" t="s">
        <v>90</v>
      </c>
      <c r="T714" t="s">
        <v>732</v>
      </c>
      <c r="U714" t="s">
        <v>267</v>
      </c>
      <c r="V714" t="s">
        <v>487</v>
      </c>
      <c r="AU714" t="s">
        <v>733</v>
      </c>
      <c r="AV714" t="s">
        <v>734</v>
      </c>
      <c r="AW714" t="s">
        <v>735</v>
      </c>
      <c r="AX714" t="s">
        <v>736</v>
      </c>
      <c r="AY714" t="s">
        <v>737</v>
      </c>
      <c r="AZ714" t="s">
        <v>738</v>
      </c>
      <c r="BA714" t="s">
        <v>739</v>
      </c>
      <c r="BO714" t="s">
        <v>69</v>
      </c>
      <c r="BP714" t="s">
        <v>93</v>
      </c>
      <c r="BQ714" t="s">
        <v>225</v>
      </c>
    </row>
    <row r="715" spans="1:69" x14ac:dyDescent="0.3">
      <c r="A715">
        <v>90</v>
      </c>
      <c r="B715" t="s">
        <v>730</v>
      </c>
      <c r="C715">
        <v>2</v>
      </c>
      <c r="D715" t="s">
        <v>77</v>
      </c>
      <c r="E715">
        <v>16</v>
      </c>
      <c r="F715" t="s">
        <v>726</v>
      </c>
      <c r="G715" t="s">
        <v>90</v>
      </c>
      <c r="H715" t="s">
        <v>90</v>
      </c>
      <c r="I715">
        <v>535</v>
      </c>
      <c r="J715" t="s">
        <v>90</v>
      </c>
      <c r="Q715" t="s">
        <v>731</v>
      </c>
      <c r="R715" t="s">
        <v>428</v>
      </c>
      <c r="S715" t="s">
        <v>90</v>
      </c>
      <c r="T715" t="s">
        <v>732</v>
      </c>
      <c r="U715" t="s">
        <v>267</v>
      </c>
      <c r="V715" t="s">
        <v>740</v>
      </c>
      <c r="AU715" t="s">
        <v>733</v>
      </c>
      <c r="AV715" t="s">
        <v>734</v>
      </c>
      <c r="AW715" t="s">
        <v>741</v>
      </c>
      <c r="AX715" t="s">
        <v>736</v>
      </c>
      <c r="AY715" t="s">
        <v>737</v>
      </c>
      <c r="AZ715" t="s">
        <v>742</v>
      </c>
      <c r="BA715" t="s">
        <v>743</v>
      </c>
      <c r="BO715" t="s">
        <v>90</v>
      </c>
      <c r="BP715" t="s">
        <v>93</v>
      </c>
      <c r="BQ715" t="s">
        <v>94</v>
      </c>
    </row>
    <row r="716" spans="1:69" x14ac:dyDescent="0.3">
      <c r="A716">
        <v>90</v>
      </c>
      <c r="B716" t="s">
        <v>730</v>
      </c>
      <c r="C716">
        <v>3</v>
      </c>
      <c r="D716" t="s">
        <v>83</v>
      </c>
      <c r="E716">
        <v>16</v>
      </c>
      <c r="F716" t="s">
        <v>726</v>
      </c>
      <c r="G716" t="s">
        <v>90</v>
      </c>
      <c r="H716" t="s">
        <v>90</v>
      </c>
      <c r="I716">
        <v>535</v>
      </c>
      <c r="J716" t="s">
        <v>90</v>
      </c>
      <c r="Q716" t="s">
        <v>731</v>
      </c>
      <c r="R716" t="s">
        <v>428</v>
      </c>
      <c r="S716" t="s">
        <v>90</v>
      </c>
      <c r="T716" t="s">
        <v>732</v>
      </c>
      <c r="U716" t="s">
        <v>79</v>
      </c>
      <c r="V716" t="s">
        <v>79</v>
      </c>
      <c r="AU716" t="s">
        <v>733</v>
      </c>
      <c r="AV716" t="s">
        <v>744</v>
      </c>
      <c r="AW716" t="s">
        <v>745</v>
      </c>
      <c r="AX716" t="s">
        <v>736</v>
      </c>
      <c r="AY716" t="s">
        <v>737</v>
      </c>
      <c r="AZ716" t="s">
        <v>742</v>
      </c>
      <c r="BA716" t="s">
        <v>746</v>
      </c>
      <c r="BO716" t="s">
        <v>90</v>
      </c>
      <c r="BP716" t="s">
        <v>93</v>
      </c>
      <c r="BQ716" t="s">
        <v>94</v>
      </c>
    </row>
    <row r="717" spans="1:69" x14ac:dyDescent="0.3">
      <c r="A717">
        <v>90</v>
      </c>
      <c r="B717" t="s">
        <v>730</v>
      </c>
      <c r="C717">
        <v>4</v>
      </c>
      <c r="D717" t="s">
        <v>84</v>
      </c>
      <c r="E717">
        <v>16</v>
      </c>
      <c r="F717" t="s">
        <v>726</v>
      </c>
      <c r="G717" t="s">
        <v>90</v>
      </c>
      <c r="H717" t="s">
        <v>90</v>
      </c>
      <c r="I717">
        <v>535</v>
      </c>
      <c r="J717" t="s">
        <v>90</v>
      </c>
      <c r="Q717" t="s">
        <v>731</v>
      </c>
      <c r="R717" t="s">
        <v>428</v>
      </c>
      <c r="S717" t="s">
        <v>90</v>
      </c>
      <c r="T717" t="s">
        <v>732</v>
      </c>
      <c r="U717" t="s">
        <v>79</v>
      </c>
      <c r="V717" t="s">
        <v>486</v>
      </c>
      <c r="AU717" t="s">
        <v>733</v>
      </c>
      <c r="AV717" t="s">
        <v>744</v>
      </c>
      <c r="AW717" t="s">
        <v>747</v>
      </c>
      <c r="AX717" t="s">
        <v>736</v>
      </c>
      <c r="AY717" t="s">
        <v>737</v>
      </c>
      <c r="AZ717" t="s">
        <v>742</v>
      </c>
      <c r="BA717" t="s">
        <v>748</v>
      </c>
      <c r="BO717" t="s">
        <v>90</v>
      </c>
      <c r="BP717" t="s">
        <v>93</v>
      </c>
      <c r="BQ717" t="s">
        <v>94</v>
      </c>
    </row>
    <row r="718" spans="1:69" x14ac:dyDescent="0.3">
      <c r="A718">
        <v>90</v>
      </c>
      <c r="B718" t="s">
        <v>730</v>
      </c>
      <c r="C718">
        <v>5</v>
      </c>
      <c r="D718" t="s">
        <v>85</v>
      </c>
      <c r="E718">
        <v>16</v>
      </c>
      <c r="F718" t="s">
        <v>726</v>
      </c>
      <c r="G718" t="s">
        <v>90</v>
      </c>
      <c r="H718" t="s">
        <v>90</v>
      </c>
      <c r="I718">
        <v>535</v>
      </c>
      <c r="J718" t="s">
        <v>90</v>
      </c>
      <c r="Q718" t="s">
        <v>731</v>
      </c>
      <c r="R718" t="s">
        <v>428</v>
      </c>
      <c r="S718" t="s">
        <v>90</v>
      </c>
      <c r="T718" t="s">
        <v>732</v>
      </c>
      <c r="U718" t="s">
        <v>79</v>
      </c>
      <c r="V718" t="s">
        <v>79</v>
      </c>
      <c r="AU718" t="s">
        <v>733</v>
      </c>
      <c r="AV718" t="s">
        <v>744</v>
      </c>
      <c r="AW718" t="s">
        <v>745</v>
      </c>
      <c r="AX718" t="s">
        <v>736</v>
      </c>
      <c r="AY718" t="s">
        <v>737</v>
      </c>
      <c r="AZ718" t="s">
        <v>742</v>
      </c>
      <c r="BA718" t="s">
        <v>746</v>
      </c>
      <c r="BO718" t="s">
        <v>90</v>
      </c>
      <c r="BP718" t="s">
        <v>93</v>
      </c>
      <c r="BQ718" t="s">
        <v>94</v>
      </c>
    </row>
    <row r="719" spans="1:69" x14ac:dyDescent="0.3">
      <c r="A719">
        <v>90</v>
      </c>
      <c r="B719" t="s">
        <v>730</v>
      </c>
      <c r="C719">
        <v>6</v>
      </c>
      <c r="D719" t="s">
        <v>86</v>
      </c>
      <c r="E719">
        <v>16</v>
      </c>
      <c r="F719" t="s">
        <v>726</v>
      </c>
      <c r="G719" t="s">
        <v>90</v>
      </c>
      <c r="H719" t="s">
        <v>90</v>
      </c>
      <c r="I719">
        <v>535</v>
      </c>
      <c r="J719" t="s">
        <v>90</v>
      </c>
      <c r="Q719" t="s">
        <v>731</v>
      </c>
      <c r="R719" t="s">
        <v>428</v>
      </c>
      <c r="S719" t="s">
        <v>90</v>
      </c>
      <c r="T719" t="s">
        <v>732</v>
      </c>
      <c r="U719" t="s">
        <v>749</v>
      </c>
      <c r="V719" t="s">
        <v>71</v>
      </c>
      <c r="AU719" t="s">
        <v>733</v>
      </c>
      <c r="AV719" t="s">
        <v>750</v>
      </c>
      <c r="AW719" t="s">
        <v>751</v>
      </c>
      <c r="AX719" t="s">
        <v>736</v>
      </c>
      <c r="AY719" t="s">
        <v>737</v>
      </c>
      <c r="AZ719" t="s">
        <v>752</v>
      </c>
      <c r="BA719" t="s">
        <v>753</v>
      </c>
      <c r="BO719" t="s">
        <v>69</v>
      </c>
      <c r="BP719" t="s">
        <v>93</v>
      </c>
      <c r="BQ719" t="s">
        <v>225</v>
      </c>
    </row>
    <row r="720" spans="1:69" x14ac:dyDescent="0.3">
      <c r="A720">
        <v>90</v>
      </c>
      <c r="B720" t="s">
        <v>730</v>
      </c>
      <c r="C720">
        <v>7</v>
      </c>
      <c r="D720" t="s">
        <v>87</v>
      </c>
      <c r="E720">
        <v>16</v>
      </c>
      <c r="F720" t="s">
        <v>726</v>
      </c>
      <c r="G720" t="s">
        <v>90</v>
      </c>
      <c r="H720" t="s">
        <v>90</v>
      </c>
      <c r="I720">
        <v>535</v>
      </c>
      <c r="J720" t="s">
        <v>90</v>
      </c>
      <c r="Q720" t="s">
        <v>731</v>
      </c>
      <c r="R720" t="s">
        <v>428</v>
      </c>
      <c r="S720" t="s">
        <v>90</v>
      </c>
      <c r="T720" t="s">
        <v>732</v>
      </c>
      <c r="U720" t="s">
        <v>272</v>
      </c>
      <c r="V720" t="s">
        <v>71</v>
      </c>
      <c r="AU720" t="s">
        <v>733</v>
      </c>
      <c r="AV720" t="s">
        <v>754</v>
      </c>
      <c r="AW720" t="s">
        <v>751</v>
      </c>
      <c r="AX720" t="s">
        <v>736</v>
      </c>
      <c r="AY720" t="s">
        <v>737</v>
      </c>
      <c r="AZ720" t="s">
        <v>755</v>
      </c>
      <c r="BA720" t="s">
        <v>753</v>
      </c>
      <c r="BO720" t="s">
        <v>69</v>
      </c>
      <c r="BP720" t="s">
        <v>93</v>
      </c>
      <c r="BQ720" t="s">
        <v>225</v>
      </c>
    </row>
    <row r="721" spans="1:69" x14ac:dyDescent="0.3">
      <c r="A721">
        <v>90</v>
      </c>
      <c r="B721" t="s">
        <v>730</v>
      </c>
      <c r="C721">
        <v>8</v>
      </c>
      <c r="D721" t="s">
        <v>88</v>
      </c>
      <c r="E721">
        <v>16</v>
      </c>
      <c r="F721" t="s">
        <v>726</v>
      </c>
      <c r="G721" t="s">
        <v>90</v>
      </c>
      <c r="H721" t="s">
        <v>90</v>
      </c>
      <c r="I721">
        <v>535</v>
      </c>
      <c r="J721" t="s">
        <v>90</v>
      </c>
      <c r="Q721" t="s">
        <v>731</v>
      </c>
      <c r="R721" t="s">
        <v>428</v>
      </c>
      <c r="S721" t="s">
        <v>90</v>
      </c>
      <c r="T721" t="s">
        <v>732</v>
      </c>
      <c r="U721" t="s">
        <v>79</v>
      </c>
      <c r="V721" t="s">
        <v>79</v>
      </c>
      <c r="AU721" t="s">
        <v>733</v>
      </c>
      <c r="AV721" t="s">
        <v>744</v>
      </c>
      <c r="AW721" t="s">
        <v>745</v>
      </c>
      <c r="AX721" t="s">
        <v>736</v>
      </c>
      <c r="AY721" t="s">
        <v>737</v>
      </c>
      <c r="AZ721" t="s">
        <v>742</v>
      </c>
      <c r="BA721" t="s">
        <v>746</v>
      </c>
      <c r="BO721" t="s">
        <v>90</v>
      </c>
      <c r="BP721" t="s">
        <v>93</v>
      </c>
      <c r="BQ721" t="s">
        <v>94</v>
      </c>
    </row>
    <row r="722" spans="1:69" x14ac:dyDescent="0.3">
      <c r="A722">
        <v>91</v>
      </c>
      <c r="B722" t="s">
        <v>756</v>
      </c>
      <c r="C722">
        <v>1</v>
      </c>
      <c r="D722" t="s">
        <v>67</v>
      </c>
      <c r="E722">
        <v>16</v>
      </c>
      <c r="F722" t="s">
        <v>726</v>
      </c>
      <c r="G722" t="s">
        <v>90</v>
      </c>
      <c r="H722" t="s">
        <v>90</v>
      </c>
      <c r="Q722">
        <v>110</v>
      </c>
      <c r="R722" t="s">
        <v>90</v>
      </c>
      <c r="S722" t="s">
        <v>90</v>
      </c>
      <c r="AF722" t="s">
        <v>757</v>
      </c>
      <c r="AG722" t="s">
        <v>428</v>
      </c>
      <c r="AH722" t="s">
        <v>90</v>
      </c>
      <c r="AU722">
        <v>110</v>
      </c>
      <c r="AV722" t="s">
        <v>90</v>
      </c>
      <c r="AW722" t="s">
        <v>90</v>
      </c>
      <c r="AX722">
        <v>0</v>
      </c>
      <c r="AY722">
        <v>107</v>
      </c>
      <c r="AZ722" t="s">
        <v>90</v>
      </c>
      <c r="BA722" t="s">
        <v>90</v>
      </c>
      <c r="BB722" t="s">
        <v>758</v>
      </c>
      <c r="BC722" t="s">
        <v>729</v>
      </c>
      <c r="BD722" t="s">
        <v>428</v>
      </c>
      <c r="BE722" t="s">
        <v>429</v>
      </c>
      <c r="BO722" t="s">
        <v>90</v>
      </c>
      <c r="BP722" t="s">
        <v>93</v>
      </c>
      <c r="BQ722" t="s">
        <v>94</v>
      </c>
    </row>
    <row r="723" spans="1:69" x14ac:dyDescent="0.3">
      <c r="A723">
        <v>91</v>
      </c>
      <c r="B723" t="s">
        <v>756</v>
      </c>
      <c r="C723">
        <v>2</v>
      </c>
      <c r="D723" t="s">
        <v>77</v>
      </c>
      <c r="E723">
        <v>16</v>
      </c>
      <c r="F723" t="s">
        <v>726</v>
      </c>
      <c r="G723" t="s">
        <v>90</v>
      </c>
      <c r="H723" t="s">
        <v>90</v>
      </c>
      <c r="Q723">
        <v>110</v>
      </c>
      <c r="R723" t="s">
        <v>90</v>
      </c>
      <c r="S723" t="s">
        <v>90</v>
      </c>
      <c r="AF723" t="s">
        <v>757</v>
      </c>
      <c r="AG723" t="s">
        <v>428</v>
      </c>
      <c r="AH723" t="s">
        <v>90</v>
      </c>
      <c r="AU723">
        <v>110</v>
      </c>
      <c r="AV723" t="s">
        <v>90</v>
      </c>
      <c r="AW723" t="s">
        <v>90</v>
      </c>
      <c r="AX723">
        <v>0</v>
      </c>
      <c r="AY723">
        <v>107</v>
      </c>
      <c r="AZ723" t="s">
        <v>90</v>
      </c>
      <c r="BA723" t="s">
        <v>90</v>
      </c>
      <c r="BB723" t="s">
        <v>758</v>
      </c>
      <c r="BC723" t="s">
        <v>729</v>
      </c>
      <c r="BD723" t="s">
        <v>428</v>
      </c>
      <c r="BE723" t="s">
        <v>429</v>
      </c>
      <c r="BO723" t="s">
        <v>90</v>
      </c>
      <c r="BP723" t="s">
        <v>93</v>
      </c>
      <c r="BQ723" t="s">
        <v>94</v>
      </c>
    </row>
    <row r="724" spans="1:69" x14ac:dyDescent="0.3">
      <c r="A724">
        <v>91</v>
      </c>
      <c r="B724" t="s">
        <v>756</v>
      </c>
      <c r="C724">
        <v>3</v>
      </c>
      <c r="D724" t="s">
        <v>83</v>
      </c>
      <c r="E724">
        <v>16</v>
      </c>
      <c r="F724" t="s">
        <v>726</v>
      </c>
      <c r="G724" t="s">
        <v>90</v>
      </c>
      <c r="H724" t="s">
        <v>90</v>
      </c>
      <c r="Q724">
        <v>110</v>
      </c>
      <c r="R724" t="s">
        <v>90</v>
      </c>
      <c r="S724" t="s">
        <v>90</v>
      </c>
      <c r="AF724" t="s">
        <v>757</v>
      </c>
      <c r="AG724" t="s">
        <v>428</v>
      </c>
      <c r="AH724" t="s">
        <v>90</v>
      </c>
      <c r="AU724">
        <v>110</v>
      </c>
      <c r="AV724" t="s">
        <v>90</v>
      </c>
      <c r="AW724" t="s">
        <v>90</v>
      </c>
      <c r="AX724">
        <v>0</v>
      </c>
      <c r="AY724">
        <v>107</v>
      </c>
      <c r="AZ724" t="s">
        <v>90</v>
      </c>
      <c r="BA724" t="s">
        <v>90</v>
      </c>
      <c r="BB724" t="s">
        <v>758</v>
      </c>
      <c r="BC724" t="s">
        <v>729</v>
      </c>
      <c r="BD724" t="s">
        <v>428</v>
      </c>
      <c r="BE724" t="s">
        <v>429</v>
      </c>
      <c r="BO724" t="s">
        <v>90</v>
      </c>
      <c r="BP724" t="s">
        <v>93</v>
      </c>
      <c r="BQ724" t="s">
        <v>94</v>
      </c>
    </row>
    <row r="725" spans="1:69" x14ac:dyDescent="0.3">
      <c r="A725">
        <v>91</v>
      </c>
      <c r="B725" t="s">
        <v>756</v>
      </c>
      <c r="C725">
        <v>4</v>
      </c>
      <c r="D725" t="s">
        <v>84</v>
      </c>
      <c r="E725">
        <v>16</v>
      </c>
      <c r="F725" t="s">
        <v>726</v>
      </c>
      <c r="G725" t="s">
        <v>90</v>
      </c>
      <c r="H725" t="s">
        <v>90</v>
      </c>
      <c r="Q725">
        <v>110</v>
      </c>
      <c r="R725" t="s">
        <v>90</v>
      </c>
      <c r="S725" t="s">
        <v>90</v>
      </c>
      <c r="AF725" t="s">
        <v>757</v>
      </c>
      <c r="AG725" t="s">
        <v>428</v>
      </c>
      <c r="AH725" t="s">
        <v>90</v>
      </c>
      <c r="AU725">
        <v>110</v>
      </c>
      <c r="AV725" t="s">
        <v>90</v>
      </c>
      <c r="AW725" t="s">
        <v>90</v>
      </c>
      <c r="AX725">
        <v>0</v>
      </c>
      <c r="AY725">
        <v>107</v>
      </c>
      <c r="AZ725" t="s">
        <v>90</v>
      </c>
      <c r="BA725" t="s">
        <v>90</v>
      </c>
      <c r="BB725" t="s">
        <v>758</v>
      </c>
      <c r="BC725" t="s">
        <v>729</v>
      </c>
      <c r="BD725" t="s">
        <v>428</v>
      </c>
      <c r="BE725" t="s">
        <v>429</v>
      </c>
      <c r="BO725" t="s">
        <v>90</v>
      </c>
      <c r="BP725" t="s">
        <v>93</v>
      </c>
      <c r="BQ725" t="s">
        <v>94</v>
      </c>
    </row>
    <row r="726" spans="1:69" x14ac:dyDescent="0.3">
      <c r="A726">
        <v>91</v>
      </c>
      <c r="B726" t="s">
        <v>756</v>
      </c>
      <c r="C726">
        <v>5</v>
      </c>
      <c r="D726" t="s">
        <v>85</v>
      </c>
      <c r="E726">
        <v>16</v>
      </c>
      <c r="F726" t="s">
        <v>726</v>
      </c>
      <c r="G726" t="s">
        <v>90</v>
      </c>
      <c r="H726" t="s">
        <v>90</v>
      </c>
      <c r="Q726">
        <v>110</v>
      </c>
      <c r="R726" t="s">
        <v>90</v>
      </c>
      <c r="S726" t="s">
        <v>90</v>
      </c>
      <c r="AF726" t="s">
        <v>757</v>
      </c>
      <c r="AG726" t="s">
        <v>428</v>
      </c>
      <c r="AH726" t="s">
        <v>90</v>
      </c>
      <c r="AU726">
        <v>110</v>
      </c>
      <c r="AV726" t="s">
        <v>90</v>
      </c>
      <c r="AW726" t="s">
        <v>90</v>
      </c>
      <c r="AX726">
        <v>0</v>
      </c>
      <c r="AY726">
        <v>107</v>
      </c>
      <c r="AZ726" t="s">
        <v>90</v>
      </c>
      <c r="BA726" t="s">
        <v>90</v>
      </c>
      <c r="BB726" t="s">
        <v>758</v>
      </c>
      <c r="BC726" t="s">
        <v>729</v>
      </c>
      <c r="BD726" t="s">
        <v>428</v>
      </c>
      <c r="BE726" t="s">
        <v>429</v>
      </c>
      <c r="BO726" t="s">
        <v>90</v>
      </c>
      <c r="BP726" t="s">
        <v>93</v>
      </c>
      <c r="BQ726" t="s">
        <v>94</v>
      </c>
    </row>
    <row r="727" spans="1:69" x14ac:dyDescent="0.3">
      <c r="A727">
        <v>91</v>
      </c>
      <c r="B727" t="s">
        <v>756</v>
      </c>
      <c r="C727">
        <v>6</v>
      </c>
      <c r="D727" t="s">
        <v>86</v>
      </c>
      <c r="E727">
        <v>16</v>
      </c>
      <c r="F727" t="s">
        <v>726</v>
      </c>
      <c r="G727" t="s">
        <v>90</v>
      </c>
      <c r="H727" t="s">
        <v>90</v>
      </c>
      <c r="Q727">
        <v>110</v>
      </c>
      <c r="R727" t="s">
        <v>90</v>
      </c>
      <c r="S727" t="s">
        <v>90</v>
      </c>
      <c r="AF727" t="s">
        <v>757</v>
      </c>
      <c r="AG727" t="s">
        <v>428</v>
      </c>
      <c r="AH727" t="s">
        <v>90</v>
      </c>
      <c r="AU727">
        <v>110</v>
      </c>
      <c r="AV727" t="s">
        <v>90</v>
      </c>
      <c r="AW727" t="s">
        <v>90</v>
      </c>
      <c r="AX727">
        <v>0</v>
      </c>
      <c r="AY727">
        <v>107</v>
      </c>
      <c r="AZ727" t="s">
        <v>90</v>
      </c>
      <c r="BA727" t="s">
        <v>90</v>
      </c>
      <c r="BB727" t="s">
        <v>758</v>
      </c>
      <c r="BC727" t="s">
        <v>729</v>
      </c>
      <c r="BD727" t="s">
        <v>428</v>
      </c>
      <c r="BE727" t="s">
        <v>429</v>
      </c>
      <c r="BO727" t="s">
        <v>90</v>
      </c>
      <c r="BP727" t="s">
        <v>93</v>
      </c>
      <c r="BQ727" t="s">
        <v>94</v>
      </c>
    </row>
    <row r="728" spans="1:69" x14ac:dyDescent="0.3">
      <c r="A728">
        <v>91</v>
      </c>
      <c r="B728" t="s">
        <v>756</v>
      </c>
      <c r="C728">
        <v>7</v>
      </c>
      <c r="D728" t="s">
        <v>87</v>
      </c>
      <c r="E728">
        <v>16</v>
      </c>
      <c r="F728" t="s">
        <v>726</v>
      </c>
      <c r="G728" t="s">
        <v>90</v>
      </c>
      <c r="H728" t="s">
        <v>90</v>
      </c>
      <c r="Q728">
        <v>110</v>
      </c>
      <c r="R728" t="s">
        <v>90</v>
      </c>
      <c r="S728" t="s">
        <v>90</v>
      </c>
      <c r="AF728" t="s">
        <v>757</v>
      </c>
      <c r="AG728" t="s">
        <v>428</v>
      </c>
      <c r="AH728" t="s">
        <v>90</v>
      </c>
      <c r="AU728">
        <v>110</v>
      </c>
      <c r="AV728" t="s">
        <v>90</v>
      </c>
      <c r="AW728" t="s">
        <v>90</v>
      </c>
      <c r="AX728">
        <v>0</v>
      </c>
      <c r="AY728">
        <v>107</v>
      </c>
      <c r="AZ728" t="s">
        <v>90</v>
      </c>
      <c r="BA728" t="s">
        <v>90</v>
      </c>
      <c r="BB728" t="s">
        <v>758</v>
      </c>
      <c r="BC728" t="s">
        <v>729</v>
      </c>
      <c r="BD728" t="s">
        <v>428</v>
      </c>
      <c r="BE728" t="s">
        <v>429</v>
      </c>
      <c r="BO728" t="s">
        <v>90</v>
      </c>
      <c r="BP728" t="s">
        <v>93</v>
      </c>
      <c r="BQ728" t="s">
        <v>94</v>
      </c>
    </row>
    <row r="729" spans="1:69" x14ac:dyDescent="0.3">
      <c r="A729">
        <v>91</v>
      </c>
      <c r="B729" t="s">
        <v>756</v>
      </c>
      <c r="C729">
        <v>8</v>
      </c>
      <c r="D729" t="s">
        <v>88</v>
      </c>
      <c r="E729">
        <v>16</v>
      </c>
      <c r="F729" t="s">
        <v>726</v>
      </c>
      <c r="G729" t="s">
        <v>90</v>
      </c>
      <c r="H729" t="s">
        <v>90</v>
      </c>
      <c r="Q729">
        <v>110</v>
      </c>
      <c r="R729" t="s">
        <v>90</v>
      </c>
      <c r="S729" t="s">
        <v>90</v>
      </c>
      <c r="AF729" t="s">
        <v>757</v>
      </c>
      <c r="AG729" t="s">
        <v>428</v>
      </c>
      <c r="AH729" t="s">
        <v>90</v>
      </c>
      <c r="AU729">
        <v>110</v>
      </c>
      <c r="AV729" t="s">
        <v>90</v>
      </c>
      <c r="AW729" t="s">
        <v>90</v>
      </c>
      <c r="AX729">
        <v>0</v>
      </c>
      <c r="AY729">
        <v>107</v>
      </c>
      <c r="AZ729" t="s">
        <v>90</v>
      </c>
      <c r="BA729" t="s">
        <v>90</v>
      </c>
      <c r="BB729" t="s">
        <v>758</v>
      </c>
      <c r="BC729" t="s">
        <v>729</v>
      </c>
      <c r="BD729" t="s">
        <v>428</v>
      </c>
      <c r="BE729" t="s">
        <v>429</v>
      </c>
      <c r="BO729" t="s">
        <v>90</v>
      </c>
      <c r="BP729" t="s">
        <v>93</v>
      </c>
      <c r="BQ729" t="s">
        <v>94</v>
      </c>
    </row>
    <row r="730" spans="1:69" x14ac:dyDescent="0.3">
      <c r="A730">
        <v>92</v>
      </c>
      <c r="B730" t="s">
        <v>759</v>
      </c>
      <c r="C730">
        <v>1</v>
      </c>
      <c r="D730" t="s">
        <v>67</v>
      </c>
      <c r="E730">
        <v>16</v>
      </c>
      <c r="F730" t="s">
        <v>726</v>
      </c>
      <c r="G730" t="s">
        <v>90</v>
      </c>
      <c r="H730" t="s">
        <v>90</v>
      </c>
      <c r="I730">
        <v>536</v>
      </c>
      <c r="J730" t="s">
        <v>90</v>
      </c>
      <c r="Q730" t="s">
        <v>731</v>
      </c>
      <c r="R730" t="s">
        <v>428</v>
      </c>
      <c r="S730" t="s">
        <v>90</v>
      </c>
      <c r="T730" t="s">
        <v>760</v>
      </c>
      <c r="U730" t="s">
        <v>761</v>
      </c>
      <c r="V730" t="s">
        <v>762</v>
      </c>
      <c r="AU730" t="s">
        <v>763</v>
      </c>
      <c r="AV730" t="s">
        <v>764</v>
      </c>
      <c r="AW730" t="s">
        <v>765</v>
      </c>
      <c r="AX730" t="s">
        <v>766</v>
      </c>
      <c r="AY730" t="s">
        <v>767</v>
      </c>
      <c r="AZ730" t="s">
        <v>768</v>
      </c>
      <c r="BA730" t="s">
        <v>769</v>
      </c>
      <c r="BO730" t="s">
        <v>69</v>
      </c>
      <c r="BP730" t="s">
        <v>93</v>
      </c>
      <c r="BQ730" t="s">
        <v>225</v>
      </c>
    </row>
    <row r="731" spans="1:69" x14ac:dyDescent="0.3">
      <c r="A731">
        <v>92</v>
      </c>
      <c r="B731" t="s">
        <v>759</v>
      </c>
      <c r="C731">
        <v>2</v>
      </c>
      <c r="D731" t="s">
        <v>77</v>
      </c>
      <c r="E731">
        <v>16</v>
      </c>
      <c r="F731" t="s">
        <v>726</v>
      </c>
      <c r="G731" t="s">
        <v>90</v>
      </c>
      <c r="H731" t="s">
        <v>90</v>
      </c>
      <c r="I731">
        <v>536</v>
      </c>
      <c r="J731" t="s">
        <v>90</v>
      </c>
      <c r="Q731" t="s">
        <v>731</v>
      </c>
      <c r="R731" t="s">
        <v>428</v>
      </c>
      <c r="S731" t="s">
        <v>90</v>
      </c>
      <c r="T731" t="s">
        <v>760</v>
      </c>
      <c r="U731" t="s">
        <v>761</v>
      </c>
      <c r="V731" t="s">
        <v>770</v>
      </c>
      <c r="AU731" t="s">
        <v>763</v>
      </c>
      <c r="AV731" t="s">
        <v>764</v>
      </c>
      <c r="AW731" t="s">
        <v>771</v>
      </c>
      <c r="AX731" t="s">
        <v>766</v>
      </c>
      <c r="AY731" t="s">
        <v>767</v>
      </c>
      <c r="AZ731" t="s">
        <v>772</v>
      </c>
      <c r="BA731" t="s">
        <v>773</v>
      </c>
      <c r="BO731" t="s">
        <v>90</v>
      </c>
      <c r="BP731" t="s">
        <v>93</v>
      </c>
      <c r="BQ731" t="s">
        <v>94</v>
      </c>
    </row>
    <row r="732" spans="1:69" x14ac:dyDescent="0.3">
      <c r="A732">
        <v>92</v>
      </c>
      <c r="B732" t="s">
        <v>759</v>
      </c>
      <c r="C732">
        <v>3</v>
      </c>
      <c r="D732" t="s">
        <v>83</v>
      </c>
      <c r="E732">
        <v>16</v>
      </c>
      <c r="F732" t="s">
        <v>726</v>
      </c>
      <c r="G732" t="s">
        <v>90</v>
      </c>
      <c r="H732" t="s">
        <v>90</v>
      </c>
      <c r="I732">
        <v>536</v>
      </c>
      <c r="J732" t="s">
        <v>90</v>
      </c>
      <c r="Q732" t="s">
        <v>731</v>
      </c>
      <c r="R732" t="s">
        <v>428</v>
      </c>
      <c r="S732" t="s">
        <v>90</v>
      </c>
      <c r="T732" t="s">
        <v>760</v>
      </c>
      <c r="U732" t="s">
        <v>774</v>
      </c>
      <c r="V732" t="s">
        <v>623</v>
      </c>
      <c r="AU732" t="s">
        <v>763</v>
      </c>
      <c r="AV732" t="s">
        <v>775</v>
      </c>
      <c r="AW732" t="s">
        <v>776</v>
      </c>
      <c r="AX732" t="s">
        <v>766</v>
      </c>
      <c r="AY732" t="s">
        <v>767</v>
      </c>
      <c r="AZ732" t="s">
        <v>772</v>
      </c>
      <c r="BA732" t="s">
        <v>777</v>
      </c>
      <c r="BO732" t="s">
        <v>90</v>
      </c>
      <c r="BP732" t="s">
        <v>93</v>
      </c>
      <c r="BQ732" t="s">
        <v>94</v>
      </c>
    </row>
    <row r="733" spans="1:69" x14ac:dyDescent="0.3">
      <c r="A733">
        <v>92</v>
      </c>
      <c r="B733" t="s">
        <v>759</v>
      </c>
      <c r="C733">
        <v>4</v>
      </c>
      <c r="D733" t="s">
        <v>84</v>
      </c>
      <c r="E733">
        <v>16</v>
      </c>
      <c r="F733" t="s">
        <v>726</v>
      </c>
      <c r="G733" t="s">
        <v>90</v>
      </c>
      <c r="H733" t="s">
        <v>90</v>
      </c>
      <c r="I733">
        <v>536</v>
      </c>
      <c r="J733" t="s">
        <v>90</v>
      </c>
      <c r="Q733" t="s">
        <v>731</v>
      </c>
      <c r="R733" t="s">
        <v>428</v>
      </c>
      <c r="S733" t="s">
        <v>90</v>
      </c>
      <c r="T733" t="s">
        <v>760</v>
      </c>
      <c r="U733" t="s">
        <v>778</v>
      </c>
      <c r="V733" t="s">
        <v>779</v>
      </c>
      <c r="AU733" t="s">
        <v>763</v>
      </c>
      <c r="AV733" t="s">
        <v>780</v>
      </c>
      <c r="AW733" t="s">
        <v>781</v>
      </c>
      <c r="AX733" t="s">
        <v>766</v>
      </c>
      <c r="AY733" t="s">
        <v>767</v>
      </c>
      <c r="AZ733" t="s">
        <v>772</v>
      </c>
      <c r="BA733" t="s">
        <v>782</v>
      </c>
      <c r="BO733" t="s">
        <v>90</v>
      </c>
      <c r="BP733" t="s">
        <v>93</v>
      </c>
      <c r="BQ733" t="s">
        <v>94</v>
      </c>
    </row>
    <row r="734" spans="1:69" x14ac:dyDescent="0.3">
      <c r="A734">
        <v>92</v>
      </c>
      <c r="B734" t="s">
        <v>759</v>
      </c>
      <c r="C734">
        <v>5</v>
      </c>
      <c r="D734" t="s">
        <v>85</v>
      </c>
      <c r="E734">
        <v>16</v>
      </c>
      <c r="F734" t="s">
        <v>726</v>
      </c>
      <c r="G734" t="s">
        <v>90</v>
      </c>
      <c r="H734" t="s">
        <v>90</v>
      </c>
      <c r="I734">
        <v>536</v>
      </c>
      <c r="J734" t="s">
        <v>90</v>
      </c>
      <c r="Q734" t="s">
        <v>731</v>
      </c>
      <c r="R734" t="s">
        <v>428</v>
      </c>
      <c r="S734" t="s">
        <v>90</v>
      </c>
      <c r="T734" t="s">
        <v>760</v>
      </c>
      <c r="U734" t="s">
        <v>774</v>
      </c>
      <c r="V734" t="s">
        <v>783</v>
      </c>
      <c r="AU734" t="s">
        <v>763</v>
      </c>
      <c r="AV734" t="s">
        <v>775</v>
      </c>
      <c r="AW734" t="s">
        <v>784</v>
      </c>
      <c r="AX734" t="s">
        <v>766</v>
      </c>
      <c r="AY734" t="s">
        <v>767</v>
      </c>
      <c r="AZ734" t="s">
        <v>772</v>
      </c>
      <c r="BA734" t="s">
        <v>777</v>
      </c>
      <c r="BO734" t="s">
        <v>90</v>
      </c>
      <c r="BP734" t="s">
        <v>93</v>
      </c>
      <c r="BQ734" t="s">
        <v>94</v>
      </c>
    </row>
    <row r="735" spans="1:69" x14ac:dyDescent="0.3">
      <c r="A735">
        <v>92</v>
      </c>
      <c r="B735" t="s">
        <v>759</v>
      </c>
      <c r="C735">
        <v>6</v>
      </c>
      <c r="D735" t="s">
        <v>86</v>
      </c>
      <c r="E735">
        <v>16</v>
      </c>
      <c r="F735" t="s">
        <v>726</v>
      </c>
      <c r="G735" t="s">
        <v>90</v>
      </c>
      <c r="H735" t="s">
        <v>90</v>
      </c>
      <c r="I735">
        <v>536</v>
      </c>
      <c r="J735" t="s">
        <v>90</v>
      </c>
      <c r="Q735" t="s">
        <v>731</v>
      </c>
      <c r="R735" t="s">
        <v>428</v>
      </c>
      <c r="S735" t="s">
        <v>90</v>
      </c>
      <c r="T735" t="s">
        <v>760</v>
      </c>
      <c r="U735" t="s">
        <v>785</v>
      </c>
      <c r="V735" t="s">
        <v>786</v>
      </c>
      <c r="AU735" t="s">
        <v>763</v>
      </c>
      <c r="AV735" t="s">
        <v>787</v>
      </c>
      <c r="AW735" t="s">
        <v>788</v>
      </c>
      <c r="AX735" t="s">
        <v>766</v>
      </c>
      <c r="AY735" t="s">
        <v>767</v>
      </c>
      <c r="AZ735" t="s">
        <v>789</v>
      </c>
      <c r="BA735" t="s">
        <v>790</v>
      </c>
      <c r="BO735" t="s">
        <v>69</v>
      </c>
      <c r="BP735" t="s">
        <v>93</v>
      </c>
      <c r="BQ735" t="s">
        <v>225</v>
      </c>
    </row>
    <row r="736" spans="1:69" x14ac:dyDescent="0.3">
      <c r="A736">
        <v>92</v>
      </c>
      <c r="B736" t="s">
        <v>759</v>
      </c>
      <c r="C736">
        <v>7</v>
      </c>
      <c r="D736" t="s">
        <v>87</v>
      </c>
      <c r="E736">
        <v>16</v>
      </c>
      <c r="F736" t="s">
        <v>726</v>
      </c>
      <c r="G736" t="s">
        <v>90</v>
      </c>
      <c r="H736" t="s">
        <v>90</v>
      </c>
      <c r="I736">
        <v>536</v>
      </c>
      <c r="J736" t="s">
        <v>90</v>
      </c>
      <c r="Q736" t="s">
        <v>731</v>
      </c>
      <c r="R736" t="s">
        <v>428</v>
      </c>
      <c r="S736" t="s">
        <v>90</v>
      </c>
      <c r="T736" t="s">
        <v>760</v>
      </c>
      <c r="U736" t="s">
        <v>791</v>
      </c>
      <c r="V736" t="s">
        <v>786</v>
      </c>
      <c r="AU736" t="s">
        <v>763</v>
      </c>
      <c r="AV736" t="s">
        <v>792</v>
      </c>
      <c r="AW736" t="s">
        <v>788</v>
      </c>
      <c r="AX736" t="s">
        <v>766</v>
      </c>
      <c r="AY736" t="s">
        <v>767</v>
      </c>
      <c r="AZ736" t="s">
        <v>793</v>
      </c>
      <c r="BA736" t="s">
        <v>790</v>
      </c>
      <c r="BO736" t="s">
        <v>69</v>
      </c>
      <c r="BP736" t="s">
        <v>93</v>
      </c>
      <c r="BQ736" t="s">
        <v>225</v>
      </c>
    </row>
    <row r="737" spans="1:69" x14ac:dyDescent="0.3">
      <c r="A737">
        <v>92</v>
      </c>
      <c r="B737" t="s">
        <v>759</v>
      </c>
      <c r="C737">
        <v>8</v>
      </c>
      <c r="D737" t="s">
        <v>88</v>
      </c>
      <c r="E737">
        <v>16</v>
      </c>
      <c r="F737" t="s">
        <v>726</v>
      </c>
      <c r="G737" t="s">
        <v>90</v>
      </c>
      <c r="H737" t="s">
        <v>90</v>
      </c>
      <c r="I737">
        <v>536</v>
      </c>
      <c r="J737" t="s">
        <v>90</v>
      </c>
      <c r="Q737" t="s">
        <v>731</v>
      </c>
      <c r="R737" t="s">
        <v>428</v>
      </c>
      <c r="S737" t="s">
        <v>90</v>
      </c>
      <c r="T737" t="s">
        <v>760</v>
      </c>
      <c r="U737" t="s">
        <v>774</v>
      </c>
      <c r="V737" t="s">
        <v>623</v>
      </c>
      <c r="AU737" t="s">
        <v>763</v>
      </c>
      <c r="AV737" t="s">
        <v>775</v>
      </c>
      <c r="AW737" t="s">
        <v>776</v>
      </c>
      <c r="AX737" t="s">
        <v>766</v>
      </c>
      <c r="AY737" t="s">
        <v>767</v>
      </c>
      <c r="AZ737" t="s">
        <v>772</v>
      </c>
      <c r="BA737" t="s">
        <v>777</v>
      </c>
      <c r="BO737" t="s">
        <v>90</v>
      </c>
      <c r="BP737" t="s">
        <v>93</v>
      </c>
      <c r="BQ737" t="s">
        <v>94</v>
      </c>
    </row>
    <row r="738" spans="1:69" x14ac:dyDescent="0.3">
      <c r="A738">
        <v>93</v>
      </c>
      <c r="B738" t="s">
        <v>794</v>
      </c>
      <c r="C738">
        <v>1</v>
      </c>
      <c r="D738" t="s">
        <v>67</v>
      </c>
      <c r="E738">
        <v>16</v>
      </c>
      <c r="F738" t="s">
        <v>726</v>
      </c>
      <c r="G738" t="s">
        <v>90</v>
      </c>
      <c r="H738" t="s">
        <v>90</v>
      </c>
      <c r="I738">
        <v>537</v>
      </c>
      <c r="J738" t="s">
        <v>90</v>
      </c>
      <c r="T738">
        <v>71</v>
      </c>
      <c r="U738" t="s">
        <v>69</v>
      </c>
      <c r="V738" t="s">
        <v>69</v>
      </c>
      <c r="AU738">
        <v>71</v>
      </c>
      <c r="AV738" t="s">
        <v>69</v>
      </c>
      <c r="AW738" t="s">
        <v>69</v>
      </c>
      <c r="AX738">
        <v>5</v>
      </c>
      <c r="AY738" t="s">
        <v>643</v>
      </c>
      <c r="AZ738" t="s">
        <v>113</v>
      </c>
      <c r="BA738" t="s">
        <v>69</v>
      </c>
      <c r="BO738" t="s">
        <v>69</v>
      </c>
      <c r="BP738" t="s">
        <v>93</v>
      </c>
      <c r="BQ738" t="s">
        <v>225</v>
      </c>
    </row>
    <row r="739" spans="1:69" x14ac:dyDescent="0.3">
      <c r="A739">
        <v>93</v>
      </c>
      <c r="B739" t="s">
        <v>794</v>
      </c>
      <c r="C739">
        <v>2</v>
      </c>
      <c r="D739" t="s">
        <v>77</v>
      </c>
      <c r="E739">
        <v>16</v>
      </c>
      <c r="F739" t="s">
        <v>726</v>
      </c>
      <c r="G739" t="s">
        <v>90</v>
      </c>
      <c r="H739" t="s">
        <v>90</v>
      </c>
      <c r="I739">
        <v>537</v>
      </c>
      <c r="J739" t="s">
        <v>90</v>
      </c>
      <c r="T739">
        <v>71</v>
      </c>
      <c r="U739" t="s">
        <v>69</v>
      </c>
      <c r="V739" t="s">
        <v>69</v>
      </c>
      <c r="AU739">
        <v>71</v>
      </c>
      <c r="AV739" t="s">
        <v>69</v>
      </c>
      <c r="AW739" t="s">
        <v>69</v>
      </c>
      <c r="AX739">
        <v>5</v>
      </c>
      <c r="AY739" t="s">
        <v>643</v>
      </c>
      <c r="AZ739" t="s">
        <v>113</v>
      </c>
      <c r="BA739" t="s">
        <v>69</v>
      </c>
      <c r="BO739" t="s">
        <v>69</v>
      </c>
      <c r="BP739" t="s">
        <v>93</v>
      </c>
      <c r="BQ739" t="s">
        <v>225</v>
      </c>
    </row>
    <row r="740" spans="1:69" x14ac:dyDescent="0.3">
      <c r="A740">
        <v>93</v>
      </c>
      <c r="B740" t="s">
        <v>794</v>
      </c>
      <c r="C740">
        <v>3</v>
      </c>
      <c r="D740" t="s">
        <v>83</v>
      </c>
      <c r="E740">
        <v>16</v>
      </c>
      <c r="F740" t="s">
        <v>726</v>
      </c>
      <c r="G740" t="s">
        <v>90</v>
      </c>
      <c r="H740" t="s">
        <v>90</v>
      </c>
      <c r="I740">
        <v>537</v>
      </c>
      <c r="J740" t="s">
        <v>90</v>
      </c>
      <c r="T740">
        <v>71</v>
      </c>
      <c r="U740" t="s">
        <v>78</v>
      </c>
      <c r="V740" t="s">
        <v>78</v>
      </c>
      <c r="AU740">
        <v>71</v>
      </c>
      <c r="AV740" t="s">
        <v>78</v>
      </c>
      <c r="AW740" t="s">
        <v>78</v>
      </c>
      <c r="AX740">
        <v>5</v>
      </c>
      <c r="AY740" t="s">
        <v>643</v>
      </c>
      <c r="AZ740" t="s">
        <v>119</v>
      </c>
      <c r="BA740" t="s">
        <v>78</v>
      </c>
      <c r="BO740" t="s">
        <v>78</v>
      </c>
      <c r="BP740" t="s">
        <v>93</v>
      </c>
      <c r="BQ740" t="s">
        <v>223</v>
      </c>
    </row>
    <row r="741" spans="1:69" x14ac:dyDescent="0.3">
      <c r="A741">
        <v>93</v>
      </c>
      <c r="B741" t="s">
        <v>794</v>
      </c>
      <c r="C741">
        <v>4</v>
      </c>
      <c r="D741" t="s">
        <v>84</v>
      </c>
      <c r="E741">
        <v>16</v>
      </c>
      <c r="F741" t="s">
        <v>726</v>
      </c>
      <c r="G741" t="s">
        <v>90</v>
      </c>
      <c r="H741" t="s">
        <v>90</v>
      </c>
      <c r="I741">
        <v>537</v>
      </c>
      <c r="J741" t="s">
        <v>90</v>
      </c>
      <c r="T741">
        <v>71</v>
      </c>
      <c r="U741" t="s">
        <v>69</v>
      </c>
      <c r="V741" t="s">
        <v>69</v>
      </c>
      <c r="AU741">
        <v>71</v>
      </c>
      <c r="AV741" t="s">
        <v>69</v>
      </c>
      <c r="AW741" t="s">
        <v>69</v>
      </c>
      <c r="AX741">
        <v>5</v>
      </c>
      <c r="AY741" t="s">
        <v>643</v>
      </c>
      <c r="AZ741" t="s">
        <v>113</v>
      </c>
      <c r="BA741" t="s">
        <v>69</v>
      </c>
      <c r="BO741" t="s">
        <v>69</v>
      </c>
      <c r="BP741" t="s">
        <v>93</v>
      </c>
      <c r="BQ741" t="s">
        <v>225</v>
      </c>
    </row>
    <row r="742" spans="1:69" x14ac:dyDescent="0.3">
      <c r="A742">
        <v>93</v>
      </c>
      <c r="B742" t="s">
        <v>794</v>
      </c>
      <c r="C742">
        <v>5</v>
      </c>
      <c r="D742" t="s">
        <v>85</v>
      </c>
      <c r="E742">
        <v>16</v>
      </c>
      <c r="F742" t="s">
        <v>726</v>
      </c>
      <c r="G742" t="s">
        <v>90</v>
      </c>
      <c r="H742" t="s">
        <v>90</v>
      </c>
      <c r="I742">
        <v>537</v>
      </c>
      <c r="J742" t="s">
        <v>90</v>
      </c>
      <c r="T742">
        <v>71</v>
      </c>
      <c r="U742" t="s">
        <v>78</v>
      </c>
      <c r="V742" t="s">
        <v>78</v>
      </c>
      <c r="AU742">
        <v>71</v>
      </c>
      <c r="AV742" t="s">
        <v>78</v>
      </c>
      <c r="AW742" t="s">
        <v>78</v>
      </c>
      <c r="AX742">
        <v>5</v>
      </c>
      <c r="AY742" t="s">
        <v>643</v>
      </c>
      <c r="AZ742" t="s">
        <v>119</v>
      </c>
      <c r="BA742" t="s">
        <v>78</v>
      </c>
      <c r="BO742" t="s">
        <v>78</v>
      </c>
      <c r="BP742" t="s">
        <v>93</v>
      </c>
      <c r="BQ742" t="s">
        <v>223</v>
      </c>
    </row>
    <row r="743" spans="1:69" x14ac:dyDescent="0.3">
      <c r="A743">
        <v>93</v>
      </c>
      <c r="B743" t="s">
        <v>794</v>
      </c>
      <c r="C743">
        <v>6</v>
      </c>
      <c r="D743" t="s">
        <v>86</v>
      </c>
      <c r="E743">
        <v>16</v>
      </c>
      <c r="F743" t="s">
        <v>726</v>
      </c>
      <c r="G743" t="s">
        <v>90</v>
      </c>
      <c r="H743" t="s">
        <v>90</v>
      </c>
      <c r="I743">
        <v>537</v>
      </c>
      <c r="J743" t="s">
        <v>90</v>
      </c>
      <c r="T743">
        <v>71</v>
      </c>
      <c r="U743" t="s">
        <v>69</v>
      </c>
      <c r="V743" t="s">
        <v>69</v>
      </c>
      <c r="AU743">
        <v>71</v>
      </c>
      <c r="AV743" t="s">
        <v>69</v>
      </c>
      <c r="AW743" t="s">
        <v>69</v>
      </c>
      <c r="AX743">
        <v>5</v>
      </c>
      <c r="AY743" t="s">
        <v>643</v>
      </c>
      <c r="AZ743" t="s">
        <v>108</v>
      </c>
      <c r="BA743" t="s">
        <v>69</v>
      </c>
      <c r="BO743" t="s">
        <v>69</v>
      </c>
      <c r="BP743" t="s">
        <v>93</v>
      </c>
      <c r="BQ743" t="s">
        <v>232</v>
      </c>
    </row>
    <row r="744" spans="1:69" x14ac:dyDescent="0.3">
      <c r="A744">
        <v>93</v>
      </c>
      <c r="B744" t="s">
        <v>794</v>
      </c>
      <c r="C744">
        <v>7</v>
      </c>
      <c r="D744" t="s">
        <v>87</v>
      </c>
      <c r="E744">
        <v>16</v>
      </c>
      <c r="F744" t="s">
        <v>726</v>
      </c>
      <c r="G744" t="s">
        <v>90</v>
      </c>
      <c r="H744" t="s">
        <v>90</v>
      </c>
      <c r="I744">
        <v>537</v>
      </c>
      <c r="J744" t="s">
        <v>90</v>
      </c>
      <c r="T744">
        <v>71</v>
      </c>
      <c r="U744" t="s">
        <v>69</v>
      </c>
      <c r="V744" t="s">
        <v>69</v>
      </c>
      <c r="AU744">
        <v>71</v>
      </c>
      <c r="AV744" t="s">
        <v>69</v>
      </c>
      <c r="AW744" t="s">
        <v>69</v>
      </c>
      <c r="AX744">
        <v>5</v>
      </c>
      <c r="AY744" t="s">
        <v>643</v>
      </c>
      <c r="AZ744" t="s">
        <v>108</v>
      </c>
      <c r="BA744" t="s">
        <v>69</v>
      </c>
      <c r="BO744" t="s">
        <v>69</v>
      </c>
      <c r="BP744" t="s">
        <v>93</v>
      </c>
      <c r="BQ744" t="s">
        <v>232</v>
      </c>
    </row>
    <row r="745" spans="1:69" x14ac:dyDescent="0.3">
      <c r="A745">
        <v>93</v>
      </c>
      <c r="B745" t="s">
        <v>794</v>
      </c>
      <c r="C745">
        <v>8</v>
      </c>
      <c r="D745" t="s">
        <v>88</v>
      </c>
      <c r="E745">
        <v>16</v>
      </c>
      <c r="F745" t="s">
        <v>726</v>
      </c>
      <c r="G745" t="s">
        <v>90</v>
      </c>
      <c r="H745" t="s">
        <v>90</v>
      </c>
      <c r="I745">
        <v>537</v>
      </c>
      <c r="J745" t="s">
        <v>90</v>
      </c>
      <c r="T745">
        <v>71</v>
      </c>
      <c r="U745" t="s">
        <v>78</v>
      </c>
      <c r="V745" t="s">
        <v>78</v>
      </c>
      <c r="AU745">
        <v>71</v>
      </c>
      <c r="AV745" t="s">
        <v>78</v>
      </c>
      <c r="AW745" t="s">
        <v>78</v>
      </c>
      <c r="AX745">
        <v>5</v>
      </c>
      <c r="AY745" t="s">
        <v>643</v>
      </c>
      <c r="AZ745" t="s">
        <v>119</v>
      </c>
      <c r="BA745" t="s">
        <v>78</v>
      </c>
      <c r="BO745" t="s">
        <v>78</v>
      </c>
      <c r="BP745" t="s">
        <v>93</v>
      </c>
      <c r="BQ745" t="s">
        <v>223</v>
      </c>
    </row>
    <row r="746" spans="1:69" x14ac:dyDescent="0.3">
      <c r="A746">
        <v>94</v>
      </c>
      <c r="B746" t="s">
        <v>795</v>
      </c>
      <c r="C746">
        <v>1</v>
      </c>
      <c r="D746" t="s">
        <v>67</v>
      </c>
      <c r="E746">
        <v>16</v>
      </c>
      <c r="F746" t="s">
        <v>726</v>
      </c>
      <c r="G746" t="s">
        <v>90</v>
      </c>
      <c r="H746" t="s">
        <v>90</v>
      </c>
      <c r="Q746">
        <v>110</v>
      </c>
      <c r="R746" t="s">
        <v>90</v>
      </c>
      <c r="S746" t="s">
        <v>90</v>
      </c>
      <c r="AF746" t="s">
        <v>757</v>
      </c>
      <c r="AG746" t="s">
        <v>428</v>
      </c>
      <c r="AH746" t="s">
        <v>90</v>
      </c>
      <c r="AU746">
        <v>110</v>
      </c>
      <c r="AV746" t="s">
        <v>90</v>
      </c>
      <c r="AW746" t="s">
        <v>90</v>
      </c>
      <c r="AX746">
        <v>0</v>
      </c>
      <c r="AY746">
        <v>107</v>
      </c>
      <c r="AZ746" t="s">
        <v>90</v>
      </c>
      <c r="BA746" t="s">
        <v>90</v>
      </c>
      <c r="BB746" t="s">
        <v>758</v>
      </c>
      <c r="BC746" t="s">
        <v>729</v>
      </c>
      <c r="BD746" t="s">
        <v>428</v>
      </c>
      <c r="BE746" t="s">
        <v>429</v>
      </c>
      <c r="BO746" t="s">
        <v>90</v>
      </c>
      <c r="BP746" t="s">
        <v>93</v>
      </c>
      <c r="BQ746" t="s">
        <v>94</v>
      </c>
    </row>
    <row r="747" spans="1:69" x14ac:dyDescent="0.3">
      <c r="A747">
        <v>94</v>
      </c>
      <c r="B747" t="s">
        <v>795</v>
      </c>
      <c r="C747">
        <v>2</v>
      </c>
      <c r="D747" t="s">
        <v>77</v>
      </c>
      <c r="E747">
        <v>16</v>
      </c>
      <c r="F747" t="s">
        <v>726</v>
      </c>
      <c r="G747" t="s">
        <v>90</v>
      </c>
      <c r="H747" t="s">
        <v>90</v>
      </c>
      <c r="Q747">
        <v>110</v>
      </c>
      <c r="R747" t="s">
        <v>90</v>
      </c>
      <c r="S747" t="s">
        <v>90</v>
      </c>
      <c r="AF747" t="s">
        <v>757</v>
      </c>
      <c r="AG747" t="s">
        <v>428</v>
      </c>
      <c r="AH747" t="s">
        <v>90</v>
      </c>
      <c r="AU747">
        <v>110</v>
      </c>
      <c r="AV747" t="s">
        <v>90</v>
      </c>
      <c r="AW747" t="s">
        <v>90</v>
      </c>
      <c r="AX747">
        <v>0</v>
      </c>
      <c r="AY747">
        <v>107</v>
      </c>
      <c r="AZ747" t="s">
        <v>90</v>
      </c>
      <c r="BA747" t="s">
        <v>90</v>
      </c>
      <c r="BB747" t="s">
        <v>758</v>
      </c>
      <c r="BC747" t="s">
        <v>729</v>
      </c>
      <c r="BD747" t="s">
        <v>428</v>
      </c>
      <c r="BE747" t="s">
        <v>429</v>
      </c>
      <c r="BO747" t="s">
        <v>90</v>
      </c>
      <c r="BP747" t="s">
        <v>93</v>
      </c>
      <c r="BQ747" t="s">
        <v>94</v>
      </c>
    </row>
    <row r="748" spans="1:69" x14ac:dyDescent="0.3">
      <c r="A748">
        <v>94</v>
      </c>
      <c r="B748" t="s">
        <v>795</v>
      </c>
      <c r="C748">
        <v>3</v>
      </c>
      <c r="D748" t="s">
        <v>83</v>
      </c>
      <c r="E748">
        <v>16</v>
      </c>
      <c r="F748" t="s">
        <v>726</v>
      </c>
      <c r="G748" t="s">
        <v>90</v>
      </c>
      <c r="H748" t="s">
        <v>90</v>
      </c>
      <c r="Q748">
        <v>110</v>
      </c>
      <c r="R748" t="s">
        <v>90</v>
      </c>
      <c r="S748" t="s">
        <v>90</v>
      </c>
      <c r="AF748" t="s">
        <v>757</v>
      </c>
      <c r="AG748" t="s">
        <v>428</v>
      </c>
      <c r="AH748" t="s">
        <v>90</v>
      </c>
      <c r="AU748">
        <v>110</v>
      </c>
      <c r="AV748" t="s">
        <v>90</v>
      </c>
      <c r="AW748" t="s">
        <v>90</v>
      </c>
      <c r="AX748">
        <v>0</v>
      </c>
      <c r="AY748">
        <v>107</v>
      </c>
      <c r="AZ748" t="s">
        <v>90</v>
      </c>
      <c r="BA748" t="s">
        <v>90</v>
      </c>
      <c r="BB748" t="s">
        <v>758</v>
      </c>
      <c r="BC748" t="s">
        <v>729</v>
      </c>
      <c r="BD748" t="s">
        <v>428</v>
      </c>
      <c r="BE748" t="s">
        <v>429</v>
      </c>
      <c r="BO748" t="s">
        <v>90</v>
      </c>
      <c r="BP748" t="s">
        <v>93</v>
      </c>
      <c r="BQ748" t="s">
        <v>94</v>
      </c>
    </row>
    <row r="749" spans="1:69" x14ac:dyDescent="0.3">
      <c r="A749">
        <v>94</v>
      </c>
      <c r="B749" t="s">
        <v>795</v>
      </c>
      <c r="C749">
        <v>4</v>
      </c>
      <c r="D749" t="s">
        <v>84</v>
      </c>
      <c r="E749">
        <v>16</v>
      </c>
      <c r="F749" t="s">
        <v>726</v>
      </c>
      <c r="G749" t="s">
        <v>90</v>
      </c>
      <c r="H749" t="s">
        <v>90</v>
      </c>
      <c r="Q749">
        <v>110</v>
      </c>
      <c r="R749" t="s">
        <v>90</v>
      </c>
      <c r="S749" t="s">
        <v>90</v>
      </c>
      <c r="AF749" t="s">
        <v>757</v>
      </c>
      <c r="AG749" t="s">
        <v>428</v>
      </c>
      <c r="AH749" t="s">
        <v>90</v>
      </c>
      <c r="AU749">
        <v>110</v>
      </c>
      <c r="AV749" t="s">
        <v>90</v>
      </c>
      <c r="AW749" t="s">
        <v>90</v>
      </c>
      <c r="AX749">
        <v>0</v>
      </c>
      <c r="AY749">
        <v>107</v>
      </c>
      <c r="AZ749" t="s">
        <v>90</v>
      </c>
      <c r="BA749" t="s">
        <v>90</v>
      </c>
      <c r="BB749" t="s">
        <v>758</v>
      </c>
      <c r="BC749" t="s">
        <v>729</v>
      </c>
      <c r="BD749" t="s">
        <v>428</v>
      </c>
      <c r="BE749" t="s">
        <v>429</v>
      </c>
      <c r="BO749" t="s">
        <v>90</v>
      </c>
      <c r="BP749" t="s">
        <v>93</v>
      </c>
      <c r="BQ749" t="s">
        <v>94</v>
      </c>
    </row>
    <row r="750" spans="1:69" x14ac:dyDescent="0.3">
      <c r="A750">
        <v>94</v>
      </c>
      <c r="B750" t="s">
        <v>795</v>
      </c>
      <c r="C750">
        <v>5</v>
      </c>
      <c r="D750" t="s">
        <v>85</v>
      </c>
      <c r="E750">
        <v>16</v>
      </c>
      <c r="F750" t="s">
        <v>726</v>
      </c>
      <c r="G750" t="s">
        <v>90</v>
      </c>
      <c r="H750" t="s">
        <v>90</v>
      </c>
      <c r="Q750">
        <v>110</v>
      </c>
      <c r="R750" t="s">
        <v>90</v>
      </c>
      <c r="S750" t="s">
        <v>90</v>
      </c>
      <c r="AF750" t="s">
        <v>757</v>
      </c>
      <c r="AG750" t="s">
        <v>428</v>
      </c>
      <c r="AH750" t="s">
        <v>90</v>
      </c>
      <c r="AU750">
        <v>110</v>
      </c>
      <c r="AV750" t="s">
        <v>90</v>
      </c>
      <c r="AW750" t="s">
        <v>90</v>
      </c>
      <c r="AX750">
        <v>0</v>
      </c>
      <c r="AY750">
        <v>107</v>
      </c>
      <c r="AZ750" t="s">
        <v>90</v>
      </c>
      <c r="BA750" t="s">
        <v>90</v>
      </c>
      <c r="BB750" t="s">
        <v>758</v>
      </c>
      <c r="BC750" t="s">
        <v>729</v>
      </c>
      <c r="BD750" t="s">
        <v>428</v>
      </c>
      <c r="BE750" t="s">
        <v>429</v>
      </c>
      <c r="BO750" t="s">
        <v>90</v>
      </c>
      <c r="BP750" t="s">
        <v>93</v>
      </c>
      <c r="BQ750" t="s">
        <v>94</v>
      </c>
    </row>
    <row r="751" spans="1:69" x14ac:dyDescent="0.3">
      <c r="A751">
        <v>94</v>
      </c>
      <c r="B751" t="s">
        <v>795</v>
      </c>
      <c r="C751">
        <v>6</v>
      </c>
      <c r="D751" t="s">
        <v>86</v>
      </c>
      <c r="E751">
        <v>16</v>
      </c>
      <c r="F751" t="s">
        <v>726</v>
      </c>
      <c r="G751" t="s">
        <v>90</v>
      </c>
      <c r="H751" t="s">
        <v>90</v>
      </c>
      <c r="Q751">
        <v>110</v>
      </c>
      <c r="R751" t="s">
        <v>90</v>
      </c>
      <c r="S751" t="s">
        <v>90</v>
      </c>
      <c r="AF751" t="s">
        <v>757</v>
      </c>
      <c r="AG751" t="s">
        <v>428</v>
      </c>
      <c r="AH751" t="s">
        <v>90</v>
      </c>
      <c r="AU751">
        <v>110</v>
      </c>
      <c r="AV751" t="s">
        <v>90</v>
      </c>
      <c r="AW751" t="s">
        <v>90</v>
      </c>
      <c r="AX751">
        <v>0</v>
      </c>
      <c r="AY751">
        <v>107</v>
      </c>
      <c r="AZ751" t="s">
        <v>90</v>
      </c>
      <c r="BA751" t="s">
        <v>90</v>
      </c>
      <c r="BB751" t="s">
        <v>758</v>
      </c>
      <c r="BC751" t="s">
        <v>729</v>
      </c>
      <c r="BD751" t="s">
        <v>428</v>
      </c>
      <c r="BE751" t="s">
        <v>429</v>
      </c>
      <c r="BO751" t="s">
        <v>90</v>
      </c>
      <c r="BP751" t="s">
        <v>93</v>
      </c>
      <c r="BQ751" t="s">
        <v>94</v>
      </c>
    </row>
    <row r="752" spans="1:69" x14ac:dyDescent="0.3">
      <c r="A752">
        <v>94</v>
      </c>
      <c r="B752" t="s">
        <v>795</v>
      </c>
      <c r="C752">
        <v>7</v>
      </c>
      <c r="D752" t="s">
        <v>87</v>
      </c>
      <c r="E752">
        <v>16</v>
      </c>
      <c r="F752" t="s">
        <v>726</v>
      </c>
      <c r="G752" t="s">
        <v>90</v>
      </c>
      <c r="H752" t="s">
        <v>90</v>
      </c>
      <c r="Q752">
        <v>110</v>
      </c>
      <c r="R752" t="s">
        <v>90</v>
      </c>
      <c r="S752" t="s">
        <v>90</v>
      </c>
      <c r="AF752" t="s">
        <v>757</v>
      </c>
      <c r="AG752" t="s">
        <v>428</v>
      </c>
      <c r="AH752" t="s">
        <v>90</v>
      </c>
      <c r="AU752">
        <v>110</v>
      </c>
      <c r="AV752" t="s">
        <v>90</v>
      </c>
      <c r="AW752" t="s">
        <v>90</v>
      </c>
      <c r="AX752">
        <v>0</v>
      </c>
      <c r="AY752">
        <v>107</v>
      </c>
      <c r="AZ752" t="s">
        <v>90</v>
      </c>
      <c r="BA752" t="s">
        <v>90</v>
      </c>
      <c r="BB752" t="s">
        <v>758</v>
      </c>
      <c r="BC752" t="s">
        <v>729</v>
      </c>
      <c r="BD752" t="s">
        <v>428</v>
      </c>
      <c r="BE752" t="s">
        <v>429</v>
      </c>
      <c r="BO752" t="s">
        <v>90</v>
      </c>
      <c r="BP752" t="s">
        <v>93</v>
      </c>
      <c r="BQ752" t="s">
        <v>94</v>
      </c>
    </row>
    <row r="753" spans="1:69" x14ac:dyDescent="0.3">
      <c r="A753">
        <v>94</v>
      </c>
      <c r="B753" t="s">
        <v>795</v>
      </c>
      <c r="C753">
        <v>8</v>
      </c>
      <c r="D753" t="s">
        <v>88</v>
      </c>
      <c r="E753">
        <v>16</v>
      </c>
      <c r="F753" t="s">
        <v>726</v>
      </c>
      <c r="G753" t="s">
        <v>90</v>
      </c>
      <c r="H753" t="s">
        <v>90</v>
      </c>
      <c r="Q753">
        <v>110</v>
      </c>
      <c r="R753" t="s">
        <v>90</v>
      </c>
      <c r="S753" t="s">
        <v>90</v>
      </c>
      <c r="AF753" t="s">
        <v>757</v>
      </c>
      <c r="AG753" t="s">
        <v>428</v>
      </c>
      <c r="AH753" t="s">
        <v>90</v>
      </c>
      <c r="AU753">
        <v>110</v>
      </c>
      <c r="AV753" t="s">
        <v>90</v>
      </c>
      <c r="AW753" t="s">
        <v>90</v>
      </c>
      <c r="AX753">
        <v>0</v>
      </c>
      <c r="AY753">
        <v>107</v>
      </c>
      <c r="AZ753" t="s">
        <v>90</v>
      </c>
      <c r="BA753" t="s">
        <v>90</v>
      </c>
      <c r="BB753" t="s">
        <v>758</v>
      </c>
      <c r="BC753" t="s">
        <v>729</v>
      </c>
      <c r="BD753" t="s">
        <v>428</v>
      </c>
      <c r="BE753" t="s">
        <v>429</v>
      </c>
      <c r="BO753" t="s">
        <v>90</v>
      </c>
      <c r="BP753" t="s">
        <v>93</v>
      </c>
      <c r="BQ753" t="s">
        <v>94</v>
      </c>
    </row>
    <row r="754" spans="1:69" x14ac:dyDescent="0.3">
      <c r="A754">
        <v>95</v>
      </c>
      <c r="B754" t="s">
        <v>796</v>
      </c>
      <c r="C754">
        <v>1</v>
      </c>
      <c r="D754" t="s">
        <v>67</v>
      </c>
      <c r="E754">
        <v>16</v>
      </c>
      <c r="F754" t="s">
        <v>726</v>
      </c>
      <c r="G754" t="s">
        <v>90</v>
      </c>
      <c r="H754" t="s">
        <v>90</v>
      </c>
      <c r="I754">
        <v>538</v>
      </c>
      <c r="J754" t="s">
        <v>90</v>
      </c>
      <c r="T754" t="s">
        <v>797</v>
      </c>
      <c r="U754" t="s">
        <v>119</v>
      </c>
      <c r="V754" t="s">
        <v>108</v>
      </c>
      <c r="AU754" t="s">
        <v>797</v>
      </c>
      <c r="AV754" t="s">
        <v>119</v>
      </c>
      <c r="AW754" t="s">
        <v>108</v>
      </c>
      <c r="AX754" t="s">
        <v>798</v>
      </c>
      <c r="AY754" t="s">
        <v>799</v>
      </c>
      <c r="AZ754" t="s">
        <v>537</v>
      </c>
      <c r="BA754" t="s">
        <v>532</v>
      </c>
      <c r="BO754" t="s">
        <v>78</v>
      </c>
      <c r="BP754" t="s">
        <v>93</v>
      </c>
      <c r="BQ754" t="s">
        <v>224</v>
      </c>
    </row>
    <row r="755" spans="1:69" x14ac:dyDescent="0.3">
      <c r="A755">
        <v>95</v>
      </c>
      <c r="B755" t="s">
        <v>796</v>
      </c>
      <c r="C755">
        <v>2</v>
      </c>
      <c r="D755" t="s">
        <v>77</v>
      </c>
      <c r="E755">
        <v>16</v>
      </c>
      <c r="F755" t="s">
        <v>726</v>
      </c>
      <c r="G755" t="s">
        <v>90</v>
      </c>
      <c r="H755" t="s">
        <v>90</v>
      </c>
      <c r="I755">
        <v>538</v>
      </c>
      <c r="J755" t="s">
        <v>90</v>
      </c>
      <c r="T755" t="s">
        <v>797</v>
      </c>
      <c r="U755" t="s">
        <v>119</v>
      </c>
      <c r="V755" t="s">
        <v>201</v>
      </c>
      <c r="AU755" t="s">
        <v>797</v>
      </c>
      <c r="AV755" t="s">
        <v>119</v>
      </c>
      <c r="AW755" t="s">
        <v>201</v>
      </c>
      <c r="AX755" t="s">
        <v>798</v>
      </c>
      <c r="AY755" t="s">
        <v>799</v>
      </c>
      <c r="AZ755" t="s">
        <v>537</v>
      </c>
      <c r="BA755" t="s">
        <v>653</v>
      </c>
      <c r="BO755" t="s">
        <v>78</v>
      </c>
      <c r="BP755" t="s">
        <v>93</v>
      </c>
      <c r="BQ755" t="s">
        <v>224</v>
      </c>
    </row>
    <row r="756" spans="1:69" x14ac:dyDescent="0.3">
      <c r="A756">
        <v>95</v>
      </c>
      <c r="B756" t="s">
        <v>796</v>
      </c>
      <c r="C756">
        <v>3</v>
      </c>
      <c r="D756" t="s">
        <v>83</v>
      </c>
      <c r="E756">
        <v>16</v>
      </c>
      <c r="F756" t="s">
        <v>726</v>
      </c>
      <c r="G756" t="s">
        <v>90</v>
      </c>
      <c r="H756" t="s">
        <v>90</v>
      </c>
      <c r="I756">
        <v>538</v>
      </c>
      <c r="J756" t="s">
        <v>90</v>
      </c>
      <c r="T756" t="s">
        <v>797</v>
      </c>
      <c r="U756" t="s">
        <v>119</v>
      </c>
      <c r="V756" t="s">
        <v>119</v>
      </c>
      <c r="AU756" t="s">
        <v>797</v>
      </c>
      <c r="AV756" t="s">
        <v>119</v>
      </c>
      <c r="AW756" t="s">
        <v>119</v>
      </c>
      <c r="AX756" t="s">
        <v>798</v>
      </c>
      <c r="AY756" t="s">
        <v>799</v>
      </c>
      <c r="AZ756" t="s">
        <v>537</v>
      </c>
      <c r="BA756" t="s">
        <v>537</v>
      </c>
      <c r="BO756" t="s">
        <v>78</v>
      </c>
      <c r="BP756" t="s">
        <v>93</v>
      </c>
      <c r="BQ756" t="s">
        <v>224</v>
      </c>
    </row>
    <row r="757" spans="1:69" x14ac:dyDescent="0.3">
      <c r="A757">
        <v>95</v>
      </c>
      <c r="B757" t="s">
        <v>796</v>
      </c>
      <c r="C757">
        <v>4</v>
      </c>
      <c r="D757" t="s">
        <v>84</v>
      </c>
      <c r="E757">
        <v>16</v>
      </c>
      <c r="F757" t="s">
        <v>726</v>
      </c>
      <c r="G757" t="s">
        <v>90</v>
      </c>
      <c r="H757" t="s">
        <v>90</v>
      </c>
      <c r="I757">
        <v>538</v>
      </c>
      <c r="J757" t="s">
        <v>90</v>
      </c>
      <c r="T757" t="s">
        <v>797</v>
      </c>
      <c r="U757" t="s">
        <v>119</v>
      </c>
      <c r="V757" t="s">
        <v>108</v>
      </c>
      <c r="AU757" t="s">
        <v>797</v>
      </c>
      <c r="AV757" t="s">
        <v>119</v>
      </c>
      <c r="AW757" t="s">
        <v>108</v>
      </c>
      <c r="AX757" t="s">
        <v>798</v>
      </c>
      <c r="AY757" t="s">
        <v>799</v>
      </c>
      <c r="AZ757" t="s">
        <v>537</v>
      </c>
      <c r="BA757" t="s">
        <v>532</v>
      </c>
      <c r="BO757" t="s">
        <v>78</v>
      </c>
      <c r="BP757" t="s">
        <v>93</v>
      </c>
      <c r="BQ757" t="s">
        <v>224</v>
      </c>
    </row>
    <row r="758" spans="1:69" x14ac:dyDescent="0.3">
      <c r="A758">
        <v>95</v>
      </c>
      <c r="B758" t="s">
        <v>796</v>
      </c>
      <c r="C758">
        <v>5</v>
      </c>
      <c r="D758" t="s">
        <v>85</v>
      </c>
      <c r="E758">
        <v>16</v>
      </c>
      <c r="F758" t="s">
        <v>726</v>
      </c>
      <c r="G758" t="s">
        <v>90</v>
      </c>
      <c r="H758" t="s">
        <v>90</v>
      </c>
      <c r="I758">
        <v>538</v>
      </c>
      <c r="J758" t="s">
        <v>90</v>
      </c>
      <c r="T758" t="s">
        <v>797</v>
      </c>
      <c r="U758" t="s">
        <v>119</v>
      </c>
      <c r="V758" t="s">
        <v>119</v>
      </c>
      <c r="AU758" t="s">
        <v>797</v>
      </c>
      <c r="AV758" t="s">
        <v>119</v>
      </c>
      <c r="AW758" t="s">
        <v>119</v>
      </c>
      <c r="AX758" t="s">
        <v>798</v>
      </c>
      <c r="AY758" t="s">
        <v>799</v>
      </c>
      <c r="AZ758" t="s">
        <v>537</v>
      </c>
      <c r="BA758" t="s">
        <v>537</v>
      </c>
      <c r="BO758" t="s">
        <v>78</v>
      </c>
      <c r="BP758" t="s">
        <v>93</v>
      </c>
      <c r="BQ758" t="s">
        <v>224</v>
      </c>
    </row>
    <row r="759" spans="1:69" x14ac:dyDescent="0.3">
      <c r="A759">
        <v>95</v>
      </c>
      <c r="B759" t="s">
        <v>796</v>
      </c>
      <c r="C759">
        <v>6</v>
      </c>
      <c r="D759" t="s">
        <v>86</v>
      </c>
      <c r="E759">
        <v>16</v>
      </c>
      <c r="F759" t="s">
        <v>726</v>
      </c>
      <c r="G759" t="s">
        <v>90</v>
      </c>
      <c r="H759" t="s">
        <v>90</v>
      </c>
      <c r="I759">
        <v>538</v>
      </c>
      <c r="J759" t="s">
        <v>90</v>
      </c>
      <c r="T759" t="s">
        <v>797</v>
      </c>
      <c r="U759" t="s">
        <v>201</v>
      </c>
      <c r="V759" t="s">
        <v>108</v>
      </c>
      <c r="AU759" t="s">
        <v>797</v>
      </c>
      <c r="AV759" t="s">
        <v>201</v>
      </c>
      <c r="AW759" t="s">
        <v>108</v>
      </c>
      <c r="AX759" t="s">
        <v>798</v>
      </c>
      <c r="AY759" t="s">
        <v>799</v>
      </c>
      <c r="AZ759" t="s">
        <v>653</v>
      </c>
      <c r="BA759" t="s">
        <v>532</v>
      </c>
      <c r="BO759" t="s">
        <v>69</v>
      </c>
      <c r="BP759" t="s">
        <v>93</v>
      </c>
      <c r="BQ759" t="s">
        <v>225</v>
      </c>
    </row>
    <row r="760" spans="1:69" x14ac:dyDescent="0.3">
      <c r="A760">
        <v>95</v>
      </c>
      <c r="B760" t="s">
        <v>796</v>
      </c>
      <c r="C760">
        <v>7</v>
      </c>
      <c r="D760" t="s">
        <v>87</v>
      </c>
      <c r="E760">
        <v>16</v>
      </c>
      <c r="F760" t="s">
        <v>726</v>
      </c>
      <c r="G760" t="s">
        <v>90</v>
      </c>
      <c r="H760" t="s">
        <v>90</v>
      </c>
      <c r="I760">
        <v>538</v>
      </c>
      <c r="J760" t="s">
        <v>90</v>
      </c>
      <c r="T760" t="s">
        <v>797</v>
      </c>
      <c r="U760" t="s">
        <v>108</v>
      </c>
      <c r="V760" t="s">
        <v>108</v>
      </c>
      <c r="AU760" t="s">
        <v>797</v>
      </c>
      <c r="AV760" t="s">
        <v>108</v>
      </c>
      <c r="AW760" t="s">
        <v>108</v>
      </c>
      <c r="AX760" t="s">
        <v>798</v>
      </c>
      <c r="AY760" t="s">
        <v>799</v>
      </c>
      <c r="AZ760" t="s">
        <v>532</v>
      </c>
      <c r="BA760" t="s">
        <v>532</v>
      </c>
      <c r="BO760" t="s">
        <v>69</v>
      </c>
      <c r="BP760" t="s">
        <v>93</v>
      </c>
      <c r="BQ760" t="s">
        <v>225</v>
      </c>
    </row>
    <row r="761" spans="1:69" x14ac:dyDescent="0.3">
      <c r="A761">
        <v>95</v>
      </c>
      <c r="B761" t="s">
        <v>796</v>
      </c>
      <c r="C761">
        <v>8</v>
      </c>
      <c r="D761" t="s">
        <v>88</v>
      </c>
      <c r="E761">
        <v>16</v>
      </c>
      <c r="F761" t="s">
        <v>726</v>
      </c>
      <c r="G761" t="s">
        <v>90</v>
      </c>
      <c r="H761" t="s">
        <v>90</v>
      </c>
      <c r="I761">
        <v>538</v>
      </c>
      <c r="J761" t="s">
        <v>90</v>
      </c>
      <c r="T761" t="s">
        <v>797</v>
      </c>
      <c r="U761" t="s">
        <v>119</v>
      </c>
      <c r="V761" t="s">
        <v>119</v>
      </c>
      <c r="AU761" t="s">
        <v>797</v>
      </c>
      <c r="AV761" t="s">
        <v>119</v>
      </c>
      <c r="AW761" t="s">
        <v>119</v>
      </c>
      <c r="AX761" t="s">
        <v>798</v>
      </c>
      <c r="AY761" t="s">
        <v>799</v>
      </c>
      <c r="AZ761" t="s">
        <v>537</v>
      </c>
      <c r="BA761" t="s">
        <v>537</v>
      </c>
      <c r="BO761" t="s">
        <v>78</v>
      </c>
      <c r="BP761" t="s">
        <v>93</v>
      </c>
      <c r="BQ761" t="s">
        <v>224</v>
      </c>
    </row>
    <row r="762" spans="1:69" x14ac:dyDescent="0.3">
      <c r="A762">
        <v>96</v>
      </c>
      <c r="B762" t="s">
        <v>800</v>
      </c>
      <c r="C762">
        <v>1</v>
      </c>
      <c r="D762" t="s">
        <v>67</v>
      </c>
      <c r="E762">
        <v>16</v>
      </c>
      <c r="F762" t="s">
        <v>726</v>
      </c>
      <c r="G762" t="s">
        <v>90</v>
      </c>
      <c r="H762" t="s">
        <v>90</v>
      </c>
      <c r="BO762" t="s">
        <v>90</v>
      </c>
      <c r="BP762" t="s">
        <v>93</v>
      </c>
      <c r="BQ762" t="s">
        <v>320</v>
      </c>
    </row>
    <row r="763" spans="1:69" x14ac:dyDescent="0.3">
      <c r="A763">
        <v>96</v>
      </c>
      <c r="B763" t="s">
        <v>800</v>
      </c>
      <c r="C763">
        <v>2</v>
      </c>
      <c r="D763" t="s">
        <v>77</v>
      </c>
      <c r="E763">
        <v>16</v>
      </c>
      <c r="F763" t="s">
        <v>726</v>
      </c>
      <c r="G763" t="s">
        <v>90</v>
      </c>
      <c r="H763" t="s">
        <v>90</v>
      </c>
      <c r="BO763" t="s">
        <v>90</v>
      </c>
      <c r="BP763" t="s">
        <v>93</v>
      </c>
      <c r="BQ763" t="s">
        <v>320</v>
      </c>
    </row>
    <row r="764" spans="1:69" x14ac:dyDescent="0.3">
      <c r="A764">
        <v>96</v>
      </c>
      <c r="B764" t="s">
        <v>800</v>
      </c>
      <c r="C764">
        <v>3</v>
      </c>
      <c r="D764" t="s">
        <v>83</v>
      </c>
      <c r="E764">
        <v>16</v>
      </c>
      <c r="F764" t="s">
        <v>726</v>
      </c>
      <c r="G764" t="s">
        <v>90</v>
      </c>
      <c r="H764" t="s">
        <v>90</v>
      </c>
      <c r="BO764" t="s">
        <v>90</v>
      </c>
      <c r="BP764" t="s">
        <v>93</v>
      </c>
      <c r="BQ764" t="s">
        <v>320</v>
      </c>
    </row>
    <row r="765" spans="1:69" x14ac:dyDescent="0.3">
      <c r="A765">
        <v>96</v>
      </c>
      <c r="B765" t="s">
        <v>800</v>
      </c>
      <c r="C765">
        <v>4</v>
      </c>
      <c r="D765" t="s">
        <v>84</v>
      </c>
      <c r="E765">
        <v>16</v>
      </c>
      <c r="F765" t="s">
        <v>726</v>
      </c>
      <c r="G765" t="s">
        <v>90</v>
      </c>
      <c r="H765" t="s">
        <v>90</v>
      </c>
      <c r="BO765" t="s">
        <v>90</v>
      </c>
      <c r="BP765" t="s">
        <v>93</v>
      </c>
      <c r="BQ765" t="s">
        <v>320</v>
      </c>
    </row>
    <row r="766" spans="1:69" x14ac:dyDescent="0.3">
      <c r="A766">
        <v>96</v>
      </c>
      <c r="B766" t="s">
        <v>800</v>
      </c>
      <c r="C766">
        <v>5</v>
      </c>
      <c r="D766" t="s">
        <v>85</v>
      </c>
      <c r="E766">
        <v>16</v>
      </c>
      <c r="F766" t="s">
        <v>726</v>
      </c>
      <c r="G766" t="s">
        <v>90</v>
      </c>
      <c r="H766" t="s">
        <v>90</v>
      </c>
      <c r="BO766" t="s">
        <v>90</v>
      </c>
      <c r="BP766" t="s">
        <v>93</v>
      </c>
      <c r="BQ766" t="s">
        <v>320</v>
      </c>
    </row>
    <row r="767" spans="1:69" x14ac:dyDescent="0.3">
      <c r="A767">
        <v>96</v>
      </c>
      <c r="B767" t="s">
        <v>800</v>
      </c>
      <c r="C767">
        <v>6</v>
      </c>
      <c r="D767" t="s">
        <v>86</v>
      </c>
      <c r="E767">
        <v>16</v>
      </c>
      <c r="F767" t="s">
        <v>726</v>
      </c>
      <c r="G767" t="s">
        <v>90</v>
      </c>
      <c r="H767" t="s">
        <v>90</v>
      </c>
      <c r="BO767" t="s">
        <v>90</v>
      </c>
      <c r="BP767" t="s">
        <v>93</v>
      </c>
      <c r="BQ767" t="s">
        <v>320</v>
      </c>
    </row>
    <row r="768" spans="1:69" x14ac:dyDescent="0.3">
      <c r="A768">
        <v>96</v>
      </c>
      <c r="B768" t="s">
        <v>800</v>
      </c>
      <c r="C768">
        <v>7</v>
      </c>
      <c r="D768" t="s">
        <v>87</v>
      </c>
      <c r="E768">
        <v>16</v>
      </c>
      <c r="F768" t="s">
        <v>726</v>
      </c>
      <c r="G768" t="s">
        <v>90</v>
      </c>
      <c r="H768" t="s">
        <v>90</v>
      </c>
      <c r="BO768" t="s">
        <v>90</v>
      </c>
      <c r="BP768" t="s">
        <v>93</v>
      </c>
      <c r="BQ768" t="s">
        <v>320</v>
      </c>
    </row>
    <row r="769" spans="1:69" x14ac:dyDescent="0.3">
      <c r="A769">
        <v>96</v>
      </c>
      <c r="B769" t="s">
        <v>800</v>
      </c>
      <c r="C769">
        <v>8</v>
      </c>
      <c r="D769" t="s">
        <v>88</v>
      </c>
      <c r="E769">
        <v>16</v>
      </c>
      <c r="F769" t="s">
        <v>726</v>
      </c>
      <c r="G769" t="s">
        <v>90</v>
      </c>
      <c r="H769" t="s">
        <v>90</v>
      </c>
      <c r="BO769" t="s">
        <v>90</v>
      </c>
      <c r="BP769" t="s">
        <v>93</v>
      </c>
      <c r="BQ769" t="s">
        <v>320</v>
      </c>
    </row>
    <row r="770" spans="1:69" x14ac:dyDescent="0.3">
      <c r="A770">
        <v>97</v>
      </c>
      <c r="B770" t="s">
        <v>801</v>
      </c>
      <c r="C770">
        <v>1</v>
      </c>
      <c r="D770" t="s">
        <v>67</v>
      </c>
      <c r="E770">
        <v>16</v>
      </c>
      <c r="F770" t="s">
        <v>726</v>
      </c>
      <c r="G770" t="s">
        <v>90</v>
      </c>
      <c r="H770" t="s">
        <v>90</v>
      </c>
      <c r="I770">
        <v>539</v>
      </c>
      <c r="J770" t="s">
        <v>90</v>
      </c>
      <c r="Q770">
        <v>89</v>
      </c>
      <c r="R770" t="s">
        <v>90</v>
      </c>
      <c r="S770" t="s">
        <v>90</v>
      </c>
      <c r="AU770">
        <v>89</v>
      </c>
      <c r="AV770" t="s">
        <v>90</v>
      </c>
      <c r="AW770" t="s">
        <v>90</v>
      </c>
      <c r="AX770">
        <v>0</v>
      </c>
      <c r="BO770" t="s">
        <v>90</v>
      </c>
      <c r="BP770" t="s">
        <v>93</v>
      </c>
      <c r="BQ770" t="s">
        <v>94</v>
      </c>
    </row>
    <row r="771" spans="1:69" x14ac:dyDescent="0.3">
      <c r="A771">
        <v>97</v>
      </c>
      <c r="B771" t="s">
        <v>801</v>
      </c>
      <c r="C771">
        <v>2</v>
      </c>
      <c r="D771" t="s">
        <v>77</v>
      </c>
      <c r="E771">
        <v>16</v>
      </c>
      <c r="F771" t="s">
        <v>726</v>
      </c>
      <c r="G771" t="s">
        <v>90</v>
      </c>
      <c r="H771" t="s">
        <v>90</v>
      </c>
      <c r="I771">
        <v>539</v>
      </c>
      <c r="J771" t="s">
        <v>90</v>
      </c>
      <c r="Q771">
        <v>89</v>
      </c>
      <c r="R771" t="s">
        <v>90</v>
      </c>
      <c r="S771" t="s">
        <v>90</v>
      </c>
      <c r="AU771">
        <v>89</v>
      </c>
      <c r="AV771" t="s">
        <v>90</v>
      </c>
      <c r="AW771" t="s">
        <v>90</v>
      </c>
      <c r="AX771">
        <v>0</v>
      </c>
      <c r="BO771" t="s">
        <v>90</v>
      </c>
      <c r="BP771" t="s">
        <v>93</v>
      </c>
      <c r="BQ771" t="s">
        <v>94</v>
      </c>
    </row>
    <row r="772" spans="1:69" x14ac:dyDescent="0.3">
      <c r="A772">
        <v>97</v>
      </c>
      <c r="B772" t="s">
        <v>801</v>
      </c>
      <c r="C772">
        <v>3</v>
      </c>
      <c r="D772" t="s">
        <v>83</v>
      </c>
      <c r="E772">
        <v>16</v>
      </c>
      <c r="F772" t="s">
        <v>726</v>
      </c>
      <c r="G772" t="s">
        <v>90</v>
      </c>
      <c r="H772" t="s">
        <v>90</v>
      </c>
      <c r="I772">
        <v>539</v>
      </c>
      <c r="J772" t="s">
        <v>90</v>
      </c>
      <c r="Q772">
        <v>89</v>
      </c>
      <c r="R772" t="s">
        <v>90</v>
      </c>
      <c r="S772" t="s">
        <v>90</v>
      </c>
      <c r="AU772">
        <v>89</v>
      </c>
      <c r="AV772" t="s">
        <v>90</v>
      </c>
      <c r="AW772" t="s">
        <v>90</v>
      </c>
      <c r="AX772">
        <v>0</v>
      </c>
      <c r="BO772" t="s">
        <v>90</v>
      </c>
      <c r="BP772" t="s">
        <v>93</v>
      </c>
      <c r="BQ772" t="s">
        <v>94</v>
      </c>
    </row>
    <row r="773" spans="1:69" x14ac:dyDescent="0.3">
      <c r="A773">
        <v>97</v>
      </c>
      <c r="B773" t="s">
        <v>801</v>
      </c>
      <c r="C773">
        <v>4</v>
      </c>
      <c r="D773" t="s">
        <v>84</v>
      </c>
      <c r="E773">
        <v>16</v>
      </c>
      <c r="F773" t="s">
        <v>726</v>
      </c>
      <c r="G773" t="s">
        <v>90</v>
      </c>
      <c r="H773" t="s">
        <v>90</v>
      </c>
      <c r="I773">
        <v>539</v>
      </c>
      <c r="J773" t="s">
        <v>90</v>
      </c>
      <c r="Q773">
        <v>89</v>
      </c>
      <c r="R773" t="s">
        <v>90</v>
      </c>
      <c r="S773" t="s">
        <v>90</v>
      </c>
      <c r="AU773">
        <v>89</v>
      </c>
      <c r="AV773" t="s">
        <v>90</v>
      </c>
      <c r="AW773" t="s">
        <v>90</v>
      </c>
      <c r="AX773">
        <v>0</v>
      </c>
      <c r="BO773" t="s">
        <v>90</v>
      </c>
      <c r="BP773" t="s">
        <v>93</v>
      </c>
      <c r="BQ773" t="s">
        <v>94</v>
      </c>
    </row>
    <row r="774" spans="1:69" x14ac:dyDescent="0.3">
      <c r="A774">
        <v>97</v>
      </c>
      <c r="B774" t="s">
        <v>801</v>
      </c>
      <c r="C774">
        <v>5</v>
      </c>
      <c r="D774" t="s">
        <v>85</v>
      </c>
      <c r="E774">
        <v>16</v>
      </c>
      <c r="F774" t="s">
        <v>726</v>
      </c>
      <c r="G774" t="s">
        <v>90</v>
      </c>
      <c r="H774" t="s">
        <v>90</v>
      </c>
      <c r="I774">
        <v>539</v>
      </c>
      <c r="J774" t="s">
        <v>90</v>
      </c>
      <c r="Q774">
        <v>89</v>
      </c>
      <c r="R774" t="s">
        <v>90</v>
      </c>
      <c r="S774" t="s">
        <v>90</v>
      </c>
      <c r="AU774">
        <v>89</v>
      </c>
      <c r="AV774" t="s">
        <v>90</v>
      </c>
      <c r="AW774" t="s">
        <v>90</v>
      </c>
      <c r="AX774">
        <v>0</v>
      </c>
      <c r="BO774" t="s">
        <v>90</v>
      </c>
      <c r="BP774" t="s">
        <v>93</v>
      </c>
      <c r="BQ774" t="s">
        <v>94</v>
      </c>
    </row>
    <row r="775" spans="1:69" x14ac:dyDescent="0.3">
      <c r="A775">
        <v>97</v>
      </c>
      <c r="B775" t="s">
        <v>801</v>
      </c>
      <c r="C775">
        <v>6</v>
      </c>
      <c r="D775" t="s">
        <v>86</v>
      </c>
      <c r="E775">
        <v>16</v>
      </c>
      <c r="F775" t="s">
        <v>726</v>
      </c>
      <c r="G775" t="s">
        <v>90</v>
      </c>
      <c r="H775" t="s">
        <v>90</v>
      </c>
      <c r="I775">
        <v>539</v>
      </c>
      <c r="J775" t="s">
        <v>90</v>
      </c>
      <c r="Q775">
        <v>89</v>
      </c>
      <c r="R775" t="s">
        <v>90</v>
      </c>
      <c r="S775" t="s">
        <v>90</v>
      </c>
      <c r="AU775">
        <v>89</v>
      </c>
      <c r="AV775" t="s">
        <v>90</v>
      </c>
      <c r="AW775" t="s">
        <v>90</v>
      </c>
      <c r="AX775">
        <v>0</v>
      </c>
      <c r="BO775" t="s">
        <v>90</v>
      </c>
      <c r="BP775" t="s">
        <v>93</v>
      </c>
      <c r="BQ775" t="s">
        <v>94</v>
      </c>
    </row>
    <row r="776" spans="1:69" x14ac:dyDescent="0.3">
      <c r="A776">
        <v>97</v>
      </c>
      <c r="B776" t="s">
        <v>801</v>
      </c>
      <c r="C776">
        <v>7</v>
      </c>
      <c r="D776" t="s">
        <v>87</v>
      </c>
      <c r="E776">
        <v>16</v>
      </c>
      <c r="F776" t="s">
        <v>726</v>
      </c>
      <c r="G776" t="s">
        <v>90</v>
      </c>
      <c r="H776" t="s">
        <v>90</v>
      </c>
      <c r="I776">
        <v>539</v>
      </c>
      <c r="J776" t="s">
        <v>90</v>
      </c>
      <c r="Q776">
        <v>89</v>
      </c>
      <c r="R776" t="s">
        <v>90</v>
      </c>
      <c r="S776" t="s">
        <v>90</v>
      </c>
      <c r="AU776">
        <v>89</v>
      </c>
      <c r="AV776" t="s">
        <v>90</v>
      </c>
      <c r="AW776" t="s">
        <v>90</v>
      </c>
      <c r="AX776">
        <v>0</v>
      </c>
      <c r="BO776" t="s">
        <v>90</v>
      </c>
      <c r="BP776" t="s">
        <v>93</v>
      </c>
      <c r="BQ776" t="s">
        <v>94</v>
      </c>
    </row>
    <row r="777" spans="1:69" x14ac:dyDescent="0.3">
      <c r="A777">
        <v>97</v>
      </c>
      <c r="B777" t="s">
        <v>801</v>
      </c>
      <c r="C777">
        <v>8</v>
      </c>
      <c r="D777" t="s">
        <v>88</v>
      </c>
      <c r="E777">
        <v>16</v>
      </c>
      <c r="F777" t="s">
        <v>726</v>
      </c>
      <c r="G777" t="s">
        <v>90</v>
      </c>
      <c r="H777" t="s">
        <v>90</v>
      </c>
      <c r="I777">
        <v>539</v>
      </c>
      <c r="J777" t="s">
        <v>90</v>
      </c>
      <c r="Q777">
        <v>89</v>
      </c>
      <c r="R777" t="s">
        <v>90</v>
      </c>
      <c r="S777" t="s">
        <v>90</v>
      </c>
      <c r="AU777">
        <v>89</v>
      </c>
      <c r="AV777" t="s">
        <v>90</v>
      </c>
      <c r="AW777" t="s">
        <v>90</v>
      </c>
      <c r="AX777">
        <v>0</v>
      </c>
      <c r="BO777" t="s">
        <v>90</v>
      </c>
      <c r="BP777" t="s">
        <v>93</v>
      </c>
      <c r="BQ777" t="s">
        <v>94</v>
      </c>
    </row>
    <row r="778" spans="1:69" x14ac:dyDescent="0.3">
      <c r="A778">
        <v>98</v>
      </c>
      <c r="B778" t="s">
        <v>802</v>
      </c>
      <c r="C778">
        <v>1</v>
      </c>
      <c r="D778" t="s">
        <v>67</v>
      </c>
      <c r="E778">
        <v>16</v>
      </c>
      <c r="F778" t="s">
        <v>726</v>
      </c>
      <c r="G778" t="s">
        <v>90</v>
      </c>
      <c r="H778" t="s">
        <v>90</v>
      </c>
      <c r="I778">
        <v>540</v>
      </c>
      <c r="J778" t="s">
        <v>90</v>
      </c>
      <c r="Q778">
        <v>89</v>
      </c>
      <c r="R778" t="s">
        <v>90</v>
      </c>
      <c r="S778" t="s">
        <v>90</v>
      </c>
      <c r="AU778">
        <v>89</v>
      </c>
      <c r="AV778" t="s">
        <v>90</v>
      </c>
      <c r="AW778" t="s">
        <v>90</v>
      </c>
      <c r="AX778">
        <v>0</v>
      </c>
      <c r="BO778" t="s">
        <v>90</v>
      </c>
      <c r="BP778" t="s">
        <v>93</v>
      </c>
      <c r="BQ778" t="s">
        <v>94</v>
      </c>
    </row>
    <row r="779" spans="1:69" x14ac:dyDescent="0.3">
      <c r="A779">
        <v>98</v>
      </c>
      <c r="B779" t="s">
        <v>802</v>
      </c>
      <c r="C779">
        <v>2</v>
      </c>
      <c r="D779" t="s">
        <v>77</v>
      </c>
      <c r="E779">
        <v>16</v>
      </c>
      <c r="F779" t="s">
        <v>726</v>
      </c>
      <c r="G779" t="s">
        <v>90</v>
      </c>
      <c r="H779" t="s">
        <v>90</v>
      </c>
      <c r="I779">
        <v>540</v>
      </c>
      <c r="J779" t="s">
        <v>90</v>
      </c>
      <c r="Q779">
        <v>89</v>
      </c>
      <c r="R779" t="s">
        <v>90</v>
      </c>
      <c r="S779" t="s">
        <v>90</v>
      </c>
      <c r="AU779">
        <v>89</v>
      </c>
      <c r="AV779" t="s">
        <v>90</v>
      </c>
      <c r="AW779" t="s">
        <v>90</v>
      </c>
      <c r="AX779">
        <v>0</v>
      </c>
      <c r="BO779" t="s">
        <v>90</v>
      </c>
      <c r="BP779" t="s">
        <v>93</v>
      </c>
      <c r="BQ779" t="s">
        <v>94</v>
      </c>
    </row>
    <row r="780" spans="1:69" x14ac:dyDescent="0.3">
      <c r="A780">
        <v>98</v>
      </c>
      <c r="B780" t="s">
        <v>802</v>
      </c>
      <c r="C780">
        <v>3</v>
      </c>
      <c r="D780" t="s">
        <v>83</v>
      </c>
      <c r="E780">
        <v>16</v>
      </c>
      <c r="F780" t="s">
        <v>726</v>
      </c>
      <c r="G780" t="s">
        <v>90</v>
      </c>
      <c r="H780" t="s">
        <v>90</v>
      </c>
      <c r="I780">
        <v>540</v>
      </c>
      <c r="J780" t="s">
        <v>90</v>
      </c>
      <c r="Q780">
        <v>89</v>
      </c>
      <c r="R780" t="s">
        <v>90</v>
      </c>
      <c r="S780" t="s">
        <v>90</v>
      </c>
      <c r="AU780">
        <v>89</v>
      </c>
      <c r="AV780" t="s">
        <v>90</v>
      </c>
      <c r="AW780" t="s">
        <v>90</v>
      </c>
      <c r="AX780">
        <v>0</v>
      </c>
      <c r="BO780" t="s">
        <v>90</v>
      </c>
      <c r="BP780" t="s">
        <v>93</v>
      </c>
      <c r="BQ780" t="s">
        <v>94</v>
      </c>
    </row>
    <row r="781" spans="1:69" x14ac:dyDescent="0.3">
      <c r="A781">
        <v>98</v>
      </c>
      <c r="B781" t="s">
        <v>802</v>
      </c>
      <c r="C781">
        <v>4</v>
      </c>
      <c r="D781" t="s">
        <v>84</v>
      </c>
      <c r="E781">
        <v>16</v>
      </c>
      <c r="F781" t="s">
        <v>726</v>
      </c>
      <c r="G781" t="s">
        <v>90</v>
      </c>
      <c r="H781" t="s">
        <v>90</v>
      </c>
      <c r="I781">
        <v>540</v>
      </c>
      <c r="J781" t="s">
        <v>90</v>
      </c>
      <c r="Q781">
        <v>89</v>
      </c>
      <c r="R781" t="s">
        <v>90</v>
      </c>
      <c r="S781" t="s">
        <v>90</v>
      </c>
      <c r="AU781">
        <v>89</v>
      </c>
      <c r="AV781" t="s">
        <v>90</v>
      </c>
      <c r="AW781" t="s">
        <v>90</v>
      </c>
      <c r="AX781">
        <v>0</v>
      </c>
      <c r="BO781" t="s">
        <v>90</v>
      </c>
      <c r="BP781" t="s">
        <v>93</v>
      </c>
      <c r="BQ781" t="s">
        <v>94</v>
      </c>
    </row>
    <row r="782" spans="1:69" x14ac:dyDescent="0.3">
      <c r="A782">
        <v>98</v>
      </c>
      <c r="B782" t="s">
        <v>802</v>
      </c>
      <c r="C782">
        <v>5</v>
      </c>
      <c r="D782" t="s">
        <v>85</v>
      </c>
      <c r="E782">
        <v>16</v>
      </c>
      <c r="F782" t="s">
        <v>726</v>
      </c>
      <c r="G782" t="s">
        <v>90</v>
      </c>
      <c r="H782" t="s">
        <v>90</v>
      </c>
      <c r="I782">
        <v>540</v>
      </c>
      <c r="J782" t="s">
        <v>90</v>
      </c>
      <c r="Q782">
        <v>89</v>
      </c>
      <c r="R782" t="s">
        <v>90</v>
      </c>
      <c r="S782" t="s">
        <v>90</v>
      </c>
      <c r="AU782">
        <v>89</v>
      </c>
      <c r="AV782" t="s">
        <v>90</v>
      </c>
      <c r="AW782" t="s">
        <v>90</v>
      </c>
      <c r="AX782">
        <v>0</v>
      </c>
      <c r="BO782" t="s">
        <v>90</v>
      </c>
      <c r="BP782" t="s">
        <v>93</v>
      </c>
      <c r="BQ782" t="s">
        <v>94</v>
      </c>
    </row>
    <row r="783" spans="1:69" x14ac:dyDescent="0.3">
      <c r="A783">
        <v>98</v>
      </c>
      <c r="B783" t="s">
        <v>802</v>
      </c>
      <c r="C783">
        <v>6</v>
      </c>
      <c r="D783" t="s">
        <v>86</v>
      </c>
      <c r="E783">
        <v>16</v>
      </c>
      <c r="F783" t="s">
        <v>726</v>
      </c>
      <c r="G783" t="s">
        <v>90</v>
      </c>
      <c r="H783" t="s">
        <v>90</v>
      </c>
      <c r="I783">
        <v>540</v>
      </c>
      <c r="J783" t="s">
        <v>90</v>
      </c>
      <c r="Q783">
        <v>89</v>
      </c>
      <c r="R783" t="s">
        <v>90</v>
      </c>
      <c r="S783" t="s">
        <v>90</v>
      </c>
      <c r="AU783">
        <v>89</v>
      </c>
      <c r="AV783" t="s">
        <v>90</v>
      </c>
      <c r="AW783" t="s">
        <v>90</v>
      </c>
      <c r="AX783">
        <v>0</v>
      </c>
      <c r="BO783" t="s">
        <v>90</v>
      </c>
      <c r="BP783" t="s">
        <v>93</v>
      </c>
      <c r="BQ783" t="s">
        <v>94</v>
      </c>
    </row>
    <row r="784" spans="1:69" x14ac:dyDescent="0.3">
      <c r="A784">
        <v>98</v>
      </c>
      <c r="B784" t="s">
        <v>802</v>
      </c>
      <c r="C784">
        <v>7</v>
      </c>
      <c r="D784" t="s">
        <v>87</v>
      </c>
      <c r="E784">
        <v>16</v>
      </c>
      <c r="F784" t="s">
        <v>726</v>
      </c>
      <c r="G784" t="s">
        <v>90</v>
      </c>
      <c r="H784" t="s">
        <v>90</v>
      </c>
      <c r="I784">
        <v>540</v>
      </c>
      <c r="J784" t="s">
        <v>90</v>
      </c>
      <c r="Q784">
        <v>89</v>
      </c>
      <c r="R784" t="s">
        <v>90</v>
      </c>
      <c r="S784" t="s">
        <v>90</v>
      </c>
      <c r="AU784">
        <v>89</v>
      </c>
      <c r="AV784" t="s">
        <v>90</v>
      </c>
      <c r="AW784" t="s">
        <v>90</v>
      </c>
      <c r="AX784">
        <v>0</v>
      </c>
      <c r="BO784" t="s">
        <v>90</v>
      </c>
      <c r="BP784" t="s">
        <v>93</v>
      </c>
      <c r="BQ784" t="s">
        <v>94</v>
      </c>
    </row>
    <row r="785" spans="1:69" x14ac:dyDescent="0.3">
      <c r="A785">
        <v>98</v>
      </c>
      <c r="B785" t="s">
        <v>802</v>
      </c>
      <c r="C785">
        <v>8</v>
      </c>
      <c r="D785" t="s">
        <v>88</v>
      </c>
      <c r="E785">
        <v>16</v>
      </c>
      <c r="F785" t="s">
        <v>726</v>
      </c>
      <c r="G785" t="s">
        <v>90</v>
      </c>
      <c r="H785" t="s">
        <v>90</v>
      </c>
      <c r="I785">
        <v>540</v>
      </c>
      <c r="J785" t="s">
        <v>90</v>
      </c>
      <c r="Q785">
        <v>89</v>
      </c>
      <c r="R785" t="s">
        <v>90</v>
      </c>
      <c r="S785" t="s">
        <v>90</v>
      </c>
      <c r="AU785">
        <v>89</v>
      </c>
      <c r="AV785" t="s">
        <v>90</v>
      </c>
      <c r="AW785" t="s">
        <v>90</v>
      </c>
      <c r="AX785">
        <v>0</v>
      </c>
      <c r="BO785" t="s">
        <v>90</v>
      </c>
      <c r="BP785" t="s">
        <v>93</v>
      </c>
      <c r="BQ785" t="s">
        <v>94</v>
      </c>
    </row>
    <row r="786" spans="1:69" x14ac:dyDescent="0.3">
      <c r="A786">
        <v>99</v>
      </c>
      <c r="B786" t="s">
        <v>302</v>
      </c>
      <c r="C786">
        <v>1</v>
      </c>
      <c r="D786" t="s">
        <v>67</v>
      </c>
      <c r="E786">
        <v>17</v>
      </c>
      <c r="F786" t="s">
        <v>803</v>
      </c>
      <c r="G786" t="s">
        <v>90</v>
      </c>
      <c r="H786" t="s">
        <v>90</v>
      </c>
      <c r="BO786" t="s">
        <v>90</v>
      </c>
      <c r="BP786" t="s">
        <v>93</v>
      </c>
      <c r="BQ786" t="s">
        <v>320</v>
      </c>
    </row>
    <row r="787" spans="1:69" x14ac:dyDescent="0.3">
      <c r="A787">
        <v>99</v>
      </c>
      <c r="B787" t="s">
        <v>302</v>
      </c>
      <c r="C787">
        <v>2</v>
      </c>
      <c r="D787" t="s">
        <v>77</v>
      </c>
      <c r="E787">
        <v>17</v>
      </c>
      <c r="F787" t="s">
        <v>803</v>
      </c>
      <c r="G787" t="s">
        <v>90</v>
      </c>
      <c r="H787" t="s">
        <v>90</v>
      </c>
      <c r="BO787" t="s">
        <v>90</v>
      </c>
      <c r="BP787" t="s">
        <v>93</v>
      </c>
      <c r="BQ787" t="s">
        <v>320</v>
      </c>
    </row>
    <row r="788" spans="1:69" x14ac:dyDescent="0.3">
      <c r="A788">
        <v>99</v>
      </c>
      <c r="B788" t="s">
        <v>302</v>
      </c>
      <c r="C788">
        <v>3</v>
      </c>
      <c r="D788" t="s">
        <v>83</v>
      </c>
      <c r="E788">
        <v>17</v>
      </c>
      <c r="F788" t="s">
        <v>803</v>
      </c>
      <c r="G788" t="s">
        <v>90</v>
      </c>
      <c r="H788" t="s">
        <v>90</v>
      </c>
      <c r="BO788" t="s">
        <v>90</v>
      </c>
      <c r="BP788" t="s">
        <v>93</v>
      </c>
      <c r="BQ788" t="s">
        <v>320</v>
      </c>
    </row>
    <row r="789" spans="1:69" x14ac:dyDescent="0.3">
      <c r="A789">
        <v>99</v>
      </c>
      <c r="B789" t="s">
        <v>302</v>
      </c>
      <c r="C789">
        <v>4</v>
      </c>
      <c r="D789" t="s">
        <v>84</v>
      </c>
      <c r="E789">
        <v>17</v>
      </c>
      <c r="F789" t="s">
        <v>803</v>
      </c>
      <c r="G789" t="s">
        <v>90</v>
      </c>
      <c r="H789" t="s">
        <v>90</v>
      </c>
      <c r="BO789" t="s">
        <v>90</v>
      </c>
      <c r="BP789" t="s">
        <v>93</v>
      </c>
      <c r="BQ789" t="s">
        <v>320</v>
      </c>
    </row>
    <row r="790" spans="1:69" x14ac:dyDescent="0.3">
      <c r="A790">
        <v>99</v>
      </c>
      <c r="B790" t="s">
        <v>302</v>
      </c>
      <c r="C790">
        <v>5</v>
      </c>
      <c r="D790" t="s">
        <v>85</v>
      </c>
      <c r="E790">
        <v>17</v>
      </c>
      <c r="F790" t="s">
        <v>803</v>
      </c>
      <c r="G790" t="s">
        <v>90</v>
      </c>
      <c r="H790" t="s">
        <v>90</v>
      </c>
      <c r="BO790" t="s">
        <v>90</v>
      </c>
      <c r="BP790" t="s">
        <v>93</v>
      </c>
      <c r="BQ790" t="s">
        <v>320</v>
      </c>
    </row>
    <row r="791" spans="1:69" x14ac:dyDescent="0.3">
      <c r="A791">
        <v>99</v>
      </c>
      <c r="B791" t="s">
        <v>302</v>
      </c>
      <c r="C791">
        <v>6</v>
      </c>
      <c r="D791" t="s">
        <v>86</v>
      </c>
      <c r="E791">
        <v>17</v>
      </c>
      <c r="F791" t="s">
        <v>803</v>
      </c>
      <c r="G791" t="s">
        <v>90</v>
      </c>
      <c r="H791" t="s">
        <v>90</v>
      </c>
      <c r="BO791" t="s">
        <v>90</v>
      </c>
      <c r="BP791" t="s">
        <v>93</v>
      </c>
      <c r="BQ791" t="s">
        <v>320</v>
      </c>
    </row>
    <row r="792" spans="1:69" x14ac:dyDescent="0.3">
      <c r="A792">
        <v>99</v>
      </c>
      <c r="B792" t="s">
        <v>302</v>
      </c>
      <c r="C792">
        <v>7</v>
      </c>
      <c r="D792" t="s">
        <v>87</v>
      </c>
      <c r="E792">
        <v>17</v>
      </c>
      <c r="F792" t="s">
        <v>803</v>
      </c>
      <c r="G792" t="s">
        <v>90</v>
      </c>
      <c r="H792" t="s">
        <v>90</v>
      </c>
      <c r="BO792" t="s">
        <v>90</v>
      </c>
      <c r="BP792" t="s">
        <v>93</v>
      </c>
      <c r="BQ792" t="s">
        <v>320</v>
      </c>
    </row>
    <row r="793" spans="1:69" x14ac:dyDescent="0.3">
      <c r="A793">
        <v>99</v>
      </c>
      <c r="B793" t="s">
        <v>302</v>
      </c>
      <c r="C793">
        <v>8</v>
      </c>
      <c r="D793" t="s">
        <v>88</v>
      </c>
      <c r="E793">
        <v>17</v>
      </c>
      <c r="F793" t="s">
        <v>803</v>
      </c>
      <c r="G793" t="s">
        <v>90</v>
      </c>
      <c r="H793" t="s">
        <v>90</v>
      </c>
      <c r="BO793" t="s">
        <v>90</v>
      </c>
      <c r="BP793" t="s">
        <v>93</v>
      </c>
      <c r="BQ793" t="s">
        <v>320</v>
      </c>
    </row>
    <row r="794" spans="1:69" x14ac:dyDescent="0.3">
      <c r="A794">
        <v>100</v>
      </c>
      <c r="B794" t="e">
        <f>-init-(int,java.lang.String)</f>
        <v>#NAME?</v>
      </c>
      <c r="C794">
        <v>1</v>
      </c>
      <c r="D794" t="s">
        <v>67</v>
      </c>
      <c r="E794">
        <v>17</v>
      </c>
      <c r="F794" t="s">
        <v>803</v>
      </c>
      <c r="G794" t="s">
        <v>90</v>
      </c>
      <c r="H794" t="s">
        <v>90</v>
      </c>
      <c r="Q794" t="s">
        <v>804</v>
      </c>
      <c r="R794" t="s">
        <v>73</v>
      </c>
      <c r="S794" t="s">
        <v>108</v>
      </c>
      <c r="AF794">
        <v>103</v>
      </c>
      <c r="AG794" t="s">
        <v>90</v>
      </c>
      <c r="AH794" t="s">
        <v>90</v>
      </c>
      <c r="AU794" t="s">
        <v>804</v>
      </c>
      <c r="AV794" t="s">
        <v>73</v>
      </c>
      <c r="AW794" t="s">
        <v>108</v>
      </c>
      <c r="AX794" t="s">
        <v>805</v>
      </c>
      <c r="BB794">
        <v>103</v>
      </c>
      <c r="BC794" t="s">
        <v>90</v>
      </c>
      <c r="BD794" t="s">
        <v>90</v>
      </c>
      <c r="BE794">
        <v>0</v>
      </c>
      <c r="BI794">
        <v>681</v>
      </c>
      <c r="BJ794" t="s">
        <v>69</v>
      </c>
      <c r="BK794" t="s">
        <v>69</v>
      </c>
      <c r="BL794">
        <v>103</v>
      </c>
      <c r="BM794" t="s">
        <v>90</v>
      </c>
      <c r="BN794" t="s">
        <v>90</v>
      </c>
      <c r="BO794" t="s">
        <v>90</v>
      </c>
      <c r="BP794" t="s">
        <v>93</v>
      </c>
      <c r="BQ794" t="s">
        <v>94</v>
      </c>
    </row>
    <row r="795" spans="1:69" x14ac:dyDescent="0.3">
      <c r="A795">
        <v>100</v>
      </c>
      <c r="B795" t="e">
        <f>-init-(int,java.lang.String)</f>
        <v>#NAME?</v>
      </c>
      <c r="C795">
        <v>2</v>
      </c>
      <c r="D795" t="s">
        <v>77</v>
      </c>
      <c r="E795">
        <v>17</v>
      </c>
      <c r="F795" t="s">
        <v>803</v>
      </c>
      <c r="G795" t="s">
        <v>90</v>
      </c>
      <c r="H795" t="s">
        <v>90</v>
      </c>
      <c r="Q795" t="s">
        <v>804</v>
      </c>
      <c r="R795" t="s">
        <v>80</v>
      </c>
      <c r="S795" t="s">
        <v>119</v>
      </c>
      <c r="AF795">
        <v>103</v>
      </c>
      <c r="AG795" t="s">
        <v>90</v>
      </c>
      <c r="AH795" t="s">
        <v>90</v>
      </c>
      <c r="AU795" t="s">
        <v>804</v>
      </c>
      <c r="AV795" t="s">
        <v>80</v>
      </c>
      <c r="AW795" t="s">
        <v>119</v>
      </c>
      <c r="AX795" t="s">
        <v>805</v>
      </c>
      <c r="BB795">
        <v>103</v>
      </c>
      <c r="BC795" t="s">
        <v>90</v>
      </c>
      <c r="BD795" t="s">
        <v>90</v>
      </c>
      <c r="BE795">
        <v>0</v>
      </c>
      <c r="BI795">
        <v>681</v>
      </c>
      <c r="BJ795" t="s">
        <v>78</v>
      </c>
      <c r="BK795" t="s">
        <v>78</v>
      </c>
      <c r="BL795">
        <v>103</v>
      </c>
      <c r="BM795" t="s">
        <v>90</v>
      </c>
      <c r="BN795" t="s">
        <v>90</v>
      </c>
      <c r="BO795" t="s">
        <v>90</v>
      </c>
      <c r="BP795" t="s">
        <v>93</v>
      </c>
      <c r="BQ795" t="s">
        <v>94</v>
      </c>
    </row>
    <row r="796" spans="1:69" x14ac:dyDescent="0.3">
      <c r="A796">
        <v>100</v>
      </c>
      <c r="B796" t="e">
        <f>-init-(int,java.lang.String)</f>
        <v>#NAME?</v>
      </c>
      <c r="C796">
        <v>3</v>
      </c>
      <c r="D796" t="s">
        <v>83</v>
      </c>
      <c r="E796">
        <v>17</v>
      </c>
      <c r="F796" t="s">
        <v>803</v>
      </c>
      <c r="G796" t="s">
        <v>90</v>
      </c>
      <c r="H796" t="s">
        <v>90</v>
      </c>
      <c r="Q796" t="s">
        <v>804</v>
      </c>
      <c r="R796" t="s">
        <v>80</v>
      </c>
      <c r="S796" t="s">
        <v>119</v>
      </c>
      <c r="AF796">
        <v>103</v>
      </c>
      <c r="AG796" t="s">
        <v>90</v>
      </c>
      <c r="AH796" t="s">
        <v>90</v>
      </c>
      <c r="AU796" t="s">
        <v>804</v>
      </c>
      <c r="AV796" t="s">
        <v>80</v>
      </c>
      <c r="AW796" t="s">
        <v>119</v>
      </c>
      <c r="AX796" t="s">
        <v>805</v>
      </c>
      <c r="BB796">
        <v>103</v>
      </c>
      <c r="BC796" t="s">
        <v>90</v>
      </c>
      <c r="BD796" t="s">
        <v>90</v>
      </c>
      <c r="BE796">
        <v>0</v>
      </c>
      <c r="BI796">
        <v>681</v>
      </c>
      <c r="BJ796" t="s">
        <v>78</v>
      </c>
      <c r="BK796" t="s">
        <v>78</v>
      </c>
      <c r="BL796">
        <v>103</v>
      </c>
      <c r="BM796" t="s">
        <v>90</v>
      </c>
      <c r="BN796" t="s">
        <v>90</v>
      </c>
      <c r="BO796" t="s">
        <v>90</v>
      </c>
      <c r="BP796" t="s">
        <v>93</v>
      </c>
      <c r="BQ796" t="s">
        <v>94</v>
      </c>
    </row>
    <row r="797" spans="1:69" x14ac:dyDescent="0.3">
      <c r="A797">
        <v>100</v>
      </c>
      <c r="B797" t="e">
        <f>-init-(int,java.lang.String)</f>
        <v>#NAME?</v>
      </c>
      <c r="C797">
        <v>4</v>
      </c>
      <c r="D797" t="s">
        <v>84</v>
      </c>
      <c r="E797">
        <v>17</v>
      </c>
      <c r="F797" t="s">
        <v>803</v>
      </c>
      <c r="G797" t="s">
        <v>90</v>
      </c>
      <c r="H797" t="s">
        <v>90</v>
      </c>
      <c r="Q797" t="s">
        <v>804</v>
      </c>
      <c r="R797" t="s">
        <v>80</v>
      </c>
      <c r="S797" t="s">
        <v>119</v>
      </c>
      <c r="AF797">
        <v>103</v>
      </c>
      <c r="AG797" t="s">
        <v>90</v>
      </c>
      <c r="AH797" t="s">
        <v>90</v>
      </c>
      <c r="AU797" t="s">
        <v>804</v>
      </c>
      <c r="AV797" t="s">
        <v>80</v>
      </c>
      <c r="AW797" t="s">
        <v>119</v>
      </c>
      <c r="AX797" t="s">
        <v>805</v>
      </c>
      <c r="BB797">
        <v>103</v>
      </c>
      <c r="BC797" t="s">
        <v>90</v>
      </c>
      <c r="BD797" t="s">
        <v>90</v>
      </c>
      <c r="BE797">
        <v>0</v>
      </c>
      <c r="BI797">
        <v>681</v>
      </c>
      <c r="BJ797" t="s">
        <v>78</v>
      </c>
      <c r="BK797" t="s">
        <v>78</v>
      </c>
      <c r="BL797">
        <v>103</v>
      </c>
      <c r="BM797" t="s">
        <v>90</v>
      </c>
      <c r="BN797" t="s">
        <v>90</v>
      </c>
      <c r="BO797" t="s">
        <v>90</v>
      </c>
      <c r="BP797" t="s">
        <v>93</v>
      </c>
      <c r="BQ797" t="s">
        <v>94</v>
      </c>
    </row>
    <row r="798" spans="1:69" x14ac:dyDescent="0.3">
      <c r="A798">
        <v>100</v>
      </c>
      <c r="B798" t="e">
        <f>-init-(int,java.lang.String)</f>
        <v>#NAME?</v>
      </c>
      <c r="C798">
        <v>5</v>
      </c>
      <c r="D798" t="s">
        <v>85</v>
      </c>
      <c r="E798">
        <v>17</v>
      </c>
      <c r="F798" t="s">
        <v>803</v>
      </c>
      <c r="G798" t="s">
        <v>90</v>
      </c>
      <c r="H798" t="s">
        <v>90</v>
      </c>
      <c r="Q798" t="s">
        <v>804</v>
      </c>
      <c r="R798" t="s">
        <v>80</v>
      </c>
      <c r="S798" t="s">
        <v>119</v>
      </c>
      <c r="AF798">
        <v>103</v>
      </c>
      <c r="AG798" t="s">
        <v>90</v>
      </c>
      <c r="AH798" t="s">
        <v>90</v>
      </c>
      <c r="AU798" t="s">
        <v>804</v>
      </c>
      <c r="AV798" t="s">
        <v>80</v>
      </c>
      <c r="AW798" t="s">
        <v>119</v>
      </c>
      <c r="AX798" t="s">
        <v>805</v>
      </c>
      <c r="BB798">
        <v>103</v>
      </c>
      <c r="BC798" t="s">
        <v>90</v>
      </c>
      <c r="BD798" t="s">
        <v>90</v>
      </c>
      <c r="BE798">
        <v>0</v>
      </c>
      <c r="BI798">
        <v>681</v>
      </c>
      <c r="BJ798" t="s">
        <v>78</v>
      </c>
      <c r="BK798" t="s">
        <v>78</v>
      </c>
      <c r="BL798">
        <v>103</v>
      </c>
      <c r="BM798" t="s">
        <v>90</v>
      </c>
      <c r="BN798" t="s">
        <v>90</v>
      </c>
      <c r="BO798" t="s">
        <v>90</v>
      </c>
      <c r="BP798" t="s">
        <v>93</v>
      </c>
      <c r="BQ798" t="s">
        <v>94</v>
      </c>
    </row>
    <row r="799" spans="1:69" x14ac:dyDescent="0.3">
      <c r="A799">
        <v>100</v>
      </c>
      <c r="B799" t="e">
        <f>-init-(int,java.lang.String)</f>
        <v>#NAME?</v>
      </c>
      <c r="C799">
        <v>6</v>
      </c>
      <c r="D799" t="s">
        <v>86</v>
      </c>
      <c r="E799">
        <v>17</v>
      </c>
      <c r="F799" t="s">
        <v>803</v>
      </c>
      <c r="G799" t="s">
        <v>90</v>
      </c>
      <c r="H799" t="s">
        <v>90</v>
      </c>
      <c r="Q799" t="s">
        <v>804</v>
      </c>
      <c r="R799" t="s">
        <v>80</v>
      </c>
      <c r="S799" t="s">
        <v>113</v>
      </c>
      <c r="AF799">
        <v>103</v>
      </c>
      <c r="AG799" t="s">
        <v>90</v>
      </c>
      <c r="AH799" t="s">
        <v>90</v>
      </c>
      <c r="AU799" t="s">
        <v>804</v>
      </c>
      <c r="AV799" t="s">
        <v>80</v>
      </c>
      <c r="AW799" t="s">
        <v>113</v>
      </c>
      <c r="AX799" t="s">
        <v>805</v>
      </c>
      <c r="BB799">
        <v>103</v>
      </c>
      <c r="BC799" t="s">
        <v>90</v>
      </c>
      <c r="BD799" t="s">
        <v>90</v>
      </c>
      <c r="BE799">
        <v>0</v>
      </c>
      <c r="BI799">
        <v>681</v>
      </c>
      <c r="BJ799" t="s">
        <v>78</v>
      </c>
      <c r="BK799" t="s">
        <v>69</v>
      </c>
      <c r="BL799">
        <v>103</v>
      </c>
      <c r="BM799" t="s">
        <v>90</v>
      </c>
      <c r="BN799" t="s">
        <v>90</v>
      </c>
      <c r="BO799" t="s">
        <v>90</v>
      </c>
      <c r="BP799" t="s">
        <v>93</v>
      </c>
      <c r="BQ799" t="s">
        <v>94</v>
      </c>
    </row>
    <row r="800" spans="1:69" x14ac:dyDescent="0.3">
      <c r="A800">
        <v>100</v>
      </c>
      <c r="B800" t="e">
        <f>-init-(int,java.lang.String)</f>
        <v>#NAME?</v>
      </c>
      <c r="C800">
        <v>7</v>
      </c>
      <c r="D800" t="s">
        <v>87</v>
      </c>
      <c r="E800">
        <v>17</v>
      </c>
      <c r="F800" t="s">
        <v>803</v>
      </c>
      <c r="G800" t="s">
        <v>90</v>
      </c>
      <c r="H800" t="s">
        <v>90</v>
      </c>
      <c r="Q800" t="s">
        <v>804</v>
      </c>
      <c r="R800" t="s">
        <v>80</v>
      </c>
      <c r="S800" t="s">
        <v>113</v>
      </c>
      <c r="AF800">
        <v>103</v>
      </c>
      <c r="AG800" t="s">
        <v>90</v>
      </c>
      <c r="AH800" t="s">
        <v>90</v>
      </c>
      <c r="AU800" t="s">
        <v>804</v>
      </c>
      <c r="AV800" t="s">
        <v>80</v>
      </c>
      <c r="AW800" t="s">
        <v>113</v>
      </c>
      <c r="AX800" t="s">
        <v>805</v>
      </c>
      <c r="BB800">
        <v>103</v>
      </c>
      <c r="BC800" t="s">
        <v>90</v>
      </c>
      <c r="BD800" t="s">
        <v>90</v>
      </c>
      <c r="BE800">
        <v>0</v>
      </c>
      <c r="BI800">
        <v>681</v>
      </c>
      <c r="BJ800" t="s">
        <v>78</v>
      </c>
      <c r="BK800" t="s">
        <v>69</v>
      </c>
      <c r="BL800">
        <v>103</v>
      </c>
      <c r="BM800" t="s">
        <v>90</v>
      </c>
      <c r="BN800" t="s">
        <v>90</v>
      </c>
      <c r="BO800" t="s">
        <v>90</v>
      </c>
      <c r="BP800" t="s">
        <v>93</v>
      </c>
      <c r="BQ800" t="s">
        <v>94</v>
      </c>
    </row>
    <row r="801" spans="1:69" x14ac:dyDescent="0.3">
      <c r="A801">
        <v>100</v>
      </c>
      <c r="B801" t="e">
        <f>-init-(int,java.lang.String)</f>
        <v>#NAME?</v>
      </c>
      <c r="C801">
        <v>8</v>
      </c>
      <c r="D801" t="s">
        <v>88</v>
      </c>
      <c r="E801">
        <v>17</v>
      </c>
      <c r="F801" t="s">
        <v>803</v>
      </c>
      <c r="G801" t="s">
        <v>90</v>
      </c>
      <c r="H801" t="s">
        <v>90</v>
      </c>
      <c r="Q801" t="s">
        <v>804</v>
      </c>
      <c r="R801" t="s">
        <v>73</v>
      </c>
      <c r="S801" t="s">
        <v>113</v>
      </c>
      <c r="AF801">
        <v>103</v>
      </c>
      <c r="AG801" t="s">
        <v>90</v>
      </c>
      <c r="AH801" t="s">
        <v>90</v>
      </c>
      <c r="AU801" t="s">
        <v>804</v>
      </c>
      <c r="AV801" t="s">
        <v>73</v>
      </c>
      <c r="AW801" t="s">
        <v>113</v>
      </c>
      <c r="AX801" t="s">
        <v>805</v>
      </c>
      <c r="BB801">
        <v>103</v>
      </c>
      <c r="BC801" t="s">
        <v>90</v>
      </c>
      <c r="BD801" t="s">
        <v>90</v>
      </c>
      <c r="BE801">
        <v>0</v>
      </c>
      <c r="BI801">
        <v>681</v>
      </c>
      <c r="BJ801" t="s">
        <v>69</v>
      </c>
      <c r="BK801" t="s">
        <v>69</v>
      </c>
      <c r="BL801">
        <v>103</v>
      </c>
      <c r="BM801" t="s">
        <v>90</v>
      </c>
      <c r="BN801" t="s">
        <v>90</v>
      </c>
      <c r="BO801" t="s">
        <v>90</v>
      </c>
      <c r="BP801" t="s">
        <v>93</v>
      </c>
      <c r="BQ801" t="s">
        <v>94</v>
      </c>
    </row>
    <row r="802" spans="1:69" x14ac:dyDescent="0.3">
      <c r="A802">
        <v>101</v>
      </c>
      <c r="B802" t="s">
        <v>89</v>
      </c>
      <c r="C802">
        <v>1</v>
      </c>
      <c r="D802" t="s">
        <v>67</v>
      </c>
      <c r="E802">
        <v>17</v>
      </c>
      <c r="F802" t="s">
        <v>803</v>
      </c>
      <c r="G802" t="s">
        <v>90</v>
      </c>
      <c r="H802" t="s">
        <v>90</v>
      </c>
      <c r="BI802">
        <v>681</v>
      </c>
      <c r="BJ802" t="s">
        <v>69</v>
      </c>
      <c r="BK802" t="s">
        <v>69</v>
      </c>
      <c r="BO802" t="s">
        <v>90</v>
      </c>
      <c r="BP802" t="s">
        <v>93</v>
      </c>
      <c r="BQ802" t="s">
        <v>320</v>
      </c>
    </row>
    <row r="803" spans="1:69" x14ac:dyDescent="0.3">
      <c r="A803">
        <v>101</v>
      </c>
      <c r="B803" t="s">
        <v>89</v>
      </c>
      <c r="C803">
        <v>2</v>
      </c>
      <c r="D803" t="s">
        <v>77</v>
      </c>
      <c r="E803">
        <v>17</v>
      </c>
      <c r="F803" t="s">
        <v>803</v>
      </c>
      <c r="G803" t="s">
        <v>90</v>
      </c>
      <c r="H803" t="s">
        <v>90</v>
      </c>
      <c r="BI803">
        <v>681</v>
      </c>
      <c r="BJ803" t="s">
        <v>78</v>
      </c>
      <c r="BK803" t="s">
        <v>78</v>
      </c>
      <c r="BO803" t="s">
        <v>90</v>
      </c>
      <c r="BP803" t="s">
        <v>93</v>
      </c>
      <c r="BQ803" t="s">
        <v>320</v>
      </c>
    </row>
    <row r="804" spans="1:69" x14ac:dyDescent="0.3">
      <c r="A804">
        <v>101</v>
      </c>
      <c r="B804" t="s">
        <v>89</v>
      </c>
      <c r="C804">
        <v>3</v>
      </c>
      <c r="D804" t="s">
        <v>83</v>
      </c>
      <c r="E804">
        <v>17</v>
      </c>
      <c r="F804" t="s">
        <v>803</v>
      </c>
      <c r="G804" t="s">
        <v>90</v>
      </c>
      <c r="H804" t="s">
        <v>90</v>
      </c>
      <c r="BI804">
        <v>681</v>
      </c>
      <c r="BJ804" t="s">
        <v>78</v>
      </c>
      <c r="BK804" t="s">
        <v>78</v>
      </c>
      <c r="BO804" t="s">
        <v>90</v>
      </c>
      <c r="BP804" t="s">
        <v>93</v>
      </c>
      <c r="BQ804" t="s">
        <v>320</v>
      </c>
    </row>
    <row r="805" spans="1:69" x14ac:dyDescent="0.3">
      <c r="A805">
        <v>101</v>
      </c>
      <c r="B805" t="s">
        <v>89</v>
      </c>
      <c r="C805">
        <v>4</v>
      </c>
      <c r="D805" t="s">
        <v>84</v>
      </c>
      <c r="E805">
        <v>17</v>
      </c>
      <c r="F805" t="s">
        <v>803</v>
      </c>
      <c r="G805" t="s">
        <v>90</v>
      </c>
      <c r="H805" t="s">
        <v>90</v>
      </c>
      <c r="BI805">
        <v>681</v>
      </c>
      <c r="BJ805" t="s">
        <v>78</v>
      </c>
      <c r="BK805" t="s">
        <v>78</v>
      </c>
      <c r="BO805" t="s">
        <v>90</v>
      </c>
      <c r="BP805" t="s">
        <v>93</v>
      </c>
      <c r="BQ805" t="s">
        <v>320</v>
      </c>
    </row>
    <row r="806" spans="1:69" x14ac:dyDescent="0.3">
      <c r="A806">
        <v>101</v>
      </c>
      <c r="B806" t="s">
        <v>89</v>
      </c>
      <c r="C806">
        <v>5</v>
      </c>
      <c r="D806" t="s">
        <v>85</v>
      </c>
      <c r="E806">
        <v>17</v>
      </c>
      <c r="F806" t="s">
        <v>803</v>
      </c>
      <c r="G806" t="s">
        <v>90</v>
      </c>
      <c r="H806" t="s">
        <v>90</v>
      </c>
      <c r="BI806">
        <v>681</v>
      </c>
      <c r="BJ806" t="s">
        <v>78</v>
      </c>
      <c r="BK806" t="s">
        <v>78</v>
      </c>
      <c r="BO806" t="s">
        <v>90</v>
      </c>
      <c r="BP806" t="s">
        <v>93</v>
      </c>
      <c r="BQ806" t="s">
        <v>320</v>
      </c>
    </row>
    <row r="807" spans="1:69" x14ac:dyDescent="0.3">
      <c r="A807">
        <v>101</v>
      </c>
      <c r="B807" t="s">
        <v>89</v>
      </c>
      <c r="C807">
        <v>6</v>
      </c>
      <c r="D807" t="s">
        <v>86</v>
      </c>
      <c r="E807">
        <v>17</v>
      </c>
      <c r="F807" t="s">
        <v>803</v>
      </c>
      <c r="G807" t="s">
        <v>90</v>
      </c>
      <c r="H807" t="s">
        <v>90</v>
      </c>
      <c r="BI807">
        <v>681</v>
      </c>
      <c r="BJ807" t="s">
        <v>78</v>
      </c>
      <c r="BK807" t="s">
        <v>69</v>
      </c>
      <c r="BO807" t="s">
        <v>90</v>
      </c>
      <c r="BP807" t="s">
        <v>93</v>
      </c>
      <c r="BQ807" t="s">
        <v>320</v>
      </c>
    </row>
    <row r="808" spans="1:69" x14ac:dyDescent="0.3">
      <c r="A808">
        <v>101</v>
      </c>
      <c r="B808" t="s">
        <v>89</v>
      </c>
      <c r="C808">
        <v>7</v>
      </c>
      <c r="D808" t="s">
        <v>87</v>
      </c>
      <c r="E808">
        <v>17</v>
      </c>
      <c r="F808" t="s">
        <v>803</v>
      </c>
      <c r="G808" t="s">
        <v>90</v>
      </c>
      <c r="H808" t="s">
        <v>90</v>
      </c>
      <c r="BI808">
        <v>681</v>
      </c>
      <c r="BJ808" t="s">
        <v>78</v>
      </c>
      <c r="BK808" t="s">
        <v>69</v>
      </c>
      <c r="BO808" t="s">
        <v>90</v>
      </c>
      <c r="BP808" t="s">
        <v>93</v>
      </c>
      <c r="BQ808" t="s">
        <v>320</v>
      </c>
    </row>
    <row r="809" spans="1:69" x14ac:dyDescent="0.3">
      <c r="A809">
        <v>101</v>
      </c>
      <c r="B809" t="s">
        <v>89</v>
      </c>
      <c r="C809">
        <v>8</v>
      </c>
      <c r="D809" t="s">
        <v>88</v>
      </c>
      <c r="E809">
        <v>17</v>
      </c>
      <c r="F809" t="s">
        <v>803</v>
      </c>
      <c r="G809" t="s">
        <v>90</v>
      </c>
      <c r="H809" t="s">
        <v>90</v>
      </c>
      <c r="BI809">
        <v>681</v>
      </c>
      <c r="BJ809" t="s">
        <v>69</v>
      </c>
      <c r="BK809" t="s">
        <v>69</v>
      </c>
      <c r="BO809" t="s">
        <v>90</v>
      </c>
      <c r="BP809" t="s">
        <v>93</v>
      </c>
      <c r="BQ809" t="s">
        <v>320</v>
      </c>
    </row>
    <row r="810" spans="1:69" x14ac:dyDescent="0.3">
      <c r="A810">
        <v>102</v>
      </c>
      <c r="B810" t="s">
        <v>806</v>
      </c>
      <c r="C810">
        <v>1</v>
      </c>
      <c r="D810" t="s">
        <v>67</v>
      </c>
      <c r="E810">
        <v>17</v>
      </c>
      <c r="F810" t="s">
        <v>803</v>
      </c>
      <c r="G810" t="s">
        <v>90</v>
      </c>
      <c r="H810" t="s">
        <v>90</v>
      </c>
      <c r="Q810" t="s">
        <v>804</v>
      </c>
      <c r="R810" t="s">
        <v>73</v>
      </c>
      <c r="S810" t="s">
        <v>108</v>
      </c>
      <c r="AU810" t="s">
        <v>804</v>
      </c>
      <c r="AV810" t="s">
        <v>73</v>
      </c>
      <c r="AW810" t="s">
        <v>108</v>
      </c>
      <c r="AX810" t="s">
        <v>805</v>
      </c>
      <c r="BI810">
        <v>681</v>
      </c>
      <c r="BJ810" t="s">
        <v>69</v>
      </c>
      <c r="BK810" t="s">
        <v>69</v>
      </c>
      <c r="BO810" t="s">
        <v>90</v>
      </c>
      <c r="BP810" t="s">
        <v>93</v>
      </c>
      <c r="BQ810" t="s">
        <v>94</v>
      </c>
    </row>
    <row r="811" spans="1:69" x14ac:dyDescent="0.3">
      <c r="A811">
        <v>102</v>
      </c>
      <c r="B811" t="s">
        <v>806</v>
      </c>
      <c r="C811">
        <v>2</v>
      </c>
      <c r="D811" t="s">
        <v>77</v>
      </c>
      <c r="E811">
        <v>17</v>
      </c>
      <c r="F811" t="s">
        <v>803</v>
      </c>
      <c r="G811" t="s">
        <v>90</v>
      </c>
      <c r="H811" t="s">
        <v>90</v>
      </c>
      <c r="Q811" t="s">
        <v>804</v>
      </c>
      <c r="R811" t="s">
        <v>80</v>
      </c>
      <c r="S811" t="s">
        <v>119</v>
      </c>
      <c r="AU811" t="s">
        <v>804</v>
      </c>
      <c r="AV811" t="s">
        <v>80</v>
      </c>
      <c r="AW811" t="s">
        <v>119</v>
      </c>
      <c r="AX811" t="s">
        <v>805</v>
      </c>
      <c r="BI811">
        <v>681</v>
      </c>
      <c r="BJ811" t="s">
        <v>78</v>
      </c>
      <c r="BK811" t="s">
        <v>78</v>
      </c>
      <c r="BO811" t="s">
        <v>90</v>
      </c>
      <c r="BP811" t="s">
        <v>93</v>
      </c>
      <c r="BQ811" t="s">
        <v>94</v>
      </c>
    </row>
    <row r="812" spans="1:69" x14ac:dyDescent="0.3">
      <c r="A812">
        <v>102</v>
      </c>
      <c r="B812" t="s">
        <v>806</v>
      </c>
      <c r="C812">
        <v>3</v>
      </c>
      <c r="D812" t="s">
        <v>83</v>
      </c>
      <c r="E812">
        <v>17</v>
      </c>
      <c r="F812" t="s">
        <v>803</v>
      </c>
      <c r="G812" t="s">
        <v>90</v>
      </c>
      <c r="H812" t="s">
        <v>90</v>
      </c>
      <c r="Q812" t="s">
        <v>804</v>
      </c>
      <c r="R812" t="s">
        <v>80</v>
      </c>
      <c r="S812" t="s">
        <v>119</v>
      </c>
      <c r="AU812" t="s">
        <v>804</v>
      </c>
      <c r="AV812" t="s">
        <v>80</v>
      </c>
      <c r="AW812" t="s">
        <v>119</v>
      </c>
      <c r="AX812" t="s">
        <v>805</v>
      </c>
      <c r="BI812">
        <v>681</v>
      </c>
      <c r="BJ812" t="s">
        <v>78</v>
      </c>
      <c r="BK812" t="s">
        <v>78</v>
      </c>
      <c r="BO812" t="s">
        <v>90</v>
      </c>
      <c r="BP812" t="s">
        <v>93</v>
      </c>
      <c r="BQ812" t="s">
        <v>94</v>
      </c>
    </row>
    <row r="813" spans="1:69" x14ac:dyDescent="0.3">
      <c r="A813">
        <v>102</v>
      </c>
      <c r="B813" t="s">
        <v>806</v>
      </c>
      <c r="C813">
        <v>4</v>
      </c>
      <c r="D813" t="s">
        <v>84</v>
      </c>
      <c r="E813">
        <v>17</v>
      </c>
      <c r="F813" t="s">
        <v>803</v>
      </c>
      <c r="G813" t="s">
        <v>90</v>
      </c>
      <c r="H813" t="s">
        <v>90</v>
      </c>
      <c r="Q813" t="s">
        <v>804</v>
      </c>
      <c r="R813" t="s">
        <v>80</v>
      </c>
      <c r="S813" t="s">
        <v>119</v>
      </c>
      <c r="AU813" t="s">
        <v>804</v>
      </c>
      <c r="AV813" t="s">
        <v>80</v>
      </c>
      <c r="AW813" t="s">
        <v>119</v>
      </c>
      <c r="AX813" t="s">
        <v>805</v>
      </c>
      <c r="BI813">
        <v>681</v>
      </c>
      <c r="BJ813" t="s">
        <v>78</v>
      </c>
      <c r="BK813" t="s">
        <v>78</v>
      </c>
      <c r="BO813" t="s">
        <v>90</v>
      </c>
      <c r="BP813" t="s">
        <v>93</v>
      </c>
      <c r="BQ813" t="s">
        <v>94</v>
      </c>
    </row>
    <row r="814" spans="1:69" x14ac:dyDescent="0.3">
      <c r="A814">
        <v>102</v>
      </c>
      <c r="B814" t="s">
        <v>806</v>
      </c>
      <c r="C814">
        <v>5</v>
      </c>
      <c r="D814" t="s">
        <v>85</v>
      </c>
      <c r="E814">
        <v>17</v>
      </c>
      <c r="F814" t="s">
        <v>803</v>
      </c>
      <c r="G814" t="s">
        <v>90</v>
      </c>
      <c r="H814" t="s">
        <v>90</v>
      </c>
      <c r="Q814" t="s">
        <v>804</v>
      </c>
      <c r="R814" t="s">
        <v>80</v>
      </c>
      <c r="S814" t="s">
        <v>119</v>
      </c>
      <c r="AU814" t="s">
        <v>804</v>
      </c>
      <c r="AV814" t="s">
        <v>80</v>
      </c>
      <c r="AW814" t="s">
        <v>119</v>
      </c>
      <c r="AX814" t="s">
        <v>805</v>
      </c>
      <c r="BI814">
        <v>681</v>
      </c>
      <c r="BJ814" t="s">
        <v>78</v>
      </c>
      <c r="BK814" t="s">
        <v>78</v>
      </c>
      <c r="BO814" t="s">
        <v>90</v>
      </c>
      <c r="BP814" t="s">
        <v>93</v>
      </c>
      <c r="BQ814" t="s">
        <v>94</v>
      </c>
    </row>
    <row r="815" spans="1:69" x14ac:dyDescent="0.3">
      <c r="A815">
        <v>102</v>
      </c>
      <c r="B815" t="s">
        <v>806</v>
      </c>
      <c r="C815">
        <v>6</v>
      </c>
      <c r="D815" t="s">
        <v>86</v>
      </c>
      <c r="E815">
        <v>17</v>
      </c>
      <c r="F815" t="s">
        <v>803</v>
      </c>
      <c r="G815" t="s">
        <v>90</v>
      </c>
      <c r="H815" t="s">
        <v>90</v>
      </c>
      <c r="Q815" t="s">
        <v>804</v>
      </c>
      <c r="R815" t="s">
        <v>80</v>
      </c>
      <c r="S815" t="s">
        <v>113</v>
      </c>
      <c r="AU815" t="s">
        <v>804</v>
      </c>
      <c r="AV815" t="s">
        <v>80</v>
      </c>
      <c r="AW815" t="s">
        <v>113</v>
      </c>
      <c r="AX815" t="s">
        <v>805</v>
      </c>
      <c r="BI815">
        <v>681</v>
      </c>
      <c r="BJ815" t="s">
        <v>78</v>
      </c>
      <c r="BK815" t="s">
        <v>69</v>
      </c>
      <c r="BO815" t="s">
        <v>90</v>
      </c>
      <c r="BP815" t="s">
        <v>93</v>
      </c>
      <c r="BQ815" t="s">
        <v>94</v>
      </c>
    </row>
    <row r="816" spans="1:69" x14ac:dyDescent="0.3">
      <c r="A816">
        <v>102</v>
      </c>
      <c r="B816" t="s">
        <v>806</v>
      </c>
      <c r="C816">
        <v>7</v>
      </c>
      <c r="D816" t="s">
        <v>87</v>
      </c>
      <c r="E816">
        <v>17</v>
      </c>
      <c r="F816" t="s">
        <v>803</v>
      </c>
      <c r="G816" t="s">
        <v>90</v>
      </c>
      <c r="H816" t="s">
        <v>90</v>
      </c>
      <c r="Q816" t="s">
        <v>804</v>
      </c>
      <c r="R816" t="s">
        <v>80</v>
      </c>
      <c r="S816" t="s">
        <v>113</v>
      </c>
      <c r="AU816" t="s">
        <v>804</v>
      </c>
      <c r="AV816" t="s">
        <v>80</v>
      </c>
      <c r="AW816" t="s">
        <v>113</v>
      </c>
      <c r="AX816" t="s">
        <v>805</v>
      </c>
      <c r="BI816">
        <v>681</v>
      </c>
      <c r="BJ816" t="s">
        <v>78</v>
      </c>
      <c r="BK816" t="s">
        <v>69</v>
      </c>
      <c r="BO816" t="s">
        <v>90</v>
      </c>
      <c r="BP816" t="s">
        <v>93</v>
      </c>
      <c r="BQ816" t="s">
        <v>94</v>
      </c>
    </row>
    <row r="817" spans="1:69" x14ac:dyDescent="0.3">
      <c r="A817">
        <v>102</v>
      </c>
      <c r="B817" t="s">
        <v>806</v>
      </c>
      <c r="C817">
        <v>8</v>
      </c>
      <c r="D817" t="s">
        <v>88</v>
      </c>
      <c r="E817">
        <v>17</v>
      </c>
      <c r="F817" t="s">
        <v>803</v>
      </c>
      <c r="G817" t="s">
        <v>90</v>
      </c>
      <c r="H817" t="s">
        <v>90</v>
      </c>
      <c r="Q817" t="s">
        <v>804</v>
      </c>
      <c r="R817" t="s">
        <v>73</v>
      </c>
      <c r="S817" t="s">
        <v>113</v>
      </c>
      <c r="AU817" t="s">
        <v>804</v>
      </c>
      <c r="AV817" t="s">
        <v>73</v>
      </c>
      <c r="AW817" t="s">
        <v>113</v>
      </c>
      <c r="AX817" t="s">
        <v>805</v>
      </c>
      <c r="BI817">
        <v>681</v>
      </c>
      <c r="BJ817" t="s">
        <v>69</v>
      </c>
      <c r="BK817" t="s">
        <v>69</v>
      </c>
      <c r="BO817" t="s">
        <v>90</v>
      </c>
      <c r="BP817" t="s">
        <v>93</v>
      </c>
      <c r="BQ817" t="s">
        <v>94</v>
      </c>
    </row>
    <row r="818" spans="1:69" x14ac:dyDescent="0.3">
      <c r="A818">
        <v>103</v>
      </c>
      <c r="B818" t="s">
        <v>333</v>
      </c>
      <c r="C818">
        <v>1</v>
      </c>
      <c r="D818" t="s">
        <v>67</v>
      </c>
      <c r="E818">
        <v>17</v>
      </c>
      <c r="F818" t="s">
        <v>803</v>
      </c>
      <c r="G818" t="s">
        <v>90</v>
      </c>
      <c r="H818" t="s">
        <v>90</v>
      </c>
      <c r="Q818">
        <v>100</v>
      </c>
      <c r="R818" t="s">
        <v>90</v>
      </c>
      <c r="S818" t="s">
        <v>90</v>
      </c>
      <c r="AU818">
        <v>100</v>
      </c>
      <c r="AV818" t="s">
        <v>90</v>
      </c>
      <c r="AW818" t="s">
        <v>90</v>
      </c>
      <c r="AX818">
        <v>0</v>
      </c>
      <c r="AY818" t="s">
        <v>804</v>
      </c>
      <c r="AZ818" t="s">
        <v>73</v>
      </c>
      <c r="BA818" t="s">
        <v>108</v>
      </c>
      <c r="BI818">
        <v>100</v>
      </c>
      <c r="BJ818" t="s">
        <v>90</v>
      </c>
      <c r="BK818" t="s">
        <v>90</v>
      </c>
      <c r="BO818" t="s">
        <v>90</v>
      </c>
      <c r="BP818" t="s">
        <v>93</v>
      </c>
      <c r="BQ818" t="s">
        <v>94</v>
      </c>
    </row>
    <row r="819" spans="1:69" x14ac:dyDescent="0.3">
      <c r="A819">
        <v>103</v>
      </c>
      <c r="B819" t="s">
        <v>333</v>
      </c>
      <c r="C819">
        <v>2</v>
      </c>
      <c r="D819" t="s">
        <v>77</v>
      </c>
      <c r="E819">
        <v>17</v>
      </c>
      <c r="F819" t="s">
        <v>803</v>
      </c>
      <c r="G819" t="s">
        <v>90</v>
      </c>
      <c r="H819" t="s">
        <v>90</v>
      </c>
      <c r="Q819">
        <v>100</v>
      </c>
      <c r="R819" t="s">
        <v>90</v>
      </c>
      <c r="S819" t="s">
        <v>90</v>
      </c>
      <c r="AU819">
        <v>100</v>
      </c>
      <c r="AV819" t="s">
        <v>90</v>
      </c>
      <c r="AW819" t="s">
        <v>90</v>
      </c>
      <c r="AX819">
        <v>0</v>
      </c>
      <c r="AY819" t="s">
        <v>804</v>
      </c>
      <c r="AZ819" t="s">
        <v>80</v>
      </c>
      <c r="BA819" t="s">
        <v>119</v>
      </c>
      <c r="BI819">
        <v>100</v>
      </c>
      <c r="BJ819" t="s">
        <v>90</v>
      </c>
      <c r="BK819" t="s">
        <v>90</v>
      </c>
      <c r="BO819" t="s">
        <v>90</v>
      </c>
      <c r="BP819" t="s">
        <v>93</v>
      </c>
      <c r="BQ819" t="s">
        <v>94</v>
      </c>
    </row>
    <row r="820" spans="1:69" x14ac:dyDescent="0.3">
      <c r="A820">
        <v>103</v>
      </c>
      <c r="B820" t="s">
        <v>333</v>
      </c>
      <c r="C820">
        <v>3</v>
      </c>
      <c r="D820" t="s">
        <v>83</v>
      </c>
      <c r="E820">
        <v>17</v>
      </c>
      <c r="F820" t="s">
        <v>803</v>
      </c>
      <c r="G820" t="s">
        <v>90</v>
      </c>
      <c r="H820" t="s">
        <v>90</v>
      </c>
      <c r="Q820">
        <v>100</v>
      </c>
      <c r="R820" t="s">
        <v>90</v>
      </c>
      <c r="S820" t="s">
        <v>90</v>
      </c>
      <c r="AU820">
        <v>100</v>
      </c>
      <c r="AV820" t="s">
        <v>90</v>
      </c>
      <c r="AW820" t="s">
        <v>90</v>
      </c>
      <c r="AX820">
        <v>0</v>
      </c>
      <c r="AY820" t="s">
        <v>804</v>
      </c>
      <c r="AZ820" t="s">
        <v>80</v>
      </c>
      <c r="BA820" t="s">
        <v>119</v>
      </c>
      <c r="BI820">
        <v>100</v>
      </c>
      <c r="BJ820" t="s">
        <v>90</v>
      </c>
      <c r="BK820" t="s">
        <v>90</v>
      </c>
      <c r="BO820" t="s">
        <v>90</v>
      </c>
      <c r="BP820" t="s">
        <v>93</v>
      </c>
      <c r="BQ820" t="s">
        <v>94</v>
      </c>
    </row>
    <row r="821" spans="1:69" x14ac:dyDescent="0.3">
      <c r="A821">
        <v>103</v>
      </c>
      <c r="B821" t="s">
        <v>333</v>
      </c>
      <c r="C821">
        <v>4</v>
      </c>
      <c r="D821" t="s">
        <v>84</v>
      </c>
      <c r="E821">
        <v>17</v>
      </c>
      <c r="F821" t="s">
        <v>803</v>
      </c>
      <c r="G821" t="s">
        <v>90</v>
      </c>
      <c r="H821" t="s">
        <v>90</v>
      </c>
      <c r="Q821">
        <v>100</v>
      </c>
      <c r="R821" t="s">
        <v>90</v>
      </c>
      <c r="S821" t="s">
        <v>90</v>
      </c>
      <c r="AU821">
        <v>100</v>
      </c>
      <c r="AV821" t="s">
        <v>90</v>
      </c>
      <c r="AW821" t="s">
        <v>90</v>
      </c>
      <c r="AX821">
        <v>0</v>
      </c>
      <c r="AY821" t="s">
        <v>804</v>
      </c>
      <c r="AZ821" t="s">
        <v>80</v>
      </c>
      <c r="BA821" t="s">
        <v>119</v>
      </c>
      <c r="BI821">
        <v>100</v>
      </c>
      <c r="BJ821" t="s">
        <v>90</v>
      </c>
      <c r="BK821" t="s">
        <v>90</v>
      </c>
      <c r="BO821" t="s">
        <v>90</v>
      </c>
      <c r="BP821" t="s">
        <v>93</v>
      </c>
      <c r="BQ821" t="s">
        <v>94</v>
      </c>
    </row>
    <row r="822" spans="1:69" x14ac:dyDescent="0.3">
      <c r="A822">
        <v>103</v>
      </c>
      <c r="B822" t="s">
        <v>333</v>
      </c>
      <c r="C822">
        <v>5</v>
      </c>
      <c r="D822" t="s">
        <v>85</v>
      </c>
      <c r="E822">
        <v>17</v>
      </c>
      <c r="F822" t="s">
        <v>803</v>
      </c>
      <c r="G822" t="s">
        <v>90</v>
      </c>
      <c r="H822" t="s">
        <v>90</v>
      </c>
      <c r="Q822">
        <v>100</v>
      </c>
      <c r="R822" t="s">
        <v>90</v>
      </c>
      <c r="S822" t="s">
        <v>90</v>
      </c>
      <c r="AU822">
        <v>100</v>
      </c>
      <c r="AV822" t="s">
        <v>90</v>
      </c>
      <c r="AW822" t="s">
        <v>90</v>
      </c>
      <c r="AX822">
        <v>0</v>
      </c>
      <c r="AY822" t="s">
        <v>804</v>
      </c>
      <c r="AZ822" t="s">
        <v>80</v>
      </c>
      <c r="BA822" t="s">
        <v>119</v>
      </c>
      <c r="BI822">
        <v>100</v>
      </c>
      <c r="BJ822" t="s">
        <v>90</v>
      </c>
      <c r="BK822" t="s">
        <v>90</v>
      </c>
      <c r="BO822" t="s">
        <v>90</v>
      </c>
      <c r="BP822" t="s">
        <v>93</v>
      </c>
      <c r="BQ822" t="s">
        <v>94</v>
      </c>
    </row>
    <row r="823" spans="1:69" x14ac:dyDescent="0.3">
      <c r="A823">
        <v>103</v>
      </c>
      <c r="B823" t="s">
        <v>333</v>
      </c>
      <c r="C823">
        <v>6</v>
      </c>
      <c r="D823" t="s">
        <v>86</v>
      </c>
      <c r="E823">
        <v>17</v>
      </c>
      <c r="F823" t="s">
        <v>803</v>
      </c>
      <c r="G823" t="s">
        <v>90</v>
      </c>
      <c r="H823" t="s">
        <v>90</v>
      </c>
      <c r="Q823">
        <v>100</v>
      </c>
      <c r="R823" t="s">
        <v>90</v>
      </c>
      <c r="S823" t="s">
        <v>90</v>
      </c>
      <c r="AU823">
        <v>100</v>
      </c>
      <c r="AV823" t="s">
        <v>90</v>
      </c>
      <c r="AW823" t="s">
        <v>90</v>
      </c>
      <c r="AX823">
        <v>0</v>
      </c>
      <c r="AY823" t="s">
        <v>804</v>
      </c>
      <c r="AZ823" t="s">
        <v>80</v>
      </c>
      <c r="BA823" t="s">
        <v>113</v>
      </c>
      <c r="BI823">
        <v>100</v>
      </c>
      <c r="BJ823" t="s">
        <v>90</v>
      </c>
      <c r="BK823" t="s">
        <v>90</v>
      </c>
      <c r="BO823" t="s">
        <v>90</v>
      </c>
      <c r="BP823" t="s">
        <v>93</v>
      </c>
      <c r="BQ823" t="s">
        <v>94</v>
      </c>
    </row>
    <row r="824" spans="1:69" x14ac:dyDescent="0.3">
      <c r="A824">
        <v>103</v>
      </c>
      <c r="B824" t="s">
        <v>333</v>
      </c>
      <c r="C824">
        <v>7</v>
      </c>
      <c r="D824" t="s">
        <v>87</v>
      </c>
      <c r="E824">
        <v>17</v>
      </c>
      <c r="F824" t="s">
        <v>803</v>
      </c>
      <c r="G824" t="s">
        <v>90</v>
      </c>
      <c r="H824" t="s">
        <v>90</v>
      </c>
      <c r="Q824">
        <v>100</v>
      </c>
      <c r="R824" t="s">
        <v>90</v>
      </c>
      <c r="S824" t="s">
        <v>90</v>
      </c>
      <c r="AU824">
        <v>100</v>
      </c>
      <c r="AV824" t="s">
        <v>90</v>
      </c>
      <c r="AW824" t="s">
        <v>90</v>
      </c>
      <c r="AX824">
        <v>0</v>
      </c>
      <c r="AY824" t="s">
        <v>804</v>
      </c>
      <c r="AZ824" t="s">
        <v>80</v>
      </c>
      <c r="BA824" t="s">
        <v>113</v>
      </c>
      <c r="BI824">
        <v>100</v>
      </c>
      <c r="BJ824" t="s">
        <v>90</v>
      </c>
      <c r="BK824" t="s">
        <v>90</v>
      </c>
      <c r="BO824" t="s">
        <v>90</v>
      </c>
      <c r="BP824" t="s">
        <v>93</v>
      </c>
      <c r="BQ824" t="s">
        <v>94</v>
      </c>
    </row>
    <row r="825" spans="1:69" x14ac:dyDescent="0.3">
      <c r="A825">
        <v>103</v>
      </c>
      <c r="B825" t="s">
        <v>333</v>
      </c>
      <c r="C825">
        <v>8</v>
      </c>
      <c r="D825" t="s">
        <v>88</v>
      </c>
      <c r="E825">
        <v>17</v>
      </c>
      <c r="F825" t="s">
        <v>803</v>
      </c>
      <c r="G825" t="s">
        <v>90</v>
      </c>
      <c r="H825" t="s">
        <v>90</v>
      </c>
      <c r="Q825">
        <v>100</v>
      </c>
      <c r="R825" t="s">
        <v>90</v>
      </c>
      <c r="S825" t="s">
        <v>90</v>
      </c>
      <c r="AU825">
        <v>100</v>
      </c>
      <c r="AV825" t="s">
        <v>90</v>
      </c>
      <c r="AW825" t="s">
        <v>90</v>
      </c>
      <c r="AX825">
        <v>0</v>
      </c>
      <c r="AY825" t="s">
        <v>804</v>
      </c>
      <c r="AZ825" t="s">
        <v>73</v>
      </c>
      <c r="BA825" t="s">
        <v>113</v>
      </c>
      <c r="BI825">
        <v>100</v>
      </c>
      <c r="BJ825" t="s">
        <v>90</v>
      </c>
      <c r="BK825" t="s">
        <v>90</v>
      </c>
      <c r="BO825" t="s">
        <v>90</v>
      </c>
      <c r="BP825" t="s">
        <v>93</v>
      </c>
      <c r="BQ825" t="s">
        <v>94</v>
      </c>
    </row>
    <row r="826" spans="1:69" x14ac:dyDescent="0.3">
      <c r="A826">
        <v>104</v>
      </c>
      <c r="B826" t="s">
        <v>302</v>
      </c>
      <c r="C826">
        <v>1</v>
      </c>
      <c r="D826" t="s">
        <v>67</v>
      </c>
      <c r="E826">
        <v>18</v>
      </c>
      <c r="F826" t="s">
        <v>807</v>
      </c>
      <c r="G826" t="s">
        <v>90</v>
      </c>
      <c r="H826" t="s">
        <v>90</v>
      </c>
      <c r="Q826">
        <v>399</v>
      </c>
      <c r="R826" t="s">
        <v>90</v>
      </c>
      <c r="S826" t="s">
        <v>69</v>
      </c>
      <c r="AF826">
        <v>107</v>
      </c>
      <c r="AG826" t="s">
        <v>90</v>
      </c>
      <c r="AH826" t="s">
        <v>90</v>
      </c>
      <c r="AU826">
        <v>399</v>
      </c>
      <c r="AV826" t="s">
        <v>90</v>
      </c>
      <c r="AW826" t="s">
        <v>69</v>
      </c>
      <c r="AX826">
        <v>1</v>
      </c>
      <c r="BB826">
        <v>107</v>
      </c>
      <c r="BC826" t="s">
        <v>90</v>
      </c>
      <c r="BD826" t="s">
        <v>90</v>
      </c>
      <c r="BE826">
        <v>0</v>
      </c>
      <c r="BF826" t="s">
        <v>808</v>
      </c>
      <c r="BG826" t="s">
        <v>809</v>
      </c>
      <c r="BH826" t="s">
        <v>581</v>
      </c>
      <c r="BO826" t="s">
        <v>90</v>
      </c>
      <c r="BP826" t="s">
        <v>93</v>
      </c>
      <c r="BQ826" t="s">
        <v>94</v>
      </c>
    </row>
    <row r="827" spans="1:69" x14ac:dyDescent="0.3">
      <c r="A827">
        <v>104</v>
      </c>
      <c r="B827" t="s">
        <v>302</v>
      </c>
      <c r="C827">
        <v>2</v>
      </c>
      <c r="D827" t="s">
        <v>77</v>
      </c>
      <c r="E827">
        <v>18</v>
      </c>
      <c r="F827" t="s">
        <v>807</v>
      </c>
      <c r="G827" t="s">
        <v>90</v>
      </c>
      <c r="H827" t="s">
        <v>90</v>
      </c>
      <c r="Q827">
        <v>399</v>
      </c>
      <c r="R827" t="s">
        <v>90</v>
      </c>
      <c r="S827" t="s">
        <v>78</v>
      </c>
      <c r="AF827">
        <v>107</v>
      </c>
      <c r="AG827" t="s">
        <v>90</v>
      </c>
      <c r="AH827" t="s">
        <v>90</v>
      </c>
      <c r="AU827">
        <v>399</v>
      </c>
      <c r="AV827" t="s">
        <v>90</v>
      </c>
      <c r="AW827" t="s">
        <v>78</v>
      </c>
      <c r="AX827">
        <v>1</v>
      </c>
      <c r="BB827">
        <v>107</v>
      </c>
      <c r="BC827" t="s">
        <v>90</v>
      </c>
      <c r="BD827" t="s">
        <v>90</v>
      </c>
      <c r="BE827">
        <v>0</v>
      </c>
      <c r="BF827" t="s">
        <v>808</v>
      </c>
      <c r="BG827" t="s">
        <v>810</v>
      </c>
      <c r="BH827" t="s">
        <v>581</v>
      </c>
      <c r="BO827" t="s">
        <v>90</v>
      </c>
      <c r="BP827" t="s">
        <v>93</v>
      </c>
      <c r="BQ827" t="s">
        <v>94</v>
      </c>
    </row>
    <row r="828" spans="1:69" x14ac:dyDescent="0.3">
      <c r="A828">
        <v>104</v>
      </c>
      <c r="B828" t="s">
        <v>302</v>
      </c>
      <c r="C828">
        <v>3</v>
      </c>
      <c r="D828" t="s">
        <v>83</v>
      </c>
      <c r="E828">
        <v>18</v>
      </c>
      <c r="F828" t="s">
        <v>807</v>
      </c>
      <c r="G828" t="s">
        <v>90</v>
      </c>
      <c r="H828" t="s">
        <v>90</v>
      </c>
      <c r="Q828">
        <v>399</v>
      </c>
      <c r="R828" t="s">
        <v>90</v>
      </c>
      <c r="S828" t="s">
        <v>78</v>
      </c>
      <c r="AF828">
        <v>107</v>
      </c>
      <c r="AG828" t="s">
        <v>90</v>
      </c>
      <c r="AH828" t="s">
        <v>90</v>
      </c>
      <c r="AU828">
        <v>399</v>
      </c>
      <c r="AV828" t="s">
        <v>90</v>
      </c>
      <c r="AW828" t="s">
        <v>78</v>
      </c>
      <c r="AX828">
        <v>1</v>
      </c>
      <c r="BB828">
        <v>107</v>
      </c>
      <c r="BC828" t="s">
        <v>90</v>
      </c>
      <c r="BD828" t="s">
        <v>90</v>
      </c>
      <c r="BE828">
        <v>0</v>
      </c>
      <c r="BF828" t="s">
        <v>808</v>
      </c>
      <c r="BG828" t="s">
        <v>810</v>
      </c>
      <c r="BH828" t="s">
        <v>591</v>
      </c>
      <c r="BO828" t="s">
        <v>90</v>
      </c>
      <c r="BP828" t="s">
        <v>93</v>
      </c>
      <c r="BQ828" t="s">
        <v>94</v>
      </c>
    </row>
    <row r="829" spans="1:69" x14ac:dyDescent="0.3">
      <c r="A829">
        <v>104</v>
      </c>
      <c r="B829" t="s">
        <v>302</v>
      </c>
      <c r="C829">
        <v>4</v>
      </c>
      <c r="D829" t="s">
        <v>84</v>
      </c>
      <c r="E829">
        <v>18</v>
      </c>
      <c r="F829" t="s">
        <v>807</v>
      </c>
      <c r="G829" t="s">
        <v>90</v>
      </c>
      <c r="H829" t="s">
        <v>90</v>
      </c>
      <c r="Q829">
        <v>399</v>
      </c>
      <c r="R829" t="s">
        <v>90</v>
      </c>
      <c r="S829" t="s">
        <v>78</v>
      </c>
      <c r="AF829">
        <v>107</v>
      </c>
      <c r="AG829" t="s">
        <v>90</v>
      </c>
      <c r="AH829" t="s">
        <v>90</v>
      </c>
      <c r="AU829">
        <v>399</v>
      </c>
      <c r="AV829" t="s">
        <v>90</v>
      </c>
      <c r="AW829" t="s">
        <v>78</v>
      </c>
      <c r="AX829">
        <v>1</v>
      </c>
      <c r="BB829">
        <v>107</v>
      </c>
      <c r="BC829" t="s">
        <v>90</v>
      </c>
      <c r="BD829" t="s">
        <v>90</v>
      </c>
      <c r="BE829">
        <v>0</v>
      </c>
      <c r="BF829" t="s">
        <v>808</v>
      </c>
      <c r="BG829" t="s">
        <v>810</v>
      </c>
      <c r="BH829" t="s">
        <v>811</v>
      </c>
      <c r="BO829" t="s">
        <v>90</v>
      </c>
      <c r="BP829" t="s">
        <v>93</v>
      </c>
      <c r="BQ829" t="s">
        <v>94</v>
      </c>
    </row>
    <row r="830" spans="1:69" x14ac:dyDescent="0.3">
      <c r="A830">
        <v>104</v>
      </c>
      <c r="B830" t="s">
        <v>302</v>
      </c>
      <c r="C830">
        <v>5</v>
      </c>
      <c r="D830" t="s">
        <v>85</v>
      </c>
      <c r="E830">
        <v>18</v>
      </c>
      <c r="F830" t="s">
        <v>807</v>
      </c>
      <c r="G830" t="s">
        <v>90</v>
      </c>
      <c r="H830" t="s">
        <v>90</v>
      </c>
      <c r="Q830">
        <v>399</v>
      </c>
      <c r="R830" t="s">
        <v>90</v>
      </c>
      <c r="S830" t="s">
        <v>78</v>
      </c>
      <c r="AF830">
        <v>107</v>
      </c>
      <c r="AG830" t="s">
        <v>90</v>
      </c>
      <c r="AH830" t="s">
        <v>90</v>
      </c>
      <c r="AU830">
        <v>399</v>
      </c>
      <c r="AV830" t="s">
        <v>90</v>
      </c>
      <c r="AW830" t="s">
        <v>78</v>
      </c>
      <c r="AX830">
        <v>1</v>
      </c>
      <c r="BB830">
        <v>107</v>
      </c>
      <c r="BC830" t="s">
        <v>90</v>
      </c>
      <c r="BD830" t="s">
        <v>90</v>
      </c>
      <c r="BE830">
        <v>0</v>
      </c>
      <c r="BF830" t="s">
        <v>808</v>
      </c>
      <c r="BG830" t="s">
        <v>810</v>
      </c>
      <c r="BH830" t="s">
        <v>591</v>
      </c>
      <c r="BO830" t="s">
        <v>90</v>
      </c>
      <c r="BP830" t="s">
        <v>93</v>
      </c>
      <c r="BQ830" t="s">
        <v>94</v>
      </c>
    </row>
    <row r="831" spans="1:69" x14ac:dyDescent="0.3">
      <c r="A831">
        <v>104</v>
      </c>
      <c r="B831" t="s">
        <v>302</v>
      </c>
      <c r="C831">
        <v>6</v>
      </c>
      <c r="D831" t="s">
        <v>86</v>
      </c>
      <c r="E831">
        <v>18</v>
      </c>
      <c r="F831" t="s">
        <v>807</v>
      </c>
      <c r="G831" t="s">
        <v>90</v>
      </c>
      <c r="H831" t="s">
        <v>90</v>
      </c>
      <c r="Q831">
        <v>399</v>
      </c>
      <c r="R831" t="s">
        <v>90</v>
      </c>
      <c r="S831" t="s">
        <v>78</v>
      </c>
      <c r="AF831">
        <v>107</v>
      </c>
      <c r="AG831" t="s">
        <v>90</v>
      </c>
      <c r="AH831" t="s">
        <v>90</v>
      </c>
      <c r="AU831">
        <v>399</v>
      </c>
      <c r="AV831" t="s">
        <v>90</v>
      </c>
      <c r="AW831" t="s">
        <v>78</v>
      </c>
      <c r="AX831">
        <v>1</v>
      </c>
      <c r="BB831">
        <v>107</v>
      </c>
      <c r="BC831" t="s">
        <v>90</v>
      </c>
      <c r="BD831" t="s">
        <v>90</v>
      </c>
      <c r="BE831">
        <v>0</v>
      </c>
      <c r="BF831" t="s">
        <v>808</v>
      </c>
      <c r="BG831" t="s">
        <v>810</v>
      </c>
      <c r="BH831" t="s">
        <v>581</v>
      </c>
      <c r="BO831" t="s">
        <v>90</v>
      </c>
      <c r="BP831" t="s">
        <v>93</v>
      </c>
      <c r="BQ831" t="s">
        <v>94</v>
      </c>
    </row>
    <row r="832" spans="1:69" x14ac:dyDescent="0.3">
      <c r="A832">
        <v>104</v>
      </c>
      <c r="B832" t="s">
        <v>302</v>
      </c>
      <c r="C832">
        <v>7</v>
      </c>
      <c r="D832" t="s">
        <v>87</v>
      </c>
      <c r="E832">
        <v>18</v>
      </c>
      <c r="F832" t="s">
        <v>807</v>
      </c>
      <c r="G832" t="s">
        <v>90</v>
      </c>
      <c r="H832" t="s">
        <v>90</v>
      </c>
      <c r="Q832">
        <v>399</v>
      </c>
      <c r="R832" t="s">
        <v>90</v>
      </c>
      <c r="S832" t="s">
        <v>78</v>
      </c>
      <c r="AF832">
        <v>107</v>
      </c>
      <c r="AG832" t="s">
        <v>90</v>
      </c>
      <c r="AH832" t="s">
        <v>90</v>
      </c>
      <c r="AU832">
        <v>399</v>
      </c>
      <c r="AV832" t="s">
        <v>90</v>
      </c>
      <c r="AW832" t="s">
        <v>78</v>
      </c>
      <c r="AX832">
        <v>1</v>
      </c>
      <c r="BB832">
        <v>107</v>
      </c>
      <c r="BC832" t="s">
        <v>90</v>
      </c>
      <c r="BD832" t="s">
        <v>90</v>
      </c>
      <c r="BE832">
        <v>0</v>
      </c>
      <c r="BF832" t="s">
        <v>808</v>
      </c>
      <c r="BG832" t="s">
        <v>810</v>
      </c>
      <c r="BH832" t="s">
        <v>581</v>
      </c>
      <c r="BO832" t="s">
        <v>90</v>
      </c>
      <c r="BP832" t="s">
        <v>93</v>
      </c>
      <c r="BQ832" t="s">
        <v>94</v>
      </c>
    </row>
    <row r="833" spans="1:69" x14ac:dyDescent="0.3">
      <c r="A833">
        <v>104</v>
      </c>
      <c r="B833" t="s">
        <v>302</v>
      </c>
      <c r="C833">
        <v>8</v>
      </c>
      <c r="D833" t="s">
        <v>88</v>
      </c>
      <c r="E833">
        <v>18</v>
      </c>
      <c r="F833" t="s">
        <v>807</v>
      </c>
      <c r="G833" t="s">
        <v>90</v>
      </c>
      <c r="H833" t="s">
        <v>90</v>
      </c>
      <c r="Q833">
        <v>399</v>
      </c>
      <c r="R833" t="s">
        <v>90</v>
      </c>
      <c r="S833" t="s">
        <v>78</v>
      </c>
      <c r="AF833">
        <v>107</v>
      </c>
      <c r="AG833" t="s">
        <v>90</v>
      </c>
      <c r="AH833" t="s">
        <v>90</v>
      </c>
      <c r="AU833">
        <v>399</v>
      </c>
      <c r="AV833" t="s">
        <v>90</v>
      </c>
      <c r="AW833" t="s">
        <v>78</v>
      </c>
      <c r="AX833">
        <v>1</v>
      </c>
      <c r="BB833">
        <v>107</v>
      </c>
      <c r="BC833" t="s">
        <v>90</v>
      </c>
      <c r="BD833" t="s">
        <v>90</v>
      </c>
      <c r="BE833">
        <v>0</v>
      </c>
      <c r="BF833" t="s">
        <v>808</v>
      </c>
      <c r="BG833" t="s">
        <v>810</v>
      </c>
      <c r="BH833" t="s">
        <v>591</v>
      </c>
      <c r="BO833" t="s">
        <v>90</v>
      </c>
      <c r="BP833" t="s">
        <v>93</v>
      </c>
      <c r="BQ833" t="s">
        <v>94</v>
      </c>
    </row>
    <row r="834" spans="1:69" x14ac:dyDescent="0.3">
      <c r="A834">
        <v>105</v>
      </c>
      <c r="B834" t="s">
        <v>812</v>
      </c>
      <c r="C834">
        <v>1</v>
      </c>
      <c r="D834" t="s">
        <v>67</v>
      </c>
      <c r="E834">
        <v>18</v>
      </c>
      <c r="F834" t="s">
        <v>807</v>
      </c>
      <c r="G834" t="s">
        <v>90</v>
      </c>
      <c r="H834" t="s">
        <v>90</v>
      </c>
      <c r="Q834">
        <v>107</v>
      </c>
      <c r="R834" t="s">
        <v>90</v>
      </c>
      <c r="S834" t="s">
        <v>90</v>
      </c>
      <c r="AU834">
        <v>107</v>
      </c>
      <c r="AV834" t="s">
        <v>90</v>
      </c>
      <c r="AW834" t="s">
        <v>90</v>
      </c>
      <c r="AX834">
        <v>0</v>
      </c>
      <c r="AY834">
        <v>104</v>
      </c>
      <c r="AZ834" t="s">
        <v>90</v>
      </c>
      <c r="BA834" t="s">
        <v>90</v>
      </c>
      <c r="BO834" t="s">
        <v>90</v>
      </c>
      <c r="BP834" t="s">
        <v>93</v>
      </c>
      <c r="BQ834" t="s">
        <v>94</v>
      </c>
    </row>
    <row r="835" spans="1:69" x14ac:dyDescent="0.3">
      <c r="A835">
        <v>105</v>
      </c>
      <c r="B835" t="s">
        <v>812</v>
      </c>
      <c r="C835">
        <v>2</v>
      </c>
      <c r="D835" t="s">
        <v>77</v>
      </c>
      <c r="E835">
        <v>18</v>
      </c>
      <c r="F835" t="s">
        <v>807</v>
      </c>
      <c r="G835" t="s">
        <v>90</v>
      </c>
      <c r="H835" t="s">
        <v>90</v>
      </c>
      <c r="Q835">
        <v>107</v>
      </c>
      <c r="R835" t="s">
        <v>90</v>
      </c>
      <c r="S835" t="s">
        <v>90</v>
      </c>
      <c r="AU835">
        <v>107</v>
      </c>
      <c r="AV835" t="s">
        <v>90</v>
      </c>
      <c r="AW835" t="s">
        <v>90</v>
      </c>
      <c r="AX835">
        <v>0</v>
      </c>
      <c r="AY835">
        <v>104</v>
      </c>
      <c r="AZ835" t="s">
        <v>90</v>
      </c>
      <c r="BA835" t="s">
        <v>90</v>
      </c>
      <c r="BO835" t="s">
        <v>90</v>
      </c>
      <c r="BP835" t="s">
        <v>93</v>
      </c>
      <c r="BQ835" t="s">
        <v>94</v>
      </c>
    </row>
    <row r="836" spans="1:69" x14ac:dyDescent="0.3">
      <c r="A836">
        <v>105</v>
      </c>
      <c r="B836" t="s">
        <v>812</v>
      </c>
      <c r="C836">
        <v>3</v>
      </c>
      <c r="D836" t="s">
        <v>83</v>
      </c>
      <c r="E836">
        <v>18</v>
      </c>
      <c r="F836" t="s">
        <v>807</v>
      </c>
      <c r="G836" t="s">
        <v>90</v>
      </c>
      <c r="H836" t="s">
        <v>90</v>
      </c>
      <c r="Q836">
        <v>107</v>
      </c>
      <c r="R836" t="s">
        <v>90</v>
      </c>
      <c r="S836" t="s">
        <v>90</v>
      </c>
      <c r="AU836">
        <v>107</v>
      </c>
      <c r="AV836" t="s">
        <v>90</v>
      </c>
      <c r="AW836" t="s">
        <v>90</v>
      </c>
      <c r="AX836">
        <v>0</v>
      </c>
      <c r="AY836">
        <v>104</v>
      </c>
      <c r="AZ836" t="s">
        <v>90</v>
      </c>
      <c r="BA836" t="s">
        <v>90</v>
      </c>
      <c r="BO836" t="s">
        <v>90</v>
      </c>
      <c r="BP836" t="s">
        <v>93</v>
      </c>
      <c r="BQ836" t="s">
        <v>94</v>
      </c>
    </row>
    <row r="837" spans="1:69" x14ac:dyDescent="0.3">
      <c r="A837">
        <v>105</v>
      </c>
      <c r="B837" t="s">
        <v>812</v>
      </c>
      <c r="C837">
        <v>4</v>
      </c>
      <c r="D837" t="s">
        <v>84</v>
      </c>
      <c r="E837">
        <v>18</v>
      </c>
      <c r="F837" t="s">
        <v>807</v>
      </c>
      <c r="G837" t="s">
        <v>90</v>
      </c>
      <c r="H837" t="s">
        <v>90</v>
      </c>
      <c r="Q837">
        <v>107</v>
      </c>
      <c r="R837" t="s">
        <v>90</v>
      </c>
      <c r="S837" t="s">
        <v>90</v>
      </c>
      <c r="AU837">
        <v>107</v>
      </c>
      <c r="AV837" t="s">
        <v>90</v>
      </c>
      <c r="AW837" t="s">
        <v>90</v>
      </c>
      <c r="AX837">
        <v>0</v>
      </c>
      <c r="AY837">
        <v>104</v>
      </c>
      <c r="AZ837" t="s">
        <v>90</v>
      </c>
      <c r="BA837" t="s">
        <v>90</v>
      </c>
      <c r="BO837" t="s">
        <v>90</v>
      </c>
      <c r="BP837" t="s">
        <v>93</v>
      </c>
      <c r="BQ837" t="s">
        <v>94</v>
      </c>
    </row>
    <row r="838" spans="1:69" x14ac:dyDescent="0.3">
      <c r="A838">
        <v>105</v>
      </c>
      <c r="B838" t="s">
        <v>812</v>
      </c>
      <c r="C838">
        <v>5</v>
      </c>
      <c r="D838" t="s">
        <v>85</v>
      </c>
      <c r="E838">
        <v>18</v>
      </c>
      <c r="F838" t="s">
        <v>807</v>
      </c>
      <c r="G838" t="s">
        <v>90</v>
      </c>
      <c r="H838" t="s">
        <v>90</v>
      </c>
      <c r="Q838">
        <v>107</v>
      </c>
      <c r="R838" t="s">
        <v>90</v>
      </c>
      <c r="S838" t="s">
        <v>90</v>
      </c>
      <c r="AU838">
        <v>107</v>
      </c>
      <c r="AV838" t="s">
        <v>90</v>
      </c>
      <c r="AW838" t="s">
        <v>90</v>
      </c>
      <c r="AX838">
        <v>0</v>
      </c>
      <c r="AY838">
        <v>104</v>
      </c>
      <c r="AZ838" t="s">
        <v>90</v>
      </c>
      <c r="BA838" t="s">
        <v>90</v>
      </c>
      <c r="BO838" t="s">
        <v>90</v>
      </c>
      <c r="BP838" t="s">
        <v>93</v>
      </c>
      <c r="BQ838" t="s">
        <v>94</v>
      </c>
    </row>
    <row r="839" spans="1:69" x14ac:dyDescent="0.3">
      <c r="A839">
        <v>105</v>
      </c>
      <c r="B839" t="s">
        <v>812</v>
      </c>
      <c r="C839">
        <v>6</v>
      </c>
      <c r="D839" t="s">
        <v>86</v>
      </c>
      <c r="E839">
        <v>18</v>
      </c>
      <c r="F839" t="s">
        <v>807</v>
      </c>
      <c r="G839" t="s">
        <v>90</v>
      </c>
      <c r="H839" t="s">
        <v>90</v>
      </c>
      <c r="Q839">
        <v>107</v>
      </c>
      <c r="R839" t="s">
        <v>90</v>
      </c>
      <c r="S839" t="s">
        <v>90</v>
      </c>
      <c r="AU839">
        <v>107</v>
      </c>
      <c r="AV839" t="s">
        <v>90</v>
      </c>
      <c r="AW839" t="s">
        <v>90</v>
      </c>
      <c r="AX839">
        <v>0</v>
      </c>
      <c r="AY839">
        <v>104</v>
      </c>
      <c r="AZ839" t="s">
        <v>90</v>
      </c>
      <c r="BA839" t="s">
        <v>90</v>
      </c>
      <c r="BO839" t="s">
        <v>90</v>
      </c>
      <c r="BP839" t="s">
        <v>93</v>
      </c>
      <c r="BQ839" t="s">
        <v>94</v>
      </c>
    </row>
    <row r="840" spans="1:69" x14ac:dyDescent="0.3">
      <c r="A840">
        <v>105</v>
      </c>
      <c r="B840" t="s">
        <v>812</v>
      </c>
      <c r="C840">
        <v>7</v>
      </c>
      <c r="D840" t="s">
        <v>87</v>
      </c>
      <c r="E840">
        <v>18</v>
      </c>
      <c r="F840" t="s">
        <v>807</v>
      </c>
      <c r="G840" t="s">
        <v>90</v>
      </c>
      <c r="H840" t="s">
        <v>90</v>
      </c>
      <c r="Q840">
        <v>107</v>
      </c>
      <c r="R840" t="s">
        <v>90</v>
      </c>
      <c r="S840" t="s">
        <v>90</v>
      </c>
      <c r="AU840">
        <v>107</v>
      </c>
      <c r="AV840" t="s">
        <v>90</v>
      </c>
      <c r="AW840" t="s">
        <v>90</v>
      </c>
      <c r="AX840">
        <v>0</v>
      </c>
      <c r="AY840">
        <v>104</v>
      </c>
      <c r="AZ840" t="s">
        <v>90</v>
      </c>
      <c r="BA840" t="s">
        <v>90</v>
      </c>
      <c r="BO840" t="s">
        <v>90</v>
      </c>
      <c r="BP840" t="s">
        <v>93</v>
      </c>
      <c r="BQ840" t="s">
        <v>94</v>
      </c>
    </row>
    <row r="841" spans="1:69" x14ac:dyDescent="0.3">
      <c r="A841">
        <v>105</v>
      </c>
      <c r="B841" t="s">
        <v>812</v>
      </c>
      <c r="C841">
        <v>8</v>
      </c>
      <c r="D841" t="s">
        <v>88</v>
      </c>
      <c r="E841">
        <v>18</v>
      </c>
      <c r="F841" t="s">
        <v>807</v>
      </c>
      <c r="G841" t="s">
        <v>90</v>
      </c>
      <c r="H841" t="s">
        <v>90</v>
      </c>
      <c r="Q841">
        <v>107</v>
      </c>
      <c r="R841" t="s">
        <v>90</v>
      </c>
      <c r="S841" t="s">
        <v>90</v>
      </c>
      <c r="AU841">
        <v>107</v>
      </c>
      <c r="AV841" t="s">
        <v>90</v>
      </c>
      <c r="AW841" t="s">
        <v>90</v>
      </c>
      <c r="AX841">
        <v>0</v>
      </c>
      <c r="AY841">
        <v>104</v>
      </c>
      <c r="AZ841" t="s">
        <v>90</v>
      </c>
      <c r="BA841" t="s">
        <v>90</v>
      </c>
      <c r="BO841" t="s">
        <v>90</v>
      </c>
      <c r="BP841" t="s">
        <v>93</v>
      </c>
      <c r="BQ841" t="s">
        <v>94</v>
      </c>
    </row>
    <row r="842" spans="1:69" x14ac:dyDescent="0.3">
      <c r="A842">
        <v>106</v>
      </c>
      <c r="B842" t="s">
        <v>813</v>
      </c>
      <c r="C842">
        <v>1</v>
      </c>
      <c r="D842" t="s">
        <v>67</v>
      </c>
      <c r="E842">
        <v>18</v>
      </c>
      <c r="F842" t="s">
        <v>807</v>
      </c>
      <c r="G842" t="s">
        <v>90</v>
      </c>
      <c r="H842" t="s">
        <v>90</v>
      </c>
      <c r="Q842">
        <v>107</v>
      </c>
      <c r="R842" t="s">
        <v>90</v>
      </c>
      <c r="S842" t="s">
        <v>90</v>
      </c>
      <c r="AF842">
        <v>625</v>
      </c>
      <c r="AG842" t="s">
        <v>90</v>
      </c>
      <c r="AH842" t="s">
        <v>69</v>
      </c>
      <c r="AU842">
        <v>107</v>
      </c>
      <c r="AV842" t="s">
        <v>90</v>
      </c>
      <c r="AW842" t="s">
        <v>90</v>
      </c>
      <c r="AX842">
        <v>0</v>
      </c>
      <c r="AY842">
        <v>104</v>
      </c>
      <c r="AZ842" t="s">
        <v>90</v>
      </c>
      <c r="BA842" t="s">
        <v>90</v>
      </c>
      <c r="BB842">
        <v>625</v>
      </c>
      <c r="BC842" t="s">
        <v>90</v>
      </c>
      <c r="BD842" t="s">
        <v>69</v>
      </c>
      <c r="BE842">
        <v>4</v>
      </c>
      <c r="BF842">
        <v>692</v>
      </c>
      <c r="BG842" t="s">
        <v>90</v>
      </c>
      <c r="BH842" t="s">
        <v>69</v>
      </c>
      <c r="BO842" t="s">
        <v>90</v>
      </c>
      <c r="BP842" t="s">
        <v>93</v>
      </c>
      <c r="BQ842" t="s">
        <v>94</v>
      </c>
    </row>
    <row r="843" spans="1:69" x14ac:dyDescent="0.3">
      <c r="A843">
        <v>106</v>
      </c>
      <c r="B843" t="s">
        <v>813</v>
      </c>
      <c r="C843">
        <v>2</v>
      </c>
      <c r="D843" t="s">
        <v>77</v>
      </c>
      <c r="E843">
        <v>18</v>
      </c>
      <c r="F843" t="s">
        <v>807</v>
      </c>
      <c r="G843" t="s">
        <v>90</v>
      </c>
      <c r="H843" t="s">
        <v>90</v>
      </c>
      <c r="Q843">
        <v>107</v>
      </c>
      <c r="R843" t="s">
        <v>90</v>
      </c>
      <c r="S843" t="s">
        <v>90</v>
      </c>
      <c r="AF843">
        <v>625</v>
      </c>
      <c r="AG843" t="s">
        <v>90</v>
      </c>
      <c r="AH843" t="s">
        <v>69</v>
      </c>
      <c r="AU843">
        <v>107</v>
      </c>
      <c r="AV843" t="s">
        <v>90</v>
      </c>
      <c r="AW843" t="s">
        <v>90</v>
      </c>
      <c r="AX843">
        <v>0</v>
      </c>
      <c r="AY843">
        <v>104</v>
      </c>
      <c r="AZ843" t="s">
        <v>90</v>
      </c>
      <c r="BA843" t="s">
        <v>90</v>
      </c>
      <c r="BB843">
        <v>625</v>
      </c>
      <c r="BC843" t="s">
        <v>90</v>
      </c>
      <c r="BD843" t="s">
        <v>69</v>
      </c>
      <c r="BE843">
        <v>4</v>
      </c>
      <c r="BF843">
        <v>692</v>
      </c>
      <c r="BG843" t="s">
        <v>90</v>
      </c>
      <c r="BH843" t="s">
        <v>69</v>
      </c>
      <c r="BO843" t="s">
        <v>90</v>
      </c>
      <c r="BP843" t="s">
        <v>93</v>
      </c>
      <c r="BQ843" t="s">
        <v>94</v>
      </c>
    </row>
    <row r="844" spans="1:69" x14ac:dyDescent="0.3">
      <c r="A844">
        <v>106</v>
      </c>
      <c r="B844" t="s">
        <v>813</v>
      </c>
      <c r="C844">
        <v>3</v>
      </c>
      <c r="D844" t="s">
        <v>83</v>
      </c>
      <c r="E844">
        <v>18</v>
      </c>
      <c r="F844" t="s">
        <v>807</v>
      </c>
      <c r="G844" t="s">
        <v>90</v>
      </c>
      <c r="H844" t="s">
        <v>90</v>
      </c>
      <c r="Q844">
        <v>107</v>
      </c>
      <c r="R844" t="s">
        <v>90</v>
      </c>
      <c r="S844" t="s">
        <v>90</v>
      </c>
      <c r="AF844">
        <v>625</v>
      </c>
      <c r="AG844" t="s">
        <v>90</v>
      </c>
      <c r="AH844" t="s">
        <v>78</v>
      </c>
      <c r="AU844">
        <v>107</v>
      </c>
      <c r="AV844" t="s">
        <v>90</v>
      </c>
      <c r="AW844" t="s">
        <v>90</v>
      </c>
      <c r="AX844">
        <v>0</v>
      </c>
      <c r="AY844">
        <v>104</v>
      </c>
      <c r="AZ844" t="s">
        <v>90</v>
      </c>
      <c r="BA844" t="s">
        <v>90</v>
      </c>
      <c r="BB844">
        <v>625</v>
      </c>
      <c r="BC844" t="s">
        <v>90</v>
      </c>
      <c r="BD844" t="s">
        <v>78</v>
      </c>
      <c r="BE844">
        <v>4</v>
      </c>
      <c r="BF844">
        <v>692</v>
      </c>
      <c r="BG844" t="s">
        <v>90</v>
      </c>
      <c r="BH844" t="s">
        <v>78</v>
      </c>
      <c r="BO844" t="s">
        <v>90</v>
      </c>
      <c r="BP844" t="s">
        <v>93</v>
      </c>
      <c r="BQ844" t="s">
        <v>94</v>
      </c>
    </row>
    <row r="845" spans="1:69" x14ac:dyDescent="0.3">
      <c r="A845">
        <v>106</v>
      </c>
      <c r="B845" t="s">
        <v>813</v>
      </c>
      <c r="C845">
        <v>4</v>
      </c>
      <c r="D845" t="s">
        <v>84</v>
      </c>
      <c r="E845">
        <v>18</v>
      </c>
      <c r="F845" t="s">
        <v>807</v>
      </c>
      <c r="G845" t="s">
        <v>90</v>
      </c>
      <c r="H845" t="s">
        <v>90</v>
      </c>
      <c r="Q845">
        <v>107</v>
      </c>
      <c r="R845" t="s">
        <v>90</v>
      </c>
      <c r="S845" t="s">
        <v>90</v>
      </c>
      <c r="AF845">
        <v>625</v>
      </c>
      <c r="AG845" t="s">
        <v>90</v>
      </c>
      <c r="AH845" t="s">
        <v>78</v>
      </c>
      <c r="AU845">
        <v>107</v>
      </c>
      <c r="AV845" t="s">
        <v>90</v>
      </c>
      <c r="AW845" t="s">
        <v>90</v>
      </c>
      <c r="AX845">
        <v>0</v>
      </c>
      <c r="AY845">
        <v>104</v>
      </c>
      <c r="AZ845" t="s">
        <v>90</v>
      </c>
      <c r="BA845" t="s">
        <v>90</v>
      </c>
      <c r="BB845">
        <v>625</v>
      </c>
      <c r="BC845" t="s">
        <v>90</v>
      </c>
      <c r="BD845" t="s">
        <v>78</v>
      </c>
      <c r="BE845">
        <v>4</v>
      </c>
      <c r="BF845">
        <v>692</v>
      </c>
      <c r="BG845" t="s">
        <v>90</v>
      </c>
      <c r="BH845" t="s">
        <v>78</v>
      </c>
      <c r="BO845" t="s">
        <v>90</v>
      </c>
      <c r="BP845" t="s">
        <v>93</v>
      </c>
      <c r="BQ845" t="s">
        <v>94</v>
      </c>
    </row>
    <row r="846" spans="1:69" x14ac:dyDescent="0.3">
      <c r="A846">
        <v>106</v>
      </c>
      <c r="B846" t="s">
        <v>813</v>
      </c>
      <c r="C846">
        <v>5</v>
      </c>
      <c r="D846" t="s">
        <v>85</v>
      </c>
      <c r="E846">
        <v>18</v>
      </c>
      <c r="F846" t="s">
        <v>807</v>
      </c>
      <c r="G846" t="s">
        <v>90</v>
      </c>
      <c r="H846" t="s">
        <v>90</v>
      </c>
      <c r="Q846">
        <v>107</v>
      </c>
      <c r="R846" t="s">
        <v>90</v>
      </c>
      <c r="S846" t="s">
        <v>90</v>
      </c>
      <c r="AF846">
        <v>625</v>
      </c>
      <c r="AG846" t="s">
        <v>90</v>
      </c>
      <c r="AH846" t="s">
        <v>78</v>
      </c>
      <c r="AU846">
        <v>107</v>
      </c>
      <c r="AV846" t="s">
        <v>90</v>
      </c>
      <c r="AW846" t="s">
        <v>90</v>
      </c>
      <c r="AX846">
        <v>0</v>
      </c>
      <c r="AY846">
        <v>104</v>
      </c>
      <c r="AZ846" t="s">
        <v>90</v>
      </c>
      <c r="BA846" t="s">
        <v>90</v>
      </c>
      <c r="BB846">
        <v>625</v>
      </c>
      <c r="BC846" t="s">
        <v>90</v>
      </c>
      <c r="BD846" t="s">
        <v>78</v>
      </c>
      <c r="BE846">
        <v>4</v>
      </c>
      <c r="BF846">
        <v>692</v>
      </c>
      <c r="BG846" t="s">
        <v>90</v>
      </c>
      <c r="BH846" t="s">
        <v>78</v>
      </c>
      <c r="BO846" t="s">
        <v>90</v>
      </c>
      <c r="BP846" t="s">
        <v>93</v>
      </c>
      <c r="BQ846" t="s">
        <v>94</v>
      </c>
    </row>
    <row r="847" spans="1:69" x14ac:dyDescent="0.3">
      <c r="A847">
        <v>106</v>
      </c>
      <c r="B847" t="s">
        <v>813</v>
      </c>
      <c r="C847">
        <v>6</v>
      </c>
      <c r="D847" t="s">
        <v>86</v>
      </c>
      <c r="E847">
        <v>18</v>
      </c>
      <c r="F847" t="s">
        <v>807</v>
      </c>
      <c r="G847" t="s">
        <v>90</v>
      </c>
      <c r="H847" t="s">
        <v>90</v>
      </c>
      <c r="Q847">
        <v>107</v>
      </c>
      <c r="R847" t="s">
        <v>90</v>
      </c>
      <c r="S847" t="s">
        <v>90</v>
      </c>
      <c r="AF847">
        <v>625</v>
      </c>
      <c r="AG847" t="s">
        <v>90</v>
      </c>
      <c r="AH847" t="s">
        <v>69</v>
      </c>
      <c r="AU847">
        <v>107</v>
      </c>
      <c r="AV847" t="s">
        <v>90</v>
      </c>
      <c r="AW847" t="s">
        <v>90</v>
      </c>
      <c r="AX847">
        <v>0</v>
      </c>
      <c r="AY847">
        <v>104</v>
      </c>
      <c r="AZ847" t="s">
        <v>90</v>
      </c>
      <c r="BA847" t="s">
        <v>90</v>
      </c>
      <c r="BB847">
        <v>625</v>
      </c>
      <c r="BC847" t="s">
        <v>90</v>
      </c>
      <c r="BD847" t="s">
        <v>69</v>
      </c>
      <c r="BE847">
        <v>4</v>
      </c>
      <c r="BF847">
        <v>692</v>
      </c>
      <c r="BG847" t="s">
        <v>90</v>
      </c>
      <c r="BH847" t="s">
        <v>69</v>
      </c>
      <c r="BO847" t="s">
        <v>90</v>
      </c>
      <c r="BP847" t="s">
        <v>93</v>
      </c>
      <c r="BQ847" t="s">
        <v>94</v>
      </c>
    </row>
    <row r="848" spans="1:69" x14ac:dyDescent="0.3">
      <c r="A848">
        <v>106</v>
      </c>
      <c r="B848" t="s">
        <v>813</v>
      </c>
      <c r="C848">
        <v>7</v>
      </c>
      <c r="D848" t="s">
        <v>87</v>
      </c>
      <c r="E848">
        <v>18</v>
      </c>
      <c r="F848" t="s">
        <v>807</v>
      </c>
      <c r="G848" t="s">
        <v>90</v>
      </c>
      <c r="H848" t="s">
        <v>90</v>
      </c>
      <c r="Q848">
        <v>107</v>
      </c>
      <c r="R848" t="s">
        <v>90</v>
      </c>
      <c r="S848" t="s">
        <v>90</v>
      </c>
      <c r="AF848">
        <v>625</v>
      </c>
      <c r="AG848" t="s">
        <v>90</v>
      </c>
      <c r="AH848" t="s">
        <v>69</v>
      </c>
      <c r="AU848">
        <v>107</v>
      </c>
      <c r="AV848" t="s">
        <v>90</v>
      </c>
      <c r="AW848" t="s">
        <v>90</v>
      </c>
      <c r="AX848">
        <v>0</v>
      </c>
      <c r="AY848">
        <v>104</v>
      </c>
      <c r="AZ848" t="s">
        <v>90</v>
      </c>
      <c r="BA848" t="s">
        <v>90</v>
      </c>
      <c r="BB848">
        <v>625</v>
      </c>
      <c r="BC848" t="s">
        <v>90</v>
      </c>
      <c r="BD848" t="s">
        <v>69</v>
      </c>
      <c r="BE848">
        <v>4</v>
      </c>
      <c r="BF848">
        <v>692</v>
      </c>
      <c r="BG848" t="s">
        <v>90</v>
      </c>
      <c r="BH848" t="s">
        <v>69</v>
      </c>
      <c r="BO848" t="s">
        <v>90</v>
      </c>
      <c r="BP848" t="s">
        <v>93</v>
      </c>
      <c r="BQ848" t="s">
        <v>94</v>
      </c>
    </row>
    <row r="849" spans="1:69" x14ac:dyDescent="0.3">
      <c r="A849">
        <v>106</v>
      </c>
      <c r="B849" t="s">
        <v>813</v>
      </c>
      <c r="C849">
        <v>8</v>
      </c>
      <c r="D849" t="s">
        <v>88</v>
      </c>
      <c r="E849">
        <v>18</v>
      </c>
      <c r="F849" t="s">
        <v>807</v>
      </c>
      <c r="G849" t="s">
        <v>90</v>
      </c>
      <c r="H849" t="s">
        <v>90</v>
      </c>
      <c r="Q849">
        <v>107</v>
      </c>
      <c r="R849" t="s">
        <v>90</v>
      </c>
      <c r="S849" t="s">
        <v>90</v>
      </c>
      <c r="AF849">
        <v>625</v>
      </c>
      <c r="AG849" t="s">
        <v>90</v>
      </c>
      <c r="AH849" t="s">
        <v>78</v>
      </c>
      <c r="AU849">
        <v>107</v>
      </c>
      <c r="AV849" t="s">
        <v>90</v>
      </c>
      <c r="AW849" t="s">
        <v>90</v>
      </c>
      <c r="AX849">
        <v>0</v>
      </c>
      <c r="AY849">
        <v>104</v>
      </c>
      <c r="AZ849" t="s">
        <v>90</v>
      </c>
      <c r="BA849" t="s">
        <v>90</v>
      </c>
      <c r="BB849">
        <v>625</v>
      </c>
      <c r="BC849" t="s">
        <v>90</v>
      </c>
      <c r="BD849" t="s">
        <v>78</v>
      </c>
      <c r="BE849">
        <v>4</v>
      </c>
      <c r="BF849">
        <v>692</v>
      </c>
      <c r="BG849" t="s">
        <v>90</v>
      </c>
      <c r="BH849" t="s">
        <v>78</v>
      </c>
      <c r="BO849" t="s">
        <v>90</v>
      </c>
      <c r="BP849" t="s">
        <v>93</v>
      </c>
      <c r="BQ849" t="s">
        <v>94</v>
      </c>
    </row>
    <row r="850" spans="1:69" x14ac:dyDescent="0.3">
      <c r="A850">
        <v>107</v>
      </c>
      <c r="B850" t="s">
        <v>333</v>
      </c>
      <c r="C850">
        <v>1</v>
      </c>
      <c r="D850" t="s">
        <v>67</v>
      </c>
      <c r="E850">
        <v>18</v>
      </c>
      <c r="F850" t="s">
        <v>807</v>
      </c>
      <c r="G850" t="s">
        <v>90</v>
      </c>
      <c r="H850" t="s">
        <v>90</v>
      </c>
      <c r="Q850">
        <v>104</v>
      </c>
      <c r="R850" t="s">
        <v>90</v>
      </c>
      <c r="S850" t="s">
        <v>90</v>
      </c>
      <c r="AF850" t="s">
        <v>808</v>
      </c>
      <c r="AG850" t="s">
        <v>809</v>
      </c>
      <c r="AH850" t="s">
        <v>581</v>
      </c>
      <c r="AU850">
        <v>104</v>
      </c>
      <c r="AV850" t="s">
        <v>90</v>
      </c>
      <c r="AW850" t="s">
        <v>90</v>
      </c>
      <c r="AX850">
        <v>0</v>
      </c>
      <c r="AY850">
        <v>399</v>
      </c>
      <c r="AZ850" t="s">
        <v>90</v>
      </c>
      <c r="BA850" t="s">
        <v>69</v>
      </c>
      <c r="BB850" t="s">
        <v>808</v>
      </c>
      <c r="BC850" t="s">
        <v>809</v>
      </c>
      <c r="BD850" t="s">
        <v>581</v>
      </c>
      <c r="BE850" t="s">
        <v>814</v>
      </c>
      <c r="BF850" t="s">
        <v>815</v>
      </c>
      <c r="BG850" t="s">
        <v>816</v>
      </c>
      <c r="BH850" t="s">
        <v>817</v>
      </c>
      <c r="BO850" t="s">
        <v>90</v>
      </c>
      <c r="BP850" t="s">
        <v>93</v>
      </c>
      <c r="BQ850" t="s">
        <v>94</v>
      </c>
    </row>
    <row r="851" spans="1:69" x14ac:dyDescent="0.3">
      <c r="A851">
        <v>107</v>
      </c>
      <c r="B851" t="s">
        <v>333</v>
      </c>
      <c r="C851">
        <v>2</v>
      </c>
      <c r="D851" t="s">
        <v>77</v>
      </c>
      <c r="E851">
        <v>18</v>
      </c>
      <c r="F851" t="s">
        <v>807</v>
      </c>
      <c r="G851" t="s">
        <v>90</v>
      </c>
      <c r="H851" t="s">
        <v>90</v>
      </c>
      <c r="Q851">
        <v>104</v>
      </c>
      <c r="R851" t="s">
        <v>90</v>
      </c>
      <c r="S851" t="s">
        <v>90</v>
      </c>
      <c r="AF851" t="s">
        <v>808</v>
      </c>
      <c r="AG851" t="s">
        <v>810</v>
      </c>
      <c r="AH851" t="s">
        <v>581</v>
      </c>
      <c r="AU851">
        <v>104</v>
      </c>
      <c r="AV851" t="s">
        <v>90</v>
      </c>
      <c r="AW851" t="s">
        <v>90</v>
      </c>
      <c r="AX851">
        <v>0</v>
      </c>
      <c r="AY851">
        <v>399</v>
      </c>
      <c r="AZ851" t="s">
        <v>90</v>
      </c>
      <c r="BA851" t="s">
        <v>78</v>
      </c>
      <c r="BB851" t="s">
        <v>808</v>
      </c>
      <c r="BC851" t="s">
        <v>810</v>
      </c>
      <c r="BD851" t="s">
        <v>581</v>
      </c>
      <c r="BE851" t="s">
        <v>814</v>
      </c>
      <c r="BF851" t="s">
        <v>815</v>
      </c>
      <c r="BG851" t="s">
        <v>818</v>
      </c>
      <c r="BH851" t="s">
        <v>819</v>
      </c>
      <c r="BO851" t="s">
        <v>90</v>
      </c>
      <c r="BP851" t="s">
        <v>93</v>
      </c>
      <c r="BQ851" t="s">
        <v>94</v>
      </c>
    </row>
    <row r="852" spans="1:69" x14ac:dyDescent="0.3">
      <c r="A852">
        <v>107</v>
      </c>
      <c r="B852" t="s">
        <v>333</v>
      </c>
      <c r="C852">
        <v>3</v>
      </c>
      <c r="D852" t="s">
        <v>83</v>
      </c>
      <c r="E852">
        <v>18</v>
      </c>
      <c r="F852" t="s">
        <v>807</v>
      </c>
      <c r="G852" t="s">
        <v>90</v>
      </c>
      <c r="H852" t="s">
        <v>90</v>
      </c>
      <c r="Q852">
        <v>104</v>
      </c>
      <c r="R852" t="s">
        <v>90</v>
      </c>
      <c r="S852" t="s">
        <v>90</v>
      </c>
      <c r="AF852" t="s">
        <v>808</v>
      </c>
      <c r="AG852" t="s">
        <v>810</v>
      </c>
      <c r="AH852" t="s">
        <v>591</v>
      </c>
      <c r="AU852">
        <v>104</v>
      </c>
      <c r="AV852" t="s">
        <v>90</v>
      </c>
      <c r="AW852" t="s">
        <v>90</v>
      </c>
      <c r="AX852">
        <v>0</v>
      </c>
      <c r="AY852">
        <v>399</v>
      </c>
      <c r="AZ852" t="s">
        <v>90</v>
      </c>
      <c r="BA852" t="s">
        <v>78</v>
      </c>
      <c r="BB852" t="s">
        <v>808</v>
      </c>
      <c r="BC852" t="s">
        <v>810</v>
      </c>
      <c r="BD852" t="s">
        <v>591</v>
      </c>
      <c r="BE852" t="s">
        <v>814</v>
      </c>
      <c r="BF852" t="s">
        <v>815</v>
      </c>
      <c r="BG852" t="s">
        <v>820</v>
      </c>
      <c r="BH852" t="s">
        <v>821</v>
      </c>
      <c r="BO852" t="s">
        <v>90</v>
      </c>
      <c r="BP852" t="s">
        <v>93</v>
      </c>
      <c r="BQ852" t="s">
        <v>94</v>
      </c>
    </row>
    <row r="853" spans="1:69" x14ac:dyDescent="0.3">
      <c r="A853">
        <v>107</v>
      </c>
      <c r="B853" t="s">
        <v>333</v>
      </c>
      <c r="C853">
        <v>4</v>
      </c>
      <c r="D853" t="s">
        <v>84</v>
      </c>
      <c r="E853">
        <v>18</v>
      </c>
      <c r="F853" t="s">
        <v>807</v>
      </c>
      <c r="G853" t="s">
        <v>90</v>
      </c>
      <c r="H853" t="s">
        <v>90</v>
      </c>
      <c r="Q853">
        <v>104</v>
      </c>
      <c r="R853" t="s">
        <v>90</v>
      </c>
      <c r="S853" t="s">
        <v>90</v>
      </c>
      <c r="AF853" t="s">
        <v>808</v>
      </c>
      <c r="AG853" t="s">
        <v>810</v>
      </c>
      <c r="AH853" t="s">
        <v>811</v>
      </c>
      <c r="AU853">
        <v>104</v>
      </c>
      <c r="AV853" t="s">
        <v>90</v>
      </c>
      <c r="AW853" t="s">
        <v>90</v>
      </c>
      <c r="AX853">
        <v>0</v>
      </c>
      <c r="AY853">
        <v>399</v>
      </c>
      <c r="AZ853" t="s">
        <v>90</v>
      </c>
      <c r="BA853" t="s">
        <v>78</v>
      </c>
      <c r="BB853" t="s">
        <v>808</v>
      </c>
      <c r="BC853" t="s">
        <v>810</v>
      </c>
      <c r="BD853" t="s">
        <v>811</v>
      </c>
      <c r="BE853" t="s">
        <v>814</v>
      </c>
      <c r="BF853" t="s">
        <v>815</v>
      </c>
      <c r="BG853" t="s">
        <v>822</v>
      </c>
      <c r="BH853" t="s">
        <v>823</v>
      </c>
      <c r="BO853" t="s">
        <v>90</v>
      </c>
      <c r="BP853" t="s">
        <v>93</v>
      </c>
      <c r="BQ853" t="s">
        <v>94</v>
      </c>
    </row>
    <row r="854" spans="1:69" x14ac:dyDescent="0.3">
      <c r="A854">
        <v>107</v>
      </c>
      <c r="B854" t="s">
        <v>333</v>
      </c>
      <c r="C854">
        <v>5</v>
      </c>
      <c r="D854" t="s">
        <v>85</v>
      </c>
      <c r="E854">
        <v>18</v>
      </c>
      <c r="F854" t="s">
        <v>807</v>
      </c>
      <c r="G854" t="s">
        <v>90</v>
      </c>
      <c r="H854" t="s">
        <v>90</v>
      </c>
      <c r="Q854">
        <v>104</v>
      </c>
      <c r="R854" t="s">
        <v>90</v>
      </c>
      <c r="S854" t="s">
        <v>90</v>
      </c>
      <c r="AF854" t="s">
        <v>808</v>
      </c>
      <c r="AG854" t="s">
        <v>810</v>
      </c>
      <c r="AH854" t="s">
        <v>591</v>
      </c>
      <c r="AU854">
        <v>104</v>
      </c>
      <c r="AV854" t="s">
        <v>90</v>
      </c>
      <c r="AW854" t="s">
        <v>90</v>
      </c>
      <c r="AX854">
        <v>0</v>
      </c>
      <c r="AY854">
        <v>399</v>
      </c>
      <c r="AZ854" t="s">
        <v>90</v>
      </c>
      <c r="BA854" t="s">
        <v>78</v>
      </c>
      <c r="BB854" t="s">
        <v>808</v>
      </c>
      <c r="BC854" t="s">
        <v>810</v>
      </c>
      <c r="BD854" t="s">
        <v>591</v>
      </c>
      <c r="BE854" t="s">
        <v>814</v>
      </c>
      <c r="BF854" t="s">
        <v>815</v>
      </c>
      <c r="BG854" t="s">
        <v>820</v>
      </c>
      <c r="BH854" t="s">
        <v>821</v>
      </c>
      <c r="BO854" t="s">
        <v>90</v>
      </c>
      <c r="BP854" t="s">
        <v>93</v>
      </c>
      <c r="BQ854" t="s">
        <v>94</v>
      </c>
    </row>
    <row r="855" spans="1:69" x14ac:dyDescent="0.3">
      <c r="A855">
        <v>107</v>
      </c>
      <c r="B855" t="s">
        <v>333</v>
      </c>
      <c r="C855">
        <v>6</v>
      </c>
      <c r="D855" t="s">
        <v>86</v>
      </c>
      <c r="E855">
        <v>18</v>
      </c>
      <c r="F855" t="s">
        <v>807</v>
      </c>
      <c r="G855" t="s">
        <v>90</v>
      </c>
      <c r="H855" t="s">
        <v>90</v>
      </c>
      <c r="Q855">
        <v>104</v>
      </c>
      <c r="R855" t="s">
        <v>90</v>
      </c>
      <c r="S855" t="s">
        <v>90</v>
      </c>
      <c r="AF855" t="s">
        <v>808</v>
      </c>
      <c r="AG855" t="s">
        <v>810</v>
      </c>
      <c r="AH855" t="s">
        <v>581</v>
      </c>
      <c r="AU855">
        <v>104</v>
      </c>
      <c r="AV855" t="s">
        <v>90</v>
      </c>
      <c r="AW855" t="s">
        <v>90</v>
      </c>
      <c r="AX855">
        <v>0</v>
      </c>
      <c r="AY855">
        <v>399</v>
      </c>
      <c r="AZ855" t="s">
        <v>90</v>
      </c>
      <c r="BA855" t="s">
        <v>78</v>
      </c>
      <c r="BB855" t="s">
        <v>808</v>
      </c>
      <c r="BC855" t="s">
        <v>810</v>
      </c>
      <c r="BD855" t="s">
        <v>581</v>
      </c>
      <c r="BE855" t="s">
        <v>814</v>
      </c>
      <c r="BF855" t="s">
        <v>815</v>
      </c>
      <c r="BG855" t="s">
        <v>824</v>
      </c>
      <c r="BH855" t="s">
        <v>819</v>
      </c>
      <c r="BO855" t="s">
        <v>90</v>
      </c>
      <c r="BP855" t="s">
        <v>93</v>
      </c>
      <c r="BQ855" t="s">
        <v>94</v>
      </c>
    </row>
    <row r="856" spans="1:69" x14ac:dyDescent="0.3">
      <c r="A856">
        <v>107</v>
      </c>
      <c r="B856" t="s">
        <v>333</v>
      </c>
      <c r="C856">
        <v>7</v>
      </c>
      <c r="D856" t="s">
        <v>87</v>
      </c>
      <c r="E856">
        <v>18</v>
      </c>
      <c r="F856" t="s">
        <v>807</v>
      </c>
      <c r="G856" t="s">
        <v>90</v>
      </c>
      <c r="H856" t="s">
        <v>90</v>
      </c>
      <c r="Q856">
        <v>104</v>
      </c>
      <c r="R856" t="s">
        <v>90</v>
      </c>
      <c r="S856" t="s">
        <v>90</v>
      </c>
      <c r="AF856" t="s">
        <v>808</v>
      </c>
      <c r="AG856" t="s">
        <v>810</v>
      </c>
      <c r="AH856" t="s">
        <v>581</v>
      </c>
      <c r="AU856">
        <v>104</v>
      </c>
      <c r="AV856" t="s">
        <v>90</v>
      </c>
      <c r="AW856" t="s">
        <v>90</v>
      </c>
      <c r="AX856">
        <v>0</v>
      </c>
      <c r="AY856">
        <v>399</v>
      </c>
      <c r="AZ856" t="s">
        <v>90</v>
      </c>
      <c r="BA856" t="s">
        <v>78</v>
      </c>
      <c r="BB856" t="s">
        <v>808</v>
      </c>
      <c r="BC856" t="s">
        <v>810</v>
      </c>
      <c r="BD856" t="s">
        <v>581</v>
      </c>
      <c r="BE856" t="s">
        <v>814</v>
      </c>
      <c r="BF856" t="s">
        <v>815</v>
      </c>
      <c r="BG856" t="s">
        <v>825</v>
      </c>
      <c r="BH856" t="s">
        <v>819</v>
      </c>
      <c r="BO856" t="s">
        <v>90</v>
      </c>
      <c r="BP856" t="s">
        <v>93</v>
      </c>
      <c r="BQ856" t="s">
        <v>94</v>
      </c>
    </row>
    <row r="857" spans="1:69" x14ac:dyDescent="0.3">
      <c r="A857">
        <v>107</v>
      </c>
      <c r="B857" t="s">
        <v>333</v>
      </c>
      <c r="C857">
        <v>8</v>
      </c>
      <c r="D857" t="s">
        <v>88</v>
      </c>
      <c r="E857">
        <v>18</v>
      </c>
      <c r="F857" t="s">
        <v>807</v>
      </c>
      <c r="G857" t="s">
        <v>90</v>
      </c>
      <c r="H857" t="s">
        <v>90</v>
      </c>
      <c r="Q857">
        <v>104</v>
      </c>
      <c r="R857" t="s">
        <v>90</v>
      </c>
      <c r="S857" t="s">
        <v>90</v>
      </c>
      <c r="AF857" t="s">
        <v>808</v>
      </c>
      <c r="AG857" t="s">
        <v>810</v>
      </c>
      <c r="AH857" t="s">
        <v>591</v>
      </c>
      <c r="AU857">
        <v>104</v>
      </c>
      <c r="AV857" t="s">
        <v>90</v>
      </c>
      <c r="AW857" t="s">
        <v>90</v>
      </c>
      <c r="AX857">
        <v>0</v>
      </c>
      <c r="AY857">
        <v>399</v>
      </c>
      <c r="AZ857" t="s">
        <v>90</v>
      </c>
      <c r="BA857" t="s">
        <v>78</v>
      </c>
      <c r="BB857" t="s">
        <v>808</v>
      </c>
      <c r="BC857" t="s">
        <v>810</v>
      </c>
      <c r="BD857" t="s">
        <v>591</v>
      </c>
      <c r="BE857" t="s">
        <v>814</v>
      </c>
      <c r="BF857" t="s">
        <v>815</v>
      </c>
      <c r="BG857" t="s">
        <v>820</v>
      </c>
      <c r="BH857" t="s">
        <v>821</v>
      </c>
      <c r="BO857" t="s">
        <v>90</v>
      </c>
      <c r="BP857" t="s">
        <v>93</v>
      </c>
      <c r="BQ857" t="s">
        <v>94</v>
      </c>
    </row>
    <row r="858" spans="1:69" x14ac:dyDescent="0.3">
      <c r="A858">
        <v>108</v>
      </c>
      <c r="B858" t="s">
        <v>826</v>
      </c>
      <c r="C858">
        <v>1</v>
      </c>
      <c r="D858" t="s">
        <v>67</v>
      </c>
      <c r="E858">
        <v>18</v>
      </c>
      <c r="F858" t="s">
        <v>807</v>
      </c>
      <c r="G858" t="s">
        <v>90</v>
      </c>
      <c r="H858" t="s">
        <v>90</v>
      </c>
      <c r="Q858">
        <v>107</v>
      </c>
      <c r="R858" t="s">
        <v>90</v>
      </c>
      <c r="S858" t="s">
        <v>90</v>
      </c>
      <c r="AU858">
        <v>107</v>
      </c>
      <c r="AV858" t="s">
        <v>90</v>
      </c>
      <c r="AW858" t="s">
        <v>90</v>
      </c>
      <c r="AX858">
        <v>0</v>
      </c>
      <c r="AY858">
        <v>104</v>
      </c>
      <c r="AZ858" t="s">
        <v>90</v>
      </c>
      <c r="BA858" t="s">
        <v>90</v>
      </c>
      <c r="BO858" t="s">
        <v>90</v>
      </c>
      <c r="BP858" t="s">
        <v>93</v>
      </c>
      <c r="BQ858" t="s">
        <v>94</v>
      </c>
    </row>
    <row r="859" spans="1:69" x14ac:dyDescent="0.3">
      <c r="A859">
        <v>108</v>
      </c>
      <c r="B859" t="s">
        <v>826</v>
      </c>
      <c r="C859">
        <v>2</v>
      </c>
      <c r="D859" t="s">
        <v>77</v>
      </c>
      <c r="E859">
        <v>18</v>
      </c>
      <c r="F859" t="s">
        <v>807</v>
      </c>
      <c r="G859" t="s">
        <v>90</v>
      </c>
      <c r="H859" t="s">
        <v>90</v>
      </c>
      <c r="Q859">
        <v>107</v>
      </c>
      <c r="R859" t="s">
        <v>90</v>
      </c>
      <c r="S859" t="s">
        <v>90</v>
      </c>
      <c r="AU859">
        <v>107</v>
      </c>
      <c r="AV859" t="s">
        <v>90</v>
      </c>
      <c r="AW859" t="s">
        <v>90</v>
      </c>
      <c r="AX859">
        <v>0</v>
      </c>
      <c r="AY859">
        <v>104</v>
      </c>
      <c r="AZ859" t="s">
        <v>90</v>
      </c>
      <c r="BA859" t="s">
        <v>90</v>
      </c>
      <c r="BO859" t="s">
        <v>90</v>
      </c>
      <c r="BP859" t="s">
        <v>93</v>
      </c>
      <c r="BQ859" t="s">
        <v>94</v>
      </c>
    </row>
    <row r="860" spans="1:69" x14ac:dyDescent="0.3">
      <c r="A860">
        <v>108</v>
      </c>
      <c r="B860" t="s">
        <v>826</v>
      </c>
      <c r="C860">
        <v>3</v>
      </c>
      <c r="D860" t="s">
        <v>83</v>
      </c>
      <c r="E860">
        <v>18</v>
      </c>
      <c r="F860" t="s">
        <v>807</v>
      </c>
      <c r="G860" t="s">
        <v>90</v>
      </c>
      <c r="H860" t="s">
        <v>90</v>
      </c>
      <c r="Q860">
        <v>107</v>
      </c>
      <c r="R860" t="s">
        <v>90</v>
      </c>
      <c r="S860" t="s">
        <v>90</v>
      </c>
      <c r="AU860">
        <v>107</v>
      </c>
      <c r="AV860" t="s">
        <v>90</v>
      </c>
      <c r="AW860" t="s">
        <v>90</v>
      </c>
      <c r="AX860">
        <v>0</v>
      </c>
      <c r="AY860">
        <v>104</v>
      </c>
      <c r="AZ860" t="s">
        <v>90</v>
      </c>
      <c r="BA860" t="s">
        <v>90</v>
      </c>
      <c r="BO860" t="s">
        <v>90</v>
      </c>
      <c r="BP860" t="s">
        <v>93</v>
      </c>
      <c r="BQ860" t="s">
        <v>94</v>
      </c>
    </row>
    <row r="861" spans="1:69" x14ac:dyDescent="0.3">
      <c r="A861">
        <v>108</v>
      </c>
      <c r="B861" t="s">
        <v>826</v>
      </c>
      <c r="C861">
        <v>4</v>
      </c>
      <c r="D861" t="s">
        <v>84</v>
      </c>
      <c r="E861">
        <v>18</v>
      </c>
      <c r="F861" t="s">
        <v>807</v>
      </c>
      <c r="G861" t="s">
        <v>90</v>
      </c>
      <c r="H861" t="s">
        <v>90</v>
      </c>
      <c r="Q861">
        <v>107</v>
      </c>
      <c r="R861" t="s">
        <v>90</v>
      </c>
      <c r="S861" t="s">
        <v>90</v>
      </c>
      <c r="AU861">
        <v>107</v>
      </c>
      <c r="AV861" t="s">
        <v>90</v>
      </c>
      <c r="AW861" t="s">
        <v>90</v>
      </c>
      <c r="AX861">
        <v>0</v>
      </c>
      <c r="AY861">
        <v>104</v>
      </c>
      <c r="AZ861" t="s">
        <v>90</v>
      </c>
      <c r="BA861" t="s">
        <v>90</v>
      </c>
      <c r="BO861" t="s">
        <v>90</v>
      </c>
      <c r="BP861" t="s">
        <v>93</v>
      </c>
      <c r="BQ861" t="s">
        <v>94</v>
      </c>
    </row>
    <row r="862" spans="1:69" x14ac:dyDescent="0.3">
      <c r="A862">
        <v>108</v>
      </c>
      <c r="B862" t="s">
        <v>826</v>
      </c>
      <c r="C862">
        <v>5</v>
      </c>
      <c r="D862" t="s">
        <v>85</v>
      </c>
      <c r="E862">
        <v>18</v>
      </c>
      <c r="F862" t="s">
        <v>807</v>
      </c>
      <c r="G862" t="s">
        <v>90</v>
      </c>
      <c r="H862" t="s">
        <v>90</v>
      </c>
      <c r="Q862">
        <v>107</v>
      </c>
      <c r="R862" t="s">
        <v>90</v>
      </c>
      <c r="S862" t="s">
        <v>90</v>
      </c>
      <c r="AU862">
        <v>107</v>
      </c>
      <c r="AV862" t="s">
        <v>90</v>
      </c>
      <c r="AW862" t="s">
        <v>90</v>
      </c>
      <c r="AX862">
        <v>0</v>
      </c>
      <c r="AY862">
        <v>104</v>
      </c>
      <c r="AZ862" t="s">
        <v>90</v>
      </c>
      <c r="BA862" t="s">
        <v>90</v>
      </c>
      <c r="BO862" t="s">
        <v>90</v>
      </c>
      <c r="BP862" t="s">
        <v>93</v>
      </c>
      <c r="BQ862" t="s">
        <v>94</v>
      </c>
    </row>
    <row r="863" spans="1:69" x14ac:dyDescent="0.3">
      <c r="A863">
        <v>108</v>
      </c>
      <c r="B863" t="s">
        <v>826</v>
      </c>
      <c r="C863">
        <v>6</v>
      </c>
      <c r="D863" t="s">
        <v>86</v>
      </c>
      <c r="E863">
        <v>18</v>
      </c>
      <c r="F863" t="s">
        <v>807</v>
      </c>
      <c r="G863" t="s">
        <v>90</v>
      </c>
      <c r="H863" t="s">
        <v>90</v>
      </c>
      <c r="Q863">
        <v>107</v>
      </c>
      <c r="R863" t="s">
        <v>90</v>
      </c>
      <c r="S863" t="s">
        <v>90</v>
      </c>
      <c r="AU863">
        <v>107</v>
      </c>
      <c r="AV863" t="s">
        <v>90</v>
      </c>
      <c r="AW863" t="s">
        <v>90</v>
      </c>
      <c r="AX863">
        <v>0</v>
      </c>
      <c r="AY863">
        <v>104</v>
      </c>
      <c r="AZ863" t="s">
        <v>90</v>
      </c>
      <c r="BA863" t="s">
        <v>90</v>
      </c>
      <c r="BO863" t="s">
        <v>90</v>
      </c>
      <c r="BP863" t="s">
        <v>93</v>
      </c>
      <c r="BQ863" t="s">
        <v>94</v>
      </c>
    </row>
    <row r="864" spans="1:69" x14ac:dyDescent="0.3">
      <c r="A864">
        <v>108</v>
      </c>
      <c r="B864" t="s">
        <v>826</v>
      </c>
      <c r="C864">
        <v>7</v>
      </c>
      <c r="D864" t="s">
        <v>87</v>
      </c>
      <c r="E864">
        <v>18</v>
      </c>
      <c r="F864" t="s">
        <v>807</v>
      </c>
      <c r="G864" t="s">
        <v>90</v>
      </c>
      <c r="H864" t="s">
        <v>90</v>
      </c>
      <c r="Q864">
        <v>107</v>
      </c>
      <c r="R864" t="s">
        <v>90</v>
      </c>
      <c r="S864" t="s">
        <v>90</v>
      </c>
      <c r="AU864">
        <v>107</v>
      </c>
      <c r="AV864" t="s">
        <v>90</v>
      </c>
      <c r="AW864" t="s">
        <v>90</v>
      </c>
      <c r="AX864">
        <v>0</v>
      </c>
      <c r="AY864">
        <v>104</v>
      </c>
      <c r="AZ864" t="s">
        <v>90</v>
      </c>
      <c r="BA864" t="s">
        <v>90</v>
      </c>
      <c r="BO864" t="s">
        <v>90</v>
      </c>
      <c r="BP864" t="s">
        <v>93</v>
      </c>
      <c r="BQ864" t="s">
        <v>94</v>
      </c>
    </row>
    <row r="865" spans="1:69" x14ac:dyDescent="0.3">
      <c r="A865">
        <v>108</v>
      </c>
      <c r="B865" t="s">
        <v>826</v>
      </c>
      <c r="C865">
        <v>8</v>
      </c>
      <c r="D865" t="s">
        <v>88</v>
      </c>
      <c r="E865">
        <v>18</v>
      </c>
      <c r="F865" t="s">
        <v>807</v>
      </c>
      <c r="G865" t="s">
        <v>90</v>
      </c>
      <c r="H865" t="s">
        <v>90</v>
      </c>
      <c r="Q865">
        <v>107</v>
      </c>
      <c r="R865" t="s">
        <v>90</v>
      </c>
      <c r="S865" t="s">
        <v>90</v>
      </c>
      <c r="AU865">
        <v>107</v>
      </c>
      <c r="AV865" t="s">
        <v>90</v>
      </c>
      <c r="AW865" t="s">
        <v>90</v>
      </c>
      <c r="AX865">
        <v>0</v>
      </c>
      <c r="AY865">
        <v>104</v>
      </c>
      <c r="AZ865" t="s">
        <v>90</v>
      </c>
      <c r="BA865" t="s">
        <v>90</v>
      </c>
      <c r="BO865" t="s">
        <v>90</v>
      </c>
      <c r="BP865" t="s">
        <v>93</v>
      </c>
      <c r="BQ865" t="s">
        <v>94</v>
      </c>
    </row>
    <row r="866" spans="1:69" x14ac:dyDescent="0.3">
      <c r="A866">
        <v>109</v>
      </c>
      <c r="B866" t="s">
        <v>827</v>
      </c>
      <c r="C866">
        <v>1</v>
      </c>
      <c r="D866" t="s">
        <v>67</v>
      </c>
      <c r="E866">
        <v>18</v>
      </c>
      <c r="F866" t="s">
        <v>807</v>
      </c>
      <c r="G866" t="s">
        <v>90</v>
      </c>
      <c r="H866" t="s">
        <v>90</v>
      </c>
      <c r="Q866">
        <v>107</v>
      </c>
      <c r="R866" t="s">
        <v>90</v>
      </c>
      <c r="S866" t="s">
        <v>90</v>
      </c>
      <c r="AF866" t="s">
        <v>828</v>
      </c>
      <c r="AG866" t="s">
        <v>108</v>
      </c>
      <c r="AH866" t="s">
        <v>108</v>
      </c>
      <c r="AU866">
        <v>107</v>
      </c>
      <c r="AV866" t="s">
        <v>90</v>
      </c>
      <c r="AW866" t="s">
        <v>90</v>
      </c>
      <c r="AX866">
        <v>0</v>
      </c>
      <c r="AY866">
        <v>104</v>
      </c>
      <c r="AZ866" t="s">
        <v>90</v>
      </c>
      <c r="BA866" t="s">
        <v>90</v>
      </c>
      <c r="BB866" t="s">
        <v>829</v>
      </c>
      <c r="BC866" t="s">
        <v>532</v>
      </c>
      <c r="BD866" t="s">
        <v>532</v>
      </c>
      <c r="BE866" t="s">
        <v>830</v>
      </c>
      <c r="BF866" t="s">
        <v>831</v>
      </c>
      <c r="BG866" t="s">
        <v>524</v>
      </c>
      <c r="BH866" t="s">
        <v>524</v>
      </c>
      <c r="BO866" t="s">
        <v>90</v>
      </c>
      <c r="BP866" t="s">
        <v>93</v>
      </c>
      <c r="BQ866" t="s">
        <v>94</v>
      </c>
    </row>
    <row r="867" spans="1:69" x14ac:dyDescent="0.3">
      <c r="A867">
        <v>109</v>
      </c>
      <c r="B867" t="s">
        <v>827</v>
      </c>
      <c r="C867">
        <v>2</v>
      </c>
      <c r="D867" t="s">
        <v>77</v>
      </c>
      <c r="E867">
        <v>18</v>
      </c>
      <c r="F867" t="s">
        <v>807</v>
      </c>
      <c r="G867" t="s">
        <v>90</v>
      </c>
      <c r="H867" t="s">
        <v>90</v>
      </c>
      <c r="Q867">
        <v>107</v>
      </c>
      <c r="R867" t="s">
        <v>90</v>
      </c>
      <c r="S867" t="s">
        <v>90</v>
      </c>
      <c r="AF867" t="s">
        <v>828</v>
      </c>
      <c r="AG867" t="s">
        <v>201</v>
      </c>
      <c r="AH867" t="s">
        <v>108</v>
      </c>
      <c r="AU867">
        <v>107</v>
      </c>
      <c r="AV867" t="s">
        <v>90</v>
      </c>
      <c r="AW867" t="s">
        <v>90</v>
      </c>
      <c r="AX867">
        <v>0</v>
      </c>
      <c r="AY867">
        <v>104</v>
      </c>
      <c r="AZ867" t="s">
        <v>90</v>
      </c>
      <c r="BA867" t="s">
        <v>90</v>
      </c>
      <c r="BB867" t="s">
        <v>829</v>
      </c>
      <c r="BC867" t="s">
        <v>653</v>
      </c>
      <c r="BD867" t="s">
        <v>532</v>
      </c>
      <c r="BE867" t="s">
        <v>830</v>
      </c>
      <c r="BF867" t="s">
        <v>831</v>
      </c>
      <c r="BG867" t="s">
        <v>832</v>
      </c>
      <c r="BH867" t="s">
        <v>524</v>
      </c>
      <c r="BO867" t="s">
        <v>90</v>
      </c>
      <c r="BP867" t="s">
        <v>93</v>
      </c>
      <c r="BQ867" t="s">
        <v>94</v>
      </c>
    </row>
    <row r="868" spans="1:69" x14ac:dyDescent="0.3">
      <c r="A868">
        <v>109</v>
      </c>
      <c r="B868" t="s">
        <v>827</v>
      </c>
      <c r="C868">
        <v>3</v>
      </c>
      <c r="D868" t="s">
        <v>83</v>
      </c>
      <c r="E868">
        <v>18</v>
      </c>
      <c r="F868" t="s">
        <v>807</v>
      </c>
      <c r="G868" t="s">
        <v>90</v>
      </c>
      <c r="H868" t="s">
        <v>90</v>
      </c>
      <c r="Q868">
        <v>107</v>
      </c>
      <c r="R868" t="s">
        <v>90</v>
      </c>
      <c r="S868" t="s">
        <v>90</v>
      </c>
      <c r="AF868" t="s">
        <v>828</v>
      </c>
      <c r="AG868" t="s">
        <v>119</v>
      </c>
      <c r="AH868" t="s">
        <v>119</v>
      </c>
      <c r="AU868">
        <v>107</v>
      </c>
      <c r="AV868" t="s">
        <v>90</v>
      </c>
      <c r="AW868" t="s">
        <v>90</v>
      </c>
      <c r="AX868">
        <v>0</v>
      </c>
      <c r="AY868">
        <v>104</v>
      </c>
      <c r="AZ868" t="s">
        <v>90</v>
      </c>
      <c r="BA868" t="s">
        <v>90</v>
      </c>
      <c r="BB868" t="s">
        <v>829</v>
      </c>
      <c r="BC868" t="s">
        <v>537</v>
      </c>
      <c r="BD868" t="s">
        <v>537</v>
      </c>
      <c r="BE868" t="s">
        <v>830</v>
      </c>
      <c r="BF868" t="s">
        <v>831</v>
      </c>
      <c r="BG868" t="s">
        <v>507</v>
      </c>
      <c r="BH868" t="s">
        <v>507</v>
      </c>
      <c r="BO868" t="s">
        <v>90</v>
      </c>
      <c r="BP868" t="s">
        <v>93</v>
      </c>
      <c r="BQ868" t="s">
        <v>94</v>
      </c>
    </row>
    <row r="869" spans="1:69" x14ac:dyDescent="0.3">
      <c r="A869">
        <v>109</v>
      </c>
      <c r="B869" t="s">
        <v>827</v>
      </c>
      <c r="C869">
        <v>4</v>
      </c>
      <c r="D869" t="s">
        <v>84</v>
      </c>
      <c r="E869">
        <v>18</v>
      </c>
      <c r="F869" t="s">
        <v>807</v>
      </c>
      <c r="G869" t="s">
        <v>90</v>
      </c>
      <c r="H869" t="s">
        <v>90</v>
      </c>
      <c r="Q869">
        <v>107</v>
      </c>
      <c r="R869" t="s">
        <v>90</v>
      </c>
      <c r="S869" t="s">
        <v>90</v>
      </c>
      <c r="AF869" t="s">
        <v>828</v>
      </c>
      <c r="AG869" t="s">
        <v>201</v>
      </c>
      <c r="AH869" t="s">
        <v>201</v>
      </c>
      <c r="AU869">
        <v>107</v>
      </c>
      <c r="AV869" t="s">
        <v>90</v>
      </c>
      <c r="AW869" t="s">
        <v>90</v>
      </c>
      <c r="AX869">
        <v>0</v>
      </c>
      <c r="AY869">
        <v>104</v>
      </c>
      <c r="AZ869" t="s">
        <v>90</v>
      </c>
      <c r="BA869" t="s">
        <v>90</v>
      </c>
      <c r="BB869" t="s">
        <v>829</v>
      </c>
      <c r="BC869" t="s">
        <v>653</v>
      </c>
      <c r="BD869" t="s">
        <v>653</v>
      </c>
      <c r="BE869" t="s">
        <v>830</v>
      </c>
      <c r="BF869" t="s">
        <v>831</v>
      </c>
      <c r="BG869" t="s">
        <v>832</v>
      </c>
      <c r="BH869" t="s">
        <v>833</v>
      </c>
      <c r="BO869" t="s">
        <v>90</v>
      </c>
      <c r="BP869" t="s">
        <v>93</v>
      </c>
      <c r="BQ869" t="s">
        <v>94</v>
      </c>
    </row>
    <row r="870" spans="1:69" x14ac:dyDescent="0.3">
      <c r="A870">
        <v>109</v>
      </c>
      <c r="B870" t="s">
        <v>827</v>
      </c>
      <c r="C870">
        <v>5</v>
      </c>
      <c r="D870" t="s">
        <v>85</v>
      </c>
      <c r="E870">
        <v>18</v>
      </c>
      <c r="F870" t="s">
        <v>807</v>
      </c>
      <c r="G870" t="s">
        <v>90</v>
      </c>
      <c r="H870" t="s">
        <v>90</v>
      </c>
      <c r="Q870">
        <v>107</v>
      </c>
      <c r="R870" t="s">
        <v>90</v>
      </c>
      <c r="S870" t="s">
        <v>90</v>
      </c>
      <c r="AF870" t="s">
        <v>828</v>
      </c>
      <c r="AG870" t="s">
        <v>119</v>
      </c>
      <c r="AH870" t="s">
        <v>119</v>
      </c>
      <c r="AU870">
        <v>107</v>
      </c>
      <c r="AV870" t="s">
        <v>90</v>
      </c>
      <c r="AW870" t="s">
        <v>90</v>
      </c>
      <c r="AX870">
        <v>0</v>
      </c>
      <c r="AY870">
        <v>104</v>
      </c>
      <c r="AZ870" t="s">
        <v>90</v>
      </c>
      <c r="BA870" t="s">
        <v>90</v>
      </c>
      <c r="BB870" t="s">
        <v>829</v>
      </c>
      <c r="BC870" t="s">
        <v>537</v>
      </c>
      <c r="BD870" t="s">
        <v>537</v>
      </c>
      <c r="BE870" t="s">
        <v>830</v>
      </c>
      <c r="BF870" t="s">
        <v>831</v>
      </c>
      <c r="BG870" t="s">
        <v>507</v>
      </c>
      <c r="BH870" t="s">
        <v>507</v>
      </c>
      <c r="BO870" t="s">
        <v>90</v>
      </c>
      <c r="BP870" t="s">
        <v>93</v>
      </c>
      <c r="BQ870" t="s">
        <v>94</v>
      </c>
    </row>
    <row r="871" spans="1:69" x14ac:dyDescent="0.3">
      <c r="A871">
        <v>109</v>
      </c>
      <c r="B871" t="s">
        <v>827</v>
      </c>
      <c r="C871">
        <v>6</v>
      </c>
      <c r="D871" t="s">
        <v>86</v>
      </c>
      <c r="E871">
        <v>18</v>
      </c>
      <c r="F871" t="s">
        <v>807</v>
      </c>
      <c r="G871" t="s">
        <v>90</v>
      </c>
      <c r="H871" t="s">
        <v>90</v>
      </c>
      <c r="Q871">
        <v>107</v>
      </c>
      <c r="R871" t="s">
        <v>90</v>
      </c>
      <c r="S871" t="s">
        <v>90</v>
      </c>
      <c r="AF871" t="s">
        <v>828</v>
      </c>
      <c r="AG871" t="s">
        <v>108</v>
      </c>
      <c r="AH871" t="s">
        <v>108</v>
      </c>
      <c r="AU871">
        <v>107</v>
      </c>
      <c r="AV871" t="s">
        <v>90</v>
      </c>
      <c r="AW871" t="s">
        <v>90</v>
      </c>
      <c r="AX871">
        <v>0</v>
      </c>
      <c r="AY871">
        <v>104</v>
      </c>
      <c r="AZ871" t="s">
        <v>90</v>
      </c>
      <c r="BA871" t="s">
        <v>90</v>
      </c>
      <c r="BB871" t="s">
        <v>829</v>
      </c>
      <c r="BC871" t="s">
        <v>532</v>
      </c>
      <c r="BD871" t="s">
        <v>532</v>
      </c>
      <c r="BE871" t="s">
        <v>830</v>
      </c>
      <c r="BF871" t="s">
        <v>831</v>
      </c>
      <c r="BG871" t="s">
        <v>672</v>
      </c>
      <c r="BH871" t="s">
        <v>524</v>
      </c>
      <c r="BO871" t="s">
        <v>90</v>
      </c>
      <c r="BP871" t="s">
        <v>93</v>
      </c>
      <c r="BQ871" t="s">
        <v>94</v>
      </c>
    </row>
    <row r="872" spans="1:69" x14ac:dyDescent="0.3">
      <c r="A872">
        <v>109</v>
      </c>
      <c r="B872" t="s">
        <v>827</v>
      </c>
      <c r="C872">
        <v>7</v>
      </c>
      <c r="D872" t="s">
        <v>87</v>
      </c>
      <c r="E872">
        <v>18</v>
      </c>
      <c r="F872" t="s">
        <v>807</v>
      </c>
      <c r="G872" t="s">
        <v>90</v>
      </c>
      <c r="H872" t="s">
        <v>90</v>
      </c>
      <c r="Q872">
        <v>107</v>
      </c>
      <c r="R872" t="s">
        <v>90</v>
      </c>
      <c r="S872" t="s">
        <v>90</v>
      </c>
      <c r="AF872" t="s">
        <v>828</v>
      </c>
      <c r="AG872" t="s">
        <v>108</v>
      </c>
      <c r="AH872" t="s">
        <v>108</v>
      </c>
      <c r="AU872">
        <v>107</v>
      </c>
      <c r="AV872" t="s">
        <v>90</v>
      </c>
      <c r="AW872" t="s">
        <v>90</v>
      </c>
      <c r="AX872">
        <v>0</v>
      </c>
      <c r="AY872">
        <v>104</v>
      </c>
      <c r="AZ872" t="s">
        <v>90</v>
      </c>
      <c r="BA872" t="s">
        <v>90</v>
      </c>
      <c r="BB872" t="s">
        <v>829</v>
      </c>
      <c r="BC872" t="s">
        <v>532</v>
      </c>
      <c r="BD872" t="s">
        <v>532</v>
      </c>
      <c r="BE872" t="s">
        <v>830</v>
      </c>
      <c r="BF872" t="s">
        <v>831</v>
      </c>
      <c r="BG872" t="s">
        <v>672</v>
      </c>
      <c r="BH872" t="s">
        <v>524</v>
      </c>
      <c r="BO872" t="s">
        <v>90</v>
      </c>
      <c r="BP872" t="s">
        <v>93</v>
      </c>
      <c r="BQ872" t="s">
        <v>94</v>
      </c>
    </row>
    <row r="873" spans="1:69" x14ac:dyDescent="0.3">
      <c r="A873">
        <v>109</v>
      </c>
      <c r="B873" t="s">
        <v>827</v>
      </c>
      <c r="C873">
        <v>8</v>
      </c>
      <c r="D873" t="s">
        <v>88</v>
      </c>
      <c r="E873">
        <v>18</v>
      </c>
      <c r="F873" t="s">
        <v>807</v>
      </c>
      <c r="G873" t="s">
        <v>90</v>
      </c>
      <c r="H873" t="s">
        <v>90</v>
      </c>
      <c r="Q873">
        <v>107</v>
      </c>
      <c r="R873" t="s">
        <v>90</v>
      </c>
      <c r="S873" t="s">
        <v>90</v>
      </c>
      <c r="AF873" t="s">
        <v>828</v>
      </c>
      <c r="AG873" t="s">
        <v>119</v>
      </c>
      <c r="AH873" t="s">
        <v>119</v>
      </c>
      <c r="AU873">
        <v>107</v>
      </c>
      <c r="AV873" t="s">
        <v>90</v>
      </c>
      <c r="AW873" t="s">
        <v>90</v>
      </c>
      <c r="AX873">
        <v>0</v>
      </c>
      <c r="AY873">
        <v>104</v>
      </c>
      <c r="AZ873" t="s">
        <v>90</v>
      </c>
      <c r="BA873" t="s">
        <v>90</v>
      </c>
      <c r="BB873" t="s">
        <v>829</v>
      </c>
      <c r="BC873" t="s">
        <v>537</v>
      </c>
      <c r="BD873" t="s">
        <v>537</v>
      </c>
      <c r="BE873" t="s">
        <v>830</v>
      </c>
      <c r="BF873" t="s">
        <v>831</v>
      </c>
      <c r="BG873" t="s">
        <v>507</v>
      </c>
      <c r="BH873" t="s">
        <v>507</v>
      </c>
      <c r="BO873" t="s">
        <v>90</v>
      </c>
      <c r="BP873" t="s">
        <v>93</v>
      </c>
      <c r="BQ873" t="s">
        <v>94</v>
      </c>
    </row>
    <row r="874" spans="1:69" x14ac:dyDescent="0.3">
      <c r="A874">
        <v>110</v>
      </c>
      <c r="B874" t="s">
        <v>834</v>
      </c>
      <c r="C874">
        <v>1</v>
      </c>
      <c r="D874" t="s">
        <v>67</v>
      </c>
      <c r="E874">
        <v>18</v>
      </c>
      <c r="F874" t="s">
        <v>807</v>
      </c>
      <c r="G874" t="s">
        <v>90</v>
      </c>
      <c r="H874" t="s">
        <v>90</v>
      </c>
      <c r="Q874">
        <v>107</v>
      </c>
      <c r="R874" t="s">
        <v>90</v>
      </c>
      <c r="S874" t="s">
        <v>90</v>
      </c>
      <c r="AF874" t="s">
        <v>731</v>
      </c>
      <c r="AG874" t="s">
        <v>428</v>
      </c>
      <c r="AH874" t="s">
        <v>90</v>
      </c>
      <c r="AU874">
        <v>107</v>
      </c>
      <c r="AV874" t="s">
        <v>90</v>
      </c>
      <c r="AW874" t="s">
        <v>90</v>
      </c>
      <c r="AX874">
        <v>0</v>
      </c>
      <c r="AY874">
        <v>104</v>
      </c>
      <c r="AZ874" t="s">
        <v>90</v>
      </c>
      <c r="BA874" t="s">
        <v>90</v>
      </c>
      <c r="BB874" t="s">
        <v>731</v>
      </c>
      <c r="BC874" t="s">
        <v>428</v>
      </c>
      <c r="BD874" t="s">
        <v>90</v>
      </c>
      <c r="BE874">
        <v>0</v>
      </c>
      <c r="BF874" t="s">
        <v>758</v>
      </c>
      <c r="BG874" t="s">
        <v>729</v>
      </c>
      <c r="BH874" t="s">
        <v>428</v>
      </c>
      <c r="BO874" t="s">
        <v>90</v>
      </c>
      <c r="BP874" t="s">
        <v>93</v>
      </c>
      <c r="BQ874" t="s">
        <v>94</v>
      </c>
    </row>
    <row r="875" spans="1:69" x14ac:dyDescent="0.3">
      <c r="A875">
        <v>110</v>
      </c>
      <c r="B875" t="s">
        <v>834</v>
      </c>
      <c r="C875">
        <v>2</v>
      </c>
      <c r="D875" t="s">
        <v>77</v>
      </c>
      <c r="E875">
        <v>18</v>
      </c>
      <c r="F875" t="s">
        <v>807</v>
      </c>
      <c r="G875" t="s">
        <v>90</v>
      </c>
      <c r="H875" t="s">
        <v>90</v>
      </c>
      <c r="Q875">
        <v>107</v>
      </c>
      <c r="R875" t="s">
        <v>90</v>
      </c>
      <c r="S875" t="s">
        <v>90</v>
      </c>
      <c r="AF875" t="s">
        <v>731</v>
      </c>
      <c r="AG875" t="s">
        <v>428</v>
      </c>
      <c r="AH875" t="s">
        <v>90</v>
      </c>
      <c r="AU875">
        <v>107</v>
      </c>
      <c r="AV875" t="s">
        <v>90</v>
      </c>
      <c r="AW875" t="s">
        <v>90</v>
      </c>
      <c r="AX875">
        <v>0</v>
      </c>
      <c r="AY875">
        <v>104</v>
      </c>
      <c r="AZ875" t="s">
        <v>90</v>
      </c>
      <c r="BA875" t="s">
        <v>90</v>
      </c>
      <c r="BB875" t="s">
        <v>731</v>
      </c>
      <c r="BC875" t="s">
        <v>428</v>
      </c>
      <c r="BD875" t="s">
        <v>90</v>
      </c>
      <c r="BE875">
        <v>0</v>
      </c>
      <c r="BF875" t="s">
        <v>758</v>
      </c>
      <c r="BG875" t="s">
        <v>729</v>
      </c>
      <c r="BH875" t="s">
        <v>428</v>
      </c>
      <c r="BO875" t="s">
        <v>90</v>
      </c>
      <c r="BP875" t="s">
        <v>93</v>
      </c>
      <c r="BQ875" t="s">
        <v>94</v>
      </c>
    </row>
    <row r="876" spans="1:69" x14ac:dyDescent="0.3">
      <c r="A876">
        <v>110</v>
      </c>
      <c r="B876" t="s">
        <v>834</v>
      </c>
      <c r="C876">
        <v>3</v>
      </c>
      <c r="D876" t="s">
        <v>83</v>
      </c>
      <c r="E876">
        <v>18</v>
      </c>
      <c r="F876" t="s">
        <v>807</v>
      </c>
      <c r="G876" t="s">
        <v>90</v>
      </c>
      <c r="H876" t="s">
        <v>90</v>
      </c>
      <c r="Q876">
        <v>107</v>
      </c>
      <c r="R876" t="s">
        <v>90</v>
      </c>
      <c r="S876" t="s">
        <v>90</v>
      </c>
      <c r="AF876" t="s">
        <v>731</v>
      </c>
      <c r="AG876" t="s">
        <v>428</v>
      </c>
      <c r="AH876" t="s">
        <v>90</v>
      </c>
      <c r="AU876">
        <v>107</v>
      </c>
      <c r="AV876" t="s">
        <v>90</v>
      </c>
      <c r="AW876" t="s">
        <v>90</v>
      </c>
      <c r="AX876">
        <v>0</v>
      </c>
      <c r="AY876">
        <v>104</v>
      </c>
      <c r="AZ876" t="s">
        <v>90</v>
      </c>
      <c r="BA876" t="s">
        <v>90</v>
      </c>
      <c r="BB876" t="s">
        <v>731</v>
      </c>
      <c r="BC876" t="s">
        <v>428</v>
      </c>
      <c r="BD876" t="s">
        <v>90</v>
      </c>
      <c r="BE876">
        <v>0</v>
      </c>
      <c r="BF876" t="s">
        <v>758</v>
      </c>
      <c r="BG876" t="s">
        <v>729</v>
      </c>
      <c r="BH876" t="s">
        <v>428</v>
      </c>
      <c r="BO876" t="s">
        <v>90</v>
      </c>
      <c r="BP876" t="s">
        <v>93</v>
      </c>
      <c r="BQ876" t="s">
        <v>94</v>
      </c>
    </row>
    <row r="877" spans="1:69" x14ac:dyDescent="0.3">
      <c r="A877">
        <v>110</v>
      </c>
      <c r="B877" t="s">
        <v>834</v>
      </c>
      <c r="C877">
        <v>4</v>
      </c>
      <c r="D877" t="s">
        <v>84</v>
      </c>
      <c r="E877">
        <v>18</v>
      </c>
      <c r="F877" t="s">
        <v>807</v>
      </c>
      <c r="G877" t="s">
        <v>90</v>
      </c>
      <c r="H877" t="s">
        <v>90</v>
      </c>
      <c r="Q877">
        <v>107</v>
      </c>
      <c r="R877" t="s">
        <v>90</v>
      </c>
      <c r="S877" t="s">
        <v>90</v>
      </c>
      <c r="AF877" t="s">
        <v>731</v>
      </c>
      <c r="AG877" t="s">
        <v>428</v>
      </c>
      <c r="AH877" t="s">
        <v>90</v>
      </c>
      <c r="AU877">
        <v>107</v>
      </c>
      <c r="AV877" t="s">
        <v>90</v>
      </c>
      <c r="AW877" t="s">
        <v>90</v>
      </c>
      <c r="AX877">
        <v>0</v>
      </c>
      <c r="AY877">
        <v>104</v>
      </c>
      <c r="AZ877" t="s">
        <v>90</v>
      </c>
      <c r="BA877" t="s">
        <v>90</v>
      </c>
      <c r="BB877" t="s">
        <v>731</v>
      </c>
      <c r="BC877" t="s">
        <v>428</v>
      </c>
      <c r="BD877" t="s">
        <v>90</v>
      </c>
      <c r="BE877">
        <v>0</v>
      </c>
      <c r="BF877" t="s">
        <v>758</v>
      </c>
      <c r="BG877" t="s">
        <v>729</v>
      </c>
      <c r="BH877" t="s">
        <v>428</v>
      </c>
      <c r="BO877" t="s">
        <v>90</v>
      </c>
      <c r="BP877" t="s">
        <v>93</v>
      </c>
      <c r="BQ877" t="s">
        <v>94</v>
      </c>
    </row>
    <row r="878" spans="1:69" x14ac:dyDescent="0.3">
      <c r="A878">
        <v>110</v>
      </c>
      <c r="B878" t="s">
        <v>834</v>
      </c>
      <c r="C878">
        <v>5</v>
      </c>
      <c r="D878" t="s">
        <v>85</v>
      </c>
      <c r="E878">
        <v>18</v>
      </c>
      <c r="F878" t="s">
        <v>807</v>
      </c>
      <c r="G878" t="s">
        <v>90</v>
      </c>
      <c r="H878" t="s">
        <v>90</v>
      </c>
      <c r="Q878">
        <v>107</v>
      </c>
      <c r="R878" t="s">
        <v>90</v>
      </c>
      <c r="S878" t="s">
        <v>90</v>
      </c>
      <c r="AF878" t="s">
        <v>731</v>
      </c>
      <c r="AG878" t="s">
        <v>428</v>
      </c>
      <c r="AH878" t="s">
        <v>90</v>
      </c>
      <c r="AU878">
        <v>107</v>
      </c>
      <c r="AV878" t="s">
        <v>90</v>
      </c>
      <c r="AW878" t="s">
        <v>90</v>
      </c>
      <c r="AX878">
        <v>0</v>
      </c>
      <c r="AY878">
        <v>104</v>
      </c>
      <c r="AZ878" t="s">
        <v>90</v>
      </c>
      <c r="BA878" t="s">
        <v>90</v>
      </c>
      <c r="BB878" t="s">
        <v>731</v>
      </c>
      <c r="BC878" t="s">
        <v>428</v>
      </c>
      <c r="BD878" t="s">
        <v>90</v>
      </c>
      <c r="BE878">
        <v>0</v>
      </c>
      <c r="BF878" t="s">
        <v>758</v>
      </c>
      <c r="BG878" t="s">
        <v>729</v>
      </c>
      <c r="BH878" t="s">
        <v>428</v>
      </c>
      <c r="BO878" t="s">
        <v>90</v>
      </c>
      <c r="BP878" t="s">
        <v>93</v>
      </c>
      <c r="BQ878" t="s">
        <v>94</v>
      </c>
    </row>
    <row r="879" spans="1:69" x14ac:dyDescent="0.3">
      <c r="A879">
        <v>110</v>
      </c>
      <c r="B879" t="s">
        <v>834</v>
      </c>
      <c r="C879">
        <v>6</v>
      </c>
      <c r="D879" t="s">
        <v>86</v>
      </c>
      <c r="E879">
        <v>18</v>
      </c>
      <c r="F879" t="s">
        <v>807</v>
      </c>
      <c r="G879" t="s">
        <v>90</v>
      </c>
      <c r="H879" t="s">
        <v>90</v>
      </c>
      <c r="Q879">
        <v>107</v>
      </c>
      <c r="R879" t="s">
        <v>90</v>
      </c>
      <c r="S879" t="s">
        <v>90</v>
      </c>
      <c r="AF879" t="s">
        <v>731</v>
      </c>
      <c r="AG879" t="s">
        <v>428</v>
      </c>
      <c r="AH879" t="s">
        <v>90</v>
      </c>
      <c r="AU879">
        <v>107</v>
      </c>
      <c r="AV879" t="s">
        <v>90</v>
      </c>
      <c r="AW879" t="s">
        <v>90</v>
      </c>
      <c r="AX879">
        <v>0</v>
      </c>
      <c r="AY879">
        <v>104</v>
      </c>
      <c r="AZ879" t="s">
        <v>90</v>
      </c>
      <c r="BA879" t="s">
        <v>90</v>
      </c>
      <c r="BB879" t="s">
        <v>731</v>
      </c>
      <c r="BC879" t="s">
        <v>428</v>
      </c>
      <c r="BD879" t="s">
        <v>90</v>
      </c>
      <c r="BE879">
        <v>0</v>
      </c>
      <c r="BF879" t="s">
        <v>758</v>
      </c>
      <c r="BG879" t="s">
        <v>729</v>
      </c>
      <c r="BH879" t="s">
        <v>428</v>
      </c>
      <c r="BO879" t="s">
        <v>90</v>
      </c>
      <c r="BP879" t="s">
        <v>93</v>
      </c>
      <c r="BQ879" t="s">
        <v>94</v>
      </c>
    </row>
    <row r="880" spans="1:69" x14ac:dyDescent="0.3">
      <c r="A880">
        <v>110</v>
      </c>
      <c r="B880" t="s">
        <v>834</v>
      </c>
      <c r="C880">
        <v>7</v>
      </c>
      <c r="D880" t="s">
        <v>87</v>
      </c>
      <c r="E880">
        <v>18</v>
      </c>
      <c r="F880" t="s">
        <v>807</v>
      </c>
      <c r="G880" t="s">
        <v>90</v>
      </c>
      <c r="H880" t="s">
        <v>90</v>
      </c>
      <c r="Q880">
        <v>107</v>
      </c>
      <c r="R880" t="s">
        <v>90</v>
      </c>
      <c r="S880" t="s">
        <v>90</v>
      </c>
      <c r="AF880" t="s">
        <v>731</v>
      </c>
      <c r="AG880" t="s">
        <v>428</v>
      </c>
      <c r="AH880" t="s">
        <v>90</v>
      </c>
      <c r="AU880">
        <v>107</v>
      </c>
      <c r="AV880" t="s">
        <v>90</v>
      </c>
      <c r="AW880" t="s">
        <v>90</v>
      </c>
      <c r="AX880">
        <v>0</v>
      </c>
      <c r="AY880">
        <v>104</v>
      </c>
      <c r="AZ880" t="s">
        <v>90</v>
      </c>
      <c r="BA880" t="s">
        <v>90</v>
      </c>
      <c r="BB880" t="s">
        <v>731</v>
      </c>
      <c r="BC880" t="s">
        <v>428</v>
      </c>
      <c r="BD880" t="s">
        <v>90</v>
      </c>
      <c r="BE880">
        <v>0</v>
      </c>
      <c r="BF880" t="s">
        <v>758</v>
      </c>
      <c r="BG880" t="s">
        <v>729</v>
      </c>
      <c r="BH880" t="s">
        <v>428</v>
      </c>
      <c r="BO880" t="s">
        <v>90</v>
      </c>
      <c r="BP880" t="s">
        <v>93</v>
      </c>
      <c r="BQ880" t="s">
        <v>94</v>
      </c>
    </row>
    <row r="881" spans="1:69" x14ac:dyDescent="0.3">
      <c r="A881">
        <v>110</v>
      </c>
      <c r="B881" t="s">
        <v>834</v>
      </c>
      <c r="C881">
        <v>8</v>
      </c>
      <c r="D881" t="s">
        <v>88</v>
      </c>
      <c r="E881">
        <v>18</v>
      </c>
      <c r="F881" t="s">
        <v>807</v>
      </c>
      <c r="G881" t="s">
        <v>90</v>
      </c>
      <c r="H881" t="s">
        <v>90</v>
      </c>
      <c r="Q881">
        <v>107</v>
      </c>
      <c r="R881" t="s">
        <v>90</v>
      </c>
      <c r="S881" t="s">
        <v>90</v>
      </c>
      <c r="AF881" t="s">
        <v>731</v>
      </c>
      <c r="AG881" t="s">
        <v>428</v>
      </c>
      <c r="AH881" t="s">
        <v>90</v>
      </c>
      <c r="AU881">
        <v>107</v>
      </c>
      <c r="AV881" t="s">
        <v>90</v>
      </c>
      <c r="AW881" t="s">
        <v>90</v>
      </c>
      <c r="AX881">
        <v>0</v>
      </c>
      <c r="AY881">
        <v>104</v>
      </c>
      <c r="AZ881" t="s">
        <v>90</v>
      </c>
      <c r="BA881" t="s">
        <v>90</v>
      </c>
      <c r="BB881" t="s">
        <v>731</v>
      </c>
      <c r="BC881" t="s">
        <v>428</v>
      </c>
      <c r="BD881" t="s">
        <v>90</v>
      </c>
      <c r="BE881">
        <v>0</v>
      </c>
      <c r="BF881" t="s">
        <v>758</v>
      </c>
      <c r="BG881" t="s">
        <v>729</v>
      </c>
      <c r="BH881" t="s">
        <v>428</v>
      </c>
      <c r="BO881" t="s">
        <v>90</v>
      </c>
      <c r="BP881" t="s">
        <v>93</v>
      </c>
      <c r="BQ881" t="s">
        <v>94</v>
      </c>
    </row>
    <row r="882" spans="1:69" x14ac:dyDescent="0.3">
      <c r="A882">
        <v>111</v>
      </c>
      <c r="B882" t="s">
        <v>835</v>
      </c>
      <c r="C882">
        <v>1</v>
      </c>
      <c r="D882" t="s">
        <v>67</v>
      </c>
      <c r="E882">
        <v>18</v>
      </c>
      <c r="F882" t="s">
        <v>807</v>
      </c>
      <c r="G882" t="s">
        <v>90</v>
      </c>
      <c r="H882" t="s">
        <v>90</v>
      </c>
      <c r="Q882">
        <v>107</v>
      </c>
      <c r="R882" t="s">
        <v>90</v>
      </c>
      <c r="S882" t="s">
        <v>90</v>
      </c>
      <c r="AU882">
        <v>107</v>
      </c>
      <c r="AV882" t="s">
        <v>90</v>
      </c>
      <c r="AW882" t="s">
        <v>90</v>
      </c>
      <c r="AX882">
        <v>0</v>
      </c>
      <c r="AY882">
        <v>104</v>
      </c>
      <c r="AZ882" t="s">
        <v>90</v>
      </c>
      <c r="BA882" t="s">
        <v>90</v>
      </c>
      <c r="BO882" t="s">
        <v>90</v>
      </c>
      <c r="BP882" t="s">
        <v>93</v>
      </c>
      <c r="BQ882" t="s">
        <v>94</v>
      </c>
    </row>
    <row r="883" spans="1:69" x14ac:dyDescent="0.3">
      <c r="A883">
        <v>111</v>
      </c>
      <c r="B883" t="s">
        <v>835</v>
      </c>
      <c r="C883">
        <v>2</v>
      </c>
      <c r="D883" t="s">
        <v>77</v>
      </c>
      <c r="E883">
        <v>18</v>
      </c>
      <c r="F883" t="s">
        <v>807</v>
      </c>
      <c r="G883" t="s">
        <v>90</v>
      </c>
      <c r="H883" t="s">
        <v>90</v>
      </c>
      <c r="Q883">
        <v>107</v>
      </c>
      <c r="R883" t="s">
        <v>90</v>
      </c>
      <c r="S883" t="s">
        <v>90</v>
      </c>
      <c r="AU883">
        <v>107</v>
      </c>
      <c r="AV883" t="s">
        <v>90</v>
      </c>
      <c r="AW883" t="s">
        <v>90</v>
      </c>
      <c r="AX883">
        <v>0</v>
      </c>
      <c r="AY883">
        <v>104</v>
      </c>
      <c r="AZ883" t="s">
        <v>90</v>
      </c>
      <c r="BA883" t="s">
        <v>90</v>
      </c>
      <c r="BO883" t="s">
        <v>90</v>
      </c>
      <c r="BP883" t="s">
        <v>93</v>
      </c>
      <c r="BQ883" t="s">
        <v>94</v>
      </c>
    </row>
    <row r="884" spans="1:69" x14ac:dyDescent="0.3">
      <c r="A884">
        <v>111</v>
      </c>
      <c r="B884" t="s">
        <v>835</v>
      </c>
      <c r="C884">
        <v>3</v>
      </c>
      <c r="D884" t="s">
        <v>83</v>
      </c>
      <c r="E884">
        <v>18</v>
      </c>
      <c r="F884" t="s">
        <v>807</v>
      </c>
      <c r="G884" t="s">
        <v>90</v>
      </c>
      <c r="H884" t="s">
        <v>90</v>
      </c>
      <c r="Q884">
        <v>107</v>
      </c>
      <c r="R884" t="s">
        <v>90</v>
      </c>
      <c r="S884" t="s">
        <v>90</v>
      </c>
      <c r="AU884">
        <v>107</v>
      </c>
      <c r="AV884" t="s">
        <v>90</v>
      </c>
      <c r="AW884" t="s">
        <v>90</v>
      </c>
      <c r="AX884">
        <v>0</v>
      </c>
      <c r="AY884">
        <v>104</v>
      </c>
      <c r="AZ884" t="s">
        <v>90</v>
      </c>
      <c r="BA884" t="s">
        <v>90</v>
      </c>
      <c r="BO884" t="s">
        <v>90</v>
      </c>
      <c r="BP884" t="s">
        <v>93</v>
      </c>
      <c r="BQ884" t="s">
        <v>94</v>
      </c>
    </row>
    <row r="885" spans="1:69" x14ac:dyDescent="0.3">
      <c r="A885">
        <v>111</v>
      </c>
      <c r="B885" t="s">
        <v>835</v>
      </c>
      <c r="C885">
        <v>4</v>
      </c>
      <c r="D885" t="s">
        <v>84</v>
      </c>
      <c r="E885">
        <v>18</v>
      </c>
      <c r="F885" t="s">
        <v>807</v>
      </c>
      <c r="G885" t="s">
        <v>90</v>
      </c>
      <c r="H885" t="s">
        <v>90</v>
      </c>
      <c r="Q885">
        <v>107</v>
      </c>
      <c r="R885" t="s">
        <v>90</v>
      </c>
      <c r="S885" t="s">
        <v>90</v>
      </c>
      <c r="AU885">
        <v>107</v>
      </c>
      <c r="AV885" t="s">
        <v>90</v>
      </c>
      <c r="AW885" t="s">
        <v>90</v>
      </c>
      <c r="AX885">
        <v>0</v>
      </c>
      <c r="AY885">
        <v>104</v>
      </c>
      <c r="AZ885" t="s">
        <v>90</v>
      </c>
      <c r="BA885" t="s">
        <v>90</v>
      </c>
      <c r="BO885" t="s">
        <v>90</v>
      </c>
      <c r="BP885" t="s">
        <v>93</v>
      </c>
      <c r="BQ885" t="s">
        <v>94</v>
      </c>
    </row>
    <row r="886" spans="1:69" x14ac:dyDescent="0.3">
      <c r="A886">
        <v>111</v>
      </c>
      <c r="B886" t="s">
        <v>835</v>
      </c>
      <c r="C886">
        <v>5</v>
      </c>
      <c r="D886" t="s">
        <v>85</v>
      </c>
      <c r="E886">
        <v>18</v>
      </c>
      <c r="F886" t="s">
        <v>807</v>
      </c>
      <c r="G886" t="s">
        <v>90</v>
      </c>
      <c r="H886" t="s">
        <v>90</v>
      </c>
      <c r="Q886">
        <v>107</v>
      </c>
      <c r="R886" t="s">
        <v>90</v>
      </c>
      <c r="S886" t="s">
        <v>90</v>
      </c>
      <c r="AU886">
        <v>107</v>
      </c>
      <c r="AV886" t="s">
        <v>90</v>
      </c>
      <c r="AW886" t="s">
        <v>90</v>
      </c>
      <c r="AX886">
        <v>0</v>
      </c>
      <c r="AY886">
        <v>104</v>
      </c>
      <c r="AZ886" t="s">
        <v>90</v>
      </c>
      <c r="BA886" t="s">
        <v>90</v>
      </c>
      <c r="BO886" t="s">
        <v>90</v>
      </c>
      <c r="BP886" t="s">
        <v>93</v>
      </c>
      <c r="BQ886" t="s">
        <v>94</v>
      </c>
    </row>
    <row r="887" spans="1:69" x14ac:dyDescent="0.3">
      <c r="A887">
        <v>111</v>
      </c>
      <c r="B887" t="s">
        <v>835</v>
      </c>
      <c r="C887">
        <v>6</v>
      </c>
      <c r="D887" t="s">
        <v>86</v>
      </c>
      <c r="E887">
        <v>18</v>
      </c>
      <c r="F887" t="s">
        <v>807</v>
      </c>
      <c r="G887" t="s">
        <v>90</v>
      </c>
      <c r="H887" t="s">
        <v>90</v>
      </c>
      <c r="Q887">
        <v>107</v>
      </c>
      <c r="R887" t="s">
        <v>90</v>
      </c>
      <c r="S887" t="s">
        <v>90</v>
      </c>
      <c r="AU887">
        <v>107</v>
      </c>
      <c r="AV887" t="s">
        <v>90</v>
      </c>
      <c r="AW887" t="s">
        <v>90</v>
      </c>
      <c r="AX887">
        <v>0</v>
      </c>
      <c r="AY887">
        <v>104</v>
      </c>
      <c r="AZ887" t="s">
        <v>90</v>
      </c>
      <c r="BA887" t="s">
        <v>90</v>
      </c>
      <c r="BO887" t="s">
        <v>90</v>
      </c>
      <c r="BP887" t="s">
        <v>93</v>
      </c>
      <c r="BQ887" t="s">
        <v>94</v>
      </c>
    </row>
    <row r="888" spans="1:69" x14ac:dyDescent="0.3">
      <c r="A888">
        <v>111</v>
      </c>
      <c r="B888" t="s">
        <v>835</v>
      </c>
      <c r="C888">
        <v>7</v>
      </c>
      <c r="D888" t="s">
        <v>87</v>
      </c>
      <c r="E888">
        <v>18</v>
      </c>
      <c r="F888" t="s">
        <v>807</v>
      </c>
      <c r="G888" t="s">
        <v>90</v>
      </c>
      <c r="H888" t="s">
        <v>90</v>
      </c>
      <c r="Q888">
        <v>107</v>
      </c>
      <c r="R888" t="s">
        <v>90</v>
      </c>
      <c r="S888" t="s">
        <v>90</v>
      </c>
      <c r="AU888">
        <v>107</v>
      </c>
      <c r="AV888" t="s">
        <v>90</v>
      </c>
      <c r="AW888" t="s">
        <v>90</v>
      </c>
      <c r="AX888">
        <v>0</v>
      </c>
      <c r="AY888">
        <v>104</v>
      </c>
      <c r="AZ888" t="s">
        <v>90</v>
      </c>
      <c r="BA888" t="s">
        <v>90</v>
      </c>
      <c r="BO888" t="s">
        <v>90</v>
      </c>
      <c r="BP888" t="s">
        <v>93</v>
      </c>
      <c r="BQ888" t="s">
        <v>94</v>
      </c>
    </row>
    <row r="889" spans="1:69" x14ac:dyDescent="0.3">
      <c r="A889">
        <v>111</v>
      </c>
      <c r="B889" t="s">
        <v>835</v>
      </c>
      <c r="C889">
        <v>8</v>
      </c>
      <c r="D889" t="s">
        <v>88</v>
      </c>
      <c r="E889">
        <v>18</v>
      </c>
      <c r="F889" t="s">
        <v>807</v>
      </c>
      <c r="G889" t="s">
        <v>90</v>
      </c>
      <c r="H889" t="s">
        <v>90</v>
      </c>
      <c r="Q889">
        <v>107</v>
      </c>
      <c r="R889" t="s">
        <v>90</v>
      </c>
      <c r="S889" t="s">
        <v>90</v>
      </c>
      <c r="AU889">
        <v>107</v>
      </c>
      <c r="AV889" t="s">
        <v>90</v>
      </c>
      <c r="AW889" t="s">
        <v>90</v>
      </c>
      <c r="AX889">
        <v>0</v>
      </c>
      <c r="AY889">
        <v>104</v>
      </c>
      <c r="AZ889" t="s">
        <v>90</v>
      </c>
      <c r="BA889" t="s">
        <v>90</v>
      </c>
      <c r="BO889" t="s">
        <v>90</v>
      </c>
      <c r="BP889" t="s">
        <v>93</v>
      </c>
      <c r="BQ889" t="s">
        <v>94</v>
      </c>
    </row>
    <row r="890" spans="1:69" x14ac:dyDescent="0.3">
      <c r="A890">
        <v>112</v>
      </c>
      <c r="B890" t="s">
        <v>425</v>
      </c>
      <c r="C890">
        <v>1</v>
      </c>
      <c r="D890" t="s">
        <v>67</v>
      </c>
      <c r="E890">
        <v>18</v>
      </c>
      <c r="F890" t="s">
        <v>807</v>
      </c>
      <c r="G890" t="s">
        <v>90</v>
      </c>
      <c r="H890" t="s">
        <v>90</v>
      </c>
      <c r="Q890">
        <v>107</v>
      </c>
      <c r="R890" t="s">
        <v>90</v>
      </c>
      <c r="S890" t="s">
        <v>90</v>
      </c>
      <c r="AU890">
        <v>107</v>
      </c>
      <c r="AV890" t="s">
        <v>90</v>
      </c>
      <c r="AW890" t="s">
        <v>90</v>
      </c>
      <c r="AX890">
        <v>0</v>
      </c>
      <c r="AY890">
        <v>104</v>
      </c>
      <c r="AZ890" t="s">
        <v>90</v>
      </c>
      <c r="BA890" t="s">
        <v>90</v>
      </c>
      <c r="BO890" t="s">
        <v>90</v>
      </c>
      <c r="BP890" t="s">
        <v>93</v>
      </c>
      <c r="BQ890" t="s">
        <v>94</v>
      </c>
    </row>
    <row r="891" spans="1:69" x14ac:dyDescent="0.3">
      <c r="A891">
        <v>112</v>
      </c>
      <c r="B891" t="s">
        <v>425</v>
      </c>
      <c r="C891">
        <v>2</v>
      </c>
      <c r="D891" t="s">
        <v>77</v>
      </c>
      <c r="E891">
        <v>18</v>
      </c>
      <c r="F891" t="s">
        <v>807</v>
      </c>
      <c r="G891" t="s">
        <v>90</v>
      </c>
      <c r="H891" t="s">
        <v>90</v>
      </c>
      <c r="Q891">
        <v>107</v>
      </c>
      <c r="R891" t="s">
        <v>90</v>
      </c>
      <c r="S891" t="s">
        <v>90</v>
      </c>
      <c r="AU891">
        <v>107</v>
      </c>
      <c r="AV891" t="s">
        <v>90</v>
      </c>
      <c r="AW891" t="s">
        <v>90</v>
      </c>
      <c r="AX891">
        <v>0</v>
      </c>
      <c r="AY891">
        <v>104</v>
      </c>
      <c r="AZ891" t="s">
        <v>90</v>
      </c>
      <c r="BA891" t="s">
        <v>90</v>
      </c>
      <c r="BO891" t="s">
        <v>90</v>
      </c>
      <c r="BP891" t="s">
        <v>93</v>
      </c>
      <c r="BQ891" t="s">
        <v>94</v>
      </c>
    </row>
    <row r="892" spans="1:69" x14ac:dyDescent="0.3">
      <c r="A892">
        <v>112</v>
      </c>
      <c r="B892" t="s">
        <v>425</v>
      </c>
      <c r="C892">
        <v>3</v>
      </c>
      <c r="D892" t="s">
        <v>83</v>
      </c>
      <c r="E892">
        <v>18</v>
      </c>
      <c r="F892" t="s">
        <v>807</v>
      </c>
      <c r="G892" t="s">
        <v>90</v>
      </c>
      <c r="H892" t="s">
        <v>90</v>
      </c>
      <c r="Q892">
        <v>107</v>
      </c>
      <c r="R892" t="s">
        <v>90</v>
      </c>
      <c r="S892" t="s">
        <v>90</v>
      </c>
      <c r="AU892">
        <v>107</v>
      </c>
      <c r="AV892" t="s">
        <v>90</v>
      </c>
      <c r="AW892" t="s">
        <v>90</v>
      </c>
      <c r="AX892">
        <v>0</v>
      </c>
      <c r="AY892">
        <v>104</v>
      </c>
      <c r="AZ892" t="s">
        <v>90</v>
      </c>
      <c r="BA892" t="s">
        <v>90</v>
      </c>
      <c r="BO892" t="s">
        <v>90</v>
      </c>
      <c r="BP892" t="s">
        <v>93</v>
      </c>
      <c r="BQ892" t="s">
        <v>94</v>
      </c>
    </row>
    <row r="893" spans="1:69" x14ac:dyDescent="0.3">
      <c r="A893">
        <v>112</v>
      </c>
      <c r="B893" t="s">
        <v>425</v>
      </c>
      <c r="C893">
        <v>4</v>
      </c>
      <c r="D893" t="s">
        <v>84</v>
      </c>
      <c r="E893">
        <v>18</v>
      </c>
      <c r="F893" t="s">
        <v>807</v>
      </c>
      <c r="G893" t="s">
        <v>90</v>
      </c>
      <c r="H893" t="s">
        <v>90</v>
      </c>
      <c r="Q893">
        <v>107</v>
      </c>
      <c r="R893" t="s">
        <v>90</v>
      </c>
      <c r="S893" t="s">
        <v>90</v>
      </c>
      <c r="AU893">
        <v>107</v>
      </c>
      <c r="AV893" t="s">
        <v>90</v>
      </c>
      <c r="AW893" t="s">
        <v>90</v>
      </c>
      <c r="AX893">
        <v>0</v>
      </c>
      <c r="AY893">
        <v>104</v>
      </c>
      <c r="AZ893" t="s">
        <v>90</v>
      </c>
      <c r="BA893" t="s">
        <v>90</v>
      </c>
      <c r="BO893" t="s">
        <v>90</v>
      </c>
      <c r="BP893" t="s">
        <v>93</v>
      </c>
      <c r="BQ893" t="s">
        <v>94</v>
      </c>
    </row>
    <row r="894" spans="1:69" x14ac:dyDescent="0.3">
      <c r="A894">
        <v>112</v>
      </c>
      <c r="B894" t="s">
        <v>425</v>
      </c>
      <c r="C894">
        <v>5</v>
      </c>
      <c r="D894" t="s">
        <v>85</v>
      </c>
      <c r="E894">
        <v>18</v>
      </c>
      <c r="F894" t="s">
        <v>807</v>
      </c>
      <c r="G894" t="s">
        <v>90</v>
      </c>
      <c r="H894" t="s">
        <v>90</v>
      </c>
      <c r="Q894">
        <v>107</v>
      </c>
      <c r="R894" t="s">
        <v>90</v>
      </c>
      <c r="S894" t="s">
        <v>90</v>
      </c>
      <c r="AU894">
        <v>107</v>
      </c>
      <c r="AV894" t="s">
        <v>90</v>
      </c>
      <c r="AW894" t="s">
        <v>90</v>
      </c>
      <c r="AX894">
        <v>0</v>
      </c>
      <c r="AY894">
        <v>104</v>
      </c>
      <c r="AZ894" t="s">
        <v>90</v>
      </c>
      <c r="BA894" t="s">
        <v>90</v>
      </c>
      <c r="BO894" t="s">
        <v>90</v>
      </c>
      <c r="BP894" t="s">
        <v>93</v>
      </c>
      <c r="BQ894" t="s">
        <v>94</v>
      </c>
    </row>
    <row r="895" spans="1:69" x14ac:dyDescent="0.3">
      <c r="A895">
        <v>112</v>
      </c>
      <c r="B895" t="s">
        <v>425</v>
      </c>
      <c r="C895">
        <v>6</v>
      </c>
      <c r="D895" t="s">
        <v>86</v>
      </c>
      <c r="E895">
        <v>18</v>
      </c>
      <c r="F895" t="s">
        <v>807</v>
      </c>
      <c r="G895" t="s">
        <v>90</v>
      </c>
      <c r="H895" t="s">
        <v>90</v>
      </c>
      <c r="Q895">
        <v>107</v>
      </c>
      <c r="R895" t="s">
        <v>90</v>
      </c>
      <c r="S895" t="s">
        <v>90</v>
      </c>
      <c r="AU895">
        <v>107</v>
      </c>
      <c r="AV895" t="s">
        <v>90</v>
      </c>
      <c r="AW895" t="s">
        <v>90</v>
      </c>
      <c r="AX895">
        <v>0</v>
      </c>
      <c r="AY895">
        <v>104</v>
      </c>
      <c r="AZ895" t="s">
        <v>90</v>
      </c>
      <c r="BA895" t="s">
        <v>90</v>
      </c>
      <c r="BO895" t="s">
        <v>90</v>
      </c>
      <c r="BP895" t="s">
        <v>93</v>
      </c>
      <c r="BQ895" t="s">
        <v>94</v>
      </c>
    </row>
    <row r="896" spans="1:69" x14ac:dyDescent="0.3">
      <c r="A896">
        <v>112</v>
      </c>
      <c r="B896" t="s">
        <v>425</v>
      </c>
      <c r="C896">
        <v>7</v>
      </c>
      <c r="D896" t="s">
        <v>87</v>
      </c>
      <c r="E896">
        <v>18</v>
      </c>
      <c r="F896" t="s">
        <v>807</v>
      </c>
      <c r="G896" t="s">
        <v>90</v>
      </c>
      <c r="H896" t="s">
        <v>90</v>
      </c>
      <c r="Q896">
        <v>107</v>
      </c>
      <c r="R896" t="s">
        <v>90</v>
      </c>
      <c r="S896" t="s">
        <v>90</v>
      </c>
      <c r="AU896">
        <v>107</v>
      </c>
      <c r="AV896" t="s">
        <v>90</v>
      </c>
      <c r="AW896" t="s">
        <v>90</v>
      </c>
      <c r="AX896">
        <v>0</v>
      </c>
      <c r="AY896">
        <v>104</v>
      </c>
      <c r="AZ896" t="s">
        <v>90</v>
      </c>
      <c r="BA896" t="s">
        <v>90</v>
      </c>
      <c r="BO896" t="s">
        <v>90</v>
      </c>
      <c r="BP896" t="s">
        <v>93</v>
      </c>
      <c r="BQ896" t="s">
        <v>94</v>
      </c>
    </row>
    <row r="897" spans="1:69" x14ac:dyDescent="0.3">
      <c r="A897">
        <v>112</v>
      </c>
      <c r="B897" t="s">
        <v>425</v>
      </c>
      <c r="C897">
        <v>8</v>
      </c>
      <c r="D897" t="s">
        <v>88</v>
      </c>
      <c r="E897">
        <v>18</v>
      </c>
      <c r="F897" t="s">
        <v>807</v>
      </c>
      <c r="G897" t="s">
        <v>90</v>
      </c>
      <c r="H897" t="s">
        <v>90</v>
      </c>
      <c r="Q897">
        <v>107</v>
      </c>
      <c r="R897" t="s">
        <v>90</v>
      </c>
      <c r="S897" t="s">
        <v>90</v>
      </c>
      <c r="AU897">
        <v>107</v>
      </c>
      <c r="AV897" t="s">
        <v>90</v>
      </c>
      <c r="AW897" t="s">
        <v>90</v>
      </c>
      <c r="AX897">
        <v>0</v>
      </c>
      <c r="AY897">
        <v>104</v>
      </c>
      <c r="AZ897" t="s">
        <v>90</v>
      </c>
      <c r="BA897" t="s">
        <v>90</v>
      </c>
      <c r="BO897" t="s">
        <v>90</v>
      </c>
      <c r="BP897" t="s">
        <v>93</v>
      </c>
      <c r="BQ897" t="s">
        <v>94</v>
      </c>
    </row>
    <row r="898" spans="1:69" x14ac:dyDescent="0.3">
      <c r="A898">
        <v>113</v>
      </c>
      <c r="B898" t="e">
        <f>-init-(javax.swing.JFrame,boolean)</f>
        <v>#NAME?</v>
      </c>
      <c r="C898">
        <v>1</v>
      </c>
      <c r="D898" t="s">
        <v>67</v>
      </c>
      <c r="E898">
        <v>19</v>
      </c>
      <c r="F898" t="s">
        <v>836</v>
      </c>
      <c r="G898" t="s">
        <v>90</v>
      </c>
      <c r="H898" t="s">
        <v>90</v>
      </c>
      <c r="Q898">
        <v>115</v>
      </c>
      <c r="R898" t="s">
        <v>90</v>
      </c>
      <c r="S898" t="s">
        <v>90</v>
      </c>
      <c r="AU898">
        <v>115</v>
      </c>
      <c r="AV898" t="s">
        <v>90</v>
      </c>
      <c r="AW898" t="s">
        <v>90</v>
      </c>
      <c r="AX898">
        <v>0</v>
      </c>
      <c r="AY898">
        <v>4</v>
      </c>
      <c r="AZ898" t="s">
        <v>78</v>
      </c>
      <c r="BA898" t="s">
        <v>69</v>
      </c>
      <c r="BO898" t="s">
        <v>90</v>
      </c>
      <c r="BP898" t="s">
        <v>93</v>
      </c>
      <c r="BQ898" t="s">
        <v>94</v>
      </c>
    </row>
    <row r="899" spans="1:69" x14ac:dyDescent="0.3">
      <c r="A899">
        <v>113</v>
      </c>
      <c r="B899" t="e">
        <f>-init-(javax.swing.JFrame,boolean)</f>
        <v>#NAME?</v>
      </c>
      <c r="C899">
        <v>2</v>
      </c>
      <c r="D899" t="s">
        <v>77</v>
      </c>
      <c r="E899">
        <v>19</v>
      </c>
      <c r="F899" t="s">
        <v>836</v>
      </c>
      <c r="G899" t="s">
        <v>90</v>
      </c>
      <c r="H899" t="s">
        <v>90</v>
      </c>
      <c r="Q899">
        <v>115</v>
      </c>
      <c r="R899" t="s">
        <v>90</v>
      </c>
      <c r="S899" t="s">
        <v>90</v>
      </c>
      <c r="AU899">
        <v>115</v>
      </c>
      <c r="AV899" t="s">
        <v>90</v>
      </c>
      <c r="AW899" t="s">
        <v>90</v>
      </c>
      <c r="AX899">
        <v>0</v>
      </c>
      <c r="AY899">
        <v>4</v>
      </c>
      <c r="AZ899" t="s">
        <v>78</v>
      </c>
      <c r="BA899" t="s">
        <v>78</v>
      </c>
      <c r="BO899" t="s">
        <v>90</v>
      </c>
      <c r="BP899" t="s">
        <v>93</v>
      </c>
      <c r="BQ899" t="s">
        <v>94</v>
      </c>
    </row>
    <row r="900" spans="1:69" x14ac:dyDescent="0.3">
      <c r="A900">
        <v>113</v>
      </c>
      <c r="B900" t="e">
        <f>-init-(javax.swing.JFrame,boolean)</f>
        <v>#NAME?</v>
      </c>
      <c r="C900">
        <v>3</v>
      </c>
      <c r="D900" t="s">
        <v>83</v>
      </c>
      <c r="E900">
        <v>19</v>
      </c>
      <c r="F900" t="s">
        <v>836</v>
      </c>
      <c r="G900" t="s">
        <v>90</v>
      </c>
      <c r="H900" t="s">
        <v>90</v>
      </c>
      <c r="Q900">
        <v>115</v>
      </c>
      <c r="R900" t="s">
        <v>90</v>
      </c>
      <c r="S900" t="s">
        <v>90</v>
      </c>
      <c r="AU900">
        <v>115</v>
      </c>
      <c r="AV900" t="s">
        <v>90</v>
      </c>
      <c r="AW900" t="s">
        <v>90</v>
      </c>
      <c r="AX900">
        <v>0</v>
      </c>
      <c r="AY900">
        <v>4</v>
      </c>
      <c r="AZ900" t="s">
        <v>78</v>
      </c>
      <c r="BA900" t="s">
        <v>78</v>
      </c>
      <c r="BO900" t="s">
        <v>90</v>
      </c>
      <c r="BP900" t="s">
        <v>93</v>
      </c>
      <c r="BQ900" t="s">
        <v>94</v>
      </c>
    </row>
    <row r="901" spans="1:69" x14ac:dyDescent="0.3">
      <c r="A901">
        <v>113</v>
      </c>
      <c r="B901" t="e">
        <f>-init-(javax.swing.JFrame,boolean)</f>
        <v>#NAME?</v>
      </c>
      <c r="C901">
        <v>4</v>
      </c>
      <c r="D901" t="s">
        <v>84</v>
      </c>
      <c r="E901">
        <v>19</v>
      </c>
      <c r="F901" t="s">
        <v>836</v>
      </c>
      <c r="G901" t="s">
        <v>90</v>
      </c>
      <c r="H901" t="s">
        <v>90</v>
      </c>
      <c r="Q901">
        <v>115</v>
      </c>
      <c r="R901" t="s">
        <v>90</v>
      </c>
      <c r="S901" t="s">
        <v>90</v>
      </c>
      <c r="AU901">
        <v>115</v>
      </c>
      <c r="AV901" t="s">
        <v>90</v>
      </c>
      <c r="AW901" t="s">
        <v>90</v>
      </c>
      <c r="AX901">
        <v>0</v>
      </c>
      <c r="AY901">
        <v>4</v>
      </c>
      <c r="AZ901" t="s">
        <v>69</v>
      </c>
      <c r="BA901" t="s">
        <v>69</v>
      </c>
      <c r="BO901" t="s">
        <v>90</v>
      </c>
      <c r="BP901" t="s">
        <v>93</v>
      </c>
      <c r="BQ901" t="s">
        <v>94</v>
      </c>
    </row>
    <row r="902" spans="1:69" x14ac:dyDescent="0.3">
      <c r="A902">
        <v>113</v>
      </c>
      <c r="B902" t="e">
        <f>-init-(javax.swing.JFrame,boolean)</f>
        <v>#NAME?</v>
      </c>
      <c r="C902">
        <v>5</v>
      </c>
      <c r="D902" t="s">
        <v>85</v>
      </c>
      <c r="E902">
        <v>19</v>
      </c>
      <c r="F902" t="s">
        <v>836</v>
      </c>
      <c r="G902" t="s">
        <v>90</v>
      </c>
      <c r="H902" t="s">
        <v>90</v>
      </c>
      <c r="Q902">
        <v>115</v>
      </c>
      <c r="R902" t="s">
        <v>90</v>
      </c>
      <c r="S902" t="s">
        <v>90</v>
      </c>
      <c r="AU902">
        <v>115</v>
      </c>
      <c r="AV902" t="s">
        <v>90</v>
      </c>
      <c r="AW902" t="s">
        <v>90</v>
      </c>
      <c r="AX902">
        <v>0</v>
      </c>
      <c r="AY902">
        <v>4</v>
      </c>
      <c r="AZ902" t="s">
        <v>78</v>
      </c>
      <c r="BA902" t="s">
        <v>78</v>
      </c>
      <c r="BO902" t="s">
        <v>90</v>
      </c>
      <c r="BP902" t="s">
        <v>93</v>
      </c>
      <c r="BQ902" t="s">
        <v>94</v>
      </c>
    </row>
    <row r="903" spans="1:69" x14ac:dyDescent="0.3">
      <c r="A903">
        <v>113</v>
      </c>
      <c r="B903" t="e">
        <f>-init-(javax.swing.JFrame,boolean)</f>
        <v>#NAME?</v>
      </c>
      <c r="C903">
        <v>6</v>
      </c>
      <c r="D903" t="s">
        <v>86</v>
      </c>
      <c r="E903">
        <v>19</v>
      </c>
      <c r="F903" t="s">
        <v>836</v>
      </c>
      <c r="G903" t="s">
        <v>90</v>
      </c>
      <c r="H903" t="s">
        <v>90</v>
      </c>
      <c r="Q903">
        <v>115</v>
      </c>
      <c r="R903" t="s">
        <v>90</v>
      </c>
      <c r="S903" t="s">
        <v>90</v>
      </c>
      <c r="AU903">
        <v>115</v>
      </c>
      <c r="AV903" t="s">
        <v>90</v>
      </c>
      <c r="AW903" t="s">
        <v>90</v>
      </c>
      <c r="AX903">
        <v>0</v>
      </c>
      <c r="AY903">
        <v>4</v>
      </c>
      <c r="AZ903" t="s">
        <v>78</v>
      </c>
      <c r="BA903" t="s">
        <v>69</v>
      </c>
      <c r="BO903" t="s">
        <v>90</v>
      </c>
      <c r="BP903" t="s">
        <v>93</v>
      </c>
      <c r="BQ903" t="s">
        <v>94</v>
      </c>
    </row>
    <row r="904" spans="1:69" x14ac:dyDescent="0.3">
      <c r="A904">
        <v>113</v>
      </c>
      <c r="B904" t="e">
        <f>-init-(javax.swing.JFrame,boolean)</f>
        <v>#NAME?</v>
      </c>
      <c r="C904">
        <v>7</v>
      </c>
      <c r="D904" t="s">
        <v>87</v>
      </c>
      <c r="E904">
        <v>19</v>
      </c>
      <c r="F904" t="s">
        <v>836</v>
      </c>
      <c r="G904" t="s">
        <v>90</v>
      </c>
      <c r="H904" t="s">
        <v>90</v>
      </c>
      <c r="Q904">
        <v>115</v>
      </c>
      <c r="R904" t="s">
        <v>90</v>
      </c>
      <c r="S904" t="s">
        <v>90</v>
      </c>
      <c r="AU904">
        <v>115</v>
      </c>
      <c r="AV904" t="s">
        <v>90</v>
      </c>
      <c r="AW904" t="s">
        <v>90</v>
      </c>
      <c r="AX904">
        <v>0</v>
      </c>
      <c r="AY904">
        <v>4</v>
      </c>
      <c r="AZ904" t="s">
        <v>78</v>
      </c>
      <c r="BA904" t="s">
        <v>69</v>
      </c>
      <c r="BO904" t="s">
        <v>90</v>
      </c>
      <c r="BP904" t="s">
        <v>93</v>
      </c>
      <c r="BQ904" t="s">
        <v>94</v>
      </c>
    </row>
    <row r="905" spans="1:69" x14ac:dyDescent="0.3">
      <c r="A905">
        <v>113</v>
      </c>
      <c r="B905" t="e">
        <f>-init-(javax.swing.JFrame,boolean)</f>
        <v>#NAME?</v>
      </c>
      <c r="C905">
        <v>8</v>
      </c>
      <c r="D905" t="s">
        <v>88</v>
      </c>
      <c r="E905">
        <v>19</v>
      </c>
      <c r="F905" t="s">
        <v>836</v>
      </c>
      <c r="G905" t="s">
        <v>90</v>
      </c>
      <c r="H905" t="s">
        <v>90</v>
      </c>
      <c r="Q905">
        <v>115</v>
      </c>
      <c r="R905" t="s">
        <v>90</v>
      </c>
      <c r="S905" t="s">
        <v>90</v>
      </c>
      <c r="AU905">
        <v>115</v>
      </c>
      <c r="AV905" t="s">
        <v>90</v>
      </c>
      <c r="AW905" t="s">
        <v>90</v>
      </c>
      <c r="AX905">
        <v>0</v>
      </c>
      <c r="AY905">
        <v>4</v>
      </c>
      <c r="AZ905" t="s">
        <v>78</v>
      </c>
      <c r="BA905" t="s">
        <v>78</v>
      </c>
      <c r="BO905" t="s">
        <v>90</v>
      </c>
      <c r="BP905" t="s">
        <v>93</v>
      </c>
      <c r="BQ905" t="s">
        <v>94</v>
      </c>
    </row>
    <row r="906" spans="1:69" x14ac:dyDescent="0.3">
      <c r="A906">
        <v>114</v>
      </c>
      <c r="B906" t="s">
        <v>89</v>
      </c>
      <c r="C906">
        <v>1</v>
      </c>
      <c r="D906" t="s">
        <v>67</v>
      </c>
      <c r="E906">
        <v>19</v>
      </c>
      <c r="F906" t="s">
        <v>836</v>
      </c>
      <c r="G906" t="s">
        <v>90</v>
      </c>
      <c r="H906" t="s">
        <v>90</v>
      </c>
      <c r="BO906" t="s">
        <v>90</v>
      </c>
      <c r="BP906" t="s">
        <v>93</v>
      </c>
      <c r="BQ906" t="s">
        <v>320</v>
      </c>
    </row>
    <row r="907" spans="1:69" x14ac:dyDescent="0.3">
      <c r="A907">
        <v>114</v>
      </c>
      <c r="B907" t="s">
        <v>89</v>
      </c>
      <c r="C907">
        <v>2</v>
      </c>
      <c r="D907" t="s">
        <v>77</v>
      </c>
      <c r="E907">
        <v>19</v>
      </c>
      <c r="F907" t="s">
        <v>836</v>
      </c>
      <c r="G907" t="s">
        <v>90</v>
      </c>
      <c r="H907" t="s">
        <v>90</v>
      </c>
      <c r="BO907" t="s">
        <v>90</v>
      </c>
      <c r="BP907" t="s">
        <v>93</v>
      </c>
      <c r="BQ907" t="s">
        <v>320</v>
      </c>
    </row>
    <row r="908" spans="1:69" x14ac:dyDescent="0.3">
      <c r="A908">
        <v>114</v>
      </c>
      <c r="B908" t="s">
        <v>89</v>
      </c>
      <c r="C908">
        <v>3</v>
      </c>
      <c r="D908" t="s">
        <v>83</v>
      </c>
      <c r="E908">
        <v>19</v>
      </c>
      <c r="F908" t="s">
        <v>836</v>
      </c>
      <c r="G908" t="s">
        <v>90</v>
      </c>
      <c r="H908" t="s">
        <v>90</v>
      </c>
      <c r="BO908" t="s">
        <v>90</v>
      </c>
      <c r="BP908" t="s">
        <v>93</v>
      </c>
      <c r="BQ908" t="s">
        <v>320</v>
      </c>
    </row>
    <row r="909" spans="1:69" x14ac:dyDescent="0.3">
      <c r="A909">
        <v>114</v>
      </c>
      <c r="B909" t="s">
        <v>89</v>
      </c>
      <c r="C909">
        <v>4</v>
      </c>
      <c r="D909" t="s">
        <v>84</v>
      </c>
      <c r="E909">
        <v>19</v>
      </c>
      <c r="F909" t="s">
        <v>836</v>
      </c>
      <c r="G909" t="s">
        <v>90</v>
      </c>
      <c r="H909" t="s">
        <v>90</v>
      </c>
      <c r="BO909" t="s">
        <v>90</v>
      </c>
      <c r="BP909" t="s">
        <v>93</v>
      </c>
      <c r="BQ909" t="s">
        <v>320</v>
      </c>
    </row>
    <row r="910" spans="1:69" x14ac:dyDescent="0.3">
      <c r="A910">
        <v>114</v>
      </c>
      <c r="B910" t="s">
        <v>89</v>
      </c>
      <c r="C910">
        <v>5</v>
      </c>
      <c r="D910" t="s">
        <v>85</v>
      </c>
      <c r="E910">
        <v>19</v>
      </c>
      <c r="F910" t="s">
        <v>836</v>
      </c>
      <c r="G910" t="s">
        <v>90</v>
      </c>
      <c r="H910" t="s">
        <v>90</v>
      </c>
      <c r="BO910" t="s">
        <v>90</v>
      </c>
      <c r="BP910" t="s">
        <v>93</v>
      </c>
      <c r="BQ910" t="s">
        <v>320</v>
      </c>
    </row>
    <row r="911" spans="1:69" x14ac:dyDescent="0.3">
      <c r="A911">
        <v>114</v>
      </c>
      <c r="B911" t="s">
        <v>89</v>
      </c>
      <c r="C911">
        <v>6</v>
      </c>
      <c r="D911" t="s">
        <v>86</v>
      </c>
      <c r="E911">
        <v>19</v>
      </c>
      <c r="F911" t="s">
        <v>836</v>
      </c>
      <c r="G911" t="s">
        <v>90</v>
      </c>
      <c r="H911" t="s">
        <v>90</v>
      </c>
      <c r="BO911" t="s">
        <v>90</v>
      </c>
      <c r="BP911" t="s">
        <v>93</v>
      </c>
      <c r="BQ911" t="s">
        <v>320</v>
      </c>
    </row>
    <row r="912" spans="1:69" x14ac:dyDescent="0.3">
      <c r="A912">
        <v>114</v>
      </c>
      <c r="B912" t="s">
        <v>89</v>
      </c>
      <c r="C912">
        <v>7</v>
      </c>
      <c r="D912" t="s">
        <v>87</v>
      </c>
      <c r="E912">
        <v>19</v>
      </c>
      <c r="F912" t="s">
        <v>836</v>
      </c>
      <c r="G912" t="s">
        <v>90</v>
      </c>
      <c r="H912" t="s">
        <v>90</v>
      </c>
      <c r="BO912" t="s">
        <v>90</v>
      </c>
      <c r="BP912" t="s">
        <v>93</v>
      </c>
      <c r="BQ912" t="s">
        <v>320</v>
      </c>
    </row>
    <row r="913" spans="1:69" x14ac:dyDescent="0.3">
      <c r="A913">
        <v>114</v>
      </c>
      <c r="B913" t="s">
        <v>89</v>
      </c>
      <c r="C913">
        <v>8</v>
      </c>
      <c r="D913" t="s">
        <v>88</v>
      </c>
      <c r="E913">
        <v>19</v>
      </c>
      <c r="F913" t="s">
        <v>836</v>
      </c>
      <c r="G913" t="s">
        <v>90</v>
      </c>
      <c r="H913" t="s">
        <v>90</v>
      </c>
      <c r="BO913" t="s">
        <v>90</v>
      </c>
      <c r="BP913" t="s">
        <v>93</v>
      </c>
      <c r="BQ913" t="s">
        <v>320</v>
      </c>
    </row>
    <row r="914" spans="1:69" x14ac:dyDescent="0.3">
      <c r="A914">
        <v>115</v>
      </c>
      <c r="B914" t="s">
        <v>331</v>
      </c>
      <c r="C914">
        <v>1</v>
      </c>
      <c r="D914" t="s">
        <v>67</v>
      </c>
      <c r="E914">
        <v>19</v>
      </c>
      <c r="F914" t="s">
        <v>836</v>
      </c>
      <c r="G914" t="s">
        <v>90</v>
      </c>
      <c r="H914" t="s">
        <v>90</v>
      </c>
      <c r="Q914">
        <v>4</v>
      </c>
      <c r="R914" t="s">
        <v>78</v>
      </c>
      <c r="S914" t="s">
        <v>69</v>
      </c>
      <c r="AF914">
        <v>113</v>
      </c>
      <c r="AG914" t="s">
        <v>90</v>
      </c>
      <c r="AH914" t="s">
        <v>90</v>
      </c>
      <c r="AU914">
        <v>4</v>
      </c>
      <c r="AV914" t="s">
        <v>78</v>
      </c>
      <c r="AW914" t="s">
        <v>69</v>
      </c>
      <c r="AX914">
        <v>4</v>
      </c>
      <c r="AY914">
        <v>23</v>
      </c>
      <c r="AZ914" t="s">
        <v>78</v>
      </c>
      <c r="BA914" t="s">
        <v>69</v>
      </c>
      <c r="BB914">
        <v>113</v>
      </c>
      <c r="BC914" t="s">
        <v>90</v>
      </c>
      <c r="BD914" t="s">
        <v>90</v>
      </c>
      <c r="BE914">
        <v>0</v>
      </c>
      <c r="BO914" t="s">
        <v>90</v>
      </c>
      <c r="BP914" t="s">
        <v>93</v>
      </c>
      <c r="BQ914" t="s">
        <v>94</v>
      </c>
    </row>
    <row r="915" spans="1:69" x14ac:dyDescent="0.3">
      <c r="A915">
        <v>115</v>
      </c>
      <c r="B915" t="s">
        <v>331</v>
      </c>
      <c r="C915">
        <v>2</v>
      </c>
      <c r="D915" t="s">
        <v>77</v>
      </c>
      <c r="E915">
        <v>19</v>
      </c>
      <c r="F915" t="s">
        <v>836</v>
      </c>
      <c r="G915" t="s">
        <v>90</v>
      </c>
      <c r="H915" t="s">
        <v>90</v>
      </c>
      <c r="Q915">
        <v>4</v>
      </c>
      <c r="R915" t="s">
        <v>78</v>
      </c>
      <c r="S915" t="s">
        <v>78</v>
      </c>
      <c r="AF915">
        <v>113</v>
      </c>
      <c r="AG915" t="s">
        <v>90</v>
      </c>
      <c r="AH915" t="s">
        <v>90</v>
      </c>
      <c r="AU915">
        <v>4</v>
      </c>
      <c r="AV915" t="s">
        <v>78</v>
      </c>
      <c r="AW915" t="s">
        <v>78</v>
      </c>
      <c r="AX915">
        <v>4</v>
      </c>
      <c r="AY915">
        <v>23</v>
      </c>
      <c r="AZ915" t="s">
        <v>78</v>
      </c>
      <c r="BA915" t="s">
        <v>78</v>
      </c>
      <c r="BB915">
        <v>113</v>
      </c>
      <c r="BC915" t="s">
        <v>90</v>
      </c>
      <c r="BD915" t="s">
        <v>90</v>
      </c>
      <c r="BE915">
        <v>0</v>
      </c>
      <c r="BO915" t="s">
        <v>90</v>
      </c>
      <c r="BP915" t="s">
        <v>93</v>
      </c>
      <c r="BQ915" t="s">
        <v>94</v>
      </c>
    </row>
    <row r="916" spans="1:69" x14ac:dyDescent="0.3">
      <c r="A916">
        <v>115</v>
      </c>
      <c r="B916" t="s">
        <v>331</v>
      </c>
      <c r="C916">
        <v>3</v>
      </c>
      <c r="D916" t="s">
        <v>83</v>
      </c>
      <c r="E916">
        <v>19</v>
      </c>
      <c r="F916" t="s">
        <v>836</v>
      </c>
      <c r="G916" t="s">
        <v>90</v>
      </c>
      <c r="H916" t="s">
        <v>90</v>
      </c>
      <c r="Q916">
        <v>4</v>
      </c>
      <c r="R916" t="s">
        <v>78</v>
      </c>
      <c r="S916" t="s">
        <v>78</v>
      </c>
      <c r="AF916">
        <v>113</v>
      </c>
      <c r="AG916" t="s">
        <v>90</v>
      </c>
      <c r="AH916" t="s">
        <v>90</v>
      </c>
      <c r="AU916">
        <v>4</v>
      </c>
      <c r="AV916" t="s">
        <v>78</v>
      </c>
      <c r="AW916" t="s">
        <v>78</v>
      </c>
      <c r="AX916">
        <v>4</v>
      </c>
      <c r="AY916">
        <v>23</v>
      </c>
      <c r="AZ916" t="s">
        <v>78</v>
      </c>
      <c r="BA916" t="s">
        <v>78</v>
      </c>
      <c r="BB916">
        <v>113</v>
      </c>
      <c r="BC916" t="s">
        <v>90</v>
      </c>
      <c r="BD916" t="s">
        <v>90</v>
      </c>
      <c r="BE916">
        <v>0</v>
      </c>
      <c r="BO916" t="s">
        <v>90</v>
      </c>
      <c r="BP916" t="s">
        <v>93</v>
      </c>
      <c r="BQ916" t="s">
        <v>94</v>
      </c>
    </row>
    <row r="917" spans="1:69" x14ac:dyDescent="0.3">
      <c r="A917">
        <v>115</v>
      </c>
      <c r="B917" t="s">
        <v>331</v>
      </c>
      <c r="C917">
        <v>4</v>
      </c>
      <c r="D917" t="s">
        <v>84</v>
      </c>
      <c r="E917">
        <v>19</v>
      </c>
      <c r="F917" t="s">
        <v>836</v>
      </c>
      <c r="G917" t="s">
        <v>90</v>
      </c>
      <c r="H917" t="s">
        <v>90</v>
      </c>
      <c r="Q917">
        <v>4</v>
      </c>
      <c r="R917" t="s">
        <v>69</v>
      </c>
      <c r="S917" t="s">
        <v>69</v>
      </c>
      <c r="AF917">
        <v>113</v>
      </c>
      <c r="AG917" t="s">
        <v>90</v>
      </c>
      <c r="AH917" t="s">
        <v>90</v>
      </c>
      <c r="AU917">
        <v>4</v>
      </c>
      <c r="AV917" t="s">
        <v>69</v>
      </c>
      <c r="AW917" t="s">
        <v>69</v>
      </c>
      <c r="AX917">
        <v>4</v>
      </c>
      <c r="AY917">
        <v>23</v>
      </c>
      <c r="AZ917" t="s">
        <v>78</v>
      </c>
      <c r="BA917" t="s">
        <v>69</v>
      </c>
      <c r="BB917">
        <v>113</v>
      </c>
      <c r="BC917" t="s">
        <v>90</v>
      </c>
      <c r="BD917" t="s">
        <v>90</v>
      </c>
      <c r="BE917">
        <v>0</v>
      </c>
      <c r="BO917" t="s">
        <v>90</v>
      </c>
      <c r="BP917" t="s">
        <v>93</v>
      </c>
      <c r="BQ917" t="s">
        <v>94</v>
      </c>
    </row>
    <row r="918" spans="1:69" x14ac:dyDescent="0.3">
      <c r="A918">
        <v>115</v>
      </c>
      <c r="B918" t="s">
        <v>331</v>
      </c>
      <c r="C918">
        <v>5</v>
      </c>
      <c r="D918" t="s">
        <v>85</v>
      </c>
      <c r="E918">
        <v>19</v>
      </c>
      <c r="F918" t="s">
        <v>836</v>
      </c>
      <c r="G918" t="s">
        <v>90</v>
      </c>
      <c r="H918" t="s">
        <v>90</v>
      </c>
      <c r="Q918">
        <v>4</v>
      </c>
      <c r="R918" t="s">
        <v>78</v>
      </c>
      <c r="S918" t="s">
        <v>78</v>
      </c>
      <c r="AF918">
        <v>113</v>
      </c>
      <c r="AG918" t="s">
        <v>90</v>
      </c>
      <c r="AH918" t="s">
        <v>90</v>
      </c>
      <c r="AU918">
        <v>4</v>
      </c>
      <c r="AV918" t="s">
        <v>78</v>
      </c>
      <c r="AW918" t="s">
        <v>78</v>
      </c>
      <c r="AX918">
        <v>4</v>
      </c>
      <c r="AY918">
        <v>23</v>
      </c>
      <c r="AZ918" t="s">
        <v>78</v>
      </c>
      <c r="BA918" t="s">
        <v>78</v>
      </c>
      <c r="BB918">
        <v>113</v>
      </c>
      <c r="BC918" t="s">
        <v>90</v>
      </c>
      <c r="BD918" t="s">
        <v>90</v>
      </c>
      <c r="BE918">
        <v>0</v>
      </c>
      <c r="BO918" t="s">
        <v>90</v>
      </c>
      <c r="BP918" t="s">
        <v>93</v>
      </c>
      <c r="BQ918" t="s">
        <v>94</v>
      </c>
    </row>
    <row r="919" spans="1:69" x14ac:dyDescent="0.3">
      <c r="A919">
        <v>115</v>
      </c>
      <c r="B919" t="s">
        <v>331</v>
      </c>
      <c r="C919">
        <v>6</v>
      </c>
      <c r="D919" t="s">
        <v>86</v>
      </c>
      <c r="E919">
        <v>19</v>
      </c>
      <c r="F919" t="s">
        <v>836</v>
      </c>
      <c r="G919" t="s">
        <v>90</v>
      </c>
      <c r="H919" t="s">
        <v>90</v>
      </c>
      <c r="Q919">
        <v>4</v>
      </c>
      <c r="R919" t="s">
        <v>78</v>
      </c>
      <c r="S919" t="s">
        <v>69</v>
      </c>
      <c r="AF919">
        <v>113</v>
      </c>
      <c r="AG919" t="s">
        <v>90</v>
      </c>
      <c r="AH919" t="s">
        <v>90</v>
      </c>
      <c r="AU919">
        <v>4</v>
      </c>
      <c r="AV919" t="s">
        <v>78</v>
      </c>
      <c r="AW919" t="s">
        <v>69</v>
      </c>
      <c r="AX919">
        <v>4</v>
      </c>
      <c r="AY919">
        <v>23</v>
      </c>
      <c r="AZ919" t="s">
        <v>78</v>
      </c>
      <c r="BA919" t="s">
        <v>69</v>
      </c>
      <c r="BB919">
        <v>113</v>
      </c>
      <c r="BC919" t="s">
        <v>90</v>
      </c>
      <c r="BD919" t="s">
        <v>90</v>
      </c>
      <c r="BE919">
        <v>0</v>
      </c>
      <c r="BO919" t="s">
        <v>90</v>
      </c>
      <c r="BP919" t="s">
        <v>93</v>
      </c>
      <c r="BQ919" t="s">
        <v>94</v>
      </c>
    </row>
    <row r="920" spans="1:69" x14ac:dyDescent="0.3">
      <c r="A920">
        <v>115</v>
      </c>
      <c r="B920" t="s">
        <v>331</v>
      </c>
      <c r="C920">
        <v>7</v>
      </c>
      <c r="D920" t="s">
        <v>87</v>
      </c>
      <c r="E920">
        <v>19</v>
      </c>
      <c r="F920" t="s">
        <v>836</v>
      </c>
      <c r="G920" t="s">
        <v>90</v>
      </c>
      <c r="H920" t="s">
        <v>90</v>
      </c>
      <c r="Q920">
        <v>4</v>
      </c>
      <c r="R920" t="s">
        <v>78</v>
      </c>
      <c r="S920" t="s">
        <v>69</v>
      </c>
      <c r="AF920">
        <v>113</v>
      </c>
      <c r="AG920" t="s">
        <v>90</v>
      </c>
      <c r="AH920" t="s">
        <v>90</v>
      </c>
      <c r="AU920">
        <v>4</v>
      </c>
      <c r="AV920" t="s">
        <v>78</v>
      </c>
      <c r="AW920" t="s">
        <v>69</v>
      </c>
      <c r="AX920">
        <v>4</v>
      </c>
      <c r="AY920">
        <v>23</v>
      </c>
      <c r="AZ920" t="s">
        <v>69</v>
      </c>
      <c r="BA920" t="s">
        <v>69</v>
      </c>
      <c r="BB920">
        <v>113</v>
      </c>
      <c r="BC920" t="s">
        <v>90</v>
      </c>
      <c r="BD920" t="s">
        <v>90</v>
      </c>
      <c r="BE920">
        <v>0</v>
      </c>
      <c r="BO920" t="s">
        <v>90</v>
      </c>
      <c r="BP920" t="s">
        <v>93</v>
      </c>
      <c r="BQ920" t="s">
        <v>94</v>
      </c>
    </row>
    <row r="921" spans="1:69" x14ac:dyDescent="0.3">
      <c r="A921">
        <v>115</v>
      </c>
      <c r="B921" t="s">
        <v>331</v>
      </c>
      <c r="C921">
        <v>8</v>
      </c>
      <c r="D921" t="s">
        <v>88</v>
      </c>
      <c r="E921">
        <v>19</v>
      </c>
      <c r="F921" t="s">
        <v>836</v>
      </c>
      <c r="G921" t="s">
        <v>90</v>
      </c>
      <c r="H921" t="s">
        <v>90</v>
      </c>
      <c r="Q921">
        <v>4</v>
      </c>
      <c r="R921" t="s">
        <v>78</v>
      </c>
      <c r="S921" t="s">
        <v>78</v>
      </c>
      <c r="AF921">
        <v>113</v>
      </c>
      <c r="AG921" t="s">
        <v>90</v>
      </c>
      <c r="AH921" t="s">
        <v>90</v>
      </c>
      <c r="AU921">
        <v>4</v>
      </c>
      <c r="AV921" t="s">
        <v>78</v>
      </c>
      <c r="AW921" t="s">
        <v>78</v>
      </c>
      <c r="AX921">
        <v>4</v>
      </c>
      <c r="AY921">
        <v>23</v>
      </c>
      <c r="AZ921" t="s">
        <v>78</v>
      </c>
      <c r="BA921" t="s">
        <v>78</v>
      </c>
      <c r="BB921">
        <v>113</v>
      </c>
      <c r="BC921" t="s">
        <v>90</v>
      </c>
      <c r="BD921" t="s">
        <v>90</v>
      </c>
      <c r="BE921">
        <v>0</v>
      </c>
      <c r="BO921" t="s">
        <v>90</v>
      </c>
      <c r="BP921" t="s">
        <v>93</v>
      </c>
      <c r="BQ921" t="s">
        <v>94</v>
      </c>
    </row>
    <row r="922" spans="1:69" x14ac:dyDescent="0.3">
      <c r="A922">
        <v>116</v>
      </c>
      <c r="B922" t="s">
        <v>837</v>
      </c>
      <c r="C922">
        <v>1</v>
      </c>
      <c r="D922" t="s">
        <v>67</v>
      </c>
      <c r="E922">
        <v>19</v>
      </c>
      <c r="F922" t="s">
        <v>836</v>
      </c>
      <c r="G922" t="s">
        <v>90</v>
      </c>
      <c r="H922" t="s">
        <v>90</v>
      </c>
      <c r="Q922">
        <v>4</v>
      </c>
      <c r="R922" t="s">
        <v>78</v>
      </c>
      <c r="S922" t="s">
        <v>69</v>
      </c>
      <c r="AU922">
        <v>4</v>
      </c>
      <c r="AV922" t="s">
        <v>78</v>
      </c>
      <c r="AW922" t="s">
        <v>69</v>
      </c>
      <c r="AX922">
        <v>4</v>
      </c>
      <c r="AY922">
        <v>23</v>
      </c>
      <c r="AZ922" t="s">
        <v>78</v>
      </c>
      <c r="BA922" t="s">
        <v>69</v>
      </c>
      <c r="BO922" t="s">
        <v>78</v>
      </c>
      <c r="BP922" t="s">
        <v>93</v>
      </c>
      <c r="BQ922" t="s">
        <v>223</v>
      </c>
    </row>
    <row r="923" spans="1:69" x14ac:dyDescent="0.3">
      <c r="A923">
        <v>116</v>
      </c>
      <c r="B923" t="s">
        <v>837</v>
      </c>
      <c r="C923">
        <v>2</v>
      </c>
      <c r="D923" t="s">
        <v>77</v>
      </c>
      <c r="E923">
        <v>19</v>
      </c>
      <c r="F923" t="s">
        <v>836</v>
      </c>
      <c r="G923" t="s">
        <v>90</v>
      </c>
      <c r="H923" t="s">
        <v>90</v>
      </c>
      <c r="Q923">
        <v>4</v>
      </c>
      <c r="R923" t="s">
        <v>78</v>
      </c>
      <c r="S923" t="s">
        <v>78</v>
      </c>
      <c r="AU923">
        <v>4</v>
      </c>
      <c r="AV923" t="s">
        <v>78</v>
      </c>
      <c r="AW923" t="s">
        <v>78</v>
      </c>
      <c r="AX923">
        <v>4</v>
      </c>
      <c r="AY923">
        <v>23</v>
      </c>
      <c r="AZ923" t="s">
        <v>78</v>
      </c>
      <c r="BA923" t="s">
        <v>78</v>
      </c>
      <c r="BO923" t="s">
        <v>78</v>
      </c>
      <c r="BP923" t="s">
        <v>93</v>
      </c>
      <c r="BQ923" t="s">
        <v>223</v>
      </c>
    </row>
    <row r="924" spans="1:69" x14ac:dyDescent="0.3">
      <c r="A924">
        <v>116</v>
      </c>
      <c r="B924" t="s">
        <v>837</v>
      </c>
      <c r="C924">
        <v>3</v>
      </c>
      <c r="D924" t="s">
        <v>83</v>
      </c>
      <c r="E924">
        <v>19</v>
      </c>
      <c r="F924" t="s">
        <v>836</v>
      </c>
      <c r="G924" t="s">
        <v>90</v>
      </c>
      <c r="H924" t="s">
        <v>90</v>
      </c>
      <c r="Q924">
        <v>4</v>
      </c>
      <c r="R924" t="s">
        <v>78</v>
      </c>
      <c r="S924" t="s">
        <v>78</v>
      </c>
      <c r="AU924">
        <v>4</v>
      </c>
      <c r="AV924" t="s">
        <v>78</v>
      </c>
      <c r="AW924" t="s">
        <v>78</v>
      </c>
      <c r="AX924">
        <v>4</v>
      </c>
      <c r="AY924">
        <v>23</v>
      </c>
      <c r="AZ924" t="s">
        <v>78</v>
      </c>
      <c r="BA924" t="s">
        <v>78</v>
      </c>
      <c r="BO924" t="s">
        <v>78</v>
      </c>
      <c r="BP924" t="s">
        <v>93</v>
      </c>
      <c r="BQ924" t="s">
        <v>223</v>
      </c>
    </row>
    <row r="925" spans="1:69" x14ac:dyDescent="0.3">
      <c r="A925">
        <v>116</v>
      </c>
      <c r="B925" t="s">
        <v>837</v>
      </c>
      <c r="C925">
        <v>4</v>
      </c>
      <c r="D925" t="s">
        <v>84</v>
      </c>
      <c r="E925">
        <v>19</v>
      </c>
      <c r="F925" t="s">
        <v>836</v>
      </c>
      <c r="G925" t="s">
        <v>90</v>
      </c>
      <c r="H925" t="s">
        <v>90</v>
      </c>
      <c r="Q925">
        <v>4</v>
      </c>
      <c r="R925" t="s">
        <v>69</v>
      </c>
      <c r="S925" t="s">
        <v>69</v>
      </c>
      <c r="AU925">
        <v>4</v>
      </c>
      <c r="AV925" t="s">
        <v>69</v>
      </c>
      <c r="AW925" t="s">
        <v>69</v>
      </c>
      <c r="AX925">
        <v>4</v>
      </c>
      <c r="AY925">
        <v>23</v>
      </c>
      <c r="AZ925" t="s">
        <v>78</v>
      </c>
      <c r="BA925" t="s">
        <v>69</v>
      </c>
      <c r="BO925" t="s">
        <v>90</v>
      </c>
      <c r="BP925" t="s">
        <v>93</v>
      </c>
      <c r="BQ925" t="s">
        <v>251</v>
      </c>
    </row>
    <row r="926" spans="1:69" x14ac:dyDescent="0.3">
      <c r="A926">
        <v>116</v>
      </c>
      <c r="B926" t="s">
        <v>837</v>
      </c>
      <c r="C926">
        <v>5</v>
      </c>
      <c r="D926" t="s">
        <v>85</v>
      </c>
      <c r="E926">
        <v>19</v>
      </c>
      <c r="F926" t="s">
        <v>836</v>
      </c>
      <c r="G926" t="s">
        <v>90</v>
      </c>
      <c r="H926" t="s">
        <v>90</v>
      </c>
      <c r="Q926">
        <v>4</v>
      </c>
      <c r="R926" t="s">
        <v>78</v>
      </c>
      <c r="S926" t="s">
        <v>78</v>
      </c>
      <c r="AU926">
        <v>4</v>
      </c>
      <c r="AV926" t="s">
        <v>78</v>
      </c>
      <c r="AW926" t="s">
        <v>78</v>
      </c>
      <c r="AX926">
        <v>4</v>
      </c>
      <c r="AY926">
        <v>23</v>
      </c>
      <c r="AZ926" t="s">
        <v>78</v>
      </c>
      <c r="BA926" t="s">
        <v>78</v>
      </c>
      <c r="BO926" t="s">
        <v>78</v>
      </c>
      <c r="BP926" t="s">
        <v>93</v>
      </c>
      <c r="BQ926" t="s">
        <v>223</v>
      </c>
    </row>
    <row r="927" spans="1:69" x14ac:dyDescent="0.3">
      <c r="A927">
        <v>116</v>
      </c>
      <c r="B927" t="s">
        <v>837</v>
      </c>
      <c r="C927">
        <v>6</v>
      </c>
      <c r="D927" t="s">
        <v>86</v>
      </c>
      <c r="E927">
        <v>19</v>
      </c>
      <c r="F927" t="s">
        <v>836</v>
      </c>
      <c r="G927" t="s">
        <v>90</v>
      </c>
      <c r="H927" t="s">
        <v>90</v>
      </c>
      <c r="Q927">
        <v>4</v>
      </c>
      <c r="R927" t="s">
        <v>78</v>
      </c>
      <c r="S927" t="s">
        <v>69</v>
      </c>
      <c r="AU927">
        <v>4</v>
      </c>
      <c r="AV927" t="s">
        <v>78</v>
      </c>
      <c r="AW927" t="s">
        <v>69</v>
      </c>
      <c r="AX927">
        <v>4</v>
      </c>
      <c r="AY927">
        <v>23</v>
      </c>
      <c r="AZ927" t="s">
        <v>78</v>
      </c>
      <c r="BA927" t="s">
        <v>69</v>
      </c>
      <c r="BO927" t="s">
        <v>78</v>
      </c>
      <c r="BP927" t="s">
        <v>93</v>
      </c>
      <c r="BQ927" t="s">
        <v>223</v>
      </c>
    </row>
    <row r="928" spans="1:69" x14ac:dyDescent="0.3">
      <c r="A928">
        <v>116</v>
      </c>
      <c r="B928" t="s">
        <v>837</v>
      </c>
      <c r="C928">
        <v>7</v>
      </c>
      <c r="D928" t="s">
        <v>87</v>
      </c>
      <c r="E928">
        <v>19</v>
      </c>
      <c r="F928" t="s">
        <v>836</v>
      </c>
      <c r="G928" t="s">
        <v>90</v>
      </c>
      <c r="H928" t="s">
        <v>90</v>
      </c>
      <c r="Q928">
        <v>4</v>
      </c>
      <c r="R928" t="s">
        <v>78</v>
      </c>
      <c r="S928" t="s">
        <v>69</v>
      </c>
      <c r="AU928">
        <v>4</v>
      </c>
      <c r="AV928" t="s">
        <v>78</v>
      </c>
      <c r="AW928" t="s">
        <v>69</v>
      </c>
      <c r="AX928">
        <v>4</v>
      </c>
      <c r="AY928">
        <v>23</v>
      </c>
      <c r="AZ928" t="s">
        <v>69</v>
      </c>
      <c r="BA928" t="s">
        <v>69</v>
      </c>
      <c r="BO928" t="s">
        <v>90</v>
      </c>
      <c r="BP928" t="s">
        <v>93</v>
      </c>
      <c r="BQ928" t="s">
        <v>251</v>
      </c>
    </row>
    <row r="929" spans="1:69" x14ac:dyDescent="0.3">
      <c r="A929">
        <v>116</v>
      </c>
      <c r="B929" t="s">
        <v>837</v>
      </c>
      <c r="C929">
        <v>8</v>
      </c>
      <c r="D929" t="s">
        <v>88</v>
      </c>
      <c r="E929">
        <v>19</v>
      </c>
      <c r="F929" t="s">
        <v>836</v>
      </c>
      <c r="G929" t="s">
        <v>90</v>
      </c>
      <c r="H929" t="s">
        <v>90</v>
      </c>
      <c r="Q929">
        <v>4</v>
      </c>
      <c r="R929" t="s">
        <v>78</v>
      </c>
      <c r="S929" t="s">
        <v>78</v>
      </c>
      <c r="AU929">
        <v>4</v>
      </c>
      <c r="AV929" t="s">
        <v>78</v>
      </c>
      <c r="AW929" t="s">
        <v>78</v>
      </c>
      <c r="AX929">
        <v>4</v>
      </c>
      <c r="AY929">
        <v>23</v>
      </c>
      <c r="AZ929" t="s">
        <v>78</v>
      </c>
      <c r="BA929" t="s">
        <v>78</v>
      </c>
      <c r="BO929" t="s">
        <v>78</v>
      </c>
      <c r="BP929" t="s">
        <v>93</v>
      </c>
      <c r="BQ929" t="s">
        <v>223</v>
      </c>
    </row>
    <row r="930" spans="1:69" x14ac:dyDescent="0.3">
      <c r="A930">
        <v>117</v>
      </c>
      <c r="B930" t="s">
        <v>838</v>
      </c>
      <c r="C930">
        <v>1</v>
      </c>
      <c r="D930" t="s">
        <v>67</v>
      </c>
      <c r="E930">
        <v>20</v>
      </c>
      <c r="F930" t="s">
        <v>839</v>
      </c>
      <c r="G930" t="s">
        <v>90</v>
      </c>
      <c r="H930" t="s">
        <v>90</v>
      </c>
      <c r="K930">
        <v>125</v>
      </c>
      <c r="L930" t="s">
        <v>78</v>
      </c>
      <c r="W930">
        <v>126</v>
      </c>
      <c r="X930" t="s">
        <v>78</v>
      </c>
      <c r="Y930" t="s">
        <v>69</v>
      </c>
      <c r="AL930" t="s">
        <v>840</v>
      </c>
      <c r="AM930" t="s">
        <v>841</v>
      </c>
      <c r="AN930" t="s">
        <v>842</v>
      </c>
      <c r="AU930">
        <v>126</v>
      </c>
      <c r="AV930" t="s">
        <v>78</v>
      </c>
      <c r="AW930" t="s">
        <v>69</v>
      </c>
      <c r="AX930">
        <v>4</v>
      </c>
      <c r="AY930" t="s">
        <v>843</v>
      </c>
      <c r="AZ930" t="s">
        <v>844</v>
      </c>
      <c r="BA930" t="s">
        <v>845</v>
      </c>
      <c r="BB930" t="s">
        <v>840</v>
      </c>
      <c r="BC930" t="s">
        <v>841</v>
      </c>
      <c r="BD930" t="s">
        <v>842</v>
      </c>
      <c r="BE930" t="s">
        <v>846</v>
      </c>
      <c r="BF930" t="s">
        <v>847</v>
      </c>
      <c r="BG930" t="s">
        <v>848</v>
      </c>
      <c r="BH930" t="s">
        <v>849</v>
      </c>
      <c r="BO930" t="s">
        <v>78</v>
      </c>
      <c r="BP930" t="s">
        <v>93</v>
      </c>
      <c r="BQ930" t="s">
        <v>109</v>
      </c>
    </row>
    <row r="931" spans="1:69" x14ac:dyDescent="0.3">
      <c r="A931">
        <v>117</v>
      </c>
      <c r="B931" t="s">
        <v>838</v>
      </c>
      <c r="C931">
        <v>2</v>
      </c>
      <c r="D931" t="s">
        <v>77</v>
      </c>
      <c r="E931">
        <v>20</v>
      </c>
      <c r="F931" t="s">
        <v>839</v>
      </c>
      <c r="G931" t="s">
        <v>90</v>
      </c>
      <c r="H931" t="s">
        <v>90</v>
      </c>
      <c r="K931">
        <v>125</v>
      </c>
      <c r="L931" t="s">
        <v>78</v>
      </c>
      <c r="W931">
        <v>126</v>
      </c>
      <c r="X931" t="s">
        <v>78</v>
      </c>
      <c r="Y931" t="s">
        <v>78</v>
      </c>
      <c r="AL931" t="s">
        <v>840</v>
      </c>
      <c r="AM931" t="s">
        <v>850</v>
      </c>
      <c r="AN931" t="s">
        <v>851</v>
      </c>
      <c r="AU931">
        <v>126</v>
      </c>
      <c r="AV931" t="s">
        <v>78</v>
      </c>
      <c r="AW931" t="s">
        <v>78</v>
      </c>
      <c r="AX931">
        <v>4</v>
      </c>
      <c r="AY931" t="s">
        <v>843</v>
      </c>
      <c r="AZ931" t="s">
        <v>844</v>
      </c>
      <c r="BA931" t="s">
        <v>845</v>
      </c>
      <c r="BB931" t="s">
        <v>840</v>
      </c>
      <c r="BC931" t="s">
        <v>850</v>
      </c>
      <c r="BD931" t="s">
        <v>851</v>
      </c>
      <c r="BE931" t="s">
        <v>846</v>
      </c>
      <c r="BF931" t="s">
        <v>847</v>
      </c>
      <c r="BG931" t="s">
        <v>848</v>
      </c>
      <c r="BH931" t="s">
        <v>852</v>
      </c>
      <c r="BO931" t="s">
        <v>78</v>
      </c>
      <c r="BP931" t="s">
        <v>93</v>
      </c>
      <c r="BQ931" t="s">
        <v>109</v>
      </c>
    </row>
    <row r="932" spans="1:69" x14ac:dyDescent="0.3">
      <c r="A932">
        <v>117</v>
      </c>
      <c r="B932" t="s">
        <v>838</v>
      </c>
      <c r="C932">
        <v>3</v>
      </c>
      <c r="D932" t="s">
        <v>83</v>
      </c>
      <c r="E932">
        <v>20</v>
      </c>
      <c r="F932" t="s">
        <v>839</v>
      </c>
      <c r="G932" t="s">
        <v>90</v>
      </c>
      <c r="H932" t="s">
        <v>90</v>
      </c>
      <c r="K932">
        <v>125</v>
      </c>
      <c r="L932" t="s">
        <v>78</v>
      </c>
      <c r="W932">
        <v>126</v>
      </c>
      <c r="X932" t="s">
        <v>78</v>
      </c>
      <c r="Y932" t="s">
        <v>78</v>
      </c>
      <c r="AL932" t="s">
        <v>840</v>
      </c>
      <c r="AM932" t="s">
        <v>850</v>
      </c>
      <c r="AN932" t="s">
        <v>853</v>
      </c>
      <c r="AU932">
        <v>126</v>
      </c>
      <c r="AV932" t="s">
        <v>78</v>
      </c>
      <c r="AW932" t="s">
        <v>78</v>
      </c>
      <c r="AX932">
        <v>4</v>
      </c>
      <c r="AY932" t="s">
        <v>843</v>
      </c>
      <c r="AZ932" t="s">
        <v>844</v>
      </c>
      <c r="BA932" t="s">
        <v>844</v>
      </c>
      <c r="BB932" t="s">
        <v>840</v>
      </c>
      <c r="BC932" t="s">
        <v>850</v>
      </c>
      <c r="BD932" t="s">
        <v>853</v>
      </c>
      <c r="BE932" t="s">
        <v>846</v>
      </c>
      <c r="BF932" t="s">
        <v>847</v>
      </c>
      <c r="BG932" t="s">
        <v>854</v>
      </c>
      <c r="BH932" t="s">
        <v>855</v>
      </c>
      <c r="BO932" t="s">
        <v>78</v>
      </c>
      <c r="BP932" t="s">
        <v>93</v>
      </c>
      <c r="BQ932" t="s">
        <v>109</v>
      </c>
    </row>
    <row r="933" spans="1:69" x14ac:dyDescent="0.3">
      <c r="A933">
        <v>117</v>
      </c>
      <c r="B933" t="s">
        <v>838</v>
      </c>
      <c r="C933">
        <v>4</v>
      </c>
      <c r="D933" t="s">
        <v>84</v>
      </c>
      <c r="E933">
        <v>20</v>
      </c>
      <c r="F933" t="s">
        <v>839</v>
      </c>
      <c r="G933" t="s">
        <v>90</v>
      </c>
      <c r="H933" t="s">
        <v>90</v>
      </c>
      <c r="K933">
        <v>125</v>
      </c>
      <c r="L933" t="s">
        <v>78</v>
      </c>
      <c r="W933">
        <v>126</v>
      </c>
      <c r="X933" t="s">
        <v>78</v>
      </c>
      <c r="Y933" t="s">
        <v>69</v>
      </c>
      <c r="AL933" t="s">
        <v>840</v>
      </c>
      <c r="AM933" t="s">
        <v>850</v>
      </c>
      <c r="AN933" t="s">
        <v>842</v>
      </c>
      <c r="AU933">
        <v>126</v>
      </c>
      <c r="AV933" t="s">
        <v>78</v>
      </c>
      <c r="AW933" t="s">
        <v>69</v>
      </c>
      <c r="AX933">
        <v>4</v>
      </c>
      <c r="AY933" t="s">
        <v>843</v>
      </c>
      <c r="AZ933" t="s">
        <v>844</v>
      </c>
      <c r="BA933" t="s">
        <v>845</v>
      </c>
      <c r="BB933" t="s">
        <v>840</v>
      </c>
      <c r="BC933" t="s">
        <v>850</v>
      </c>
      <c r="BD933" t="s">
        <v>842</v>
      </c>
      <c r="BE933" t="s">
        <v>846</v>
      </c>
      <c r="BF933" t="s">
        <v>847</v>
      </c>
      <c r="BG933" t="s">
        <v>856</v>
      </c>
      <c r="BH933" t="s">
        <v>857</v>
      </c>
      <c r="BO933" t="s">
        <v>78</v>
      </c>
      <c r="BP933" t="s">
        <v>93</v>
      </c>
      <c r="BQ933" t="s">
        <v>109</v>
      </c>
    </row>
    <row r="934" spans="1:69" x14ac:dyDescent="0.3">
      <c r="A934">
        <v>117</v>
      </c>
      <c r="B934" t="s">
        <v>838</v>
      </c>
      <c r="C934">
        <v>5</v>
      </c>
      <c r="D934" t="s">
        <v>85</v>
      </c>
      <c r="E934">
        <v>20</v>
      </c>
      <c r="F934" t="s">
        <v>839</v>
      </c>
      <c r="G934" t="s">
        <v>90</v>
      </c>
      <c r="H934" t="s">
        <v>90</v>
      </c>
      <c r="K934">
        <v>125</v>
      </c>
      <c r="L934" t="s">
        <v>78</v>
      </c>
      <c r="W934">
        <v>126</v>
      </c>
      <c r="X934" t="s">
        <v>78</v>
      </c>
      <c r="Y934" t="s">
        <v>78</v>
      </c>
      <c r="AL934" t="s">
        <v>840</v>
      </c>
      <c r="AM934" t="s">
        <v>850</v>
      </c>
      <c r="AN934" t="s">
        <v>853</v>
      </c>
      <c r="AU934">
        <v>126</v>
      </c>
      <c r="AV934" t="s">
        <v>78</v>
      </c>
      <c r="AW934" t="s">
        <v>78</v>
      </c>
      <c r="AX934">
        <v>4</v>
      </c>
      <c r="AY934" t="s">
        <v>843</v>
      </c>
      <c r="AZ934" t="s">
        <v>844</v>
      </c>
      <c r="BA934" t="s">
        <v>845</v>
      </c>
      <c r="BB934" t="s">
        <v>840</v>
      </c>
      <c r="BC934" t="s">
        <v>850</v>
      </c>
      <c r="BD934" t="s">
        <v>853</v>
      </c>
      <c r="BE934" t="s">
        <v>846</v>
      </c>
      <c r="BF934" t="s">
        <v>847</v>
      </c>
      <c r="BG934" t="s">
        <v>854</v>
      </c>
      <c r="BH934" t="s">
        <v>855</v>
      </c>
      <c r="BO934" t="s">
        <v>78</v>
      </c>
      <c r="BP934" t="s">
        <v>93</v>
      </c>
      <c r="BQ934" t="s">
        <v>109</v>
      </c>
    </row>
    <row r="935" spans="1:69" x14ac:dyDescent="0.3">
      <c r="A935">
        <v>117</v>
      </c>
      <c r="B935" t="s">
        <v>838</v>
      </c>
      <c r="C935">
        <v>6</v>
      </c>
      <c r="D935" t="s">
        <v>86</v>
      </c>
      <c r="E935">
        <v>20</v>
      </c>
      <c r="F935" t="s">
        <v>839</v>
      </c>
      <c r="G935" t="s">
        <v>90</v>
      </c>
      <c r="H935" t="s">
        <v>90</v>
      </c>
      <c r="K935">
        <v>125</v>
      </c>
      <c r="L935" t="s">
        <v>78</v>
      </c>
      <c r="W935">
        <v>126</v>
      </c>
      <c r="X935" t="s">
        <v>78</v>
      </c>
      <c r="Y935" t="s">
        <v>69</v>
      </c>
      <c r="AL935" t="s">
        <v>840</v>
      </c>
      <c r="AM935" t="s">
        <v>858</v>
      </c>
      <c r="AN935" t="s">
        <v>842</v>
      </c>
      <c r="AU935">
        <v>126</v>
      </c>
      <c r="AV935" t="s">
        <v>78</v>
      </c>
      <c r="AW935" t="s">
        <v>69</v>
      </c>
      <c r="AX935">
        <v>4</v>
      </c>
      <c r="AY935" t="s">
        <v>843</v>
      </c>
      <c r="AZ935" t="s">
        <v>844</v>
      </c>
      <c r="BA935" t="s">
        <v>845</v>
      </c>
      <c r="BB935" t="s">
        <v>840</v>
      </c>
      <c r="BC935" t="s">
        <v>858</v>
      </c>
      <c r="BD935" t="s">
        <v>842</v>
      </c>
      <c r="BE935" t="s">
        <v>846</v>
      </c>
      <c r="BF935" t="s">
        <v>847</v>
      </c>
      <c r="BG935" t="s">
        <v>859</v>
      </c>
      <c r="BH935" t="s">
        <v>849</v>
      </c>
      <c r="BO935" t="s">
        <v>78</v>
      </c>
      <c r="BP935" t="s">
        <v>93</v>
      </c>
      <c r="BQ935" t="s">
        <v>109</v>
      </c>
    </row>
    <row r="936" spans="1:69" x14ac:dyDescent="0.3">
      <c r="A936">
        <v>117</v>
      </c>
      <c r="B936" t="s">
        <v>838</v>
      </c>
      <c r="C936">
        <v>7</v>
      </c>
      <c r="D936" t="s">
        <v>87</v>
      </c>
      <c r="E936">
        <v>20</v>
      </c>
      <c r="F936" t="s">
        <v>839</v>
      </c>
      <c r="G936" t="s">
        <v>90</v>
      </c>
      <c r="H936" t="s">
        <v>90</v>
      </c>
      <c r="K936">
        <v>125</v>
      </c>
      <c r="L936" t="s">
        <v>69</v>
      </c>
      <c r="W936">
        <v>126</v>
      </c>
      <c r="X936" t="s">
        <v>69</v>
      </c>
      <c r="Y936" t="s">
        <v>69</v>
      </c>
      <c r="AL936" t="s">
        <v>840</v>
      </c>
      <c r="AM936" t="s">
        <v>860</v>
      </c>
      <c r="AN936" t="s">
        <v>842</v>
      </c>
      <c r="AU936">
        <v>126</v>
      </c>
      <c r="AV936" t="s">
        <v>69</v>
      </c>
      <c r="AW936" t="s">
        <v>69</v>
      </c>
      <c r="AX936">
        <v>4</v>
      </c>
      <c r="AY936" t="s">
        <v>843</v>
      </c>
      <c r="AZ936" t="s">
        <v>845</v>
      </c>
      <c r="BA936" t="s">
        <v>845</v>
      </c>
      <c r="BB936" t="s">
        <v>840</v>
      </c>
      <c r="BC936" t="s">
        <v>860</v>
      </c>
      <c r="BD936" t="s">
        <v>842</v>
      </c>
      <c r="BE936" t="s">
        <v>846</v>
      </c>
      <c r="BF936" t="s">
        <v>847</v>
      </c>
      <c r="BG936" t="s">
        <v>861</v>
      </c>
      <c r="BH936" t="s">
        <v>849</v>
      </c>
      <c r="BO936" t="s">
        <v>69</v>
      </c>
      <c r="BP936" t="s">
        <v>93</v>
      </c>
      <c r="BQ936" t="s">
        <v>129</v>
      </c>
    </row>
    <row r="937" spans="1:69" x14ac:dyDescent="0.3">
      <c r="A937">
        <v>117</v>
      </c>
      <c r="B937" t="s">
        <v>838</v>
      </c>
      <c r="C937">
        <v>8</v>
      </c>
      <c r="D937" t="s">
        <v>88</v>
      </c>
      <c r="E937">
        <v>20</v>
      </c>
      <c r="F937" t="s">
        <v>839</v>
      </c>
      <c r="G937" t="s">
        <v>90</v>
      </c>
      <c r="H937" t="s">
        <v>90</v>
      </c>
      <c r="K937">
        <v>125</v>
      </c>
      <c r="L937" t="s">
        <v>78</v>
      </c>
      <c r="W937">
        <v>126</v>
      </c>
      <c r="X937" t="s">
        <v>78</v>
      </c>
      <c r="Y937" t="s">
        <v>78</v>
      </c>
      <c r="AL937" t="s">
        <v>840</v>
      </c>
      <c r="AM937" t="s">
        <v>850</v>
      </c>
      <c r="AN937" t="s">
        <v>853</v>
      </c>
      <c r="AU937">
        <v>126</v>
      </c>
      <c r="AV937" t="s">
        <v>78</v>
      </c>
      <c r="AW937" t="s">
        <v>78</v>
      </c>
      <c r="AX937">
        <v>4</v>
      </c>
      <c r="AY937" t="s">
        <v>843</v>
      </c>
      <c r="AZ937" t="s">
        <v>844</v>
      </c>
      <c r="BA937" t="s">
        <v>844</v>
      </c>
      <c r="BB937" t="s">
        <v>840</v>
      </c>
      <c r="BC937" t="s">
        <v>850</v>
      </c>
      <c r="BD937" t="s">
        <v>853</v>
      </c>
      <c r="BE937" t="s">
        <v>846</v>
      </c>
      <c r="BF937" t="s">
        <v>847</v>
      </c>
      <c r="BG937" t="s">
        <v>854</v>
      </c>
      <c r="BH937" t="s">
        <v>855</v>
      </c>
      <c r="BO937" t="s">
        <v>78</v>
      </c>
      <c r="BP937" t="s">
        <v>93</v>
      </c>
      <c r="BQ937" t="s">
        <v>109</v>
      </c>
    </row>
    <row r="938" spans="1:69" x14ac:dyDescent="0.3">
      <c r="A938">
        <v>118</v>
      </c>
      <c r="B938" t="s">
        <v>862</v>
      </c>
      <c r="C938">
        <v>1</v>
      </c>
      <c r="D938" t="s">
        <v>67</v>
      </c>
      <c r="E938">
        <v>20</v>
      </c>
      <c r="F938" t="s">
        <v>839</v>
      </c>
      <c r="G938" t="s">
        <v>90</v>
      </c>
      <c r="H938" t="s">
        <v>90</v>
      </c>
      <c r="K938">
        <v>126</v>
      </c>
      <c r="L938" t="s">
        <v>78</v>
      </c>
      <c r="Q938" t="s">
        <v>843</v>
      </c>
      <c r="R938" t="s">
        <v>844</v>
      </c>
      <c r="S938" t="s">
        <v>845</v>
      </c>
      <c r="AL938" t="s">
        <v>863</v>
      </c>
      <c r="AM938" t="s">
        <v>228</v>
      </c>
      <c r="AN938" t="s">
        <v>69</v>
      </c>
      <c r="AU938" t="s">
        <v>843</v>
      </c>
      <c r="AV938" t="s">
        <v>844</v>
      </c>
      <c r="AW938" t="s">
        <v>845</v>
      </c>
      <c r="AX938" t="s">
        <v>864</v>
      </c>
      <c r="AY938" t="s">
        <v>865</v>
      </c>
      <c r="AZ938" t="s">
        <v>844</v>
      </c>
      <c r="BA938" t="s">
        <v>845</v>
      </c>
      <c r="BB938" t="s">
        <v>863</v>
      </c>
      <c r="BC938" t="s">
        <v>228</v>
      </c>
      <c r="BD938" t="s">
        <v>69</v>
      </c>
      <c r="BE938">
        <v>4</v>
      </c>
      <c r="BF938" t="s">
        <v>866</v>
      </c>
      <c r="BG938" t="s">
        <v>867</v>
      </c>
      <c r="BH938" t="s">
        <v>868</v>
      </c>
      <c r="BO938" t="s">
        <v>78</v>
      </c>
      <c r="BP938" t="s">
        <v>93</v>
      </c>
      <c r="BQ938" t="s">
        <v>109</v>
      </c>
    </row>
    <row r="939" spans="1:69" x14ac:dyDescent="0.3">
      <c r="A939">
        <v>118</v>
      </c>
      <c r="B939" t="s">
        <v>862</v>
      </c>
      <c r="C939">
        <v>2</v>
      </c>
      <c r="D939" t="s">
        <v>77</v>
      </c>
      <c r="E939">
        <v>20</v>
      </c>
      <c r="F939" t="s">
        <v>839</v>
      </c>
      <c r="G939" t="s">
        <v>90</v>
      </c>
      <c r="H939" t="s">
        <v>90</v>
      </c>
      <c r="K939">
        <v>126</v>
      </c>
      <c r="L939" t="s">
        <v>78</v>
      </c>
      <c r="Q939" t="s">
        <v>843</v>
      </c>
      <c r="R939" t="s">
        <v>844</v>
      </c>
      <c r="S939" t="s">
        <v>845</v>
      </c>
      <c r="AL939" t="s">
        <v>863</v>
      </c>
      <c r="AM939" t="s">
        <v>228</v>
      </c>
      <c r="AN939" t="s">
        <v>78</v>
      </c>
      <c r="AU939" t="s">
        <v>843</v>
      </c>
      <c r="AV939" t="s">
        <v>844</v>
      </c>
      <c r="AW939" t="s">
        <v>845</v>
      </c>
      <c r="AX939" t="s">
        <v>864</v>
      </c>
      <c r="AY939" t="s">
        <v>865</v>
      </c>
      <c r="AZ939" t="s">
        <v>844</v>
      </c>
      <c r="BA939" t="s">
        <v>845</v>
      </c>
      <c r="BB939" t="s">
        <v>863</v>
      </c>
      <c r="BC939" t="s">
        <v>228</v>
      </c>
      <c r="BD939" t="s">
        <v>78</v>
      </c>
      <c r="BE939">
        <v>4</v>
      </c>
      <c r="BF939" t="s">
        <v>866</v>
      </c>
      <c r="BG939" t="s">
        <v>869</v>
      </c>
      <c r="BH939" t="s">
        <v>870</v>
      </c>
      <c r="BO939" t="s">
        <v>78</v>
      </c>
      <c r="BP939" t="s">
        <v>93</v>
      </c>
      <c r="BQ939" t="s">
        <v>109</v>
      </c>
    </row>
    <row r="940" spans="1:69" x14ac:dyDescent="0.3">
      <c r="A940">
        <v>118</v>
      </c>
      <c r="B940" t="s">
        <v>862</v>
      </c>
      <c r="C940">
        <v>3</v>
      </c>
      <c r="D940" t="s">
        <v>83</v>
      </c>
      <c r="E940">
        <v>20</v>
      </c>
      <c r="F940" t="s">
        <v>839</v>
      </c>
      <c r="G940" t="s">
        <v>90</v>
      </c>
      <c r="H940" t="s">
        <v>90</v>
      </c>
      <c r="K940">
        <v>126</v>
      </c>
      <c r="L940" t="s">
        <v>78</v>
      </c>
      <c r="Q940" t="s">
        <v>843</v>
      </c>
      <c r="R940" t="s">
        <v>844</v>
      </c>
      <c r="S940" t="s">
        <v>844</v>
      </c>
      <c r="AL940" t="s">
        <v>863</v>
      </c>
      <c r="AM940" t="s">
        <v>228</v>
      </c>
      <c r="AN940" t="s">
        <v>78</v>
      </c>
      <c r="AU940" t="s">
        <v>843</v>
      </c>
      <c r="AV940" t="s">
        <v>844</v>
      </c>
      <c r="AW940" t="s">
        <v>844</v>
      </c>
      <c r="AX940" t="s">
        <v>864</v>
      </c>
      <c r="AY940" t="s">
        <v>865</v>
      </c>
      <c r="AZ940" t="s">
        <v>844</v>
      </c>
      <c r="BA940" t="s">
        <v>844</v>
      </c>
      <c r="BB940" t="s">
        <v>863</v>
      </c>
      <c r="BC940" t="s">
        <v>228</v>
      </c>
      <c r="BD940" t="s">
        <v>78</v>
      </c>
      <c r="BE940">
        <v>4</v>
      </c>
      <c r="BF940" t="s">
        <v>866</v>
      </c>
      <c r="BG940" t="s">
        <v>871</v>
      </c>
      <c r="BH940" t="s">
        <v>872</v>
      </c>
      <c r="BO940" t="s">
        <v>78</v>
      </c>
      <c r="BP940" t="s">
        <v>93</v>
      </c>
      <c r="BQ940" t="s">
        <v>109</v>
      </c>
    </row>
    <row r="941" spans="1:69" x14ac:dyDescent="0.3">
      <c r="A941">
        <v>118</v>
      </c>
      <c r="B941" t="s">
        <v>862</v>
      </c>
      <c r="C941">
        <v>4</v>
      </c>
      <c r="D941" t="s">
        <v>84</v>
      </c>
      <c r="E941">
        <v>20</v>
      </c>
      <c r="F941" t="s">
        <v>839</v>
      </c>
      <c r="G941" t="s">
        <v>90</v>
      </c>
      <c r="H941" t="s">
        <v>90</v>
      </c>
      <c r="K941">
        <v>126</v>
      </c>
      <c r="L941" t="s">
        <v>78</v>
      </c>
      <c r="Q941" t="s">
        <v>843</v>
      </c>
      <c r="R941" t="s">
        <v>844</v>
      </c>
      <c r="S941" t="s">
        <v>845</v>
      </c>
      <c r="AL941" t="s">
        <v>863</v>
      </c>
      <c r="AM941" t="s">
        <v>228</v>
      </c>
      <c r="AN941" t="s">
        <v>69</v>
      </c>
      <c r="AU941" t="s">
        <v>843</v>
      </c>
      <c r="AV941" t="s">
        <v>844</v>
      </c>
      <c r="AW941" t="s">
        <v>845</v>
      </c>
      <c r="AX941" t="s">
        <v>864</v>
      </c>
      <c r="AY941" t="s">
        <v>865</v>
      </c>
      <c r="AZ941" t="s">
        <v>844</v>
      </c>
      <c r="BA941" t="s">
        <v>845</v>
      </c>
      <c r="BB941" t="s">
        <v>863</v>
      </c>
      <c r="BC941" t="s">
        <v>228</v>
      </c>
      <c r="BD941" t="s">
        <v>69</v>
      </c>
      <c r="BE941">
        <v>4</v>
      </c>
      <c r="BF941" t="s">
        <v>866</v>
      </c>
      <c r="BG941" t="s">
        <v>873</v>
      </c>
      <c r="BH941" t="s">
        <v>874</v>
      </c>
      <c r="BO941" t="s">
        <v>78</v>
      </c>
      <c r="BP941" t="s">
        <v>93</v>
      </c>
      <c r="BQ941" t="s">
        <v>109</v>
      </c>
    </row>
    <row r="942" spans="1:69" x14ac:dyDescent="0.3">
      <c r="A942">
        <v>118</v>
      </c>
      <c r="B942" t="s">
        <v>862</v>
      </c>
      <c r="C942">
        <v>5</v>
      </c>
      <c r="D942" t="s">
        <v>85</v>
      </c>
      <c r="E942">
        <v>20</v>
      </c>
      <c r="F942" t="s">
        <v>839</v>
      </c>
      <c r="G942" t="s">
        <v>90</v>
      </c>
      <c r="H942" t="s">
        <v>90</v>
      </c>
      <c r="K942">
        <v>126</v>
      </c>
      <c r="L942" t="s">
        <v>78</v>
      </c>
      <c r="Q942" t="s">
        <v>843</v>
      </c>
      <c r="R942" t="s">
        <v>844</v>
      </c>
      <c r="S942" t="s">
        <v>845</v>
      </c>
      <c r="AL942" t="s">
        <v>863</v>
      </c>
      <c r="AM942" t="s">
        <v>228</v>
      </c>
      <c r="AN942" t="s">
        <v>78</v>
      </c>
      <c r="AU942" t="s">
        <v>843</v>
      </c>
      <c r="AV942" t="s">
        <v>844</v>
      </c>
      <c r="AW942" t="s">
        <v>845</v>
      </c>
      <c r="AX942" t="s">
        <v>864</v>
      </c>
      <c r="AY942" t="s">
        <v>865</v>
      </c>
      <c r="AZ942" t="s">
        <v>844</v>
      </c>
      <c r="BA942" t="s">
        <v>845</v>
      </c>
      <c r="BB942" t="s">
        <v>863</v>
      </c>
      <c r="BC942" t="s">
        <v>228</v>
      </c>
      <c r="BD942" t="s">
        <v>78</v>
      </c>
      <c r="BE942">
        <v>4</v>
      </c>
      <c r="BF942" t="s">
        <v>866</v>
      </c>
      <c r="BG942" t="s">
        <v>871</v>
      </c>
      <c r="BH942" t="s">
        <v>872</v>
      </c>
      <c r="BO942" t="s">
        <v>78</v>
      </c>
      <c r="BP942" t="s">
        <v>93</v>
      </c>
      <c r="BQ942" t="s">
        <v>109</v>
      </c>
    </row>
    <row r="943" spans="1:69" x14ac:dyDescent="0.3">
      <c r="A943">
        <v>118</v>
      </c>
      <c r="B943" t="s">
        <v>862</v>
      </c>
      <c r="C943">
        <v>6</v>
      </c>
      <c r="D943" t="s">
        <v>86</v>
      </c>
      <c r="E943">
        <v>20</v>
      </c>
      <c r="F943" t="s">
        <v>839</v>
      </c>
      <c r="G943" t="s">
        <v>90</v>
      </c>
      <c r="H943" t="s">
        <v>90</v>
      </c>
      <c r="K943">
        <v>126</v>
      </c>
      <c r="L943" t="s">
        <v>78</v>
      </c>
      <c r="Q943" t="s">
        <v>843</v>
      </c>
      <c r="R943" t="s">
        <v>844</v>
      </c>
      <c r="S943" t="s">
        <v>845</v>
      </c>
      <c r="AL943" t="s">
        <v>863</v>
      </c>
      <c r="AM943" t="s">
        <v>558</v>
      </c>
      <c r="AN943" t="s">
        <v>69</v>
      </c>
      <c r="AU943" t="s">
        <v>843</v>
      </c>
      <c r="AV943" t="s">
        <v>844</v>
      </c>
      <c r="AW943" t="s">
        <v>845</v>
      </c>
      <c r="AX943" t="s">
        <v>864</v>
      </c>
      <c r="AY943" t="s">
        <v>865</v>
      </c>
      <c r="AZ943" t="s">
        <v>844</v>
      </c>
      <c r="BA943" t="s">
        <v>845</v>
      </c>
      <c r="BB943" t="s">
        <v>863</v>
      </c>
      <c r="BC943" t="s">
        <v>558</v>
      </c>
      <c r="BD943" t="s">
        <v>69</v>
      </c>
      <c r="BE943">
        <v>4</v>
      </c>
      <c r="BF943" t="s">
        <v>866</v>
      </c>
      <c r="BG943" t="s">
        <v>875</v>
      </c>
      <c r="BH943" t="s">
        <v>868</v>
      </c>
      <c r="BO943" t="s">
        <v>78</v>
      </c>
      <c r="BP943" t="s">
        <v>93</v>
      </c>
      <c r="BQ943" t="s">
        <v>109</v>
      </c>
    </row>
    <row r="944" spans="1:69" x14ac:dyDescent="0.3">
      <c r="A944">
        <v>118</v>
      </c>
      <c r="B944" t="s">
        <v>862</v>
      </c>
      <c r="C944">
        <v>7</v>
      </c>
      <c r="D944" t="s">
        <v>87</v>
      </c>
      <c r="E944">
        <v>20</v>
      </c>
      <c r="F944" t="s">
        <v>839</v>
      </c>
      <c r="G944" t="s">
        <v>90</v>
      </c>
      <c r="H944" t="s">
        <v>90</v>
      </c>
      <c r="K944">
        <v>126</v>
      </c>
      <c r="L944" t="s">
        <v>69</v>
      </c>
      <c r="Q944" t="s">
        <v>843</v>
      </c>
      <c r="R944" t="s">
        <v>845</v>
      </c>
      <c r="S944" t="s">
        <v>845</v>
      </c>
      <c r="AL944" t="s">
        <v>863</v>
      </c>
      <c r="AM944" t="s">
        <v>231</v>
      </c>
      <c r="AN944" t="s">
        <v>69</v>
      </c>
      <c r="AU944" t="s">
        <v>843</v>
      </c>
      <c r="AV944" t="s">
        <v>845</v>
      </c>
      <c r="AW944" t="s">
        <v>845</v>
      </c>
      <c r="AX944" t="s">
        <v>864</v>
      </c>
      <c r="AY944" t="s">
        <v>865</v>
      </c>
      <c r="AZ944" t="s">
        <v>845</v>
      </c>
      <c r="BA944" t="s">
        <v>845</v>
      </c>
      <c r="BB944" t="s">
        <v>863</v>
      </c>
      <c r="BC944" t="s">
        <v>231</v>
      </c>
      <c r="BD944" t="s">
        <v>69</v>
      </c>
      <c r="BE944">
        <v>4</v>
      </c>
      <c r="BF944" t="s">
        <v>866</v>
      </c>
      <c r="BG944" t="s">
        <v>876</v>
      </c>
      <c r="BH944" t="s">
        <v>868</v>
      </c>
      <c r="BO944" t="s">
        <v>69</v>
      </c>
      <c r="BP944" t="s">
        <v>93</v>
      </c>
      <c r="BQ944" t="s">
        <v>129</v>
      </c>
    </row>
    <row r="945" spans="1:69" x14ac:dyDescent="0.3">
      <c r="A945">
        <v>118</v>
      </c>
      <c r="B945" t="s">
        <v>862</v>
      </c>
      <c r="C945">
        <v>8</v>
      </c>
      <c r="D945" t="s">
        <v>88</v>
      </c>
      <c r="E945">
        <v>20</v>
      </c>
      <c r="F945" t="s">
        <v>839</v>
      </c>
      <c r="G945" t="s">
        <v>90</v>
      </c>
      <c r="H945" t="s">
        <v>90</v>
      </c>
      <c r="K945">
        <v>126</v>
      </c>
      <c r="L945" t="s">
        <v>78</v>
      </c>
      <c r="Q945" t="s">
        <v>843</v>
      </c>
      <c r="R945" t="s">
        <v>844</v>
      </c>
      <c r="S945" t="s">
        <v>844</v>
      </c>
      <c r="AL945" t="s">
        <v>863</v>
      </c>
      <c r="AM945" t="s">
        <v>228</v>
      </c>
      <c r="AN945" t="s">
        <v>78</v>
      </c>
      <c r="AU945" t="s">
        <v>843</v>
      </c>
      <c r="AV945" t="s">
        <v>844</v>
      </c>
      <c r="AW945" t="s">
        <v>844</v>
      </c>
      <c r="AX945" t="s">
        <v>864</v>
      </c>
      <c r="AY945" t="s">
        <v>865</v>
      </c>
      <c r="AZ945" t="s">
        <v>844</v>
      </c>
      <c r="BA945" t="s">
        <v>844</v>
      </c>
      <c r="BB945" t="s">
        <v>863</v>
      </c>
      <c r="BC945" t="s">
        <v>228</v>
      </c>
      <c r="BD945" t="s">
        <v>78</v>
      </c>
      <c r="BE945">
        <v>4</v>
      </c>
      <c r="BF945" t="s">
        <v>866</v>
      </c>
      <c r="BG945" t="s">
        <v>871</v>
      </c>
      <c r="BH945" t="s">
        <v>872</v>
      </c>
      <c r="BO945" t="s">
        <v>78</v>
      </c>
      <c r="BP945" t="s">
        <v>93</v>
      </c>
      <c r="BQ945" t="s">
        <v>109</v>
      </c>
    </row>
    <row r="946" spans="1:69" x14ac:dyDescent="0.3">
      <c r="A946">
        <v>119</v>
      </c>
      <c r="B946" t="s">
        <v>220</v>
      </c>
      <c r="C946">
        <v>1</v>
      </c>
      <c r="D946" t="s">
        <v>67</v>
      </c>
      <c r="E946">
        <v>20</v>
      </c>
      <c r="F946" t="s">
        <v>839</v>
      </c>
      <c r="G946" t="s">
        <v>90</v>
      </c>
      <c r="H946" t="s">
        <v>90</v>
      </c>
      <c r="K946">
        <v>127</v>
      </c>
      <c r="L946" t="s">
        <v>78</v>
      </c>
      <c r="W946" t="s">
        <v>877</v>
      </c>
      <c r="X946" t="s">
        <v>119</v>
      </c>
      <c r="Y946" t="s">
        <v>69</v>
      </c>
      <c r="AU946" t="s">
        <v>877</v>
      </c>
      <c r="AV946" t="s">
        <v>119</v>
      </c>
      <c r="AW946" t="s">
        <v>69</v>
      </c>
      <c r="AX946">
        <v>4</v>
      </c>
      <c r="AY946" t="s">
        <v>878</v>
      </c>
      <c r="AZ946" t="s">
        <v>879</v>
      </c>
      <c r="BA946" t="s">
        <v>95</v>
      </c>
      <c r="BO946" t="s">
        <v>78</v>
      </c>
      <c r="BP946" t="s">
        <v>93</v>
      </c>
      <c r="BQ946" t="s">
        <v>224</v>
      </c>
    </row>
    <row r="947" spans="1:69" x14ac:dyDescent="0.3">
      <c r="A947">
        <v>119</v>
      </c>
      <c r="B947" t="s">
        <v>220</v>
      </c>
      <c r="C947">
        <v>2</v>
      </c>
      <c r="D947" t="s">
        <v>77</v>
      </c>
      <c r="E947">
        <v>20</v>
      </c>
      <c r="F947" t="s">
        <v>839</v>
      </c>
      <c r="G947" t="s">
        <v>90</v>
      </c>
      <c r="H947" t="s">
        <v>90</v>
      </c>
      <c r="K947">
        <v>127</v>
      </c>
      <c r="L947" t="s">
        <v>78</v>
      </c>
      <c r="W947" t="s">
        <v>877</v>
      </c>
      <c r="X947" t="s">
        <v>119</v>
      </c>
      <c r="Y947" t="s">
        <v>78</v>
      </c>
      <c r="AU947" t="s">
        <v>877</v>
      </c>
      <c r="AV947" t="s">
        <v>119</v>
      </c>
      <c r="AW947" t="s">
        <v>78</v>
      </c>
      <c r="AX947">
        <v>4</v>
      </c>
      <c r="AY947" t="s">
        <v>878</v>
      </c>
      <c r="AZ947" t="s">
        <v>879</v>
      </c>
      <c r="BA947" t="s">
        <v>92</v>
      </c>
      <c r="BO947" t="s">
        <v>78</v>
      </c>
      <c r="BP947" t="s">
        <v>93</v>
      </c>
      <c r="BQ947" t="s">
        <v>224</v>
      </c>
    </row>
    <row r="948" spans="1:69" x14ac:dyDescent="0.3">
      <c r="A948">
        <v>119</v>
      </c>
      <c r="B948" t="s">
        <v>220</v>
      </c>
      <c r="C948">
        <v>3</v>
      </c>
      <c r="D948" t="s">
        <v>83</v>
      </c>
      <c r="E948">
        <v>20</v>
      </c>
      <c r="F948" t="s">
        <v>839</v>
      </c>
      <c r="G948" t="s">
        <v>90</v>
      </c>
      <c r="H948" t="s">
        <v>90</v>
      </c>
      <c r="K948">
        <v>127</v>
      </c>
      <c r="L948" t="s">
        <v>78</v>
      </c>
      <c r="W948" t="s">
        <v>877</v>
      </c>
      <c r="X948" t="s">
        <v>119</v>
      </c>
      <c r="Y948" t="s">
        <v>78</v>
      </c>
      <c r="AU948" t="s">
        <v>877</v>
      </c>
      <c r="AV948" t="s">
        <v>119</v>
      </c>
      <c r="AW948" t="s">
        <v>78</v>
      </c>
      <c r="AX948">
        <v>4</v>
      </c>
      <c r="AY948" t="s">
        <v>878</v>
      </c>
      <c r="AZ948" t="s">
        <v>879</v>
      </c>
      <c r="BA948" t="s">
        <v>92</v>
      </c>
      <c r="BO948" t="s">
        <v>78</v>
      </c>
      <c r="BP948" t="s">
        <v>93</v>
      </c>
      <c r="BQ948" t="s">
        <v>224</v>
      </c>
    </row>
    <row r="949" spans="1:69" x14ac:dyDescent="0.3">
      <c r="A949">
        <v>119</v>
      </c>
      <c r="B949" t="s">
        <v>220</v>
      </c>
      <c r="C949">
        <v>4</v>
      </c>
      <c r="D949" t="s">
        <v>84</v>
      </c>
      <c r="E949">
        <v>20</v>
      </c>
      <c r="F949" t="s">
        <v>839</v>
      </c>
      <c r="G949" t="s">
        <v>90</v>
      </c>
      <c r="H949" t="s">
        <v>90</v>
      </c>
      <c r="K949">
        <v>127</v>
      </c>
      <c r="L949" t="s">
        <v>78</v>
      </c>
      <c r="W949" t="s">
        <v>877</v>
      </c>
      <c r="X949" t="s">
        <v>119</v>
      </c>
      <c r="Y949" t="s">
        <v>69</v>
      </c>
      <c r="AU949" t="s">
        <v>877</v>
      </c>
      <c r="AV949" t="s">
        <v>119</v>
      </c>
      <c r="AW949" t="s">
        <v>69</v>
      </c>
      <c r="AX949">
        <v>4</v>
      </c>
      <c r="AY949" t="s">
        <v>878</v>
      </c>
      <c r="AZ949" t="s">
        <v>879</v>
      </c>
      <c r="BA949" t="s">
        <v>95</v>
      </c>
      <c r="BO949" t="s">
        <v>78</v>
      </c>
      <c r="BP949" t="s">
        <v>93</v>
      </c>
      <c r="BQ949" t="s">
        <v>224</v>
      </c>
    </row>
    <row r="950" spans="1:69" x14ac:dyDescent="0.3">
      <c r="A950">
        <v>119</v>
      </c>
      <c r="B950" t="s">
        <v>220</v>
      </c>
      <c r="C950">
        <v>5</v>
      </c>
      <c r="D950" t="s">
        <v>85</v>
      </c>
      <c r="E950">
        <v>20</v>
      </c>
      <c r="F950" t="s">
        <v>839</v>
      </c>
      <c r="G950" t="s">
        <v>90</v>
      </c>
      <c r="H950" t="s">
        <v>90</v>
      </c>
      <c r="K950">
        <v>127</v>
      </c>
      <c r="L950" t="s">
        <v>78</v>
      </c>
      <c r="W950" t="s">
        <v>877</v>
      </c>
      <c r="X950" t="s">
        <v>119</v>
      </c>
      <c r="Y950" t="s">
        <v>78</v>
      </c>
      <c r="AU950" t="s">
        <v>877</v>
      </c>
      <c r="AV950" t="s">
        <v>119</v>
      </c>
      <c r="AW950" t="s">
        <v>78</v>
      </c>
      <c r="AX950">
        <v>4</v>
      </c>
      <c r="AY950" t="s">
        <v>878</v>
      </c>
      <c r="AZ950" t="s">
        <v>879</v>
      </c>
      <c r="BA950" t="s">
        <v>92</v>
      </c>
      <c r="BO950" t="s">
        <v>78</v>
      </c>
      <c r="BP950" t="s">
        <v>93</v>
      </c>
      <c r="BQ950" t="s">
        <v>224</v>
      </c>
    </row>
    <row r="951" spans="1:69" x14ac:dyDescent="0.3">
      <c r="A951">
        <v>119</v>
      </c>
      <c r="B951" t="s">
        <v>220</v>
      </c>
      <c r="C951">
        <v>6</v>
      </c>
      <c r="D951" t="s">
        <v>86</v>
      </c>
      <c r="E951">
        <v>20</v>
      </c>
      <c r="F951" t="s">
        <v>839</v>
      </c>
      <c r="G951" t="s">
        <v>90</v>
      </c>
      <c r="H951" t="s">
        <v>90</v>
      </c>
      <c r="K951">
        <v>127</v>
      </c>
      <c r="L951" t="s">
        <v>69</v>
      </c>
      <c r="W951" t="s">
        <v>877</v>
      </c>
      <c r="X951" t="s">
        <v>113</v>
      </c>
      <c r="Y951" t="s">
        <v>69</v>
      </c>
      <c r="AU951" t="s">
        <v>877</v>
      </c>
      <c r="AV951" t="s">
        <v>113</v>
      </c>
      <c r="AW951" t="s">
        <v>69</v>
      </c>
      <c r="AX951">
        <v>4</v>
      </c>
      <c r="AY951" t="s">
        <v>878</v>
      </c>
      <c r="AZ951" t="s">
        <v>880</v>
      </c>
      <c r="BA951" t="s">
        <v>95</v>
      </c>
      <c r="BO951" t="s">
        <v>69</v>
      </c>
      <c r="BP951" t="s">
        <v>93</v>
      </c>
      <c r="BQ951" t="s">
        <v>225</v>
      </c>
    </row>
    <row r="952" spans="1:69" x14ac:dyDescent="0.3">
      <c r="A952">
        <v>119</v>
      </c>
      <c r="B952" t="s">
        <v>220</v>
      </c>
      <c r="C952">
        <v>7</v>
      </c>
      <c r="D952" t="s">
        <v>87</v>
      </c>
      <c r="E952">
        <v>20</v>
      </c>
      <c r="F952" t="s">
        <v>839</v>
      </c>
      <c r="G952" t="s">
        <v>90</v>
      </c>
      <c r="H952" t="s">
        <v>90</v>
      </c>
      <c r="K952">
        <v>127</v>
      </c>
      <c r="L952" t="s">
        <v>69</v>
      </c>
      <c r="W952" t="s">
        <v>877</v>
      </c>
      <c r="X952" t="s">
        <v>108</v>
      </c>
      <c r="Y952" t="s">
        <v>69</v>
      </c>
      <c r="AU952" t="s">
        <v>877</v>
      </c>
      <c r="AV952" t="s">
        <v>108</v>
      </c>
      <c r="AW952" t="s">
        <v>69</v>
      </c>
      <c r="AX952">
        <v>4</v>
      </c>
      <c r="AY952" t="s">
        <v>878</v>
      </c>
      <c r="AZ952" t="s">
        <v>881</v>
      </c>
      <c r="BA952" t="s">
        <v>95</v>
      </c>
      <c r="BO952" t="s">
        <v>69</v>
      </c>
      <c r="BP952" t="s">
        <v>93</v>
      </c>
      <c r="BQ952" t="s">
        <v>225</v>
      </c>
    </row>
    <row r="953" spans="1:69" x14ac:dyDescent="0.3">
      <c r="A953">
        <v>119</v>
      </c>
      <c r="B953" t="s">
        <v>220</v>
      </c>
      <c r="C953">
        <v>8</v>
      </c>
      <c r="D953" t="s">
        <v>88</v>
      </c>
      <c r="E953">
        <v>20</v>
      </c>
      <c r="F953" t="s">
        <v>839</v>
      </c>
      <c r="G953" t="s">
        <v>90</v>
      </c>
      <c r="H953" t="s">
        <v>90</v>
      </c>
      <c r="K953">
        <v>127</v>
      </c>
      <c r="L953" t="s">
        <v>78</v>
      </c>
      <c r="W953" t="s">
        <v>877</v>
      </c>
      <c r="X953" t="s">
        <v>119</v>
      </c>
      <c r="Y953" t="s">
        <v>78</v>
      </c>
      <c r="AU953" t="s">
        <v>877</v>
      </c>
      <c r="AV953" t="s">
        <v>119</v>
      </c>
      <c r="AW953" t="s">
        <v>78</v>
      </c>
      <c r="AX953">
        <v>4</v>
      </c>
      <c r="AY953" t="s">
        <v>878</v>
      </c>
      <c r="AZ953" t="s">
        <v>879</v>
      </c>
      <c r="BA953" t="s">
        <v>92</v>
      </c>
      <c r="BO953" t="s">
        <v>78</v>
      </c>
      <c r="BP953" t="s">
        <v>93</v>
      </c>
      <c r="BQ953" t="s">
        <v>224</v>
      </c>
    </row>
    <row r="954" spans="1:69" x14ac:dyDescent="0.3">
      <c r="A954">
        <v>120</v>
      </c>
      <c r="B954" t="s">
        <v>882</v>
      </c>
      <c r="C954">
        <v>1</v>
      </c>
      <c r="D954" t="s">
        <v>67</v>
      </c>
      <c r="E954">
        <v>20</v>
      </c>
      <c r="F954" t="s">
        <v>839</v>
      </c>
      <c r="G954" t="s">
        <v>90</v>
      </c>
      <c r="H954" t="s">
        <v>90</v>
      </c>
      <c r="K954">
        <v>130</v>
      </c>
      <c r="L954" t="s">
        <v>78</v>
      </c>
      <c r="W954" t="s">
        <v>883</v>
      </c>
      <c r="X954" t="s">
        <v>119</v>
      </c>
      <c r="Y954" t="s">
        <v>69</v>
      </c>
      <c r="AL954" t="s">
        <v>884</v>
      </c>
      <c r="AM954" t="s">
        <v>885</v>
      </c>
      <c r="AN954" t="s">
        <v>886</v>
      </c>
      <c r="AU954" t="s">
        <v>883</v>
      </c>
      <c r="AV954" t="s">
        <v>119</v>
      </c>
      <c r="AW954" t="s">
        <v>69</v>
      </c>
      <c r="AX954">
        <v>4</v>
      </c>
      <c r="AY954" t="s">
        <v>887</v>
      </c>
      <c r="AZ954" t="s">
        <v>888</v>
      </c>
      <c r="BA954" t="s">
        <v>889</v>
      </c>
      <c r="BB954" t="s">
        <v>884</v>
      </c>
      <c r="BC954" t="s">
        <v>885</v>
      </c>
      <c r="BD954" t="s">
        <v>886</v>
      </c>
      <c r="BE954" t="s">
        <v>890</v>
      </c>
      <c r="BO954" t="s">
        <v>78</v>
      </c>
      <c r="BP954" t="s">
        <v>93</v>
      </c>
      <c r="BQ954" t="s">
        <v>109</v>
      </c>
    </row>
    <row r="955" spans="1:69" x14ac:dyDescent="0.3">
      <c r="A955">
        <v>120</v>
      </c>
      <c r="B955" t="s">
        <v>882</v>
      </c>
      <c r="C955">
        <v>2</v>
      </c>
      <c r="D955" t="s">
        <v>77</v>
      </c>
      <c r="E955">
        <v>20</v>
      </c>
      <c r="F955" t="s">
        <v>839</v>
      </c>
      <c r="G955" t="s">
        <v>90</v>
      </c>
      <c r="H955" t="s">
        <v>90</v>
      </c>
      <c r="K955">
        <v>130</v>
      </c>
      <c r="L955" t="s">
        <v>78</v>
      </c>
      <c r="W955" t="s">
        <v>883</v>
      </c>
      <c r="X955" t="s">
        <v>119</v>
      </c>
      <c r="Y955" t="s">
        <v>78</v>
      </c>
      <c r="AL955" t="s">
        <v>884</v>
      </c>
      <c r="AM955" t="s">
        <v>885</v>
      </c>
      <c r="AN955" t="s">
        <v>891</v>
      </c>
      <c r="AU955" t="s">
        <v>883</v>
      </c>
      <c r="AV955" t="s">
        <v>119</v>
      </c>
      <c r="AW955" t="s">
        <v>78</v>
      </c>
      <c r="AX955">
        <v>4</v>
      </c>
      <c r="AY955" t="s">
        <v>887</v>
      </c>
      <c r="AZ955" t="s">
        <v>888</v>
      </c>
      <c r="BA955" t="s">
        <v>892</v>
      </c>
      <c r="BB955" t="s">
        <v>884</v>
      </c>
      <c r="BC955" t="s">
        <v>885</v>
      </c>
      <c r="BD955" t="s">
        <v>891</v>
      </c>
      <c r="BE955" t="s">
        <v>890</v>
      </c>
      <c r="BO955" t="s">
        <v>78</v>
      </c>
      <c r="BP955" t="s">
        <v>93</v>
      </c>
      <c r="BQ955" t="s">
        <v>109</v>
      </c>
    </row>
    <row r="956" spans="1:69" x14ac:dyDescent="0.3">
      <c r="A956">
        <v>120</v>
      </c>
      <c r="B956" t="s">
        <v>882</v>
      </c>
      <c r="C956">
        <v>3</v>
      </c>
      <c r="D956" t="s">
        <v>83</v>
      </c>
      <c r="E956">
        <v>20</v>
      </c>
      <c r="F956" t="s">
        <v>839</v>
      </c>
      <c r="G956" t="s">
        <v>90</v>
      </c>
      <c r="H956" t="s">
        <v>90</v>
      </c>
      <c r="K956">
        <v>130</v>
      </c>
      <c r="L956" t="s">
        <v>78</v>
      </c>
      <c r="W956" t="s">
        <v>883</v>
      </c>
      <c r="X956" t="s">
        <v>119</v>
      </c>
      <c r="Y956" t="s">
        <v>78</v>
      </c>
      <c r="AL956" t="s">
        <v>884</v>
      </c>
      <c r="AM956" t="s">
        <v>885</v>
      </c>
      <c r="AN956" t="s">
        <v>891</v>
      </c>
      <c r="AU956" t="s">
        <v>883</v>
      </c>
      <c r="AV956" t="s">
        <v>119</v>
      </c>
      <c r="AW956" t="s">
        <v>78</v>
      </c>
      <c r="AX956">
        <v>4</v>
      </c>
      <c r="AY956" t="s">
        <v>887</v>
      </c>
      <c r="AZ956" t="s">
        <v>888</v>
      </c>
      <c r="BA956" t="s">
        <v>893</v>
      </c>
      <c r="BB956" t="s">
        <v>884</v>
      </c>
      <c r="BC956" t="s">
        <v>885</v>
      </c>
      <c r="BD956" t="s">
        <v>891</v>
      </c>
      <c r="BE956" t="s">
        <v>890</v>
      </c>
      <c r="BO956" t="s">
        <v>78</v>
      </c>
      <c r="BP956" t="s">
        <v>93</v>
      </c>
      <c r="BQ956" t="s">
        <v>109</v>
      </c>
    </row>
    <row r="957" spans="1:69" x14ac:dyDescent="0.3">
      <c r="A957">
        <v>120</v>
      </c>
      <c r="B957" t="s">
        <v>882</v>
      </c>
      <c r="C957">
        <v>4</v>
      </c>
      <c r="D957" t="s">
        <v>84</v>
      </c>
      <c r="E957">
        <v>20</v>
      </c>
      <c r="F957" t="s">
        <v>839</v>
      </c>
      <c r="G957" t="s">
        <v>90</v>
      </c>
      <c r="H957" t="s">
        <v>90</v>
      </c>
      <c r="K957">
        <v>130</v>
      </c>
      <c r="L957" t="s">
        <v>78</v>
      </c>
      <c r="W957" t="s">
        <v>883</v>
      </c>
      <c r="X957" t="s">
        <v>119</v>
      </c>
      <c r="Y957" t="s">
        <v>69</v>
      </c>
      <c r="AL957" t="s">
        <v>884</v>
      </c>
      <c r="AM957" t="s">
        <v>894</v>
      </c>
      <c r="AN957" t="s">
        <v>886</v>
      </c>
      <c r="AU957" t="s">
        <v>883</v>
      </c>
      <c r="AV957" t="s">
        <v>119</v>
      </c>
      <c r="AW957" t="s">
        <v>69</v>
      </c>
      <c r="AX957">
        <v>4</v>
      </c>
      <c r="AY957" t="s">
        <v>887</v>
      </c>
      <c r="AZ957" t="s">
        <v>888</v>
      </c>
      <c r="BA957" t="s">
        <v>889</v>
      </c>
      <c r="BB957" t="s">
        <v>884</v>
      </c>
      <c r="BC957" t="s">
        <v>894</v>
      </c>
      <c r="BD957" t="s">
        <v>886</v>
      </c>
      <c r="BE957" t="s">
        <v>890</v>
      </c>
      <c r="BO957" t="s">
        <v>78</v>
      </c>
      <c r="BP957" t="s">
        <v>93</v>
      </c>
      <c r="BQ957" t="s">
        <v>109</v>
      </c>
    </row>
    <row r="958" spans="1:69" x14ac:dyDescent="0.3">
      <c r="A958">
        <v>120</v>
      </c>
      <c r="B958" t="s">
        <v>882</v>
      </c>
      <c r="C958">
        <v>5</v>
      </c>
      <c r="D958" t="s">
        <v>85</v>
      </c>
      <c r="E958">
        <v>20</v>
      </c>
      <c r="F958" t="s">
        <v>839</v>
      </c>
      <c r="G958" t="s">
        <v>90</v>
      </c>
      <c r="H958" t="s">
        <v>90</v>
      </c>
      <c r="K958">
        <v>130</v>
      </c>
      <c r="L958" t="s">
        <v>78</v>
      </c>
      <c r="W958" t="s">
        <v>883</v>
      </c>
      <c r="X958" t="s">
        <v>119</v>
      </c>
      <c r="Y958" t="s">
        <v>78</v>
      </c>
      <c r="AL958" t="s">
        <v>884</v>
      </c>
      <c r="AM958" t="s">
        <v>885</v>
      </c>
      <c r="AN958" t="s">
        <v>891</v>
      </c>
      <c r="AU958" t="s">
        <v>883</v>
      </c>
      <c r="AV958" t="s">
        <v>119</v>
      </c>
      <c r="AW958" t="s">
        <v>78</v>
      </c>
      <c r="AX958">
        <v>4</v>
      </c>
      <c r="AY958" t="s">
        <v>887</v>
      </c>
      <c r="AZ958" t="s">
        <v>888</v>
      </c>
      <c r="BA958" t="s">
        <v>892</v>
      </c>
      <c r="BB958" t="s">
        <v>884</v>
      </c>
      <c r="BC958" t="s">
        <v>885</v>
      </c>
      <c r="BD958" t="s">
        <v>891</v>
      </c>
      <c r="BE958" t="s">
        <v>890</v>
      </c>
      <c r="BO958" t="s">
        <v>78</v>
      </c>
      <c r="BP958" t="s">
        <v>93</v>
      </c>
      <c r="BQ958" t="s">
        <v>109</v>
      </c>
    </row>
    <row r="959" spans="1:69" x14ac:dyDescent="0.3">
      <c r="A959">
        <v>120</v>
      </c>
      <c r="B959" t="s">
        <v>882</v>
      </c>
      <c r="C959">
        <v>6</v>
      </c>
      <c r="D959" t="s">
        <v>86</v>
      </c>
      <c r="E959">
        <v>20</v>
      </c>
      <c r="F959" t="s">
        <v>839</v>
      </c>
      <c r="G959" t="s">
        <v>90</v>
      </c>
      <c r="H959" t="s">
        <v>90</v>
      </c>
      <c r="K959">
        <v>130</v>
      </c>
      <c r="L959" t="s">
        <v>69</v>
      </c>
      <c r="W959" t="s">
        <v>883</v>
      </c>
      <c r="X959" t="s">
        <v>113</v>
      </c>
      <c r="Y959" t="s">
        <v>69</v>
      </c>
      <c r="AL959" t="s">
        <v>884</v>
      </c>
      <c r="AM959" t="s">
        <v>895</v>
      </c>
      <c r="AN959" t="s">
        <v>886</v>
      </c>
      <c r="AU959" t="s">
        <v>883</v>
      </c>
      <c r="AV959" t="s">
        <v>113</v>
      </c>
      <c r="AW959" t="s">
        <v>69</v>
      </c>
      <c r="AX959">
        <v>4</v>
      </c>
      <c r="AY959" t="s">
        <v>887</v>
      </c>
      <c r="AZ959" t="s">
        <v>896</v>
      </c>
      <c r="BA959" t="s">
        <v>889</v>
      </c>
      <c r="BB959" t="s">
        <v>884</v>
      </c>
      <c r="BC959" t="s">
        <v>895</v>
      </c>
      <c r="BD959" t="s">
        <v>886</v>
      </c>
      <c r="BE959" t="s">
        <v>890</v>
      </c>
      <c r="BO959" t="s">
        <v>69</v>
      </c>
      <c r="BP959" t="s">
        <v>93</v>
      </c>
      <c r="BQ959" t="s">
        <v>129</v>
      </c>
    </row>
    <row r="960" spans="1:69" x14ac:dyDescent="0.3">
      <c r="A960">
        <v>120</v>
      </c>
      <c r="B960" t="s">
        <v>882</v>
      </c>
      <c r="C960">
        <v>7</v>
      </c>
      <c r="D960" t="s">
        <v>87</v>
      </c>
      <c r="E960">
        <v>20</v>
      </c>
      <c r="F960" t="s">
        <v>839</v>
      </c>
      <c r="G960" t="s">
        <v>90</v>
      </c>
      <c r="H960" t="s">
        <v>90</v>
      </c>
      <c r="K960">
        <v>130</v>
      </c>
      <c r="L960" t="s">
        <v>69</v>
      </c>
      <c r="W960" t="s">
        <v>883</v>
      </c>
      <c r="X960" t="s">
        <v>108</v>
      </c>
      <c r="Y960" t="s">
        <v>69</v>
      </c>
      <c r="AL960" t="s">
        <v>884</v>
      </c>
      <c r="AM960" t="s">
        <v>895</v>
      </c>
      <c r="AN960" t="s">
        <v>886</v>
      </c>
      <c r="AU960" t="s">
        <v>883</v>
      </c>
      <c r="AV960" t="s">
        <v>108</v>
      </c>
      <c r="AW960" t="s">
        <v>69</v>
      </c>
      <c r="AX960">
        <v>4</v>
      </c>
      <c r="AY960" t="s">
        <v>887</v>
      </c>
      <c r="AZ960" t="s">
        <v>897</v>
      </c>
      <c r="BA960" t="s">
        <v>889</v>
      </c>
      <c r="BB960" t="s">
        <v>884</v>
      </c>
      <c r="BC960" t="s">
        <v>895</v>
      </c>
      <c r="BD960" t="s">
        <v>886</v>
      </c>
      <c r="BE960" t="s">
        <v>890</v>
      </c>
      <c r="BO960" t="s">
        <v>69</v>
      </c>
      <c r="BP960" t="s">
        <v>93</v>
      </c>
      <c r="BQ960" t="s">
        <v>129</v>
      </c>
    </row>
    <row r="961" spans="1:69" x14ac:dyDescent="0.3">
      <c r="A961">
        <v>120</v>
      </c>
      <c r="B961" t="s">
        <v>882</v>
      </c>
      <c r="C961">
        <v>8</v>
      </c>
      <c r="D961" t="s">
        <v>88</v>
      </c>
      <c r="E961">
        <v>20</v>
      </c>
      <c r="F961" t="s">
        <v>839</v>
      </c>
      <c r="G961" t="s">
        <v>90</v>
      </c>
      <c r="H961" t="s">
        <v>90</v>
      </c>
      <c r="K961">
        <v>130</v>
      </c>
      <c r="L961" t="s">
        <v>78</v>
      </c>
      <c r="W961" t="s">
        <v>883</v>
      </c>
      <c r="X961" t="s">
        <v>119</v>
      </c>
      <c r="Y961" t="s">
        <v>78</v>
      </c>
      <c r="AL961" t="s">
        <v>884</v>
      </c>
      <c r="AM961" t="s">
        <v>885</v>
      </c>
      <c r="AN961" t="s">
        <v>891</v>
      </c>
      <c r="AU961" t="s">
        <v>883</v>
      </c>
      <c r="AV961" t="s">
        <v>119</v>
      </c>
      <c r="AW961" t="s">
        <v>78</v>
      </c>
      <c r="AX961">
        <v>4</v>
      </c>
      <c r="AY961" t="s">
        <v>887</v>
      </c>
      <c r="AZ961" t="s">
        <v>888</v>
      </c>
      <c r="BA961" t="s">
        <v>893</v>
      </c>
      <c r="BB961" t="s">
        <v>884</v>
      </c>
      <c r="BC961" t="s">
        <v>885</v>
      </c>
      <c r="BD961" t="s">
        <v>891</v>
      </c>
      <c r="BE961" t="s">
        <v>890</v>
      </c>
      <c r="BO961" t="s">
        <v>78</v>
      </c>
      <c r="BP961" t="s">
        <v>93</v>
      </c>
      <c r="BQ961" t="s">
        <v>109</v>
      </c>
    </row>
    <row r="962" spans="1:69" x14ac:dyDescent="0.3">
      <c r="A962">
        <v>121</v>
      </c>
      <c r="B962" t="s">
        <v>898</v>
      </c>
      <c r="C962">
        <v>1</v>
      </c>
      <c r="D962" t="s">
        <v>67</v>
      </c>
      <c r="E962">
        <v>20</v>
      </c>
      <c r="F962" t="s">
        <v>839</v>
      </c>
      <c r="G962" t="s">
        <v>90</v>
      </c>
      <c r="H962" t="s">
        <v>90</v>
      </c>
      <c r="K962">
        <v>131</v>
      </c>
      <c r="L962" t="s">
        <v>78</v>
      </c>
      <c r="Q962" t="s">
        <v>899</v>
      </c>
      <c r="R962" t="s">
        <v>507</v>
      </c>
      <c r="S962" t="s">
        <v>532</v>
      </c>
      <c r="AL962" t="s">
        <v>900</v>
      </c>
      <c r="AM962" t="s">
        <v>119</v>
      </c>
      <c r="AN962" t="s">
        <v>69</v>
      </c>
      <c r="AU962" t="s">
        <v>901</v>
      </c>
      <c r="AV962" t="s">
        <v>902</v>
      </c>
      <c r="AW962" t="s">
        <v>581</v>
      </c>
      <c r="AX962" t="s">
        <v>903</v>
      </c>
      <c r="AY962" t="s">
        <v>904</v>
      </c>
      <c r="AZ962" t="s">
        <v>905</v>
      </c>
      <c r="BA962" t="s">
        <v>436</v>
      </c>
      <c r="BB962" t="s">
        <v>900</v>
      </c>
      <c r="BC962" t="s">
        <v>119</v>
      </c>
      <c r="BD962" t="s">
        <v>69</v>
      </c>
      <c r="BE962">
        <v>4</v>
      </c>
      <c r="BF962" t="s">
        <v>906</v>
      </c>
      <c r="BG962" t="s">
        <v>907</v>
      </c>
      <c r="BH962" t="s">
        <v>908</v>
      </c>
      <c r="BO962" t="s">
        <v>78</v>
      </c>
      <c r="BP962" t="s">
        <v>93</v>
      </c>
      <c r="BQ962" t="s">
        <v>109</v>
      </c>
    </row>
    <row r="963" spans="1:69" x14ac:dyDescent="0.3">
      <c r="A963">
        <v>121</v>
      </c>
      <c r="B963" t="s">
        <v>898</v>
      </c>
      <c r="C963">
        <v>2</v>
      </c>
      <c r="D963" t="s">
        <v>77</v>
      </c>
      <c r="E963">
        <v>20</v>
      </c>
      <c r="F963" t="s">
        <v>839</v>
      </c>
      <c r="G963" t="s">
        <v>90</v>
      </c>
      <c r="H963" t="s">
        <v>90</v>
      </c>
      <c r="K963">
        <v>131</v>
      </c>
      <c r="L963" t="s">
        <v>78</v>
      </c>
      <c r="Q963" t="s">
        <v>899</v>
      </c>
      <c r="R963" t="s">
        <v>507</v>
      </c>
      <c r="S963" t="s">
        <v>653</v>
      </c>
      <c r="AL963" t="s">
        <v>900</v>
      </c>
      <c r="AM963" t="s">
        <v>119</v>
      </c>
      <c r="AN963" t="s">
        <v>78</v>
      </c>
      <c r="AU963" t="s">
        <v>901</v>
      </c>
      <c r="AV963" t="s">
        <v>902</v>
      </c>
      <c r="AW963" t="s">
        <v>811</v>
      </c>
      <c r="AX963" t="s">
        <v>903</v>
      </c>
      <c r="AY963" t="s">
        <v>904</v>
      </c>
      <c r="AZ963" t="s">
        <v>905</v>
      </c>
      <c r="BA963" t="s">
        <v>909</v>
      </c>
      <c r="BB963" t="s">
        <v>900</v>
      </c>
      <c r="BC963" t="s">
        <v>119</v>
      </c>
      <c r="BD963" t="s">
        <v>78</v>
      </c>
      <c r="BE963">
        <v>4</v>
      </c>
      <c r="BF963" t="s">
        <v>906</v>
      </c>
      <c r="BG963" t="s">
        <v>907</v>
      </c>
      <c r="BH963" t="s">
        <v>910</v>
      </c>
      <c r="BO963" t="s">
        <v>78</v>
      </c>
      <c r="BP963" t="s">
        <v>93</v>
      </c>
      <c r="BQ963" t="s">
        <v>109</v>
      </c>
    </row>
    <row r="964" spans="1:69" x14ac:dyDescent="0.3">
      <c r="A964">
        <v>121</v>
      </c>
      <c r="B964" t="s">
        <v>898</v>
      </c>
      <c r="C964">
        <v>3</v>
      </c>
      <c r="D964" t="s">
        <v>83</v>
      </c>
      <c r="E964">
        <v>20</v>
      </c>
      <c r="F964" t="s">
        <v>839</v>
      </c>
      <c r="G964" t="s">
        <v>90</v>
      </c>
      <c r="H964" t="s">
        <v>90</v>
      </c>
      <c r="K964">
        <v>131</v>
      </c>
      <c r="L964" t="s">
        <v>78</v>
      </c>
      <c r="Q964" t="s">
        <v>899</v>
      </c>
      <c r="R964" t="s">
        <v>507</v>
      </c>
      <c r="S964" t="s">
        <v>537</v>
      </c>
      <c r="AL964" t="s">
        <v>900</v>
      </c>
      <c r="AM964" t="s">
        <v>119</v>
      </c>
      <c r="AN964" t="s">
        <v>78</v>
      </c>
      <c r="AU964" t="s">
        <v>901</v>
      </c>
      <c r="AV964" t="s">
        <v>902</v>
      </c>
      <c r="AW964" t="s">
        <v>591</v>
      </c>
      <c r="AX964" t="s">
        <v>903</v>
      </c>
      <c r="AY964" t="s">
        <v>904</v>
      </c>
      <c r="AZ964" t="s">
        <v>905</v>
      </c>
      <c r="BA964" t="s">
        <v>438</v>
      </c>
      <c r="BB964" t="s">
        <v>900</v>
      </c>
      <c r="BC964" t="s">
        <v>119</v>
      </c>
      <c r="BD964" t="s">
        <v>78</v>
      </c>
      <c r="BE964">
        <v>4</v>
      </c>
      <c r="BF964" t="s">
        <v>906</v>
      </c>
      <c r="BG964" t="s">
        <v>907</v>
      </c>
      <c r="BH964" t="s">
        <v>911</v>
      </c>
      <c r="BO964" t="s">
        <v>78</v>
      </c>
      <c r="BP964" t="s">
        <v>93</v>
      </c>
      <c r="BQ964" t="s">
        <v>109</v>
      </c>
    </row>
    <row r="965" spans="1:69" x14ac:dyDescent="0.3">
      <c r="A965">
        <v>121</v>
      </c>
      <c r="B965" t="s">
        <v>898</v>
      </c>
      <c r="C965">
        <v>4</v>
      </c>
      <c r="D965" t="s">
        <v>84</v>
      </c>
      <c r="E965">
        <v>20</v>
      </c>
      <c r="F965" t="s">
        <v>839</v>
      </c>
      <c r="G965" t="s">
        <v>90</v>
      </c>
      <c r="H965" t="s">
        <v>90</v>
      </c>
      <c r="K965">
        <v>131</v>
      </c>
      <c r="L965" t="s">
        <v>78</v>
      </c>
      <c r="Q965" t="s">
        <v>899</v>
      </c>
      <c r="R965" t="s">
        <v>507</v>
      </c>
      <c r="S965" t="s">
        <v>532</v>
      </c>
      <c r="AL965" t="s">
        <v>900</v>
      </c>
      <c r="AM965" t="s">
        <v>119</v>
      </c>
      <c r="AN965" t="s">
        <v>69</v>
      </c>
      <c r="AU965" t="s">
        <v>901</v>
      </c>
      <c r="AV965" t="s">
        <v>902</v>
      </c>
      <c r="AW965" t="s">
        <v>581</v>
      </c>
      <c r="AX965" t="s">
        <v>903</v>
      </c>
      <c r="AY965" t="s">
        <v>904</v>
      </c>
      <c r="AZ965" t="s">
        <v>905</v>
      </c>
      <c r="BA965" t="s">
        <v>436</v>
      </c>
      <c r="BB965" t="s">
        <v>900</v>
      </c>
      <c r="BC965" t="s">
        <v>119</v>
      </c>
      <c r="BD965" t="s">
        <v>69</v>
      </c>
      <c r="BE965">
        <v>4</v>
      </c>
      <c r="BF965" t="s">
        <v>906</v>
      </c>
      <c r="BG965" t="s">
        <v>912</v>
      </c>
      <c r="BH965" t="s">
        <v>908</v>
      </c>
      <c r="BO965" t="s">
        <v>78</v>
      </c>
      <c r="BP965" t="s">
        <v>93</v>
      </c>
      <c r="BQ965" t="s">
        <v>109</v>
      </c>
    </row>
    <row r="966" spans="1:69" x14ac:dyDescent="0.3">
      <c r="A966">
        <v>121</v>
      </c>
      <c r="B966" t="s">
        <v>898</v>
      </c>
      <c r="C966">
        <v>5</v>
      </c>
      <c r="D966" t="s">
        <v>85</v>
      </c>
      <c r="E966">
        <v>20</v>
      </c>
      <c r="F966" t="s">
        <v>839</v>
      </c>
      <c r="G966" t="s">
        <v>90</v>
      </c>
      <c r="H966" t="s">
        <v>90</v>
      </c>
      <c r="K966">
        <v>131</v>
      </c>
      <c r="L966" t="s">
        <v>78</v>
      </c>
      <c r="Q966" t="s">
        <v>899</v>
      </c>
      <c r="R966" t="s">
        <v>507</v>
      </c>
      <c r="S966" t="s">
        <v>653</v>
      </c>
      <c r="AL966" t="s">
        <v>900</v>
      </c>
      <c r="AM966" t="s">
        <v>119</v>
      </c>
      <c r="AN966" t="s">
        <v>78</v>
      </c>
      <c r="AU966" t="s">
        <v>901</v>
      </c>
      <c r="AV966" t="s">
        <v>902</v>
      </c>
      <c r="AW966" t="s">
        <v>811</v>
      </c>
      <c r="AX966" t="s">
        <v>903</v>
      </c>
      <c r="AY966" t="s">
        <v>904</v>
      </c>
      <c r="AZ966" t="s">
        <v>905</v>
      </c>
      <c r="BA966" t="s">
        <v>909</v>
      </c>
      <c r="BB966" t="s">
        <v>900</v>
      </c>
      <c r="BC966" t="s">
        <v>119</v>
      </c>
      <c r="BD966" t="s">
        <v>78</v>
      </c>
      <c r="BE966">
        <v>4</v>
      </c>
      <c r="BF966" t="s">
        <v>906</v>
      </c>
      <c r="BG966" t="s">
        <v>907</v>
      </c>
      <c r="BH966" t="s">
        <v>911</v>
      </c>
      <c r="BO966" t="s">
        <v>78</v>
      </c>
      <c r="BP966" t="s">
        <v>93</v>
      </c>
      <c r="BQ966" t="s">
        <v>109</v>
      </c>
    </row>
    <row r="967" spans="1:69" x14ac:dyDescent="0.3">
      <c r="A967">
        <v>121</v>
      </c>
      <c r="B967" t="s">
        <v>898</v>
      </c>
      <c r="C967">
        <v>6</v>
      </c>
      <c r="D967" t="s">
        <v>86</v>
      </c>
      <c r="E967">
        <v>20</v>
      </c>
      <c r="F967" t="s">
        <v>839</v>
      </c>
      <c r="G967" t="s">
        <v>90</v>
      </c>
      <c r="H967" t="s">
        <v>90</v>
      </c>
      <c r="K967">
        <v>131</v>
      </c>
      <c r="L967" t="s">
        <v>69</v>
      </c>
      <c r="Q967" t="s">
        <v>899</v>
      </c>
      <c r="R967" t="s">
        <v>913</v>
      </c>
      <c r="S967" t="s">
        <v>532</v>
      </c>
      <c r="AL967" t="s">
        <v>900</v>
      </c>
      <c r="AM967" t="s">
        <v>108</v>
      </c>
      <c r="AN967" t="s">
        <v>69</v>
      </c>
      <c r="AU967" t="s">
        <v>901</v>
      </c>
      <c r="AV967" t="s">
        <v>914</v>
      </c>
      <c r="AW967" t="s">
        <v>581</v>
      </c>
      <c r="AX967" t="s">
        <v>903</v>
      </c>
      <c r="AY967" t="s">
        <v>904</v>
      </c>
      <c r="AZ967" t="s">
        <v>915</v>
      </c>
      <c r="BA967" t="s">
        <v>436</v>
      </c>
      <c r="BB967" t="s">
        <v>900</v>
      </c>
      <c r="BC967" t="s">
        <v>108</v>
      </c>
      <c r="BD967" t="s">
        <v>69</v>
      </c>
      <c r="BE967">
        <v>4</v>
      </c>
      <c r="BF967" t="s">
        <v>906</v>
      </c>
      <c r="BG967" t="s">
        <v>916</v>
      </c>
      <c r="BH967" t="s">
        <v>908</v>
      </c>
      <c r="BO967" t="s">
        <v>69</v>
      </c>
      <c r="BP967" t="s">
        <v>93</v>
      </c>
      <c r="BQ967" t="s">
        <v>129</v>
      </c>
    </row>
    <row r="968" spans="1:69" x14ac:dyDescent="0.3">
      <c r="A968">
        <v>121</v>
      </c>
      <c r="B968" t="s">
        <v>898</v>
      </c>
      <c r="C968">
        <v>7</v>
      </c>
      <c r="D968" t="s">
        <v>87</v>
      </c>
      <c r="E968">
        <v>20</v>
      </c>
      <c r="F968" t="s">
        <v>839</v>
      </c>
      <c r="G968" t="s">
        <v>90</v>
      </c>
      <c r="H968" t="s">
        <v>90</v>
      </c>
      <c r="K968">
        <v>131</v>
      </c>
      <c r="L968" t="s">
        <v>69</v>
      </c>
      <c r="Q968" t="s">
        <v>899</v>
      </c>
      <c r="R968" t="s">
        <v>524</v>
      </c>
      <c r="S968" t="s">
        <v>532</v>
      </c>
      <c r="AL968" t="s">
        <v>900</v>
      </c>
      <c r="AM968" t="s">
        <v>108</v>
      </c>
      <c r="AN968" t="s">
        <v>69</v>
      </c>
      <c r="AU968" t="s">
        <v>901</v>
      </c>
      <c r="AV968" t="s">
        <v>917</v>
      </c>
      <c r="AW968" t="s">
        <v>581</v>
      </c>
      <c r="AX968" t="s">
        <v>903</v>
      </c>
      <c r="AY968" t="s">
        <v>904</v>
      </c>
      <c r="AZ968" t="s">
        <v>918</v>
      </c>
      <c r="BA968" t="s">
        <v>436</v>
      </c>
      <c r="BB968" t="s">
        <v>900</v>
      </c>
      <c r="BC968" t="s">
        <v>108</v>
      </c>
      <c r="BD968" t="s">
        <v>69</v>
      </c>
      <c r="BE968">
        <v>4</v>
      </c>
      <c r="BF968" t="s">
        <v>906</v>
      </c>
      <c r="BG968" t="s">
        <v>916</v>
      </c>
      <c r="BH968" t="s">
        <v>908</v>
      </c>
      <c r="BO968" t="s">
        <v>69</v>
      </c>
      <c r="BP968" t="s">
        <v>93</v>
      </c>
      <c r="BQ968" t="s">
        <v>129</v>
      </c>
    </row>
    <row r="969" spans="1:69" x14ac:dyDescent="0.3">
      <c r="A969">
        <v>121</v>
      </c>
      <c r="B969" t="s">
        <v>898</v>
      </c>
      <c r="C969">
        <v>8</v>
      </c>
      <c r="D969" t="s">
        <v>88</v>
      </c>
      <c r="E969">
        <v>20</v>
      </c>
      <c r="F969" t="s">
        <v>839</v>
      </c>
      <c r="G969" t="s">
        <v>90</v>
      </c>
      <c r="H969" t="s">
        <v>90</v>
      </c>
      <c r="K969">
        <v>131</v>
      </c>
      <c r="L969" t="s">
        <v>78</v>
      </c>
      <c r="Q969" t="s">
        <v>899</v>
      </c>
      <c r="R969" t="s">
        <v>507</v>
      </c>
      <c r="S969" t="s">
        <v>537</v>
      </c>
      <c r="AL969" t="s">
        <v>900</v>
      </c>
      <c r="AM969" t="s">
        <v>119</v>
      </c>
      <c r="AN969" t="s">
        <v>78</v>
      </c>
      <c r="AU969" t="s">
        <v>901</v>
      </c>
      <c r="AV969" t="s">
        <v>902</v>
      </c>
      <c r="AW969" t="s">
        <v>591</v>
      </c>
      <c r="AX969" t="s">
        <v>903</v>
      </c>
      <c r="AY969" t="s">
        <v>904</v>
      </c>
      <c r="AZ969" t="s">
        <v>905</v>
      </c>
      <c r="BA969" t="s">
        <v>438</v>
      </c>
      <c r="BB969" t="s">
        <v>900</v>
      </c>
      <c r="BC969" t="s">
        <v>119</v>
      </c>
      <c r="BD969" t="s">
        <v>78</v>
      </c>
      <c r="BE969">
        <v>4</v>
      </c>
      <c r="BF969" t="s">
        <v>906</v>
      </c>
      <c r="BG969" t="s">
        <v>907</v>
      </c>
      <c r="BH969" t="s">
        <v>911</v>
      </c>
      <c r="BO969" t="s">
        <v>78</v>
      </c>
      <c r="BP969" t="s">
        <v>93</v>
      </c>
      <c r="BQ969" t="s">
        <v>109</v>
      </c>
    </row>
    <row r="970" spans="1:69" x14ac:dyDescent="0.3">
      <c r="A970">
        <v>122</v>
      </c>
      <c r="B970" t="s">
        <v>919</v>
      </c>
      <c r="C970">
        <v>1</v>
      </c>
      <c r="D970" t="s">
        <v>67</v>
      </c>
      <c r="E970">
        <v>20</v>
      </c>
      <c r="F970" t="s">
        <v>839</v>
      </c>
      <c r="G970" t="s">
        <v>90</v>
      </c>
      <c r="H970" t="s">
        <v>90</v>
      </c>
      <c r="K970">
        <v>132</v>
      </c>
      <c r="L970" t="s">
        <v>78</v>
      </c>
      <c r="W970" t="s">
        <v>920</v>
      </c>
      <c r="X970" t="s">
        <v>119</v>
      </c>
      <c r="Y970" t="s">
        <v>69</v>
      </c>
      <c r="AU970" t="s">
        <v>920</v>
      </c>
      <c r="AV970" t="s">
        <v>119</v>
      </c>
      <c r="AW970" t="s">
        <v>69</v>
      </c>
      <c r="AX970">
        <v>4</v>
      </c>
      <c r="AY970" t="s">
        <v>921</v>
      </c>
      <c r="AZ970" t="s">
        <v>922</v>
      </c>
      <c r="BA970" t="s">
        <v>923</v>
      </c>
      <c r="BO970" t="s">
        <v>78</v>
      </c>
      <c r="BP970" t="s">
        <v>93</v>
      </c>
      <c r="BQ970" t="s">
        <v>224</v>
      </c>
    </row>
    <row r="971" spans="1:69" x14ac:dyDescent="0.3">
      <c r="A971">
        <v>122</v>
      </c>
      <c r="B971" t="s">
        <v>919</v>
      </c>
      <c r="C971">
        <v>2</v>
      </c>
      <c r="D971" t="s">
        <v>77</v>
      </c>
      <c r="E971">
        <v>20</v>
      </c>
      <c r="F971" t="s">
        <v>839</v>
      </c>
      <c r="G971" t="s">
        <v>90</v>
      </c>
      <c r="H971" t="s">
        <v>90</v>
      </c>
      <c r="K971">
        <v>132</v>
      </c>
      <c r="L971" t="s">
        <v>78</v>
      </c>
      <c r="W971" t="s">
        <v>920</v>
      </c>
      <c r="X971" t="s">
        <v>119</v>
      </c>
      <c r="Y971" t="s">
        <v>78</v>
      </c>
      <c r="AU971" t="s">
        <v>920</v>
      </c>
      <c r="AV971" t="s">
        <v>119</v>
      </c>
      <c r="AW971" t="s">
        <v>78</v>
      </c>
      <c r="AX971">
        <v>4</v>
      </c>
      <c r="AY971" t="s">
        <v>921</v>
      </c>
      <c r="AZ971" t="s">
        <v>922</v>
      </c>
      <c r="BA971" t="s">
        <v>924</v>
      </c>
      <c r="BO971" t="s">
        <v>78</v>
      </c>
      <c r="BP971" t="s">
        <v>93</v>
      </c>
      <c r="BQ971" t="s">
        <v>224</v>
      </c>
    </row>
    <row r="972" spans="1:69" x14ac:dyDescent="0.3">
      <c r="A972">
        <v>122</v>
      </c>
      <c r="B972" t="s">
        <v>919</v>
      </c>
      <c r="C972">
        <v>3</v>
      </c>
      <c r="D972" t="s">
        <v>83</v>
      </c>
      <c r="E972">
        <v>20</v>
      </c>
      <c r="F972" t="s">
        <v>839</v>
      </c>
      <c r="G972" t="s">
        <v>90</v>
      </c>
      <c r="H972" t="s">
        <v>90</v>
      </c>
      <c r="K972">
        <v>132</v>
      </c>
      <c r="L972" t="s">
        <v>78</v>
      </c>
      <c r="W972" t="s">
        <v>920</v>
      </c>
      <c r="X972" t="s">
        <v>119</v>
      </c>
      <c r="Y972" t="s">
        <v>78</v>
      </c>
      <c r="AU972" t="s">
        <v>920</v>
      </c>
      <c r="AV972" t="s">
        <v>119</v>
      </c>
      <c r="AW972" t="s">
        <v>78</v>
      </c>
      <c r="AX972">
        <v>4</v>
      </c>
      <c r="AY972" t="s">
        <v>921</v>
      </c>
      <c r="AZ972" t="s">
        <v>922</v>
      </c>
      <c r="BA972" t="s">
        <v>925</v>
      </c>
      <c r="BO972" t="s">
        <v>78</v>
      </c>
      <c r="BP972" t="s">
        <v>93</v>
      </c>
      <c r="BQ972" t="s">
        <v>224</v>
      </c>
    </row>
    <row r="973" spans="1:69" x14ac:dyDescent="0.3">
      <c r="A973">
        <v>122</v>
      </c>
      <c r="B973" t="s">
        <v>919</v>
      </c>
      <c r="C973">
        <v>4</v>
      </c>
      <c r="D973" t="s">
        <v>84</v>
      </c>
      <c r="E973">
        <v>20</v>
      </c>
      <c r="F973" t="s">
        <v>839</v>
      </c>
      <c r="G973" t="s">
        <v>90</v>
      </c>
      <c r="H973" t="s">
        <v>90</v>
      </c>
      <c r="K973">
        <v>132</v>
      </c>
      <c r="L973" t="s">
        <v>78</v>
      </c>
      <c r="W973" t="s">
        <v>920</v>
      </c>
      <c r="X973" t="s">
        <v>119</v>
      </c>
      <c r="Y973" t="s">
        <v>69</v>
      </c>
      <c r="AU973" t="s">
        <v>920</v>
      </c>
      <c r="AV973" t="s">
        <v>119</v>
      </c>
      <c r="AW973" t="s">
        <v>69</v>
      </c>
      <c r="AX973">
        <v>4</v>
      </c>
      <c r="AY973" t="s">
        <v>921</v>
      </c>
      <c r="AZ973" t="s">
        <v>922</v>
      </c>
      <c r="BA973" t="s">
        <v>923</v>
      </c>
      <c r="BO973" t="s">
        <v>78</v>
      </c>
      <c r="BP973" t="s">
        <v>93</v>
      </c>
      <c r="BQ973" t="s">
        <v>224</v>
      </c>
    </row>
    <row r="974" spans="1:69" x14ac:dyDescent="0.3">
      <c r="A974">
        <v>122</v>
      </c>
      <c r="B974" t="s">
        <v>919</v>
      </c>
      <c r="C974">
        <v>5</v>
      </c>
      <c r="D974" t="s">
        <v>85</v>
      </c>
      <c r="E974">
        <v>20</v>
      </c>
      <c r="F974" t="s">
        <v>839</v>
      </c>
      <c r="G974" t="s">
        <v>90</v>
      </c>
      <c r="H974" t="s">
        <v>90</v>
      </c>
      <c r="K974">
        <v>132</v>
      </c>
      <c r="L974" t="s">
        <v>78</v>
      </c>
      <c r="W974" t="s">
        <v>920</v>
      </c>
      <c r="X974" t="s">
        <v>119</v>
      </c>
      <c r="Y974" t="s">
        <v>78</v>
      </c>
      <c r="AU974" t="s">
        <v>920</v>
      </c>
      <c r="AV974" t="s">
        <v>119</v>
      </c>
      <c r="AW974" t="s">
        <v>78</v>
      </c>
      <c r="AX974">
        <v>4</v>
      </c>
      <c r="AY974" t="s">
        <v>921</v>
      </c>
      <c r="AZ974" t="s">
        <v>922</v>
      </c>
      <c r="BA974" t="s">
        <v>924</v>
      </c>
      <c r="BO974" t="s">
        <v>78</v>
      </c>
      <c r="BP974" t="s">
        <v>93</v>
      </c>
      <c r="BQ974" t="s">
        <v>224</v>
      </c>
    </row>
    <row r="975" spans="1:69" x14ac:dyDescent="0.3">
      <c r="A975">
        <v>122</v>
      </c>
      <c r="B975" t="s">
        <v>919</v>
      </c>
      <c r="C975">
        <v>6</v>
      </c>
      <c r="D975" t="s">
        <v>86</v>
      </c>
      <c r="E975">
        <v>20</v>
      </c>
      <c r="F975" t="s">
        <v>839</v>
      </c>
      <c r="G975" t="s">
        <v>90</v>
      </c>
      <c r="H975" t="s">
        <v>90</v>
      </c>
      <c r="K975">
        <v>132</v>
      </c>
      <c r="L975" t="s">
        <v>69</v>
      </c>
      <c r="W975" t="s">
        <v>920</v>
      </c>
      <c r="X975" t="s">
        <v>113</v>
      </c>
      <c r="Y975" t="s">
        <v>69</v>
      </c>
      <c r="AU975" t="s">
        <v>920</v>
      </c>
      <c r="AV975" t="s">
        <v>113</v>
      </c>
      <c r="AW975" t="s">
        <v>69</v>
      </c>
      <c r="AX975">
        <v>4</v>
      </c>
      <c r="AY975" t="s">
        <v>921</v>
      </c>
      <c r="AZ975" t="s">
        <v>926</v>
      </c>
      <c r="BA975" t="s">
        <v>923</v>
      </c>
      <c r="BO975" t="s">
        <v>69</v>
      </c>
      <c r="BP975" t="s">
        <v>93</v>
      </c>
      <c r="BQ975" t="s">
        <v>225</v>
      </c>
    </row>
    <row r="976" spans="1:69" x14ac:dyDescent="0.3">
      <c r="A976">
        <v>122</v>
      </c>
      <c r="B976" t="s">
        <v>919</v>
      </c>
      <c r="C976">
        <v>7</v>
      </c>
      <c r="D976" t="s">
        <v>87</v>
      </c>
      <c r="E976">
        <v>20</v>
      </c>
      <c r="F976" t="s">
        <v>839</v>
      </c>
      <c r="G976" t="s">
        <v>90</v>
      </c>
      <c r="H976" t="s">
        <v>90</v>
      </c>
      <c r="K976">
        <v>132</v>
      </c>
      <c r="L976" t="s">
        <v>69</v>
      </c>
      <c r="W976" t="s">
        <v>920</v>
      </c>
      <c r="X976" t="s">
        <v>108</v>
      </c>
      <c r="Y976" t="s">
        <v>69</v>
      </c>
      <c r="AU976" t="s">
        <v>920</v>
      </c>
      <c r="AV976" t="s">
        <v>108</v>
      </c>
      <c r="AW976" t="s">
        <v>69</v>
      </c>
      <c r="AX976">
        <v>4</v>
      </c>
      <c r="AY976" t="s">
        <v>921</v>
      </c>
      <c r="AZ976" t="s">
        <v>927</v>
      </c>
      <c r="BA976" t="s">
        <v>923</v>
      </c>
      <c r="BO976" t="s">
        <v>69</v>
      </c>
      <c r="BP976" t="s">
        <v>93</v>
      </c>
      <c r="BQ976" t="s">
        <v>225</v>
      </c>
    </row>
    <row r="977" spans="1:69" x14ac:dyDescent="0.3">
      <c r="A977">
        <v>122</v>
      </c>
      <c r="B977" t="s">
        <v>919</v>
      </c>
      <c r="C977">
        <v>8</v>
      </c>
      <c r="D977" t="s">
        <v>88</v>
      </c>
      <c r="E977">
        <v>20</v>
      </c>
      <c r="F977" t="s">
        <v>839</v>
      </c>
      <c r="G977" t="s">
        <v>90</v>
      </c>
      <c r="H977" t="s">
        <v>90</v>
      </c>
      <c r="K977">
        <v>132</v>
      </c>
      <c r="L977" t="s">
        <v>78</v>
      </c>
      <c r="W977" t="s">
        <v>920</v>
      </c>
      <c r="X977" t="s">
        <v>119</v>
      </c>
      <c r="Y977" t="s">
        <v>78</v>
      </c>
      <c r="AU977" t="s">
        <v>920</v>
      </c>
      <c r="AV977" t="s">
        <v>119</v>
      </c>
      <c r="AW977" t="s">
        <v>78</v>
      </c>
      <c r="AX977">
        <v>4</v>
      </c>
      <c r="AY977" t="s">
        <v>921</v>
      </c>
      <c r="AZ977" t="s">
        <v>922</v>
      </c>
      <c r="BA977" t="s">
        <v>925</v>
      </c>
      <c r="BO977" t="s">
        <v>78</v>
      </c>
      <c r="BP977" t="s">
        <v>93</v>
      </c>
      <c r="BQ977" t="s">
        <v>224</v>
      </c>
    </row>
    <row r="978" spans="1:69" x14ac:dyDescent="0.3">
      <c r="A978">
        <v>123</v>
      </c>
      <c r="B978" t="s">
        <v>928</v>
      </c>
      <c r="C978">
        <v>1</v>
      </c>
      <c r="D978" t="s">
        <v>67</v>
      </c>
      <c r="E978">
        <v>20</v>
      </c>
      <c r="F978" t="s">
        <v>839</v>
      </c>
      <c r="G978" t="s">
        <v>90</v>
      </c>
      <c r="H978" t="s">
        <v>90</v>
      </c>
      <c r="K978">
        <v>134</v>
      </c>
      <c r="L978" t="s">
        <v>78</v>
      </c>
      <c r="W978">
        <v>126</v>
      </c>
      <c r="X978" t="s">
        <v>78</v>
      </c>
      <c r="Y978" t="s">
        <v>69</v>
      </c>
      <c r="AU978">
        <v>126</v>
      </c>
      <c r="AV978" t="s">
        <v>78</v>
      </c>
      <c r="AW978" t="s">
        <v>69</v>
      </c>
      <c r="AX978">
        <v>4</v>
      </c>
      <c r="AY978" t="s">
        <v>843</v>
      </c>
      <c r="AZ978" t="s">
        <v>844</v>
      </c>
      <c r="BA978" t="s">
        <v>845</v>
      </c>
      <c r="BO978" t="s">
        <v>78</v>
      </c>
      <c r="BP978" t="s">
        <v>93</v>
      </c>
      <c r="BQ978" t="s">
        <v>224</v>
      </c>
    </row>
    <row r="979" spans="1:69" x14ac:dyDescent="0.3">
      <c r="A979">
        <v>123</v>
      </c>
      <c r="B979" t="s">
        <v>928</v>
      </c>
      <c r="C979">
        <v>2</v>
      </c>
      <c r="D979" t="s">
        <v>77</v>
      </c>
      <c r="E979">
        <v>20</v>
      </c>
      <c r="F979" t="s">
        <v>839</v>
      </c>
      <c r="G979" t="s">
        <v>90</v>
      </c>
      <c r="H979" t="s">
        <v>90</v>
      </c>
      <c r="K979">
        <v>134</v>
      </c>
      <c r="L979" t="s">
        <v>78</v>
      </c>
      <c r="W979">
        <v>126</v>
      </c>
      <c r="X979" t="s">
        <v>78</v>
      </c>
      <c r="Y979" t="s">
        <v>78</v>
      </c>
      <c r="AU979">
        <v>126</v>
      </c>
      <c r="AV979" t="s">
        <v>78</v>
      </c>
      <c r="AW979" t="s">
        <v>78</v>
      </c>
      <c r="AX979">
        <v>4</v>
      </c>
      <c r="AY979" t="s">
        <v>843</v>
      </c>
      <c r="AZ979" t="s">
        <v>844</v>
      </c>
      <c r="BA979" t="s">
        <v>845</v>
      </c>
      <c r="BO979" t="s">
        <v>78</v>
      </c>
      <c r="BP979" t="s">
        <v>93</v>
      </c>
      <c r="BQ979" t="s">
        <v>224</v>
      </c>
    </row>
    <row r="980" spans="1:69" x14ac:dyDescent="0.3">
      <c r="A980">
        <v>123</v>
      </c>
      <c r="B980" t="s">
        <v>928</v>
      </c>
      <c r="C980">
        <v>3</v>
      </c>
      <c r="D980" t="s">
        <v>83</v>
      </c>
      <c r="E980">
        <v>20</v>
      </c>
      <c r="F980" t="s">
        <v>839</v>
      </c>
      <c r="G980" t="s">
        <v>90</v>
      </c>
      <c r="H980" t="s">
        <v>90</v>
      </c>
      <c r="K980">
        <v>134</v>
      </c>
      <c r="L980" t="s">
        <v>78</v>
      </c>
      <c r="W980">
        <v>126</v>
      </c>
      <c r="X980" t="s">
        <v>78</v>
      </c>
      <c r="Y980" t="s">
        <v>78</v>
      </c>
      <c r="AU980">
        <v>126</v>
      </c>
      <c r="AV980" t="s">
        <v>78</v>
      </c>
      <c r="AW980" t="s">
        <v>78</v>
      </c>
      <c r="AX980">
        <v>4</v>
      </c>
      <c r="AY980" t="s">
        <v>843</v>
      </c>
      <c r="AZ980" t="s">
        <v>844</v>
      </c>
      <c r="BA980" t="s">
        <v>844</v>
      </c>
      <c r="BO980" t="s">
        <v>78</v>
      </c>
      <c r="BP980" t="s">
        <v>93</v>
      </c>
      <c r="BQ980" t="s">
        <v>224</v>
      </c>
    </row>
    <row r="981" spans="1:69" x14ac:dyDescent="0.3">
      <c r="A981">
        <v>123</v>
      </c>
      <c r="B981" t="s">
        <v>928</v>
      </c>
      <c r="C981">
        <v>4</v>
      </c>
      <c r="D981" t="s">
        <v>84</v>
      </c>
      <c r="E981">
        <v>20</v>
      </c>
      <c r="F981" t="s">
        <v>839</v>
      </c>
      <c r="G981" t="s">
        <v>90</v>
      </c>
      <c r="H981" t="s">
        <v>90</v>
      </c>
      <c r="K981">
        <v>134</v>
      </c>
      <c r="L981" t="s">
        <v>78</v>
      </c>
      <c r="W981">
        <v>126</v>
      </c>
      <c r="X981" t="s">
        <v>78</v>
      </c>
      <c r="Y981" t="s">
        <v>69</v>
      </c>
      <c r="AU981">
        <v>126</v>
      </c>
      <c r="AV981" t="s">
        <v>78</v>
      </c>
      <c r="AW981" t="s">
        <v>69</v>
      </c>
      <c r="AX981">
        <v>4</v>
      </c>
      <c r="AY981" t="s">
        <v>843</v>
      </c>
      <c r="AZ981" t="s">
        <v>844</v>
      </c>
      <c r="BA981" t="s">
        <v>845</v>
      </c>
      <c r="BO981" t="s">
        <v>78</v>
      </c>
      <c r="BP981" t="s">
        <v>93</v>
      </c>
      <c r="BQ981" t="s">
        <v>224</v>
      </c>
    </row>
    <row r="982" spans="1:69" x14ac:dyDescent="0.3">
      <c r="A982">
        <v>123</v>
      </c>
      <c r="B982" t="s">
        <v>928</v>
      </c>
      <c r="C982">
        <v>5</v>
      </c>
      <c r="D982" t="s">
        <v>85</v>
      </c>
      <c r="E982">
        <v>20</v>
      </c>
      <c r="F982" t="s">
        <v>839</v>
      </c>
      <c r="G982" t="s">
        <v>90</v>
      </c>
      <c r="H982" t="s">
        <v>90</v>
      </c>
      <c r="K982">
        <v>134</v>
      </c>
      <c r="L982" t="s">
        <v>78</v>
      </c>
      <c r="W982">
        <v>126</v>
      </c>
      <c r="X982" t="s">
        <v>78</v>
      </c>
      <c r="Y982" t="s">
        <v>78</v>
      </c>
      <c r="AU982">
        <v>126</v>
      </c>
      <c r="AV982" t="s">
        <v>78</v>
      </c>
      <c r="AW982" t="s">
        <v>78</v>
      </c>
      <c r="AX982">
        <v>4</v>
      </c>
      <c r="AY982" t="s">
        <v>843</v>
      </c>
      <c r="AZ982" t="s">
        <v>844</v>
      </c>
      <c r="BA982" t="s">
        <v>845</v>
      </c>
      <c r="BO982" t="s">
        <v>78</v>
      </c>
      <c r="BP982" t="s">
        <v>93</v>
      </c>
      <c r="BQ982" t="s">
        <v>224</v>
      </c>
    </row>
    <row r="983" spans="1:69" x14ac:dyDescent="0.3">
      <c r="A983">
        <v>123</v>
      </c>
      <c r="B983" t="s">
        <v>928</v>
      </c>
      <c r="C983">
        <v>6</v>
      </c>
      <c r="D983" t="s">
        <v>86</v>
      </c>
      <c r="E983">
        <v>20</v>
      </c>
      <c r="F983" t="s">
        <v>839</v>
      </c>
      <c r="G983" t="s">
        <v>90</v>
      </c>
      <c r="H983" t="s">
        <v>90</v>
      </c>
      <c r="K983">
        <v>134</v>
      </c>
      <c r="L983" t="s">
        <v>78</v>
      </c>
      <c r="W983">
        <v>126</v>
      </c>
      <c r="X983" t="s">
        <v>78</v>
      </c>
      <c r="Y983" t="s">
        <v>69</v>
      </c>
      <c r="AU983">
        <v>126</v>
      </c>
      <c r="AV983" t="s">
        <v>78</v>
      </c>
      <c r="AW983" t="s">
        <v>69</v>
      </c>
      <c r="AX983">
        <v>4</v>
      </c>
      <c r="AY983" t="s">
        <v>843</v>
      </c>
      <c r="AZ983" t="s">
        <v>844</v>
      </c>
      <c r="BA983" t="s">
        <v>845</v>
      </c>
      <c r="BO983" t="s">
        <v>78</v>
      </c>
      <c r="BP983" t="s">
        <v>93</v>
      </c>
      <c r="BQ983" t="s">
        <v>224</v>
      </c>
    </row>
    <row r="984" spans="1:69" x14ac:dyDescent="0.3">
      <c r="A984">
        <v>123</v>
      </c>
      <c r="B984" t="s">
        <v>928</v>
      </c>
      <c r="C984">
        <v>7</v>
      </c>
      <c r="D984" t="s">
        <v>87</v>
      </c>
      <c r="E984">
        <v>20</v>
      </c>
      <c r="F984" t="s">
        <v>839</v>
      </c>
      <c r="G984" t="s">
        <v>90</v>
      </c>
      <c r="H984" t="s">
        <v>90</v>
      </c>
      <c r="K984">
        <v>134</v>
      </c>
      <c r="L984" t="s">
        <v>69</v>
      </c>
      <c r="W984">
        <v>126</v>
      </c>
      <c r="X984" t="s">
        <v>69</v>
      </c>
      <c r="Y984" t="s">
        <v>69</v>
      </c>
      <c r="AU984">
        <v>126</v>
      </c>
      <c r="AV984" t="s">
        <v>69</v>
      </c>
      <c r="AW984" t="s">
        <v>69</v>
      </c>
      <c r="AX984">
        <v>4</v>
      </c>
      <c r="AY984" t="s">
        <v>843</v>
      </c>
      <c r="AZ984" t="s">
        <v>845</v>
      </c>
      <c r="BA984" t="s">
        <v>845</v>
      </c>
      <c r="BO984" t="s">
        <v>69</v>
      </c>
      <c r="BP984" t="s">
        <v>93</v>
      </c>
      <c r="BQ984" t="s">
        <v>225</v>
      </c>
    </row>
    <row r="985" spans="1:69" x14ac:dyDescent="0.3">
      <c r="A985">
        <v>123</v>
      </c>
      <c r="B985" t="s">
        <v>928</v>
      </c>
      <c r="C985">
        <v>8</v>
      </c>
      <c r="D985" t="s">
        <v>88</v>
      </c>
      <c r="E985">
        <v>20</v>
      </c>
      <c r="F985" t="s">
        <v>839</v>
      </c>
      <c r="G985" t="s">
        <v>90</v>
      </c>
      <c r="H985" t="s">
        <v>90</v>
      </c>
      <c r="K985">
        <v>134</v>
      </c>
      <c r="L985" t="s">
        <v>78</v>
      </c>
      <c r="W985">
        <v>126</v>
      </c>
      <c r="X985" t="s">
        <v>78</v>
      </c>
      <c r="Y985" t="s">
        <v>78</v>
      </c>
      <c r="AU985">
        <v>126</v>
      </c>
      <c r="AV985" t="s">
        <v>78</v>
      </c>
      <c r="AW985" t="s">
        <v>78</v>
      </c>
      <c r="AX985">
        <v>4</v>
      </c>
      <c r="AY985" t="s">
        <v>843</v>
      </c>
      <c r="AZ985" t="s">
        <v>844</v>
      </c>
      <c r="BA985" t="s">
        <v>844</v>
      </c>
      <c r="BO985" t="s">
        <v>78</v>
      </c>
      <c r="BP985" t="s">
        <v>93</v>
      </c>
      <c r="BQ985" t="s">
        <v>224</v>
      </c>
    </row>
    <row r="986" spans="1:69" x14ac:dyDescent="0.3">
      <c r="A986">
        <v>124</v>
      </c>
      <c r="B986" t="e">
        <f>-init-(de.java_chess.javaChess.game.Game,de.java_chess.javaChess.engine.PlyGenerator)</f>
        <v>#NAME?</v>
      </c>
      <c r="C986">
        <v>1</v>
      </c>
      <c r="D986" t="s">
        <v>67</v>
      </c>
      <c r="E986">
        <v>21</v>
      </c>
      <c r="F986" t="s">
        <v>929</v>
      </c>
      <c r="G986" t="s">
        <v>69</v>
      </c>
      <c r="H986" t="s">
        <v>69</v>
      </c>
      <c r="Q986" t="s">
        <v>930</v>
      </c>
      <c r="R986" t="s">
        <v>931</v>
      </c>
      <c r="S986" t="s">
        <v>931</v>
      </c>
      <c r="AF986" t="s">
        <v>932</v>
      </c>
      <c r="AG986" t="s">
        <v>108</v>
      </c>
      <c r="AH986" t="s">
        <v>69</v>
      </c>
      <c r="AU986" t="s">
        <v>930</v>
      </c>
      <c r="AV986" t="s">
        <v>931</v>
      </c>
      <c r="AW986" t="s">
        <v>931</v>
      </c>
      <c r="AX986" t="s">
        <v>933</v>
      </c>
      <c r="AY986" t="s">
        <v>934</v>
      </c>
      <c r="AZ986" t="s">
        <v>935</v>
      </c>
      <c r="BA986" t="s">
        <v>935</v>
      </c>
      <c r="BB986" t="s">
        <v>932</v>
      </c>
      <c r="BC986" t="s">
        <v>108</v>
      </c>
      <c r="BD986" t="s">
        <v>69</v>
      </c>
      <c r="BE986">
        <v>4</v>
      </c>
      <c r="BI986" t="s">
        <v>936</v>
      </c>
      <c r="BJ986" t="s">
        <v>201</v>
      </c>
      <c r="BK986" t="s">
        <v>201</v>
      </c>
      <c r="BL986" t="s">
        <v>932</v>
      </c>
      <c r="BM986" t="s">
        <v>108</v>
      </c>
      <c r="BN986" t="s">
        <v>69</v>
      </c>
      <c r="BO986" t="s">
        <v>69</v>
      </c>
      <c r="BP986" t="s">
        <v>75</v>
      </c>
      <c r="BQ986" t="s">
        <v>129</v>
      </c>
    </row>
    <row r="987" spans="1:69" x14ac:dyDescent="0.3">
      <c r="A987">
        <v>124</v>
      </c>
      <c r="B987" t="e">
        <f>-init-(de.java_chess.javaChess.game.Game,de.java_chess.javaChess.engine.PlyGenerator)</f>
        <v>#NAME?</v>
      </c>
      <c r="C987">
        <v>2</v>
      </c>
      <c r="D987" t="s">
        <v>77</v>
      </c>
      <c r="E987">
        <v>21</v>
      </c>
      <c r="F987" t="s">
        <v>929</v>
      </c>
      <c r="G987" t="s">
        <v>78</v>
      </c>
      <c r="H987" t="s">
        <v>78</v>
      </c>
      <c r="Q987" t="s">
        <v>930</v>
      </c>
      <c r="R987" t="s">
        <v>937</v>
      </c>
      <c r="S987" t="s">
        <v>931</v>
      </c>
      <c r="AF987" t="s">
        <v>932</v>
      </c>
      <c r="AG987" t="s">
        <v>119</v>
      </c>
      <c r="AH987" t="s">
        <v>78</v>
      </c>
      <c r="AU987" t="s">
        <v>930</v>
      </c>
      <c r="AV987" t="s">
        <v>937</v>
      </c>
      <c r="AW987" t="s">
        <v>931</v>
      </c>
      <c r="AX987" t="s">
        <v>933</v>
      </c>
      <c r="AY987" t="s">
        <v>934</v>
      </c>
      <c r="AZ987" t="s">
        <v>938</v>
      </c>
      <c r="BA987" t="s">
        <v>938</v>
      </c>
      <c r="BB987" t="s">
        <v>932</v>
      </c>
      <c r="BC987" t="s">
        <v>119</v>
      </c>
      <c r="BD987" t="s">
        <v>78</v>
      </c>
      <c r="BE987">
        <v>4</v>
      </c>
      <c r="BI987" t="s">
        <v>936</v>
      </c>
      <c r="BJ987" t="s">
        <v>119</v>
      </c>
      <c r="BK987" t="s">
        <v>201</v>
      </c>
      <c r="BL987" t="s">
        <v>932</v>
      </c>
      <c r="BM987" t="s">
        <v>119</v>
      </c>
      <c r="BN987" t="s">
        <v>78</v>
      </c>
      <c r="BO987" t="s">
        <v>78</v>
      </c>
      <c r="BP987" t="s">
        <v>81</v>
      </c>
      <c r="BQ987" t="s">
        <v>109</v>
      </c>
    </row>
    <row r="988" spans="1:69" x14ac:dyDescent="0.3">
      <c r="A988">
        <v>124</v>
      </c>
      <c r="B988" t="e">
        <f>-init-(de.java_chess.javaChess.game.Game,de.java_chess.javaChess.engine.PlyGenerator)</f>
        <v>#NAME?</v>
      </c>
      <c r="C988">
        <v>3</v>
      </c>
      <c r="D988" t="s">
        <v>83</v>
      </c>
      <c r="E988">
        <v>21</v>
      </c>
      <c r="F988" t="s">
        <v>929</v>
      </c>
      <c r="G988" t="s">
        <v>78</v>
      </c>
      <c r="H988" t="s">
        <v>78</v>
      </c>
      <c r="Q988" t="s">
        <v>930</v>
      </c>
      <c r="R988" t="s">
        <v>937</v>
      </c>
      <c r="S988" t="s">
        <v>937</v>
      </c>
      <c r="AF988" t="s">
        <v>932</v>
      </c>
      <c r="AG988" t="s">
        <v>119</v>
      </c>
      <c r="AH988" t="s">
        <v>78</v>
      </c>
      <c r="AU988" t="s">
        <v>930</v>
      </c>
      <c r="AV988" t="s">
        <v>937</v>
      </c>
      <c r="AW988" t="s">
        <v>937</v>
      </c>
      <c r="AX988" t="s">
        <v>933</v>
      </c>
      <c r="AY988" t="s">
        <v>934</v>
      </c>
      <c r="AZ988" t="s">
        <v>938</v>
      </c>
      <c r="BA988" t="s">
        <v>938</v>
      </c>
      <c r="BB988" t="s">
        <v>932</v>
      </c>
      <c r="BC988" t="s">
        <v>119</v>
      </c>
      <c r="BD988" t="s">
        <v>78</v>
      </c>
      <c r="BE988">
        <v>4</v>
      </c>
      <c r="BI988" t="s">
        <v>936</v>
      </c>
      <c r="BJ988" t="s">
        <v>119</v>
      </c>
      <c r="BK988" t="s">
        <v>119</v>
      </c>
      <c r="BL988" t="s">
        <v>932</v>
      </c>
      <c r="BM988" t="s">
        <v>119</v>
      </c>
      <c r="BN988" t="s">
        <v>78</v>
      </c>
      <c r="BO988" t="s">
        <v>78</v>
      </c>
      <c r="BP988" t="s">
        <v>81</v>
      </c>
      <c r="BQ988" t="s">
        <v>109</v>
      </c>
    </row>
    <row r="989" spans="1:69" x14ac:dyDescent="0.3">
      <c r="A989">
        <v>124</v>
      </c>
      <c r="B989" t="e">
        <f>-init-(de.java_chess.javaChess.game.Game,de.java_chess.javaChess.engine.PlyGenerator)</f>
        <v>#NAME?</v>
      </c>
      <c r="C989">
        <v>4</v>
      </c>
      <c r="D989" t="s">
        <v>84</v>
      </c>
      <c r="E989">
        <v>21</v>
      </c>
      <c r="F989" t="s">
        <v>929</v>
      </c>
      <c r="G989" t="s">
        <v>78</v>
      </c>
      <c r="H989" t="s">
        <v>69</v>
      </c>
      <c r="Q989" t="s">
        <v>930</v>
      </c>
      <c r="R989" t="s">
        <v>939</v>
      </c>
      <c r="S989" t="s">
        <v>940</v>
      </c>
      <c r="AF989" t="s">
        <v>932</v>
      </c>
      <c r="AG989" t="s">
        <v>108</v>
      </c>
      <c r="AH989" t="s">
        <v>69</v>
      </c>
      <c r="AU989" t="s">
        <v>930</v>
      </c>
      <c r="AV989" t="s">
        <v>939</v>
      </c>
      <c r="AW989" t="s">
        <v>940</v>
      </c>
      <c r="AX989" t="s">
        <v>933</v>
      </c>
      <c r="AY989" t="s">
        <v>934</v>
      </c>
      <c r="AZ989" t="s">
        <v>941</v>
      </c>
      <c r="BA989" t="s">
        <v>941</v>
      </c>
      <c r="BB989" t="s">
        <v>932</v>
      </c>
      <c r="BC989" t="s">
        <v>108</v>
      </c>
      <c r="BD989" t="s">
        <v>69</v>
      </c>
      <c r="BE989">
        <v>4</v>
      </c>
      <c r="BI989" t="s">
        <v>936</v>
      </c>
      <c r="BJ989" t="s">
        <v>113</v>
      </c>
      <c r="BK989" t="s">
        <v>108</v>
      </c>
      <c r="BL989" t="s">
        <v>932</v>
      </c>
      <c r="BM989" t="s">
        <v>108</v>
      </c>
      <c r="BN989" t="s">
        <v>69</v>
      </c>
      <c r="BO989" t="s">
        <v>69</v>
      </c>
      <c r="BP989" t="s">
        <v>171</v>
      </c>
      <c r="BQ989" t="s">
        <v>129</v>
      </c>
    </row>
    <row r="990" spans="1:69" x14ac:dyDescent="0.3">
      <c r="A990">
        <v>124</v>
      </c>
      <c r="B990" t="e">
        <f>-init-(de.java_chess.javaChess.game.Game,de.java_chess.javaChess.engine.PlyGenerator)</f>
        <v>#NAME?</v>
      </c>
      <c r="C990">
        <v>5</v>
      </c>
      <c r="D990" t="s">
        <v>85</v>
      </c>
      <c r="E990">
        <v>21</v>
      </c>
      <c r="F990" t="s">
        <v>929</v>
      </c>
      <c r="G990" t="s">
        <v>78</v>
      </c>
      <c r="H990" t="s">
        <v>78</v>
      </c>
      <c r="Q990" t="s">
        <v>930</v>
      </c>
      <c r="R990" t="s">
        <v>937</v>
      </c>
      <c r="S990" t="s">
        <v>931</v>
      </c>
      <c r="AF990" t="s">
        <v>932</v>
      </c>
      <c r="AG990" t="s">
        <v>119</v>
      </c>
      <c r="AH990" t="s">
        <v>78</v>
      </c>
      <c r="AU990" t="s">
        <v>930</v>
      </c>
      <c r="AV990" t="s">
        <v>937</v>
      </c>
      <c r="AW990" t="s">
        <v>931</v>
      </c>
      <c r="AX990" t="s">
        <v>933</v>
      </c>
      <c r="AY990" t="s">
        <v>934</v>
      </c>
      <c r="AZ990" t="s">
        <v>938</v>
      </c>
      <c r="BA990" t="s">
        <v>935</v>
      </c>
      <c r="BB990" t="s">
        <v>932</v>
      </c>
      <c r="BC990" t="s">
        <v>119</v>
      </c>
      <c r="BD990" t="s">
        <v>78</v>
      </c>
      <c r="BE990">
        <v>4</v>
      </c>
      <c r="BI990" t="s">
        <v>936</v>
      </c>
      <c r="BJ990" t="s">
        <v>119</v>
      </c>
      <c r="BK990" t="s">
        <v>201</v>
      </c>
      <c r="BL990" t="s">
        <v>932</v>
      </c>
      <c r="BM990" t="s">
        <v>119</v>
      </c>
      <c r="BN990" t="s">
        <v>78</v>
      </c>
      <c r="BO990" t="s">
        <v>78</v>
      </c>
      <c r="BP990" t="s">
        <v>81</v>
      </c>
      <c r="BQ990" t="s">
        <v>109</v>
      </c>
    </row>
    <row r="991" spans="1:69" x14ac:dyDescent="0.3">
      <c r="A991">
        <v>124</v>
      </c>
      <c r="B991" t="e">
        <f>-init-(de.java_chess.javaChess.game.Game,de.java_chess.javaChess.engine.PlyGenerator)</f>
        <v>#NAME?</v>
      </c>
      <c r="C991">
        <v>6</v>
      </c>
      <c r="D991" t="s">
        <v>86</v>
      </c>
      <c r="E991">
        <v>21</v>
      </c>
      <c r="F991" t="s">
        <v>929</v>
      </c>
      <c r="G991" t="s">
        <v>78</v>
      </c>
      <c r="H991" t="s">
        <v>69</v>
      </c>
      <c r="Q991" t="s">
        <v>930</v>
      </c>
      <c r="R991" t="s">
        <v>937</v>
      </c>
      <c r="S991" t="s">
        <v>940</v>
      </c>
      <c r="AF991" t="s">
        <v>932</v>
      </c>
      <c r="AG991" t="s">
        <v>119</v>
      </c>
      <c r="AH991" t="s">
        <v>69</v>
      </c>
      <c r="AU991" t="s">
        <v>930</v>
      </c>
      <c r="AV991" t="s">
        <v>937</v>
      </c>
      <c r="AW991" t="s">
        <v>940</v>
      </c>
      <c r="AX991" t="s">
        <v>933</v>
      </c>
      <c r="AY991" t="s">
        <v>934</v>
      </c>
      <c r="AZ991" t="s">
        <v>938</v>
      </c>
      <c r="BA991" t="s">
        <v>941</v>
      </c>
      <c r="BB991" t="s">
        <v>932</v>
      </c>
      <c r="BC991" t="s">
        <v>119</v>
      </c>
      <c r="BD991" t="s">
        <v>69</v>
      </c>
      <c r="BE991">
        <v>4</v>
      </c>
      <c r="BI991" t="s">
        <v>936</v>
      </c>
      <c r="BJ991" t="s">
        <v>119</v>
      </c>
      <c r="BK991" t="s">
        <v>108</v>
      </c>
      <c r="BL991" t="s">
        <v>932</v>
      </c>
      <c r="BM991" t="s">
        <v>119</v>
      </c>
      <c r="BN991" t="s">
        <v>69</v>
      </c>
      <c r="BO991" t="s">
        <v>78</v>
      </c>
      <c r="BP991" t="s">
        <v>81</v>
      </c>
      <c r="BQ991" t="s">
        <v>109</v>
      </c>
    </row>
    <row r="992" spans="1:69" x14ac:dyDescent="0.3">
      <c r="A992">
        <v>124</v>
      </c>
      <c r="B992" t="e">
        <f>-init-(de.java_chess.javaChess.game.Game,de.java_chess.javaChess.engine.PlyGenerator)</f>
        <v>#NAME?</v>
      </c>
      <c r="C992">
        <v>7</v>
      </c>
      <c r="D992" t="s">
        <v>87</v>
      </c>
      <c r="E992">
        <v>21</v>
      </c>
      <c r="F992" t="s">
        <v>929</v>
      </c>
      <c r="G992" t="s">
        <v>78</v>
      </c>
      <c r="H992" t="s">
        <v>69</v>
      </c>
      <c r="Q992" t="s">
        <v>930</v>
      </c>
      <c r="R992" t="s">
        <v>937</v>
      </c>
      <c r="S992" t="s">
        <v>940</v>
      </c>
      <c r="AF992" t="s">
        <v>932</v>
      </c>
      <c r="AG992" t="s">
        <v>119</v>
      </c>
      <c r="AH992" t="s">
        <v>69</v>
      </c>
      <c r="AU992" t="s">
        <v>930</v>
      </c>
      <c r="AV992" t="s">
        <v>937</v>
      </c>
      <c r="AW992" t="s">
        <v>940</v>
      </c>
      <c r="AX992" t="s">
        <v>933</v>
      </c>
      <c r="AY992" t="s">
        <v>934</v>
      </c>
      <c r="AZ992" t="s">
        <v>938</v>
      </c>
      <c r="BA992" t="s">
        <v>941</v>
      </c>
      <c r="BB992" t="s">
        <v>932</v>
      </c>
      <c r="BC992" t="s">
        <v>119</v>
      </c>
      <c r="BD992" t="s">
        <v>69</v>
      </c>
      <c r="BE992">
        <v>4</v>
      </c>
      <c r="BI992" t="s">
        <v>936</v>
      </c>
      <c r="BJ992" t="s">
        <v>119</v>
      </c>
      <c r="BK992" t="s">
        <v>108</v>
      </c>
      <c r="BL992" t="s">
        <v>932</v>
      </c>
      <c r="BM992" t="s">
        <v>119</v>
      </c>
      <c r="BN992" t="s">
        <v>69</v>
      </c>
      <c r="BO992" t="s">
        <v>78</v>
      </c>
      <c r="BP992" t="s">
        <v>81</v>
      </c>
      <c r="BQ992" t="s">
        <v>109</v>
      </c>
    </row>
    <row r="993" spans="1:69" x14ac:dyDescent="0.3">
      <c r="A993">
        <v>124</v>
      </c>
      <c r="B993" t="e">
        <f>-init-(de.java_chess.javaChess.game.Game,de.java_chess.javaChess.engine.PlyGenerator)</f>
        <v>#NAME?</v>
      </c>
      <c r="C993">
        <v>8</v>
      </c>
      <c r="D993" t="s">
        <v>88</v>
      </c>
      <c r="E993">
        <v>21</v>
      </c>
      <c r="F993" t="s">
        <v>929</v>
      </c>
      <c r="G993" t="s">
        <v>78</v>
      </c>
      <c r="H993" t="s">
        <v>78</v>
      </c>
      <c r="Q993" t="s">
        <v>930</v>
      </c>
      <c r="R993" t="s">
        <v>937</v>
      </c>
      <c r="S993" t="s">
        <v>937</v>
      </c>
      <c r="AF993" t="s">
        <v>932</v>
      </c>
      <c r="AG993" t="s">
        <v>119</v>
      </c>
      <c r="AH993" t="s">
        <v>78</v>
      </c>
      <c r="AU993" t="s">
        <v>930</v>
      </c>
      <c r="AV993" t="s">
        <v>937</v>
      </c>
      <c r="AW993" t="s">
        <v>937</v>
      </c>
      <c r="AX993" t="s">
        <v>933</v>
      </c>
      <c r="AY993" t="s">
        <v>934</v>
      </c>
      <c r="AZ993" t="s">
        <v>938</v>
      </c>
      <c r="BA993" t="s">
        <v>938</v>
      </c>
      <c r="BB993" t="s">
        <v>932</v>
      </c>
      <c r="BC993" t="s">
        <v>119</v>
      </c>
      <c r="BD993" t="s">
        <v>78</v>
      </c>
      <c r="BE993">
        <v>4</v>
      </c>
      <c r="BI993" t="s">
        <v>936</v>
      </c>
      <c r="BJ993" t="s">
        <v>119</v>
      </c>
      <c r="BK993" t="s">
        <v>119</v>
      </c>
      <c r="BL993" t="s">
        <v>932</v>
      </c>
      <c r="BM993" t="s">
        <v>119</v>
      </c>
      <c r="BN993" t="s">
        <v>78</v>
      </c>
      <c r="BO993" t="s">
        <v>78</v>
      </c>
      <c r="BP993" t="s">
        <v>81</v>
      </c>
      <c r="BQ993" t="s">
        <v>109</v>
      </c>
    </row>
    <row r="994" spans="1:69" x14ac:dyDescent="0.3">
      <c r="A994">
        <v>125</v>
      </c>
      <c r="B994" t="s">
        <v>838</v>
      </c>
      <c r="C994">
        <v>1</v>
      </c>
      <c r="D994" t="s">
        <v>67</v>
      </c>
      <c r="E994">
        <v>21</v>
      </c>
      <c r="F994" t="s">
        <v>929</v>
      </c>
      <c r="G994" t="s">
        <v>78</v>
      </c>
      <c r="H994" t="s">
        <v>69</v>
      </c>
      <c r="I994">
        <v>117</v>
      </c>
      <c r="J994" t="s">
        <v>90</v>
      </c>
      <c r="Q994">
        <v>126</v>
      </c>
      <c r="R994" t="s">
        <v>78</v>
      </c>
      <c r="S994" t="s">
        <v>69</v>
      </c>
      <c r="AF994" t="s">
        <v>840</v>
      </c>
      <c r="AG994" t="s">
        <v>841</v>
      </c>
      <c r="AH994" t="s">
        <v>842</v>
      </c>
      <c r="AU994" t="s">
        <v>942</v>
      </c>
      <c r="AV994" t="s">
        <v>92</v>
      </c>
      <c r="AW994" t="s">
        <v>95</v>
      </c>
      <c r="AX994" t="s">
        <v>943</v>
      </c>
      <c r="AY994" t="s">
        <v>843</v>
      </c>
      <c r="AZ994" t="s">
        <v>844</v>
      </c>
      <c r="BA994" t="s">
        <v>845</v>
      </c>
      <c r="BB994" t="s">
        <v>866</v>
      </c>
      <c r="BC994" t="s">
        <v>867</v>
      </c>
      <c r="BD994" t="s">
        <v>868</v>
      </c>
      <c r="BE994" t="s">
        <v>944</v>
      </c>
      <c r="BF994" t="s">
        <v>847</v>
      </c>
      <c r="BG994" t="s">
        <v>848</v>
      </c>
      <c r="BH994" t="s">
        <v>849</v>
      </c>
      <c r="BI994">
        <v>126</v>
      </c>
      <c r="BJ994" t="s">
        <v>78</v>
      </c>
      <c r="BK994" t="s">
        <v>69</v>
      </c>
      <c r="BL994" t="s">
        <v>945</v>
      </c>
      <c r="BM994" t="s">
        <v>946</v>
      </c>
      <c r="BN994" t="s">
        <v>71</v>
      </c>
      <c r="BO994" t="s">
        <v>90</v>
      </c>
      <c r="BQ994" t="s">
        <v>94</v>
      </c>
    </row>
    <row r="995" spans="1:69" x14ac:dyDescent="0.3">
      <c r="A995">
        <v>125</v>
      </c>
      <c r="B995" t="s">
        <v>838</v>
      </c>
      <c r="C995">
        <v>2</v>
      </c>
      <c r="D995" t="s">
        <v>77</v>
      </c>
      <c r="E995">
        <v>21</v>
      </c>
      <c r="F995" t="s">
        <v>929</v>
      </c>
      <c r="G995" t="s">
        <v>78</v>
      </c>
      <c r="H995" t="s">
        <v>78</v>
      </c>
      <c r="I995">
        <v>117</v>
      </c>
      <c r="J995" t="s">
        <v>90</v>
      </c>
      <c r="Q995">
        <v>126</v>
      </c>
      <c r="R995" t="s">
        <v>78</v>
      </c>
      <c r="S995" t="s">
        <v>78</v>
      </c>
      <c r="AF995" t="s">
        <v>840</v>
      </c>
      <c r="AG995" t="s">
        <v>850</v>
      </c>
      <c r="AH995" t="s">
        <v>851</v>
      </c>
      <c r="AU995" t="s">
        <v>942</v>
      </c>
      <c r="AV995" t="s">
        <v>92</v>
      </c>
      <c r="AW995" t="s">
        <v>92</v>
      </c>
      <c r="AX995" t="s">
        <v>943</v>
      </c>
      <c r="AY995" t="s">
        <v>843</v>
      </c>
      <c r="AZ995" t="s">
        <v>844</v>
      </c>
      <c r="BA995" t="s">
        <v>845</v>
      </c>
      <c r="BB995" t="s">
        <v>866</v>
      </c>
      <c r="BC995" t="s">
        <v>869</v>
      </c>
      <c r="BD995" t="s">
        <v>870</v>
      </c>
      <c r="BE995" t="s">
        <v>944</v>
      </c>
      <c r="BF995" t="s">
        <v>847</v>
      </c>
      <c r="BG995" t="s">
        <v>848</v>
      </c>
      <c r="BH995" t="s">
        <v>852</v>
      </c>
      <c r="BI995">
        <v>126</v>
      </c>
      <c r="BJ995" t="s">
        <v>78</v>
      </c>
      <c r="BK995" t="s">
        <v>78</v>
      </c>
      <c r="BL995" t="s">
        <v>945</v>
      </c>
      <c r="BM995" t="s">
        <v>947</v>
      </c>
      <c r="BN995" t="s">
        <v>948</v>
      </c>
      <c r="BO995" t="s">
        <v>90</v>
      </c>
      <c r="BQ995" t="s">
        <v>94</v>
      </c>
    </row>
    <row r="996" spans="1:69" x14ac:dyDescent="0.3">
      <c r="A996">
        <v>125</v>
      </c>
      <c r="B996" t="s">
        <v>838</v>
      </c>
      <c r="C996">
        <v>3</v>
      </c>
      <c r="D996" t="s">
        <v>83</v>
      </c>
      <c r="E996">
        <v>21</v>
      </c>
      <c r="F996" t="s">
        <v>929</v>
      </c>
      <c r="G996" t="s">
        <v>78</v>
      </c>
      <c r="H996" t="s">
        <v>78</v>
      </c>
      <c r="I996">
        <v>117</v>
      </c>
      <c r="J996" t="s">
        <v>90</v>
      </c>
      <c r="Q996">
        <v>126</v>
      </c>
      <c r="R996" t="s">
        <v>78</v>
      </c>
      <c r="S996" t="s">
        <v>78</v>
      </c>
      <c r="AF996" t="s">
        <v>840</v>
      </c>
      <c r="AG996" t="s">
        <v>850</v>
      </c>
      <c r="AH996" t="s">
        <v>853</v>
      </c>
      <c r="AU996" t="s">
        <v>942</v>
      </c>
      <c r="AV996" t="s">
        <v>92</v>
      </c>
      <c r="AW996" t="s">
        <v>92</v>
      </c>
      <c r="AX996" t="s">
        <v>943</v>
      </c>
      <c r="AY996" t="s">
        <v>843</v>
      </c>
      <c r="AZ996" t="s">
        <v>844</v>
      </c>
      <c r="BA996" t="s">
        <v>844</v>
      </c>
      <c r="BB996" t="s">
        <v>866</v>
      </c>
      <c r="BC996" t="s">
        <v>871</v>
      </c>
      <c r="BD996" t="s">
        <v>872</v>
      </c>
      <c r="BE996" t="s">
        <v>944</v>
      </c>
      <c r="BF996" t="s">
        <v>847</v>
      </c>
      <c r="BG996" t="s">
        <v>854</v>
      </c>
      <c r="BH996" t="s">
        <v>855</v>
      </c>
      <c r="BI996">
        <v>126</v>
      </c>
      <c r="BJ996" t="s">
        <v>78</v>
      </c>
      <c r="BK996" t="s">
        <v>78</v>
      </c>
      <c r="BL996" t="s">
        <v>945</v>
      </c>
      <c r="BM996" t="s">
        <v>949</v>
      </c>
      <c r="BN996" t="s">
        <v>79</v>
      </c>
      <c r="BO996" t="s">
        <v>90</v>
      </c>
      <c r="BQ996" t="s">
        <v>94</v>
      </c>
    </row>
    <row r="997" spans="1:69" x14ac:dyDescent="0.3">
      <c r="A997">
        <v>125</v>
      </c>
      <c r="B997" t="s">
        <v>838</v>
      </c>
      <c r="C997">
        <v>4</v>
      </c>
      <c r="D997" t="s">
        <v>84</v>
      </c>
      <c r="E997">
        <v>21</v>
      </c>
      <c r="F997" t="s">
        <v>929</v>
      </c>
      <c r="G997" t="s">
        <v>78</v>
      </c>
      <c r="H997" t="s">
        <v>69</v>
      </c>
      <c r="I997">
        <v>117</v>
      </c>
      <c r="J997" t="s">
        <v>90</v>
      </c>
      <c r="Q997">
        <v>126</v>
      </c>
      <c r="R997" t="s">
        <v>78</v>
      </c>
      <c r="S997" t="s">
        <v>69</v>
      </c>
      <c r="AF997" t="s">
        <v>840</v>
      </c>
      <c r="AG997" t="s">
        <v>850</v>
      </c>
      <c r="AH997" t="s">
        <v>842</v>
      </c>
      <c r="AU997" t="s">
        <v>942</v>
      </c>
      <c r="AV997" t="s">
        <v>92</v>
      </c>
      <c r="AW997" t="s">
        <v>95</v>
      </c>
      <c r="AX997" t="s">
        <v>943</v>
      </c>
      <c r="AY997" t="s">
        <v>843</v>
      </c>
      <c r="AZ997" t="s">
        <v>844</v>
      </c>
      <c r="BA997" t="s">
        <v>845</v>
      </c>
      <c r="BB997" t="s">
        <v>866</v>
      </c>
      <c r="BC997" t="s">
        <v>873</v>
      </c>
      <c r="BD997" t="s">
        <v>874</v>
      </c>
      <c r="BE997" t="s">
        <v>944</v>
      </c>
      <c r="BF997" t="s">
        <v>847</v>
      </c>
      <c r="BG997" t="s">
        <v>856</v>
      </c>
      <c r="BH997" t="s">
        <v>857</v>
      </c>
      <c r="BI997">
        <v>126</v>
      </c>
      <c r="BJ997" t="s">
        <v>78</v>
      </c>
      <c r="BK997" t="s">
        <v>69</v>
      </c>
      <c r="BL997" t="s">
        <v>945</v>
      </c>
      <c r="BM997" t="s">
        <v>950</v>
      </c>
      <c r="BN997" t="s">
        <v>487</v>
      </c>
      <c r="BO997" t="s">
        <v>90</v>
      </c>
      <c r="BQ997" t="s">
        <v>94</v>
      </c>
    </row>
    <row r="998" spans="1:69" x14ac:dyDescent="0.3">
      <c r="A998">
        <v>125</v>
      </c>
      <c r="B998" t="s">
        <v>838</v>
      </c>
      <c r="C998">
        <v>5</v>
      </c>
      <c r="D998" t="s">
        <v>85</v>
      </c>
      <c r="E998">
        <v>21</v>
      </c>
      <c r="F998" t="s">
        <v>929</v>
      </c>
      <c r="G998" t="s">
        <v>78</v>
      </c>
      <c r="H998" t="s">
        <v>78</v>
      </c>
      <c r="I998">
        <v>117</v>
      </c>
      <c r="J998" t="s">
        <v>90</v>
      </c>
      <c r="Q998">
        <v>126</v>
      </c>
      <c r="R998" t="s">
        <v>78</v>
      </c>
      <c r="S998" t="s">
        <v>78</v>
      </c>
      <c r="AF998" t="s">
        <v>840</v>
      </c>
      <c r="AG998" t="s">
        <v>850</v>
      </c>
      <c r="AH998" t="s">
        <v>853</v>
      </c>
      <c r="AU998" t="s">
        <v>942</v>
      </c>
      <c r="AV998" t="s">
        <v>92</v>
      </c>
      <c r="AW998" t="s">
        <v>92</v>
      </c>
      <c r="AX998" t="s">
        <v>943</v>
      </c>
      <c r="AY998" t="s">
        <v>843</v>
      </c>
      <c r="AZ998" t="s">
        <v>844</v>
      </c>
      <c r="BA998" t="s">
        <v>845</v>
      </c>
      <c r="BB998" t="s">
        <v>866</v>
      </c>
      <c r="BC998" t="s">
        <v>871</v>
      </c>
      <c r="BD998" t="s">
        <v>872</v>
      </c>
      <c r="BE998" t="s">
        <v>944</v>
      </c>
      <c r="BF998" t="s">
        <v>847</v>
      </c>
      <c r="BG998" t="s">
        <v>854</v>
      </c>
      <c r="BH998" t="s">
        <v>855</v>
      </c>
      <c r="BI998">
        <v>126</v>
      </c>
      <c r="BJ998" t="s">
        <v>78</v>
      </c>
      <c r="BK998" t="s">
        <v>78</v>
      </c>
      <c r="BL998" t="s">
        <v>945</v>
      </c>
      <c r="BM998" t="s">
        <v>949</v>
      </c>
      <c r="BN998" t="s">
        <v>79</v>
      </c>
      <c r="BO998" t="s">
        <v>90</v>
      </c>
      <c r="BQ998" t="s">
        <v>94</v>
      </c>
    </row>
    <row r="999" spans="1:69" x14ac:dyDescent="0.3">
      <c r="A999">
        <v>125</v>
      </c>
      <c r="B999" t="s">
        <v>838</v>
      </c>
      <c r="C999">
        <v>6</v>
      </c>
      <c r="D999" t="s">
        <v>86</v>
      </c>
      <c r="E999">
        <v>21</v>
      </c>
      <c r="F999" t="s">
        <v>929</v>
      </c>
      <c r="G999" t="s">
        <v>78</v>
      </c>
      <c r="H999" t="s">
        <v>69</v>
      </c>
      <c r="I999">
        <v>117</v>
      </c>
      <c r="J999" t="s">
        <v>90</v>
      </c>
      <c r="Q999">
        <v>126</v>
      </c>
      <c r="R999" t="s">
        <v>78</v>
      </c>
      <c r="S999" t="s">
        <v>69</v>
      </c>
      <c r="AF999" t="s">
        <v>840</v>
      </c>
      <c r="AG999" t="s">
        <v>858</v>
      </c>
      <c r="AH999" t="s">
        <v>842</v>
      </c>
      <c r="AU999" t="s">
        <v>942</v>
      </c>
      <c r="AV999" t="s">
        <v>92</v>
      </c>
      <c r="AW999" t="s">
        <v>95</v>
      </c>
      <c r="AX999" t="s">
        <v>943</v>
      </c>
      <c r="AY999" t="s">
        <v>843</v>
      </c>
      <c r="AZ999" t="s">
        <v>844</v>
      </c>
      <c r="BA999" t="s">
        <v>845</v>
      </c>
      <c r="BB999" t="s">
        <v>866</v>
      </c>
      <c r="BC999" t="s">
        <v>875</v>
      </c>
      <c r="BD999" t="s">
        <v>868</v>
      </c>
      <c r="BE999" t="s">
        <v>944</v>
      </c>
      <c r="BF999" t="s">
        <v>847</v>
      </c>
      <c r="BG999" t="s">
        <v>859</v>
      </c>
      <c r="BH999" t="s">
        <v>849</v>
      </c>
      <c r="BI999">
        <v>126</v>
      </c>
      <c r="BJ999" t="s">
        <v>78</v>
      </c>
      <c r="BK999" t="s">
        <v>69</v>
      </c>
      <c r="BL999" t="s">
        <v>945</v>
      </c>
      <c r="BM999" t="s">
        <v>951</v>
      </c>
      <c r="BN999" t="s">
        <v>71</v>
      </c>
      <c r="BO999" t="s">
        <v>90</v>
      </c>
      <c r="BQ999" t="s">
        <v>94</v>
      </c>
    </row>
    <row r="1000" spans="1:69" x14ac:dyDescent="0.3">
      <c r="A1000">
        <v>125</v>
      </c>
      <c r="B1000" t="s">
        <v>838</v>
      </c>
      <c r="C1000">
        <v>7</v>
      </c>
      <c r="D1000" t="s">
        <v>87</v>
      </c>
      <c r="E1000">
        <v>21</v>
      </c>
      <c r="F1000" t="s">
        <v>929</v>
      </c>
      <c r="G1000" t="s">
        <v>69</v>
      </c>
      <c r="H1000" t="s">
        <v>69</v>
      </c>
      <c r="I1000">
        <v>117</v>
      </c>
      <c r="J1000" t="s">
        <v>90</v>
      </c>
      <c r="Q1000">
        <v>126</v>
      </c>
      <c r="R1000" t="s">
        <v>69</v>
      </c>
      <c r="S1000" t="s">
        <v>69</v>
      </c>
      <c r="AF1000" t="s">
        <v>840</v>
      </c>
      <c r="AG1000" t="s">
        <v>860</v>
      </c>
      <c r="AH1000" t="s">
        <v>842</v>
      </c>
      <c r="AU1000" t="s">
        <v>942</v>
      </c>
      <c r="AV1000" t="s">
        <v>95</v>
      </c>
      <c r="AW1000" t="s">
        <v>95</v>
      </c>
      <c r="AX1000" t="s">
        <v>943</v>
      </c>
      <c r="AY1000" t="s">
        <v>843</v>
      </c>
      <c r="AZ1000" t="s">
        <v>845</v>
      </c>
      <c r="BA1000" t="s">
        <v>845</v>
      </c>
      <c r="BB1000" t="s">
        <v>866</v>
      </c>
      <c r="BC1000" t="s">
        <v>876</v>
      </c>
      <c r="BD1000" t="s">
        <v>868</v>
      </c>
      <c r="BE1000" t="s">
        <v>944</v>
      </c>
      <c r="BF1000" t="s">
        <v>847</v>
      </c>
      <c r="BG1000" t="s">
        <v>861</v>
      </c>
      <c r="BH1000" t="s">
        <v>849</v>
      </c>
      <c r="BI1000">
        <v>126</v>
      </c>
      <c r="BJ1000" t="s">
        <v>69</v>
      </c>
      <c r="BK1000" t="s">
        <v>69</v>
      </c>
      <c r="BL1000" t="s">
        <v>945</v>
      </c>
      <c r="BM1000" t="s">
        <v>952</v>
      </c>
      <c r="BN1000" t="s">
        <v>71</v>
      </c>
      <c r="BO1000" t="s">
        <v>69</v>
      </c>
      <c r="BP1000" t="s">
        <v>75</v>
      </c>
      <c r="BQ1000" t="s">
        <v>129</v>
      </c>
    </row>
    <row r="1001" spans="1:69" x14ac:dyDescent="0.3">
      <c r="A1001">
        <v>125</v>
      </c>
      <c r="B1001" t="s">
        <v>838</v>
      </c>
      <c r="C1001">
        <v>8</v>
      </c>
      <c r="D1001" t="s">
        <v>88</v>
      </c>
      <c r="E1001">
        <v>21</v>
      </c>
      <c r="F1001" t="s">
        <v>929</v>
      </c>
      <c r="G1001" t="s">
        <v>78</v>
      </c>
      <c r="H1001" t="s">
        <v>78</v>
      </c>
      <c r="I1001">
        <v>117</v>
      </c>
      <c r="J1001" t="s">
        <v>90</v>
      </c>
      <c r="Q1001">
        <v>126</v>
      </c>
      <c r="R1001" t="s">
        <v>78</v>
      </c>
      <c r="S1001" t="s">
        <v>78</v>
      </c>
      <c r="AF1001" t="s">
        <v>840</v>
      </c>
      <c r="AG1001" t="s">
        <v>850</v>
      </c>
      <c r="AH1001" t="s">
        <v>853</v>
      </c>
      <c r="AU1001" t="s">
        <v>942</v>
      </c>
      <c r="AV1001" t="s">
        <v>92</v>
      </c>
      <c r="AW1001" t="s">
        <v>92</v>
      </c>
      <c r="AX1001" t="s">
        <v>943</v>
      </c>
      <c r="AY1001" t="s">
        <v>843</v>
      </c>
      <c r="AZ1001" t="s">
        <v>844</v>
      </c>
      <c r="BA1001" t="s">
        <v>844</v>
      </c>
      <c r="BB1001" t="s">
        <v>866</v>
      </c>
      <c r="BC1001" t="s">
        <v>871</v>
      </c>
      <c r="BD1001" t="s">
        <v>872</v>
      </c>
      <c r="BE1001" t="s">
        <v>944</v>
      </c>
      <c r="BF1001" t="s">
        <v>847</v>
      </c>
      <c r="BG1001" t="s">
        <v>854</v>
      </c>
      <c r="BH1001" t="s">
        <v>855</v>
      </c>
      <c r="BI1001">
        <v>126</v>
      </c>
      <c r="BJ1001" t="s">
        <v>78</v>
      </c>
      <c r="BK1001" t="s">
        <v>78</v>
      </c>
      <c r="BL1001" t="s">
        <v>945</v>
      </c>
      <c r="BM1001" t="s">
        <v>949</v>
      </c>
      <c r="BN1001" t="s">
        <v>79</v>
      </c>
      <c r="BO1001" t="s">
        <v>90</v>
      </c>
      <c r="BQ1001" t="s">
        <v>94</v>
      </c>
    </row>
    <row r="1002" spans="1:69" x14ac:dyDescent="0.3">
      <c r="A1002">
        <v>126</v>
      </c>
      <c r="B1002" t="s">
        <v>862</v>
      </c>
      <c r="C1002">
        <v>1</v>
      </c>
      <c r="D1002" t="s">
        <v>67</v>
      </c>
      <c r="E1002">
        <v>21</v>
      </c>
      <c r="F1002" t="s">
        <v>929</v>
      </c>
      <c r="G1002" t="s">
        <v>78</v>
      </c>
      <c r="H1002" t="s">
        <v>69</v>
      </c>
      <c r="I1002">
        <v>118</v>
      </c>
      <c r="J1002" t="s">
        <v>90</v>
      </c>
      <c r="T1002" t="s">
        <v>843</v>
      </c>
      <c r="U1002" t="s">
        <v>844</v>
      </c>
      <c r="V1002" t="s">
        <v>845</v>
      </c>
      <c r="AF1002" t="s">
        <v>863</v>
      </c>
      <c r="AG1002" t="s">
        <v>228</v>
      </c>
      <c r="AH1002" t="s">
        <v>69</v>
      </c>
      <c r="AU1002" t="s">
        <v>843</v>
      </c>
      <c r="AV1002" t="s">
        <v>844</v>
      </c>
      <c r="AW1002" t="s">
        <v>845</v>
      </c>
      <c r="AX1002" t="s">
        <v>864</v>
      </c>
      <c r="AY1002" t="s">
        <v>865</v>
      </c>
      <c r="AZ1002" t="s">
        <v>844</v>
      </c>
      <c r="BA1002" t="s">
        <v>845</v>
      </c>
      <c r="BB1002" t="s">
        <v>953</v>
      </c>
      <c r="BC1002" t="s">
        <v>954</v>
      </c>
      <c r="BD1002" t="s">
        <v>95</v>
      </c>
      <c r="BE1002" t="s">
        <v>943</v>
      </c>
      <c r="BF1002" t="s">
        <v>866</v>
      </c>
      <c r="BG1002" t="s">
        <v>867</v>
      </c>
      <c r="BH1002" t="s">
        <v>868</v>
      </c>
      <c r="BI1002">
        <v>158</v>
      </c>
      <c r="BJ1002" t="s">
        <v>78</v>
      </c>
      <c r="BK1002" t="s">
        <v>69</v>
      </c>
      <c r="BL1002" t="s">
        <v>955</v>
      </c>
      <c r="BM1002" t="s">
        <v>228</v>
      </c>
      <c r="BN1002" t="s">
        <v>69</v>
      </c>
      <c r="BO1002" t="s">
        <v>90</v>
      </c>
      <c r="BQ1002" t="s">
        <v>94</v>
      </c>
    </row>
    <row r="1003" spans="1:69" x14ac:dyDescent="0.3">
      <c r="A1003">
        <v>126</v>
      </c>
      <c r="B1003" t="s">
        <v>862</v>
      </c>
      <c r="C1003">
        <v>2</v>
      </c>
      <c r="D1003" t="s">
        <v>77</v>
      </c>
      <c r="E1003">
        <v>21</v>
      </c>
      <c r="F1003" t="s">
        <v>929</v>
      </c>
      <c r="G1003" t="s">
        <v>78</v>
      </c>
      <c r="H1003" t="s">
        <v>78</v>
      </c>
      <c r="I1003">
        <v>118</v>
      </c>
      <c r="J1003" t="s">
        <v>90</v>
      </c>
      <c r="T1003" t="s">
        <v>843</v>
      </c>
      <c r="U1003" t="s">
        <v>844</v>
      </c>
      <c r="V1003" t="s">
        <v>845</v>
      </c>
      <c r="AF1003" t="s">
        <v>863</v>
      </c>
      <c r="AG1003" t="s">
        <v>228</v>
      </c>
      <c r="AH1003" t="s">
        <v>78</v>
      </c>
      <c r="AU1003" t="s">
        <v>843</v>
      </c>
      <c r="AV1003" t="s">
        <v>844</v>
      </c>
      <c r="AW1003" t="s">
        <v>845</v>
      </c>
      <c r="AX1003" t="s">
        <v>864</v>
      </c>
      <c r="AY1003" t="s">
        <v>865</v>
      </c>
      <c r="AZ1003" t="s">
        <v>844</v>
      </c>
      <c r="BA1003" t="s">
        <v>845</v>
      </c>
      <c r="BB1003" t="s">
        <v>953</v>
      </c>
      <c r="BC1003" t="s">
        <v>954</v>
      </c>
      <c r="BD1003" t="s">
        <v>92</v>
      </c>
      <c r="BE1003" t="s">
        <v>943</v>
      </c>
      <c r="BF1003" t="s">
        <v>866</v>
      </c>
      <c r="BG1003" t="s">
        <v>869</v>
      </c>
      <c r="BH1003" t="s">
        <v>870</v>
      </c>
      <c r="BI1003">
        <v>158</v>
      </c>
      <c r="BJ1003" t="s">
        <v>78</v>
      </c>
      <c r="BK1003" t="s">
        <v>69</v>
      </c>
      <c r="BL1003" t="s">
        <v>955</v>
      </c>
      <c r="BM1003" t="s">
        <v>228</v>
      </c>
      <c r="BN1003" t="s">
        <v>78</v>
      </c>
      <c r="BO1003" t="s">
        <v>90</v>
      </c>
      <c r="BQ1003" t="s">
        <v>94</v>
      </c>
    </row>
    <row r="1004" spans="1:69" x14ac:dyDescent="0.3">
      <c r="A1004">
        <v>126</v>
      </c>
      <c r="B1004" t="s">
        <v>862</v>
      </c>
      <c r="C1004">
        <v>3</v>
      </c>
      <c r="D1004" t="s">
        <v>83</v>
      </c>
      <c r="E1004">
        <v>21</v>
      </c>
      <c r="F1004" t="s">
        <v>929</v>
      </c>
      <c r="G1004" t="s">
        <v>78</v>
      </c>
      <c r="H1004" t="s">
        <v>78</v>
      </c>
      <c r="I1004">
        <v>118</v>
      </c>
      <c r="J1004" t="s">
        <v>90</v>
      </c>
      <c r="T1004" t="s">
        <v>843</v>
      </c>
      <c r="U1004" t="s">
        <v>844</v>
      </c>
      <c r="V1004" t="s">
        <v>844</v>
      </c>
      <c r="AF1004" t="s">
        <v>863</v>
      </c>
      <c r="AG1004" t="s">
        <v>228</v>
      </c>
      <c r="AH1004" t="s">
        <v>78</v>
      </c>
      <c r="AU1004" t="s">
        <v>843</v>
      </c>
      <c r="AV1004" t="s">
        <v>844</v>
      </c>
      <c r="AW1004" t="s">
        <v>844</v>
      </c>
      <c r="AX1004" t="s">
        <v>864</v>
      </c>
      <c r="AY1004" t="s">
        <v>865</v>
      </c>
      <c r="AZ1004" t="s">
        <v>844</v>
      </c>
      <c r="BA1004" t="s">
        <v>844</v>
      </c>
      <c r="BB1004" t="s">
        <v>953</v>
      </c>
      <c r="BC1004" t="s">
        <v>954</v>
      </c>
      <c r="BD1004" t="s">
        <v>92</v>
      </c>
      <c r="BE1004" t="s">
        <v>943</v>
      </c>
      <c r="BF1004" t="s">
        <v>866</v>
      </c>
      <c r="BG1004" t="s">
        <v>871</v>
      </c>
      <c r="BH1004" t="s">
        <v>872</v>
      </c>
      <c r="BI1004">
        <v>158</v>
      </c>
      <c r="BJ1004" t="s">
        <v>78</v>
      </c>
      <c r="BK1004" t="s">
        <v>78</v>
      </c>
      <c r="BL1004" t="s">
        <v>955</v>
      </c>
      <c r="BM1004" t="s">
        <v>228</v>
      </c>
      <c r="BN1004" t="s">
        <v>78</v>
      </c>
      <c r="BO1004" t="s">
        <v>90</v>
      </c>
      <c r="BQ1004" t="s">
        <v>94</v>
      </c>
    </row>
    <row r="1005" spans="1:69" x14ac:dyDescent="0.3">
      <c r="A1005">
        <v>126</v>
      </c>
      <c r="B1005" t="s">
        <v>862</v>
      </c>
      <c r="C1005">
        <v>4</v>
      </c>
      <c r="D1005" t="s">
        <v>84</v>
      </c>
      <c r="E1005">
        <v>21</v>
      </c>
      <c r="F1005" t="s">
        <v>929</v>
      </c>
      <c r="G1005" t="s">
        <v>78</v>
      </c>
      <c r="H1005" t="s">
        <v>69</v>
      </c>
      <c r="I1005">
        <v>118</v>
      </c>
      <c r="J1005" t="s">
        <v>90</v>
      </c>
      <c r="T1005" t="s">
        <v>843</v>
      </c>
      <c r="U1005" t="s">
        <v>844</v>
      </c>
      <c r="V1005" t="s">
        <v>845</v>
      </c>
      <c r="AF1005" t="s">
        <v>863</v>
      </c>
      <c r="AG1005" t="s">
        <v>228</v>
      </c>
      <c r="AH1005" t="s">
        <v>69</v>
      </c>
      <c r="AU1005" t="s">
        <v>843</v>
      </c>
      <c r="AV1005" t="s">
        <v>844</v>
      </c>
      <c r="AW1005" t="s">
        <v>845</v>
      </c>
      <c r="AX1005" t="s">
        <v>864</v>
      </c>
      <c r="AY1005" t="s">
        <v>865</v>
      </c>
      <c r="AZ1005" t="s">
        <v>844</v>
      </c>
      <c r="BA1005" t="s">
        <v>845</v>
      </c>
      <c r="BB1005" t="s">
        <v>953</v>
      </c>
      <c r="BC1005" t="s">
        <v>954</v>
      </c>
      <c r="BD1005" t="s">
        <v>95</v>
      </c>
      <c r="BE1005" t="s">
        <v>943</v>
      </c>
      <c r="BF1005" t="s">
        <v>866</v>
      </c>
      <c r="BG1005" t="s">
        <v>873</v>
      </c>
      <c r="BH1005" t="s">
        <v>874</v>
      </c>
      <c r="BI1005">
        <v>158</v>
      </c>
      <c r="BJ1005" t="s">
        <v>78</v>
      </c>
      <c r="BK1005" t="s">
        <v>69</v>
      </c>
      <c r="BL1005" t="s">
        <v>955</v>
      </c>
      <c r="BM1005" t="s">
        <v>228</v>
      </c>
      <c r="BN1005" t="s">
        <v>69</v>
      </c>
      <c r="BO1005" t="s">
        <v>90</v>
      </c>
      <c r="BQ1005" t="s">
        <v>94</v>
      </c>
    </row>
    <row r="1006" spans="1:69" x14ac:dyDescent="0.3">
      <c r="A1006">
        <v>126</v>
      </c>
      <c r="B1006" t="s">
        <v>862</v>
      </c>
      <c r="C1006">
        <v>5</v>
      </c>
      <c r="D1006" t="s">
        <v>85</v>
      </c>
      <c r="E1006">
        <v>21</v>
      </c>
      <c r="F1006" t="s">
        <v>929</v>
      </c>
      <c r="G1006" t="s">
        <v>78</v>
      </c>
      <c r="H1006" t="s">
        <v>78</v>
      </c>
      <c r="I1006">
        <v>118</v>
      </c>
      <c r="J1006" t="s">
        <v>90</v>
      </c>
      <c r="T1006" t="s">
        <v>843</v>
      </c>
      <c r="U1006" t="s">
        <v>844</v>
      </c>
      <c r="V1006" t="s">
        <v>845</v>
      </c>
      <c r="AF1006" t="s">
        <v>863</v>
      </c>
      <c r="AG1006" t="s">
        <v>228</v>
      </c>
      <c r="AH1006" t="s">
        <v>78</v>
      </c>
      <c r="AU1006" t="s">
        <v>843</v>
      </c>
      <c r="AV1006" t="s">
        <v>844</v>
      </c>
      <c r="AW1006" t="s">
        <v>845</v>
      </c>
      <c r="AX1006" t="s">
        <v>864</v>
      </c>
      <c r="AY1006" t="s">
        <v>865</v>
      </c>
      <c r="AZ1006" t="s">
        <v>844</v>
      </c>
      <c r="BA1006" t="s">
        <v>845</v>
      </c>
      <c r="BB1006" t="s">
        <v>953</v>
      </c>
      <c r="BC1006" t="s">
        <v>954</v>
      </c>
      <c r="BD1006" t="s">
        <v>92</v>
      </c>
      <c r="BE1006" t="s">
        <v>943</v>
      </c>
      <c r="BF1006" t="s">
        <v>866</v>
      </c>
      <c r="BG1006" t="s">
        <v>871</v>
      </c>
      <c r="BH1006" t="s">
        <v>872</v>
      </c>
      <c r="BI1006">
        <v>158</v>
      </c>
      <c r="BJ1006" t="s">
        <v>78</v>
      </c>
      <c r="BK1006" t="s">
        <v>69</v>
      </c>
      <c r="BL1006" t="s">
        <v>955</v>
      </c>
      <c r="BM1006" t="s">
        <v>228</v>
      </c>
      <c r="BN1006" t="s">
        <v>78</v>
      </c>
      <c r="BO1006" t="s">
        <v>90</v>
      </c>
      <c r="BQ1006" t="s">
        <v>94</v>
      </c>
    </row>
    <row r="1007" spans="1:69" x14ac:dyDescent="0.3">
      <c r="A1007">
        <v>126</v>
      </c>
      <c r="B1007" t="s">
        <v>862</v>
      </c>
      <c r="C1007">
        <v>6</v>
      </c>
      <c r="D1007" t="s">
        <v>86</v>
      </c>
      <c r="E1007">
        <v>21</v>
      </c>
      <c r="F1007" t="s">
        <v>929</v>
      </c>
      <c r="G1007" t="s">
        <v>78</v>
      </c>
      <c r="H1007" t="s">
        <v>69</v>
      </c>
      <c r="I1007">
        <v>118</v>
      </c>
      <c r="J1007" t="s">
        <v>90</v>
      </c>
      <c r="T1007" t="s">
        <v>843</v>
      </c>
      <c r="U1007" t="s">
        <v>844</v>
      </c>
      <c r="V1007" t="s">
        <v>845</v>
      </c>
      <c r="AF1007" t="s">
        <v>863</v>
      </c>
      <c r="AG1007" t="s">
        <v>558</v>
      </c>
      <c r="AH1007" t="s">
        <v>69</v>
      </c>
      <c r="AU1007" t="s">
        <v>843</v>
      </c>
      <c r="AV1007" t="s">
        <v>844</v>
      </c>
      <c r="AW1007" t="s">
        <v>845</v>
      </c>
      <c r="AX1007" t="s">
        <v>864</v>
      </c>
      <c r="AY1007" t="s">
        <v>865</v>
      </c>
      <c r="AZ1007" t="s">
        <v>844</v>
      </c>
      <c r="BA1007" t="s">
        <v>845</v>
      </c>
      <c r="BB1007" t="s">
        <v>953</v>
      </c>
      <c r="BC1007" t="s">
        <v>956</v>
      </c>
      <c r="BD1007" t="s">
        <v>95</v>
      </c>
      <c r="BE1007" t="s">
        <v>943</v>
      </c>
      <c r="BF1007" t="s">
        <v>866</v>
      </c>
      <c r="BG1007" t="s">
        <v>875</v>
      </c>
      <c r="BH1007" t="s">
        <v>868</v>
      </c>
      <c r="BI1007">
        <v>158</v>
      </c>
      <c r="BJ1007" t="s">
        <v>78</v>
      </c>
      <c r="BK1007" t="s">
        <v>69</v>
      </c>
      <c r="BL1007" t="s">
        <v>955</v>
      </c>
      <c r="BM1007" t="s">
        <v>495</v>
      </c>
      <c r="BN1007" t="s">
        <v>69</v>
      </c>
      <c r="BO1007" t="s">
        <v>90</v>
      </c>
      <c r="BQ1007" t="s">
        <v>94</v>
      </c>
    </row>
    <row r="1008" spans="1:69" x14ac:dyDescent="0.3">
      <c r="A1008">
        <v>126</v>
      </c>
      <c r="B1008" t="s">
        <v>862</v>
      </c>
      <c r="C1008">
        <v>7</v>
      </c>
      <c r="D1008" t="s">
        <v>87</v>
      </c>
      <c r="E1008">
        <v>21</v>
      </c>
      <c r="F1008" t="s">
        <v>929</v>
      </c>
      <c r="G1008" t="s">
        <v>69</v>
      </c>
      <c r="H1008" t="s">
        <v>69</v>
      </c>
      <c r="I1008">
        <v>118</v>
      </c>
      <c r="J1008" t="s">
        <v>90</v>
      </c>
      <c r="T1008" t="s">
        <v>843</v>
      </c>
      <c r="U1008" t="s">
        <v>845</v>
      </c>
      <c r="V1008" t="s">
        <v>845</v>
      </c>
      <c r="AF1008" t="s">
        <v>863</v>
      </c>
      <c r="AG1008" t="s">
        <v>231</v>
      </c>
      <c r="AH1008" t="s">
        <v>69</v>
      </c>
      <c r="AU1008" t="s">
        <v>843</v>
      </c>
      <c r="AV1008" t="s">
        <v>845</v>
      </c>
      <c r="AW1008" t="s">
        <v>845</v>
      </c>
      <c r="AX1008" t="s">
        <v>864</v>
      </c>
      <c r="AY1008" t="s">
        <v>865</v>
      </c>
      <c r="AZ1008" t="s">
        <v>845</v>
      </c>
      <c r="BA1008" t="s">
        <v>845</v>
      </c>
      <c r="BB1008" t="s">
        <v>953</v>
      </c>
      <c r="BC1008" t="s">
        <v>957</v>
      </c>
      <c r="BD1008" t="s">
        <v>95</v>
      </c>
      <c r="BE1008" t="s">
        <v>943</v>
      </c>
      <c r="BF1008" t="s">
        <v>866</v>
      </c>
      <c r="BG1008" t="s">
        <v>876</v>
      </c>
      <c r="BH1008" t="s">
        <v>868</v>
      </c>
      <c r="BI1008">
        <v>158</v>
      </c>
      <c r="BJ1008" t="s">
        <v>69</v>
      </c>
      <c r="BK1008" t="s">
        <v>69</v>
      </c>
      <c r="BL1008" t="s">
        <v>955</v>
      </c>
      <c r="BM1008" t="s">
        <v>231</v>
      </c>
      <c r="BN1008" t="s">
        <v>69</v>
      </c>
      <c r="BO1008" t="s">
        <v>69</v>
      </c>
      <c r="BP1008" t="s">
        <v>75</v>
      </c>
      <c r="BQ1008" t="s">
        <v>129</v>
      </c>
    </row>
    <row r="1009" spans="1:69" x14ac:dyDescent="0.3">
      <c r="A1009">
        <v>126</v>
      </c>
      <c r="B1009" t="s">
        <v>862</v>
      </c>
      <c r="C1009">
        <v>8</v>
      </c>
      <c r="D1009" t="s">
        <v>88</v>
      </c>
      <c r="E1009">
        <v>21</v>
      </c>
      <c r="F1009" t="s">
        <v>929</v>
      </c>
      <c r="G1009" t="s">
        <v>78</v>
      </c>
      <c r="H1009" t="s">
        <v>78</v>
      </c>
      <c r="I1009">
        <v>118</v>
      </c>
      <c r="J1009" t="s">
        <v>90</v>
      </c>
      <c r="T1009" t="s">
        <v>843</v>
      </c>
      <c r="U1009" t="s">
        <v>844</v>
      </c>
      <c r="V1009" t="s">
        <v>844</v>
      </c>
      <c r="AF1009" t="s">
        <v>863</v>
      </c>
      <c r="AG1009" t="s">
        <v>228</v>
      </c>
      <c r="AH1009" t="s">
        <v>78</v>
      </c>
      <c r="AU1009" t="s">
        <v>843</v>
      </c>
      <c r="AV1009" t="s">
        <v>844</v>
      </c>
      <c r="AW1009" t="s">
        <v>844</v>
      </c>
      <c r="AX1009" t="s">
        <v>864</v>
      </c>
      <c r="AY1009" t="s">
        <v>865</v>
      </c>
      <c r="AZ1009" t="s">
        <v>844</v>
      </c>
      <c r="BA1009" t="s">
        <v>844</v>
      </c>
      <c r="BB1009" t="s">
        <v>953</v>
      </c>
      <c r="BC1009" t="s">
        <v>954</v>
      </c>
      <c r="BD1009" t="s">
        <v>92</v>
      </c>
      <c r="BE1009" t="s">
        <v>943</v>
      </c>
      <c r="BF1009" t="s">
        <v>866</v>
      </c>
      <c r="BG1009" t="s">
        <v>871</v>
      </c>
      <c r="BH1009" t="s">
        <v>872</v>
      </c>
      <c r="BI1009">
        <v>158</v>
      </c>
      <c r="BJ1009" t="s">
        <v>78</v>
      </c>
      <c r="BK1009" t="s">
        <v>78</v>
      </c>
      <c r="BL1009" t="s">
        <v>955</v>
      </c>
      <c r="BM1009" t="s">
        <v>228</v>
      </c>
      <c r="BN1009" t="s">
        <v>78</v>
      </c>
      <c r="BO1009" t="s">
        <v>90</v>
      </c>
      <c r="BQ1009" t="s">
        <v>94</v>
      </c>
    </row>
    <row r="1010" spans="1:69" x14ac:dyDescent="0.3">
      <c r="A1010">
        <v>127</v>
      </c>
      <c r="B1010" t="s">
        <v>220</v>
      </c>
      <c r="C1010">
        <v>1</v>
      </c>
      <c r="D1010" t="s">
        <v>67</v>
      </c>
      <c r="E1010">
        <v>21</v>
      </c>
      <c r="F1010" t="s">
        <v>929</v>
      </c>
      <c r="G1010" t="s">
        <v>78</v>
      </c>
      <c r="H1010" t="s">
        <v>69</v>
      </c>
      <c r="I1010">
        <v>119</v>
      </c>
      <c r="J1010" t="s">
        <v>90</v>
      </c>
      <c r="Q1010" t="s">
        <v>877</v>
      </c>
      <c r="R1010" t="s">
        <v>119</v>
      </c>
      <c r="S1010" t="s">
        <v>69</v>
      </c>
      <c r="AU1010" t="s">
        <v>958</v>
      </c>
      <c r="AV1010" t="s">
        <v>591</v>
      </c>
      <c r="AW1010" t="s">
        <v>95</v>
      </c>
      <c r="AX1010" t="s">
        <v>943</v>
      </c>
      <c r="AY1010" t="s">
        <v>878</v>
      </c>
      <c r="AZ1010" t="s">
        <v>879</v>
      </c>
      <c r="BA1010" t="s">
        <v>95</v>
      </c>
      <c r="BI1010" t="s">
        <v>877</v>
      </c>
      <c r="BJ1010" t="s">
        <v>119</v>
      </c>
      <c r="BK1010" t="s">
        <v>69</v>
      </c>
      <c r="BO1010" t="s">
        <v>90</v>
      </c>
      <c r="BQ1010" t="s">
        <v>94</v>
      </c>
    </row>
    <row r="1011" spans="1:69" x14ac:dyDescent="0.3">
      <c r="A1011">
        <v>127</v>
      </c>
      <c r="B1011" t="s">
        <v>220</v>
      </c>
      <c r="C1011">
        <v>2</v>
      </c>
      <c r="D1011" t="s">
        <v>77</v>
      </c>
      <c r="E1011">
        <v>21</v>
      </c>
      <c r="F1011" t="s">
        <v>929</v>
      </c>
      <c r="G1011" t="s">
        <v>78</v>
      </c>
      <c r="H1011" t="s">
        <v>78</v>
      </c>
      <c r="I1011">
        <v>119</v>
      </c>
      <c r="J1011" t="s">
        <v>90</v>
      </c>
      <c r="Q1011" t="s">
        <v>877</v>
      </c>
      <c r="R1011" t="s">
        <v>119</v>
      </c>
      <c r="S1011" t="s">
        <v>78</v>
      </c>
      <c r="AU1011" t="s">
        <v>958</v>
      </c>
      <c r="AV1011" t="s">
        <v>591</v>
      </c>
      <c r="AW1011" t="s">
        <v>92</v>
      </c>
      <c r="AX1011" t="s">
        <v>943</v>
      </c>
      <c r="AY1011" t="s">
        <v>878</v>
      </c>
      <c r="AZ1011" t="s">
        <v>879</v>
      </c>
      <c r="BA1011" t="s">
        <v>92</v>
      </c>
      <c r="BI1011" t="s">
        <v>877</v>
      </c>
      <c r="BJ1011" t="s">
        <v>119</v>
      </c>
      <c r="BK1011" t="s">
        <v>78</v>
      </c>
      <c r="BO1011" t="s">
        <v>90</v>
      </c>
      <c r="BQ1011" t="s">
        <v>94</v>
      </c>
    </row>
    <row r="1012" spans="1:69" x14ac:dyDescent="0.3">
      <c r="A1012">
        <v>127</v>
      </c>
      <c r="B1012" t="s">
        <v>220</v>
      </c>
      <c r="C1012">
        <v>3</v>
      </c>
      <c r="D1012" t="s">
        <v>83</v>
      </c>
      <c r="E1012">
        <v>21</v>
      </c>
      <c r="F1012" t="s">
        <v>929</v>
      </c>
      <c r="G1012" t="s">
        <v>78</v>
      </c>
      <c r="H1012" t="s">
        <v>78</v>
      </c>
      <c r="I1012">
        <v>119</v>
      </c>
      <c r="J1012" t="s">
        <v>90</v>
      </c>
      <c r="Q1012" t="s">
        <v>877</v>
      </c>
      <c r="R1012" t="s">
        <v>119</v>
      </c>
      <c r="S1012" t="s">
        <v>78</v>
      </c>
      <c r="AU1012" t="s">
        <v>958</v>
      </c>
      <c r="AV1012" t="s">
        <v>591</v>
      </c>
      <c r="AW1012" t="s">
        <v>92</v>
      </c>
      <c r="AX1012" t="s">
        <v>943</v>
      </c>
      <c r="AY1012" t="s">
        <v>878</v>
      </c>
      <c r="AZ1012" t="s">
        <v>879</v>
      </c>
      <c r="BA1012" t="s">
        <v>92</v>
      </c>
      <c r="BI1012" t="s">
        <v>877</v>
      </c>
      <c r="BJ1012" t="s">
        <v>119</v>
      </c>
      <c r="BK1012" t="s">
        <v>78</v>
      </c>
      <c r="BO1012" t="s">
        <v>90</v>
      </c>
      <c r="BQ1012" t="s">
        <v>94</v>
      </c>
    </row>
    <row r="1013" spans="1:69" x14ac:dyDescent="0.3">
      <c r="A1013">
        <v>127</v>
      </c>
      <c r="B1013" t="s">
        <v>220</v>
      </c>
      <c r="C1013">
        <v>4</v>
      </c>
      <c r="D1013" t="s">
        <v>84</v>
      </c>
      <c r="E1013">
        <v>21</v>
      </c>
      <c r="F1013" t="s">
        <v>929</v>
      </c>
      <c r="G1013" t="s">
        <v>78</v>
      </c>
      <c r="H1013" t="s">
        <v>69</v>
      </c>
      <c r="I1013">
        <v>119</v>
      </c>
      <c r="J1013" t="s">
        <v>90</v>
      </c>
      <c r="Q1013" t="s">
        <v>877</v>
      </c>
      <c r="R1013" t="s">
        <v>119</v>
      </c>
      <c r="S1013" t="s">
        <v>69</v>
      </c>
      <c r="AU1013" t="s">
        <v>958</v>
      </c>
      <c r="AV1013" t="s">
        <v>591</v>
      </c>
      <c r="AW1013" t="s">
        <v>95</v>
      </c>
      <c r="AX1013" t="s">
        <v>943</v>
      </c>
      <c r="AY1013" t="s">
        <v>878</v>
      </c>
      <c r="AZ1013" t="s">
        <v>879</v>
      </c>
      <c r="BA1013" t="s">
        <v>95</v>
      </c>
      <c r="BI1013" t="s">
        <v>877</v>
      </c>
      <c r="BJ1013" t="s">
        <v>119</v>
      </c>
      <c r="BK1013" t="s">
        <v>69</v>
      </c>
      <c r="BO1013" t="s">
        <v>90</v>
      </c>
      <c r="BQ1013" t="s">
        <v>94</v>
      </c>
    </row>
    <row r="1014" spans="1:69" x14ac:dyDescent="0.3">
      <c r="A1014">
        <v>127</v>
      </c>
      <c r="B1014" t="s">
        <v>220</v>
      </c>
      <c r="C1014">
        <v>5</v>
      </c>
      <c r="D1014" t="s">
        <v>85</v>
      </c>
      <c r="E1014">
        <v>21</v>
      </c>
      <c r="F1014" t="s">
        <v>929</v>
      </c>
      <c r="G1014" t="s">
        <v>78</v>
      </c>
      <c r="H1014" t="s">
        <v>78</v>
      </c>
      <c r="I1014">
        <v>119</v>
      </c>
      <c r="J1014" t="s">
        <v>90</v>
      </c>
      <c r="Q1014" t="s">
        <v>877</v>
      </c>
      <c r="R1014" t="s">
        <v>119</v>
      </c>
      <c r="S1014" t="s">
        <v>78</v>
      </c>
      <c r="AU1014" t="s">
        <v>958</v>
      </c>
      <c r="AV1014" t="s">
        <v>591</v>
      </c>
      <c r="AW1014" t="s">
        <v>92</v>
      </c>
      <c r="AX1014" t="s">
        <v>943</v>
      </c>
      <c r="AY1014" t="s">
        <v>878</v>
      </c>
      <c r="AZ1014" t="s">
        <v>879</v>
      </c>
      <c r="BA1014" t="s">
        <v>92</v>
      </c>
      <c r="BI1014" t="s">
        <v>877</v>
      </c>
      <c r="BJ1014" t="s">
        <v>119</v>
      </c>
      <c r="BK1014" t="s">
        <v>78</v>
      </c>
      <c r="BO1014" t="s">
        <v>90</v>
      </c>
      <c r="BQ1014" t="s">
        <v>94</v>
      </c>
    </row>
    <row r="1015" spans="1:69" x14ac:dyDescent="0.3">
      <c r="A1015">
        <v>127</v>
      </c>
      <c r="B1015" t="s">
        <v>220</v>
      </c>
      <c r="C1015">
        <v>6</v>
      </c>
      <c r="D1015" t="s">
        <v>86</v>
      </c>
      <c r="E1015">
        <v>21</v>
      </c>
      <c r="F1015" t="s">
        <v>929</v>
      </c>
      <c r="G1015" t="s">
        <v>69</v>
      </c>
      <c r="H1015" t="s">
        <v>69</v>
      </c>
      <c r="I1015">
        <v>119</v>
      </c>
      <c r="J1015" t="s">
        <v>90</v>
      </c>
      <c r="Q1015" t="s">
        <v>877</v>
      </c>
      <c r="R1015" t="s">
        <v>113</v>
      </c>
      <c r="S1015" t="s">
        <v>69</v>
      </c>
      <c r="AU1015" t="s">
        <v>958</v>
      </c>
      <c r="AV1015" t="s">
        <v>959</v>
      </c>
      <c r="AW1015" t="s">
        <v>95</v>
      </c>
      <c r="AX1015" t="s">
        <v>943</v>
      </c>
      <c r="AY1015" t="s">
        <v>878</v>
      </c>
      <c r="AZ1015" t="s">
        <v>880</v>
      </c>
      <c r="BA1015" t="s">
        <v>95</v>
      </c>
      <c r="BI1015" t="s">
        <v>877</v>
      </c>
      <c r="BJ1015" t="s">
        <v>113</v>
      </c>
      <c r="BK1015" t="s">
        <v>69</v>
      </c>
      <c r="BO1015" t="s">
        <v>69</v>
      </c>
      <c r="BP1015" t="s">
        <v>75</v>
      </c>
      <c r="BQ1015" t="s">
        <v>225</v>
      </c>
    </row>
    <row r="1016" spans="1:69" x14ac:dyDescent="0.3">
      <c r="A1016">
        <v>127</v>
      </c>
      <c r="B1016" t="s">
        <v>220</v>
      </c>
      <c r="C1016">
        <v>7</v>
      </c>
      <c r="D1016" t="s">
        <v>87</v>
      </c>
      <c r="E1016">
        <v>21</v>
      </c>
      <c r="F1016" t="s">
        <v>929</v>
      </c>
      <c r="G1016" t="s">
        <v>69</v>
      </c>
      <c r="H1016" t="s">
        <v>69</v>
      </c>
      <c r="I1016">
        <v>119</v>
      </c>
      <c r="J1016" t="s">
        <v>90</v>
      </c>
      <c r="Q1016" t="s">
        <v>877</v>
      </c>
      <c r="R1016" t="s">
        <v>108</v>
      </c>
      <c r="S1016" t="s">
        <v>69</v>
      </c>
      <c r="AU1016" t="s">
        <v>958</v>
      </c>
      <c r="AV1016" t="s">
        <v>581</v>
      </c>
      <c r="AW1016" t="s">
        <v>95</v>
      </c>
      <c r="AX1016" t="s">
        <v>943</v>
      </c>
      <c r="AY1016" t="s">
        <v>878</v>
      </c>
      <c r="AZ1016" t="s">
        <v>881</v>
      </c>
      <c r="BA1016" t="s">
        <v>95</v>
      </c>
      <c r="BI1016" t="s">
        <v>877</v>
      </c>
      <c r="BJ1016" t="s">
        <v>108</v>
      </c>
      <c r="BK1016" t="s">
        <v>69</v>
      </c>
      <c r="BO1016" t="s">
        <v>69</v>
      </c>
      <c r="BP1016" t="s">
        <v>75</v>
      </c>
      <c r="BQ1016" t="s">
        <v>225</v>
      </c>
    </row>
    <row r="1017" spans="1:69" x14ac:dyDescent="0.3">
      <c r="A1017">
        <v>127</v>
      </c>
      <c r="B1017" t="s">
        <v>220</v>
      </c>
      <c r="C1017">
        <v>8</v>
      </c>
      <c r="D1017" t="s">
        <v>88</v>
      </c>
      <c r="E1017">
        <v>21</v>
      </c>
      <c r="F1017" t="s">
        <v>929</v>
      </c>
      <c r="G1017" t="s">
        <v>78</v>
      </c>
      <c r="H1017" t="s">
        <v>78</v>
      </c>
      <c r="I1017">
        <v>119</v>
      </c>
      <c r="J1017" t="s">
        <v>90</v>
      </c>
      <c r="Q1017" t="s">
        <v>877</v>
      </c>
      <c r="R1017" t="s">
        <v>119</v>
      </c>
      <c r="S1017" t="s">
        <v>78</v>
      </c>
      <c r="AU1017" t="s">
        <v>958</v>
      </c>
      <c r="AV1017" t="s">
        <v>591</v>
      </c>
      <c r="AW1017" t="s">
        <v>92</v>
      </c>
      <c r="AX1017" t="s">
        <v>943</v>
      </c>
      <c r="AY1017" t="s">
        <v>878</v>
      </c>
      <c r="AZ1017" t="s">
        <v>879</v>
      </c>
      <c r="BA1017" t="s">
        <v>92</v>
      </c>
      <c r="BI1017" t="s">
        <v>877</v>
      </c>
      <c r="BJ1017" t="s">
        <v>119</v>
      </c>
      <c r="BK1017" t="s">
        <v>78</v>
      </c>
      <c r="BO1017" t="s">
        <v>90</v>
      </c>
      <c r="BQ1017" t="s">
        <v>94</v>
      </c>
    </row>
    <row r="1018" spans="1:69" x14ac:dyDescent="0.3">
      <c r="A1018">
        <v>128</v>
      </c>
      <c r="B1018" t="s">
        <v>233</v>
      </c>
      <c r="C1018">
        <v>1</v>
      </c>
      <c r="D1018" t="s">
        <v>67</v>
      </c>
      <c r="E1018">
        <v>21</v>
      </c>
      <c r="F1018" t="s">
        <v>929</v>
      </c>
      <c r="G1018" t="s">
        <v>78</v>
      </c>
      <c r="H1018" t="s">
        <v>69</v>
      </c>
      <c r="Q1018">
        <v>125</v>
      </c>
      <c r="R1018" t="s">
        <v>78</v>
      </c>
      <c r="S1018" t="s">
        <v>69</v>
      </c>
      <c r="AU1018" t="s">
        <v>960</v>
      </c>
      <c r="AV1018" t="s">
        <v>92</v>
      </c>
      <c r="AW1018" t="s">
        <v>95</v>
      </c>
      <c r="AX1018" t="s">
        <v>943</v>
      </c>
      <c r="AY1018" t="s">
        <v>942</v>
      </c>
      <c r="AZ1018" t="s">
        <v>92</v>
      </c>
      <c r="BA1018" t="s">
        <v>95</v>
      </c>
      <c r="BI1018">
        <v>125</v>
      </c>
      <c r="BJ1018" t="s">
        <v>78</v>
      </c>
      <c r="BK1018" t="s">
        <v>69</v>
      </c>
      <c r="BO1018" t="s">
        <v>90</v>
      </c>
      <c r="BQ1018" t="s">
        <v>94</v>
      </c>
    </row>
    <row r="1019" spans="1:69" x14ac:dyDescent="0.3">
      <c r="A1019">
        <v>128</v>
      </c>
      <c r="B1019" t="s">
        <v>233</v>
      </c>
      <c r="C1019">
        <v>2</v>
      </c>
      <c r="D1019" t="s">
        <v>77</v>
      </c>
      <c r="E1019">
        <v>21</v>
      </c>
      <c r="F1019" t="s">
        <v>929</v>
      </c>
      <c r="G1019" t="s">
        <v>78</v>
      </c>
      <c r="H1019" t="s">
        <v>78</v>
      </c>
      <c r="Q1019">
        <v>125</v>
      </c>
      <c r="R1019" t="s">
        <v>78</v>
      </c>
      <c r="S1019" t="s">
        <v>78</v>
      </c>
      <c r="AU1019" t="s">
        <v>960</v>
      </c>
      <c r="AV1019" t="s">
        <v>92</v>
      </c>
      <c r="AW1019" t="s">
        <v>92</v>
      </c>
      <c r="AX1019" t="s">
        <v>943</v>
      </c>
      <c r="AY1019" t="s">
        <v>942</v>
      </c>
      <c r="AZ1019" t="s">
        <v>92</v>
      </c>
      <c r="BA1019" t="s">
        <v>92</v>
      </c>
      <c r="BI1019">
        <v>125</v>
      </c>
      <c r="BJ1019" t="s">
        <v>78</v>
      </c>
      <c r="BK1019" t="s">
        <v>78</v>
      </c>
      <c r="BO1019" t="s">
        <v>90</v>
      </c>
      <c r="BQ1019" t="s">
        <v>94</v>
      </c>
    </row>
    <row r="1020" spans="1:69" x14ac:dyDescent="0.3">
      <c r="A1020">
        <v>128</v>
      </c>
      <c r="B1020" t="s">
        <v>233</v>
      </c>
      <c r="C1020">
        <v>3</v>
      </c>
      <c r="D1020" t="s">
        <v>83</v>
      </c>
      <c r="E1020">
        <v>21</v>
      </c>
      <c r="F1020" t="s">
        <v>929</v>
      </c>
      <c r="G1020" t="s">
        <v>78</v>
      </c>
      <c r="H1020" t="s">
        <v>78</v>
      </c>
      <c r="Q1020">
        <v>125</v>
      </c>
      <c r="R1020" t="s">
        <v>78</v>
      </c>
      <c r="S1020" t="s">
        <v>78</v>
      </c>
      <c r="AU1020" t="s">
        <v>960</v>
      </c>
      <c r="AV1020" t="s">
        <v>92</v>
      </c>
      <c r="AW1020" t="s">
        <v>92</v>
      </c>
      <c r="AX1020" t="s">
        <v>943</v>
      </c>
      <c r="AY1020" t="s">
        <v>942</v>
      </c>
      <c r="AZ1020" t="s">
        <v>92</v>
      </c>
      <c r="BA1020" t="s">
        <v>92</v>
      </c>
      <c r="BI1020">
        <v>125</v>
      </c>
      <c r="BJ1020" t="s">
        <v>78</v>
      </c>
      <c r="BK1020" t="s">
        <v>78</v>
      </c>
      <c r="BO1020" t="s">
        <v>90</v>
      </c>
      <c r="BQ1020" t="s">
        <v>94</v>
      </c>
    </row>
    <row r="1021" spans="1:69" x14ac:dyDescent="0.3">
      <c r="A1021">
        <v>128</v>
      </c>
      <c r="B1021" t="s">
        <v>233</v>
      </c>
      <c r="C1021">
        <v>4</v>
      </c>
      <c r="D1021" t="s">
        <v>84</v>
      </c>
      <c r="E1021">
        <v>21</v>
      </c>
      <c r="F1021" t="s">
        <v>929</v>
      </c>
      <c r="G1021" t="s">
        <v>78</v>
      </c>
      <c r="H1021" t="s">
        <v>69</v>
      </c>
      <c r="Q1021">
        <v>125</v>
      </c>
      <c r="R1021" t="s">
        <v>78</v>
      </c>
      <c r="S1021" t="s">
        <v>69</v>
      </c>
      <c r="AU1021" t="s">
        <v>960</v>
      </c>
      <c r="AV1021" t="s">
        <v>92</v>
      </c>
      <c r="AW1021" t="s">
        <v>95</v>
      </c>
      <c r="AX1021" t="s">
        <v>943</v>
      </c>
      <c r="AY1021" t="s">
        <v>942</v>
      </c>
      <c r="AZ1021" t="s">
        <v>92</v>
      </c>
      <c r="BA1021" t="s">
        <v>95</v>
      </c>
      <c r="BI1021">
        <v>125</v>
      </c>
      <c r="BJ1021" t="s">
        <v>78</v>
      </c>
      <c r="BK1021" t="s">
        <v>69</v>
      </c>
      <c r="BO1021" t="s">
        <v>90</v>
      </c>
      <c r="BQ1021" t="s">
        <v>94</v>
      </c>
    </row>
    <row r="1022" spans="1:69" x14ac:dyDescent="0.3">
      <c r="A1022">
        <v>128</v>
      </c>
      <c r="B1022" t="s">
        <v>233</v>
      </c>
      <c r="C1022">
        <v>5</v>
      </c>
      <c r="D1022" t="s">
        <v>85</v>
      </c>
      <c r="E1022">
        <v>21</v>
      </c>
      <c r="F1022" t="s">
        <v>929</v>
      </c>
      <c r="G1022" t="s">
        <v>78</v>
      </c>
      <c r="H1022" t="s">
        <v>78</v>
      </c>
      <c r="Q1022">
        <v>125</v>
      </c>
      <c r="R1022" t="s">
        <v>78</v>
      </c>
      <c r="S1022" t="s">
        <v>78</v>
      </c>
      <c r="AU1022" t="s">
        <v>960</v>
      </c>
      <c r="AV1022" t="s">
        <v>92</v>
      </c>
      <c r="AW1022" t="s">
        <v>92</v>
      </c>
      <c r="AX1022" t="s">
        <v>943</v>
      </c>
      <c r="AY1022" t="s">
        <v>942</v>
      </c>
      <c r="AZ1022" t="s">
        <v>92</v>
      </c>
      <c r="BA1022" t="s">
        <v>92</v>
      </c>
      <c r="BI1022">
        <v>125</v>
      </c>
      <c r="BJ1022" t="s">
        <v>78</v>
      </c>
      <c r="BK1022" t="s">
        <v>78</v>
      </c>
      <c r="BO1022" t="s">
        <v>90</v>
      </c>
      <c r="BQ1022" t="s">
        <v>94</v>
      </c>
    </row>
    <row r="1023" spans="1:69" x14ac:dyDescent="0.3">
      <c r="A1023">
        <v>128</v>
      </c>
      <c r="B1023" t="s">
        <v>233</v>
      </c>
      <c r="C1023">
        <v>6</v>
      </c>
      <c r="D1023" t="s">
        <v>86</v>
      </c>
      <c r="E1023">
        <v>21</v>
      </c>
      <c r="F1023" t="s">
        <v>929</v>
      </c>
      <c r="G1023" t="s">
        <v>78</v>
      </c>
      <c r="H1023" t="s">
        <v>69</v>
      </c>
      <c r="Q1023">
        <v>125</v>
      </c>
      <c r="R1023" t="s">
        <v>78</v>
      </c>
      <c r="S1023" t="s">
        <v>69</v>
      </c>
      <c r="AU1023" t="s">
        <v>960</v>
      </c>
      <c r="AV1023" t="s">
        <v>92</v>
      </c>
      <c r="AW1023" t="s">
        <v>95</v>
      </c>
      <c r="AX1023" t="s">
        <v>943</v>
      </c>
      <c r="AY1023" t="s">
        <v>942</v>
      </c>
      <c r="AZ1023" t="s">
        <v>92</v>
      </c>
      <c r="BA1023" t="s">
        <v>95</v>
      </c>
      <c r="BI1023">
        <v>125</v>
      </c>
      <c r="BJ1023" t="s">
        <v>78</v>
      </c>
      <c r="BK1023" t="s">
        <v>69</v>
      </c>
      <c r="BO1023" t="s">
        <v>90</v>
      </c>
      <c r="BQ1023" t="s">
        <v>94</v>
      </c>
    </row>
    <row r="1024" spans="1:69" x14ac:dyDescent="0.3">
      <c r="A1024">
        <v>128</v>
      </c>
      <c r="B1024" t="s">
        <v>233</v>
      </c>
      <c r="C1024">
        <v>7</v>
      </c>
      <c r="D1024" t="s">
        <v>87</v>
      </c>
      <c r="E1024">
        <v>21</v>
      </c>
      <c r="F1024" t="s">
        <v>929</v>
      </c>
      <c r="G1024" t="s">
        <v>69</v>
      </c>
      <c r="H1024" t="s">
        <v>69</v>
      </c>
      <c r="Q1024">
        <v>125</v>
      </c>
      <c r="R1024" t="s">
        <v>69</v>
      </c>
      <c r="S1024" t="s">
        <v>69</v>
      </c>
      <c r="AU1024" t="s">
        <v>960</v>
      </c>
      <c r="AV1024" t="s">
        <v>95</v>
      </c>
      <c r="AW1024" t="s">
        <v>95</v>
      </c>
      <c r="AX1024" t="s">
        <v>943</v>
      </c>
      <c r="AY1024" t="s">
        <v>942</v>
      </c>
      <c r="AZ1024" t="s">
        <v>95</v>
      </c>
      <c r="BA1024" t="s">
        <v>95</v>
      </c>
      <c r="BI1024">
        <v>125</v>
      </c>
      <c r="BJ1024" t="s">
        <v>69</v>
      </c>
      <c r="BK1024" t="s">
        <v>69</v>
      </c>
      <c r="BO1024" t="s">
        <v>69</v>
      </c>
      <c r="BP1024" t="s">
        <v>75</v>
      </c>
      <c r="BQ1024" t="s">
        <v>225</v>
      </c>
    </row>
    <row r="1025" spans="1:69" x14ac:dyDescent="0.3">
      <c r="A1025">
        <v>128</v>
      </c>
      <c r="B1025" t="s">
        <v>233</v>
      </c>
      <c r="C1025">
        <v>8</v>
      </c>
      <c r="D1025" t="s">
        <v>88</v>
      </c>
      <c r="E1025">
        <v>21</v>
      </c>
      <c r="F1025" t="s">
        <v>929</v>
      </c>
      <c r="G1025" t="s">
        <v>78</v>
      </c>
      <c r="H1025" t="s">
        <v>78</v>
      </c>
      <c r="Q1025">
        <v>125</v>
      </c>
      <c r="R1025" t="s">
        <v>78</v>
      </c>
      <c r="S1025" t="s">
        <v>78</v>
      </c>
      <c r="AU1025" t="s">
        <v>960</v>
      </c>
      <c r="AV1025" t="s">
        <v>92</v>
      </c>
      <c r="AW1025" t="s">
        <v>92</v>
      </c>
      <c r="AX1025" t="s">
        <v>943</v>
      </c>
      <c r="AY1025" t="s">
        <v>942</v>
      </c>
      <c r="AZ1025" t="s">
        <v>92</v>
      </c>
      <c r="BA1025" t="s">
        <v>92</v>
      </c>
      <c r="BI1025">
        <v>125</v>
      </c>
      <c r="BJ1025" t="s">
        <v>78</v>
      </c>
      <c r="BK1025" t="s">
        <v>78</v>
      </c>
      <c r="BO1025" t="s">
        <v>90</v>
      </c>
      <c r="BQ1025" t="s">
        <v>94</v>
      </c>
    </row>
    <row r="1026" spans="1:69" x14ac:dyDescent="0.3">
      <c r="A1026">
        <v>129</v>
      </c>
      <c r="B1026" t="s">
        <v>961</v>
      </c>
      <c r="C1026">
        <v>1</v>
      </c>
      <c r="D1026" t="s">
        <v>67</v>
      </c>
      <c r="E1026">
        <v>21</v>
      </c>
      <c r="F1026" t="s">
        <v>929</v>
      </c>
      <c r="G1026" t="s">
        <v>78</v>
      </c>
      <c r="H1026" t="s">
        <v>69</v>
      </c>
      <c r="Q1026">
        <v>130</v>
      </c>
      <c r="R1026" t="s">
        <v>78</v>
      </c>
      <c r="S1026" t="s">
        <v>69</v>
      </c>
      <c r="AU1026" t="s">
        <v>962</v>
      </c>
      <c r="AV1026" t="s">
        <v>92</v>
      </c>
      <c r="AW1026" t="s">
        <v>95</v>
      </c>
      <c r="AX1026" t="s">
        <v>943</v>
      </c>
      <c r="AY1026" t="s">
        <v>963</v>
      </c>
      <c r="AZ1026" t="s">
        <v>591</v>
      </c>
      <c r="BA1026" t="s">
        <v>95</v>
      </c>
      <c r="BI1026">
        <v>130</v>
      </c>
      <c r="BJ1026" t="s">
        <v>78</v>
      </c>
      <c r="BK1026" t="s">
        <v>69</v>
      </c>
      <c r="BO1026" t="s">
        <v>90</v>
      </c>
      <c r="BQ1026" t="s">
        <v>94</v>
      </c>
    </row>
    <row r="1027" spans="1:69" x14ac:dyDescent="0.3">
      <c r="A1027">
        <v>129</v>
      </c>
      <c r="B1027" t="s">
        <v>961</v>
      </c>
      <c r="C1027">
        <v>2</v>
      </c>
      <c r="D1027" t="s">
        <v>77</v>
      </c>
      <c r="E1027">
        <v>21</v>
      </c>
      <c r="F1027" t="s">
        <v>929</v>
      </c>
      <c r="G1027" t="s">
        <v>78</v>
      </c>
      <c r="H1027" t="s">
        <v>78</v>
      </c>
      <c r="Q1027">
        <v>130</v>
      </c>
      <c r="R1027" t="s">
        <v>78</v>
      </c>
      <c r="S1027" t="s">
        <v>78</v>
      </c>
      <c r="AU1027" t="s">
        <v>962</v>
      </c>
      <c r="AV1027" t="s">
        <v>92</v>
      </c>
      <c r="AW1027" t="s">
        <v>92</v>
      </c>
      <c r="AX1027" t="s">
        <v>943</v>
      </c>
      <c r="AY1027" t="s">
        <v>963</v>
      </c>
      <c r="AZ1027" t="s">
        <v>591</v>
      </c>
      <c r="BA1027" t="s">
        <v>92</v>
      </c>
      <c r="BI1027">
        <v>130</v>
      </c>
      <c r="BJ1027" t="s">
        <v>78</v>
      </c>
      <c r="BK1027" t="s">
        <v>78</v>
      </c>
      <c r="BO1027" t="s">
        <v>90</v>
      </c>
      <c r="BQ1027" t="s">
        <v>94</v>
      </c>
    </row>
    <row r="1028" spans="1:69" x14ac:dyDescent="0.3">
      <c r="A1028">
        <v>129</v>
      </c>
      <c r="B1028" t="s">
        <v>961</v>
      </c>
      <c r="C1028">
        <v>3</v>
      </c>
      <c r="D1028" t="s">
        <v>83</v>
      </c>
      <c r="E1028">
        <v>21</v>
      </c>
      <c r="F1028" t="s">
        <v>929</v>
      </c>
      <c r="G1028" t="s">
        <v>78</v>
      </c>
      <c r="H1028" t="s">
        <v>78</v>
      </c>
      <c r="Q1028">
        <v>130</v>
      </c>
      <c r="R1028" t="s">
        <v>78</v>
      </c>
      <c r="S1028" t="s">
        <v>78</v>
      </c>
      <c r="AU1028" t="s">
        <v>962</v>
      </c>
      <c r="AV1028" t="s">
        <v>92</v>
      </c>
      <c r="AW1028" t="s">
        <v>92</v>
      </c>
      <c r="AX1028" t="s">
        <v>943</v>
      </c>
      <c r="AY1028" t="s">
        <v>963</v>
      </c>
      <c r="AZ1028" t="s">
        <v>591</v>
      </c>
      <c r="BA1028" t="s">
        <v>92</v>
      </c>
      <c r="BI1028">
        <v>130</v>
      </c>
      <c r="BJ1028" t="s">
        <v>78</v>
      </c>
      <c r="BK1028" t="s">
        <v>78</v>
      </c>
      <c r="BO1028" t="s">
        <v>90</v>
      </c>
      <c r="BQ1028" t="s">
        <v>94</v>
      </c>
    </row>
    <row r="1029" spans="1:69" x14ac:dyDescent="0.3">
      <c r="A1029">
        <v>129</v>
      </c>
      <c r="B1029" t="s">
        <v>961</v>
      </c>
      <c r="C1029">
        <v>4</v>
      </c>
      <c r="D1029" t="s">
        <v>84</v>
      </c>
      <c r="E1029">
        <v>21</v>
      </c>
      <c r="F1029" t="s">
        <v>929</v>
      </c>
      <c r="G1029" t="s">
        <v>78</v>
      </c>
      <c r="H1029" t="s">
        <v>69</v>
      </c>
      <c r="Q1029">
        <v>130</v>
      </c>
      <c r="R1029" t="s">
        <v>78</v>
      </c>
      <c r="S1029" t="s">
        <v>69</v>
      </c>
      <c r="AU1029" t="s">
        <v>962</v>
      </c>
      <c r="AV1029" t="s">
        <v>92</v>
      </c>
      <c r="AW1029" t="s">
        <v>95</v>
      </c>
      <c r="AX1029" t="s">
        <v>943</v>
      </c>
      <c r="AY1029" t="s">
        <v>963</v>
      </c>
      <c r="AZ1029" t="s">
        <v>591</v>
      </c>
      <c r="BA1029" t="s">
        <v>95</v>
      </c>
      <c r="BI1029">
        <v>130</v>
      </c>
      <c r="BJ1029" t="s">
        <v>78</v>
      </c>
      <c r="BK1029" t="s">
        <v>69</v>
      </c>
      <c r="BO1029" t="s">
        <v>90</v>
      </c>
      <c r="BQ1029" t="s">
        <v>94</v>
      </c>
    </row>
    <row r="1030" spans="1:69" x14ac:dyDescent="0.3">
      <c r="A1030">
        <v>129</v>
      </c>
      <c r="B1030" t="s">
        <v>961</v>
      </c>
      <c r="C1030">
        <v>5</v>
      </c>
      <c r="D1030" t="s">
        <v>85</v>
      </c>
      <c r="E1030">
        <v>21</v>
      </c>
      <c r="F1030" t="s">
        <v>929</v>
      </c>
      <c r="G1030" t="s">
        <v>78</v>
      </c>
      <c r="H1030" t="s">
        <v>78</v>
      </c>
      <c r="Q1030">
        <v>130</v>
      </c>
      <c r="R1030" t="s">
        <v>78</v>
      </c>
      <c r="S1030" t="s">
        <v>78</v>
      </c>
      <c r="AU1030" t="s">
        <v>962</v>
      </c>
      <c r="AV1030" t="s">
        <v>92</v>
      </c>
      <c r="AW1030" t="s">
        <v>92</v>
      </c>
      <c r="AX1030" t="s">
        <v>943</v>
      </c>
      <c r="AY1030" t="s">
        <v>963</v>
      </c>
      <c r="AZ1030" t="s">
        <v>591</v>
      </c>
      <c r="BA1030" t="s">
        <v>92</v>
      </c>
      <c r="BI1030">
        <v>130</v>
      </c>
      <c r="BJ1030" t="s">
        <v>78</v>
      </c>
      <c r="BK1030" t="s">
        <v>78</v>
      </c>
      <c r="BO1030" t="s">
        <v>90</v>
      </c>
      <c r="BQ1030" t="s">
        <v>94</v>
      </c>
    </row>
    <row r="1031" spans="1:69" x14ac:dyDescent="0.3">
      <c r="A1031">
        <v>129</v>
      </c>
      <c r="B1031" t="s">
        <v>961</v>
      </c>
      <c r="C1031">
        <v>6</v>
      </c>
      <c r="D1031" t="s">
        <v>86</v>
      </c>
      <c r="E1031">
        <v>21</v>
      </c>
      <c r="F1031" t="s">
        <v>929</v>
      </c>
      <c r="G1031" t="s">
        <v>69</v>
      </c>
      <c r="H1031" t="s">
        <v>69</v>
      </c>
      <c r="Q1031">
        <v>130</v>
      </c>
      <c r="R1031" t="s">
        <v>69</v>
      </c>
      <c r="S1031" t="s">
        <v>69</v>
      </c>
      <c r="AU1031" t="s">
        <v>962</v>
      </c>
      <c r="AV1031" t="s">
        <v>95</v>
      </c>
      <c r="AW1031" t="s">
        <v>95</v>
      </c>
      <c r="AX1031" t="s">
        <v>943</v>
      </c>
      <c r="AY1031" t="s">
        <v>963</v>
      </c>
      <c r="AZ1031" t="s">
        <v>959</v>
      </c>
      <c r="BA1031" t="s">
        <v>95</v>
      </c>
      <c r="BI1031">
        <v>130</v>
      </c>
      <c r="BJ1031" t="s">
        <v>69</v>
      </c>
      <c r="BK1031" t="s">
        <v>69</v>
      </c>
      <c r="BO1031" t="s">
        <v>69</v>
      </c>
      <c r="BP1031" t="s">
        <v>75</v>
      </c>
      <c r="BQ1031" t="s">
        <v>225</v>
      </c>
    </row>
    <row r="1032" spans="1:69" x14ac:dyDescent="0.3">
      <c r="A1032">
        <v>129</v>
      </c>
      <c r="B1032" t="s">
        <v>961</v>
      </c>
      <c r="C1032">
        <v>7</v>
      </c>
      <c r="D1032" t="s">
        <v>87</v>
      </c>
      <c r="E1032">
        <v>21</v>
      </c>
      <c r="F1032" t="s">
        <v>929</v>
      </c>
      <c r="G1032" t="s">
        <v>69</v>
      </c>
      <c r="H1032" t="s">
        <v>69</v>
      </c>
      <c r="Q1032">
        <v>130</v>
      </c>
      <c r="R1032" t="s">
        <v>69</v>
      </c>
      <c r="S1032" t="s">
        <v>69</v>
      </c>
      <c r="AU1032" t="s">
        <v>962</v>
      </c>
      <c r="AV1032" t="s">
        <v>95</v>
      </c>
      <c r="AW1032" t="s">
        <v>95</v>
      </c>
      <c r="AX1032" t="s">
        <v>943</v>
      </c>
      <c r="AY1032" t="s">
        <v>963</v>
      </c>
      <c r="AZ1032" t="s">
        <v>581</v>
      </c>
      <c r="BA1032" t="s">
        <v>95</v>
      </c>
      <c r="BI1032">
        <v>130</v>
      </c>
      <c r="BJ1032" t="s">
        <v>69</v>
      </c>
      <c r="BK1032" t="s">
        <v>69</v>
      </c>
      <c r="BO1032" t="s">
        <v>69</v>
      </c>
      <c r="BP1032" t="s">
        <v>75</v>
      </c>
      <c r="BQ1032" t="s">
        <v>225</v>
      </c>
    </row>
    <row r="1033" spans="1:69" x14ac:dyDescent="0.3">
      <c r="A1033">
        <v>129</v>
      </c>
      <c r="B1033" t="s">
        <v>961</v>
      </c>
      <c r="C1033">
        <v>8</v>
      </c>
      <c r="D1033" t="s">
        <v>88</v>
      </c>
      <c r="E1033">
        <v>21</v>
      </c>
      <c r="F1033" t="s">
        <v>929</v>
      </c>
      <c r="G1033" t="s">
        <v>78</v>
      </c>
      <c r="H1033" t="s">
        <v>78</v>
      </c>
      <c r="Q1033">
        <v>130</v>
      </c>
      <c r="R1033" t="s">
        <v>78</v>
      </c>
      <c r="S1033" t="s">
        <v>78</v>
      </c>
      <c r="AU1033" t="s">
        <v>962</v>
      </c>
      <c r="AV1033" t="s">
        <v>92</v>
      </c>
      <c r="AW1033" t="s">
        <v>92</v>
      </c>
      <c r="AX1033" t="s">
        <v>943</v>
      </c>
      <c r="AY1033" t="s">
        <v>963</v>
      </c>
      <c r="AZ1033" t="s">
        <v>591</v>
      </c>
      <c r="BA1033" t="s">
        <v>92</v>
      </c>
      <c r="BI1033">
        <v>130</v>
      </c>
      <c r="BJ1033" t="s">
        <v>78</v>
      </c>
      <c r="BK1033" t="s">
        <v>78</v>
      </c>
      <c r="BO1033" t="s">
        <v>90</v>
      </c>
      <c r="BQ1033" t="s">
        <v>94</v>
      </c>
    </row>
    <row r="1034" spans="1:69" x14ac:dyDescent="0.3">
      <c r="A1034">
        <v>130</v>
      </c>
      <c r="B1034" t="s">
        <v>882</v>
      </c>
      <c r="C1034">
        <v>1</v>
      </c>
      <c r="D1034" t="s">
        <v>67</v>
      </c>
      <c r="E1034">
        <v>21</v>
      </c>
      <c r="F1034" t="s">
        <v>929</v>
      </c>
      <c r="G1034" t="s">
        <v>78</v>
      </c>
      <c r="H1034" t="s">
        <v>69</v>
      </c>
      <c r="I1034">
        <v>120</v>
      </c>
      <c r="J1034" t="s">
        <v>90</v>
      </c>
      <c r="Q1034" t="s">
        <v>883</v>
      </c>
      <c r="R1034" t="s">
        <v>119</v>
      </c>
      <c r="S1034" t="s">
        <v>69</v>
      </c>
      <c r="AF1034" t="s">
        <v>884</v>
      </c>
      <c r="AG1034" t="s">
        <v>885</v>
      </c>
      <c r="AH1034" t="s">
        <v>886</v>
      </c>
      <c r="AU1034" t="s">
        <v>963</v>
      </c>
      <c r="AV1034" t="s">
        <v>591</v>
      </c>
      <c r="AW1034" t="s">
        <v>95</v>
      </c>
      <c r="AX1034" t="s">
        <v>943</v>
      </c>
      <c r="AY1034" t="s">
        <v>964</v>
      </c>
      <c r="AZ1034" t="s">
        <v>965</v>
      </c>
      <c r="BA1034" t="s">
        <v>881</v>
      </c>
      <c r="BB1034" t="s">
        <v>906</v>
      </c>
      <c r="BC1034" t="s">
        <v>907</v>
      </c>
      <c r="BD1034" t="s">
        <v>908</v>
      </c>
      <c r="BE1034" t="s">
        <v>966</v>
      </c>
      <c r="BI1034" t="s">
        <v>883</v>
      </c>
      <c r="BJ1034" t="s">
        <v>119</v>
      </c>
      <c r="BK1034" t="s">
        <v>69</v>
      </c>
      <c r="BL1034" t="s">
        <v>967</v>
      </c>
      <c r="BM1034" t="s">
        <v>968</v>
      </c>
      <c r="BN1034" t="s">
        <v>969</v>
      </c>
      <c r="BO1034" t="s">
        <v>90</v>
      </c>
      <c r="BQ1034" t="s">
        <v>94</v>
      </c>
    </row>
    <row r="1035" spans="1:69" x14ac:dyDescent="0.3">
      <c r="A1035">
        <v>130</v>
      </c>
      <c r="B1035" t="s">
        <v>882</v>
      </c>
      <c r="C1035">
        <v>2</v>
      </c>
      <c r="D1035" t="s">
        <v>77</v>
      </c>
      <c r="E1035">
        <v>21</v>
      </c>
      <c r="F1035" t="s">
        <v>929</v>
      </c>
      <c r="G1035" t="s">
        <v>78</v>
      </c>
      <c r="H1035" t="s">
        <v>78</v>
      </c>
      <c r="I1035">
        <v>120</v>
      </c>
      <c r="J1035" t="s">
        <v>90</v>
      </c>
      <c r="Q1035" t="s">
        <v>883</v>
      </c>
      <c r="R1035" t="s">
        <v>119</v>
      </c>
      <c r="S1035" t="s">
        <v>78</v>
      </c>
      <c r="AF1035" t="s">
        <v>884</v>
      </c>
      <c r="AG1035" t="s">
        <v>885</v>
      </c>
      <c r="AH1035" t="s">
        <v>891</v>
      </c>
      <c r="AU1035" t="s">
        <v>963</v>
      </c>
      <c r="AV1035" t="s">
        <v>591</v>
      </c>
      <c r="AW1035" t="s">
        <v>92</v>
      </c>
      <c r="AX1035" t="s">
        <v>943</v>
      </c>
      <c r="AY1035" t="s">
        <v>964</v>
      </c>
      <c r="AZ1035" t="s">
        <v>965</v>
      </c>
      <c r="BA1035" t="s">
        <v>970</v>
      </c>
      <c r="BB1035" t="s">
        <v>906</v>
      </c>
      <c r="BC1035" t="s">
        <v>907</v>
      </c>
      <c r="BD1035" t="s">
        <v>910</v>
      </c>
      <c r="BE1035" t="s">
        <v>966</v>
      </c>
      <c r="BI1035" t="s">
        <v>883</v>
      </c>
      <c r="BJ1035" t="s">
        <v>119</v>
      </c>
      <c r="BK1035" t="s">
        <v>78</v>
      </c>
      <c r="BL1035" t="s">
        <v>967</v>
      </c>
      <c r="BM1035" t="s">
        <v>968</v>
      </c>
      <c r="BN1035" t="s">
        <v>554</v>
      </c>
      <c r="BO1035" t="s">
        <v>90</v>
      </c>
      <c r="BQ1035" t="s">
        <v>94</v>
      </c>
    </row>
    <row r="1036" spans="1:69" x14ac:dyDescent="0.3">
      <c r="A1036">
        <v>130</v>
      </c>
      <c r="B1036" t="s">
        <v>882</v>
      </c>
      <c r="C1036">
        <v>3</v>
      </c>
      <c r="D1036" t="s">
        <v>83</v>
      </c>
      <c r="E1036">
        <v>21</v>
      </c>
      <c r="F1036" t="s">
        <v>929</v>
      </c>
      <c r="G1036" t="s">
        <v>78</v>
      </c>
      <c r="H1036" t="s">
        <v>78</v>
      </c>
      <c r="I1036">
        <v>120</v>
      </c>
      <c r="J1036" t="s">
        <v>90</v>
      </c>
      <c r="Q1036" t="s">
        <v>883</v>
      </c>
      <c r="R1036" t="s">
        <v>119</v>
      </c>
      <c r="S1036" t="s">
        <v>78</v>
      </c>
      <c r="AF1036" t="s">
        <v>884</v>
      </c>
      <c r="AG1036" t="s">
        <v>885</v>
      </c>
      <c r="AH1036" t="s">
        <v>891</v>
      </c>
      <c r="AU1036" t="s">
        <v>963</v>
      </c>
      <c r="AV1036" t="s">
        <v>591</v>
      </c>
      <c r="AW1036" t="s">
        <v>92</v>
      </c>
      <c r="AX1036" t="s">
        <v>943</v>
      </c>
      <c r="AY1036" t="s">
        <v>964</v>
      </c>
      <c r="AZ1036" t="s">
        <v>965</v>
      </c>
      <c r="BA1036" t="s">
        <v>879</v>
      </c>
      <c r="BB1036" t="s">
        <v>906</v>
      </c>
      <c r="BC1036" t="s">
        <v>907</v>
      </c>
      <c r="BD1036" t="s">
        <v>911</v>
      </c>
      <c r="BE1036" t="s">
        <v>966</v>
      </c>
      <c r="BI1036" t="s">
        <v>883</v>
      </c>
      <c r="BJ1036" t="s">
        <v>119</v>
      </c>
      <c r="BK1036" t="s">
        <v>78</v>
      </c>
      <c r="BL1036" t="s">
        <v>967</v>
      </c>
      <c r="BM1036" t="s">
        <v>968</v>
      </c>
      <c r="BN1036" t="s">
        <v>561</v>
      </c>
      <c r="BO1036" t="s">
        <v>90</v>
      </c>
      <c r="BQ1036" t="s">
        <v>94</v>
      </c>
    </row>
    <row r="1037" spans="1:69" x14ac:dyDescent="0.3">
      <c r="A1037">
        <v>130</v>
      </c>
      <c r="B1037" t="s">
        <v>882</v>
      </c>
      <c r="C1037">
        <v>4</v>
      </c>
      <c r="D1037" t="s">
        <v>84</v>
      </c>
      <c r="E1037">
        <v>21</v>
      </c>
      <c r="F1037" t="s">
        <v>929</v>
      </c>
      <c r="G1037" t="s">
        <v>78</v>
      </c>
      <c r="H1037" t="s">
        <v>69</v>
      </c>
      <c r="I1037">
        <v>120</v>
      </c>
      <c r="J1037" t="s">
        <v>90</v>
      </c>
      <c r="Q1037" t="s">
        <v>883</v>
      </c>
      <c r="R1037" t="s">
        <v>119</v>
      </c>
      <c r="S1037" t="s">
        <v>69</v>
      </c>
      <c r="AF1037" t="s">
        <v>884</v>
      </c>
      <c r="AG1037" t="s">
        <v>894</v>
      </c>
      <c r="AH1037" t="s">
        <v>886</v>
      </c>
      <c r="AU1037" t="s">
        <v>963</v>
      </c>
      <c r="AV1037" t="s">
        <v>591</v>
      </c>
      <c r="AW1037" t="s">
        <v>95</v>
      </c>
      <c r="AX1037" t="s">
        <v>943</v>
      </c>
      <c r="AY1037" t="s">
        <v>964</v>
      </c>
      <c r="AZ1037" t="s">
        <v>965</v>
      </c>
      <c r="BA1037" t="s">
        <v>881</v>
      </c>
      <c r="BB1037" t="s">
        <v>906</v>
      </c>
      <c r="BC1037" t="s">
        <v>912</v>
      </c>
      <c r="BD1037" t="s">
        <v>908</v>
      </c>
      <c r="BE1037" t="s">
        <v>966</v>
      </c>
      <c r="BI1037" t="s">
        <v>883</v>
      </c>
      <c r="BJ1037" t="s">
        <v>119</v>
      </c>
      <c r="BK1037" t="s">
        <v>69</v>
      </c>
      <c r="BL1037" t="s">
        <v>967</v>
      </c>
      <c r="BM1037" t="s">
        <v>971</v>
      </c>
      <c r="BN1037" t="s">
        <v>969</v>
      </c>
      <c r="BO1037" t="s">
        <v>90</v>
      </c>
      <c r="BQ1037" t="s">
        <v>94</v>
      </c>
    </row>
    <row r="1038" spans="1:69" x14ac:dyDescent="0.3">
      <c r="A1038">
        <v>130</v>
      </c>
      <c r="B1038" t="s">
        <v>882</v>
      </c>
      <c r="C1038">
        <v>5</v>
      </c>
      <c r="D1038" t="s">
        <v>85</v>
      </c>
      <c r="E1038">
        <v>21</v>
      </c>
      <c r="F1038" t="s">
        <v>929</v>
      </c>
      <c r="G1038" t="s">
        <v>78</v>
      </c>
      <c r="H1038" t="s">
        <v>78</v>
      </c>
      <c r="I1038">
        <v>120</v>
      </c>
      <c r="J1038" t="s">
        <v>90</v>
      </c>
      <c r="Q1038" t="s">
        <v>883</v>
      </c>
      <c r="R1038" t="s">
        <v>119</v>
      </c>
      <c r="S1038" t="s">
        <v>78</v>
      </c>
      <c r="AF1038" t="s">
        <v>884</v>
      </c>
      <c r="AG1038" t="s">
        <v>885</v>
      </c>
      <c r="AH1038" t="s">
        <v>891</v>
      </c>
      <c r="AU1038" t="s">
        <v>963</v>
      </c>
      <c r="AV1038" t="s">
        <v>591</v>
      </c>
      <c r="AW1038" t="s">
        <v>92</v>
      </c>
      <c r="AX1038" t="s">
        <v>943</v>
      </c>
      <c r="AY1038" t="s">
        <v>964</v>
      </c>
      <c r="AZ1038" t="s">
        <v>965</v>
      </c>
      <c r="BA1038" t="s">
        <v>970</v>
      </c>
      <c r="BB1038" t="s">
        <v>906</v>
      </c>
      <c r="BC1038" t="s">
        <v>907</v>
      </c>
      <c r="BD1038" t="s">
        <v>911</v>
      </c>
      <c r="BE1038" t="s">
        <v>966</v>
      </c>
      <c r="BI1038" t="s">
        <v>883</v>
      </c>
      <c r="BJ1038" t="s">
        <v>119</v>
      </c>
      <c r="BK1038" t="s">
        <v>78</v>
      </c>
      <c r="BL1038" t="s">
        <v>967</v>
      </c>
      <c r="BM1038" t="s">
        <v>968</v>
      </c>
      <c r="BN1038" t="s">
        <v>561</v>
      </c>
      <c r="BO1038" t="s">
        <v>90</v>
      </c>
      <c r="BQ1038" t="s">
        <v>94</v>
      </c>
    </row>
    <row r="1039" spans="1:69" x14ac:dyDescent="0.3">
      <c r="A1039">
        <v>130</v>
      </c>
      <c r="B1039" t="s">
        <v>882</v>
      </c>
      <c r="C1039">
        <v>6</v>
      </c>
      <c r="D1039" t="s">
        <v>86</v>
      </c>
      <c r="E1039">
        <v>21</v>
      </c>
      <c r="F1039" t="s">
        <v>929</v>
      </c>
      <c r="G1039" t="s">
        <v>69</v>
      </c>
      <c r="H1039" t="s">
        <v>69</v>
      </c>
      <c r="I1039">
        <v>120</v>
      </c>
      <c r="J1039" t="s">
        <v>90</v>
      </c>
      <c r="Q1039" t="s">
        <v>883</v>
      </c>
      <c r="R1039" t="s">
        <v>113</v>
      </c>
      <c r="S1039" t="s">
        <v>69</v>
      </c>
      <c r="AF1039" t="s">
        <v>884</v>
      </c>
      <c r="AG1039" t="s">
        <v>895</v>
      </c>
      <c r="AH1039" t="s">
        <v>886</v>
      </c>
      <c r="AU1039" t="s">
        <v>963</v>
      </c>
      <c r="AV1039" t="s">
        <v>959</v>
      </c>
      <c r="AW1039" t="s">
        <v>95</v>
      </c>
      <c r="AX1039" t="s">
        <v>943</v>
      </c>
      <c r="AY1039" t="s">
        <v>964</v>
      </c>
      <c r="AZ1039" t="s">
        <v>972</v>
      </c>
      <c r="BA1039" t="s">
        <v>881</v>
      </c>
      <c r="BB1039" t="s">
        <v>906</v>
      </c>
      <c r="BC1039" t="s">
        <v>916</v>
      </c>
      <c r="BD1039" t="s">
        <v>908</v>
      </c>
      <c r="BE1039" t="s">
        <v>966</v>
      </c>
      <c r="BI1039" t="s">
        <v>883</v>
      </c>
      <c r="BJ1039" t="s">
        <v>113</v>
      </c>
      <c r="BK1039" t="s">
        <v>69</v>
      </c>
      <c r="BL1039" t="s">
        <v>967</v>
      </c>
      <c r="BM1039" t="s">
        <v>973</v>
      </c>
      <c r="BN1039" t="s">
        <v>969</v>
      </c>
      <c r="BO1039" t="s">
        <v>69</v>
      </c>
      <c r="BP1039" t="s">
        <v>75</v>
      </c>
      <c r="BQ1039" t="s">
        <v>129</v>
      </c>
    </row>
    <row r="1040" spans="1:69" x14ac:dyDescent="0.3">
      <c r="A1040">
        <v>130</v>
      </c>
      <c r="B1040" t="s">
        <v>882</v>
      </c>
      <c r="C1040">
        <v>7</v>
      </c>
      <c r="D1040" t="s">
        <v>87</v>
      </c>
      <c r="E1040">
        <v>21</v>
      </c>
      <c r="F1040" t="s">
        <v>929</v>
      </c>
      <c r="G1040" t="s">
        <v>69</v>
      </c>
      <c r="H1040" t="s">
        <v>69</v>
      </c>
      <c r="I1040">
        <v>120</v>
      </c>
      <c r="J1040" t="s">
        <v>90</v>
      </c>
      <c r="Q1040" t="s">
        <v>883</v>
      </c>
      <c r="R1040" t="s">
        <v>108</v>
      </c>
      <c r="S1040" t="s">
        <v>69</v>
      </c>
      <c r="AF1040" t="s">
        <v>884</v>
      </c>
      <c r="AG1040" t="s">
        <v>895</v>
      </c>
      <c r="AH1040" t="s">
        <v>886</v>
      </c>
      <c r="AU1040" t="s">
        <v>963</v>
      </c>
      <c r="AV1040" t="s">
        <v>581</v>
      </c>
      <c r="AW1040" t="s">
        <v>95</v>
      </c>
      <c r="AX1040" t="s">
        <v>943</v>
      </c>
      <c r="AY1040" t="s">
        <v>964</v>
      </c>
      <c r="AZ1040" t="s">
        <v>974</v>
      </c>
      <c r="BA1040" t="s">
        <v>881</v>
      </c>
      <c r="BB1040" t="s">
        <v>906</v>
      </c>
      <c r="BC1040" t="s">
        <v>916</v>
      </c>
      <c r="BD1040" t="s">
        <v>908</v>
      </c>
      <c r="BE1040" t="s">
        <v>966</v>
      </c>
      <c r="BI1040" t="s">
        <v>883</v>
      </c>
      <c r="BJ1040" t="s">
        <v>108</v>
      </c>
      <c r="BK1040" t="s">
        <v>69</v>
      </c>
      <c r="BL1040" t="s">
        <v>967</v>
      </c>
      <c r="BM1040" t="s">
        <v>973</v>
      </c>
      <c r="BN1040" t="s">
        <v>969</v>
      </c>
      <c r="BO1040" t="s">
        <v>69</v>
      </c>
      <c r="BP1040" t="s">
        <v>75</v>
      </c>
      <c r="BQ1040" t="s">
        <v>129</v>
      </c>
    </row>
    <row r="1041" spans="1:69" x14ac:dyDescent="0.3">
      <c r="A1041">
        <v>130</v>
      </c>
      <c r="B1041" t="s">
        <v>882</v>
      </c>
      <c r="C1041">
        <v>8</v>
      </c>
      <c r="D1041" t="s">
        <v>88</v>
      </c>
      <c r="E1041">
        <v>21</v>
      </c>
      <c r="F1041" t="s">
        <v>929</v>
      </c>
      <c r="G1041" t="s">
        <v>78</v>
      </c>
      <c r="H1041" t="s">
        <v>78</v>
      </c>
      <c r="I1041">
        <v>120</v>
      </c>
      <c r="J1041" t="s">
        <v>90</v>
      </c>
      <c r="Q1041" t="s">
        <v>883</v>
      </c>
      <c r="R1041" t="s">
        <v>119</v>
      </c>
      <c r="S1041" t="s">
        <v>78</v>
      </c>
      <c r="AF1041" t="s">
        <v>884</v>
      </c>
      <c r="AG1041" t="s">
        <v>885</v>
      </c>
      <c r="AH1041" t="s">
        <v>891</v>
      </c>
      <c r="AU1041" t="s">
        <v>963</v>
      </c>
      <c r="AV1041" t="s">
        <v>591</v>
      </c>
      <c r="AW1041" t="s">
        <v>92</v>
      </c>
      <c r="AX1041" t="s">
        <v>943</v>
      </c>
      <c r="AY1041" t="s">
        <v>964</v>
      </c>
      <c r="AZ1041" t="s">
        <v>965</v>
      </c>
      <c r="BA1041" t="s">
        <v>879</v>
      </c>
      <c r="BB1041" t="s">
        <v>906</v>
      </c>
      <c r="BC1041" t="s">
        <v>907</v>
      </c>
      <c r="BD1041" t="s">
        <v>911</v>
      </c>
      <c r="BE1041" t="s">
        <v>966</v>
      </c>
      <c r="BI1041" t="s">
        <v>883</v>
      </c>
      <c r="BJ1041" t="s">
        <v>119</v>
      </c>
      <c r="BK1041" t="s">
        <v>78</v>
      </c>
      <c r="BL1041" t="s">
        <v>967</v>
      </c>
      <c r="BM1041" t="s">
        <v>968</v>
      </c>
      <c r="BN1041" t="s">
        <v>561</v>
      </c>
      <c r="BO1041" t="s">
        <v>90</v>
      </c>
      <c r="BQ1041" t="s">
        <v>94</v>
      </c>
    </row>
    <row r="1042" spans="1:69" x14ac:dyDescent="0.3">
      <c r="A1042">
        <v>131</v>
      </c>
      <c r="B1042" t="s">
        <v>898</v>
      </c>
      <c r="C1042">
        <v>1</v>
      </c>
      <c r="D1042" t="s">
        <v>67</v>
      </c>
      <c r="E1042">
        <v>21</v>
      </c>
      <c r="F1042" t="s">
        <v>929</v>
      </c>
      <c r="G1042" t="s">
        <v>78</v>
      </c>
      <c r="H1042" t="s">
        <v>69</v>
      </c>
      <c r="I1042">
        <v>121</v>
      </c>
      <c r="J1042" t="s">
        <v>90</v>
      </c>
      <c r="T1042" t="s">
        <v>899</v>
      </c>
      <c r="U1042" t="s">
        <v>507</v>
      </c>
      <c r="V1042" t="s">
        <v>532</v>
      </c>
      <c r="AF1042" t="s">
        <v>900</v>
      </c>
      <c r="AG1042" t="s">
        <v>119</v>
      </c>
      <c r="AH1042" t="s">
        <v>69</v>
      </c>
      <c r="AU1042" t="s">
        <v>899</v>
      </c>
      <c r="AV1042" t="s">
        <v>507</v>
      </c>
      <c r="AW1042" t="s">
        <v>532</v>
      </c>
      <c r="AX1042" t="s">
        <v>975</v>
      </c>
      <c r="AY1042" t="s">
        <v>904</v>
      </c>
      <c r="AZ1042" t="s">
        <v>905</v>
      </c>
      <c r="BA1042" t="s">
        <v>436</v>
      </c>
      <c r="BB1042" t="s">
        <v>976</v>
      </c>
      <c r="BC1042" t="s">
        <v>591</v>
      </c>
      <c r="BD1042" t="s">
        <v>95</v>
      </c>
      <c r="BE1042" t="s">
        <v>943</v>
      </c>
      <c r="BF1042" t="s">
        <v>906</v>
      </c>
      <c r="BG1042" t="s">
        <v>907</v>
      </c>
      <c r="BH1042" t="s">
        <v>908</v>
      </c>
      <c r="BI1042" t="s">
        <v>977</v>
      </c>
      <c r="BJ1042" t="s">
        <v>228</v>
      </c>
      <c r="BK1042" t="s">
        <v>108</v>
      </c>
      <c r="BL1042" t="s">
        <v>978</v>
      </c>
      <c r="BM1042" t="s">
        <v>119</v>
      </c>
      <c r="BN1042" t="s">
        <v>69</v>
      </c>
      <c r="BO1042" t="s">
        <v>90</v>
      </c>
      <c r="BQ1042" t="s">
        <v>94</v>
      </c>
    </row>
    <row r="1043" spans="1:69" x14ac:dyDescent="0.3">
      <c r="A1043">
        <v>131</v>
      </c>
      <c r="B1043" t="s">
        <v>898</v>
      </c>
      <c r="C1043">
        <v>2</v>
      </c>
      <c r="D1043" t="s">
        <v>77</v>
      </c>
      <c r="E1043">
        <v>21</v>
      </c>
      <c r="F1043" t="s">
        <v>929</v>
      </c>
      <c r="G1043" t="s">
        <v>78</v>
      </c>
      <c r="H1043" t="s">
        <v>78</v>
      </c>
      <c r="I1043">
        <v>121</v>
      </c>
      <c r="J1043" t="s">
        <v>90</v>
      </c>
      <c r="T1043" t="s">
        <v>899</v>
      </c>
      <c r="U1043" t="s">
        <v>507</v>
      </c>
      <c r="V1043" t="s">
        <v>653</v>
      </c>
      <c r="AF1043" t="s">
        <v>900</v>
      </c>
      <c r="AG1043" t="s">
        <v>119</v>
      </c>
      <c r="AH1043" t="s">
        <v>78</v>
      </c>
      <c r="AU1043" t="s">
        <v>899</v>
      </c>
      <c r="AV1043" t="s">
        <v>507</v>
      </c>
      <c r="AW1043" t="s">
        <v>653</v>
      </c>
      <c r="AX1043" t="s">
        <v>975</v>
      </c>
      <c r="AY1043" t="s">
        <v>904</v>
      </c>
      <c r="AZ1043" t="s">
        <v>905</v>
      </c>
      <c r="BA1043" t="s">
        <v>909</v>
      </c>
      <c r="BB1043" t="s">
        <v>976</v>
      </c>
      <c r="BC1043" t="s">
        <v>591</v>
      </c>
      <c r="BD1043" t="s">
        <v>92</v>
      </c>
      <c r="BE1043" t="s">
        <v>943</v>
      </c>
      <c r="BF1043" t="s">
        <v>906</v>
      </c>
      <c r="BG1043" t="s">
        <v>907</v>
      </c>
      <c r="BH1043" t="s">
        <v>910</v>
      </c>
      <c r="BI1043" t="s">
        <v>977</v>
      </c>
      <c r="BJ1043" t="s">
        <v>228</v>
      </c>
      <c r="BK1043" t="s">
        <v>201</v>
      </c>
      <c r="BL1043" t="s">
        <v>978</v>
      </c>
      <c r="BM1043" t="s">
        <v>119</v>
      </c>
      <c r="BN1043" t="s">
        <v>78</v>
      </c>
      <c r="BO1043" t="s">
        <v>90</v>
      </c>
      <c r="BQ1043" t="s">
        <v>94</v>
      </c>
    </row>
    <row r="1044" spans="1:69" x14ac:dyDescent="0.3">
      <c r="A1044">
        <v>131</v>
      </c>
      <c r="B1044" t="s">
        <v>898</v>
      </c>
      <c r="C1044">
        <v>3</v>
      </c>
      <c r="D1044" t="s">
        <v>83</v>
      </c>
      <c r="E1044">
        <v>21</v>
      </c>
      <c r="F1044" t="s">
        <v>929</v>
      </c>
      <c r="G1044" t="s">
        <v>78</v>
      </c>
      <c r="H1044" t="s">
        <v>78</v>
      </c>
      <c r="I1044">
        <v>121</v>
      </c>
      <c r="J1044" t="s">
        <v>90</v>
      </c>
      <c r="T1044" t="s">
        <v>899</v>
      </c>
      <c r="U1044" t="s">
        <v>507</v>
      </c>
      <c r="V1044" t="s">
        <v>537</v>
      </c>
      <c r="AF1044" t="s">
        <v>900</v>
      </c>
      <c r="AG1044" t="s">
        <v>119</v>
      </c>
      <c r="AH1044" t="s">
        <v>78</v>
      </c>
      <c r="AU1044" t="s">
        <v>899</v>
      </c>
      <c r="AV1044" t="s">
        <v>507</v>
      </c>
      <c r="AW1044" t="s">
        <v>537</v>
      </c>
      <c r="AX1044" t="s">
        <v>975</v>
      </c>
      <c r="AY1044" t="s">
        <v>904</v>
      </c>
      <c r="AZ1044" t="s">
        <v>905</v>
      </c>
      <c r="BA1044" t="s">
        <v>438</v>
      </c>
      <c r="BB1044" t="s">
        <v>976</v>
      </c>
      <c r="BC1044" t="s">
        <v>591</v>
      </c>
      <c r="BD1044" t="s">
        <v>92</v>
      </c>
      <c r="BE1044" t="s">
        <v>943</v>
      </c>
      <c r="BF1044" t="s">
        <v>906</v>
      </c>
      <c r="BG1044" t="s">
        <v>907</v>
      </c>
      <c r="BH1044" t="s">
        <v>911</v>
      </c>
      <c r="BI1044" t="s">
        <v>977</v>
      </c>
      <c r="BJ1044" t="s">
        <v>228</v>
      </c>
      <c r="BK1044" t="s">
        <v>119</v>
      </c>
      <c r="BL1044" t="s">
        <v>978</v>
      </c>
      <c r="BM1044" t="s">
        <v>119</v>
      </c>
      <c r="BN1044" t="s">
        <v>78</v>
      </c>
      <c r="BO1044" t="s">
        <v>90</v>
      </c>
      <c r="BQ1044" t="s">
        <v>94</v>
      </c>
    </row>
    <row r="1045" spans="1:69" x14ac:dyDescent="0.3">
      <c r="A1045">
        <v>131</v>
      </c>
      <c r="B1045" t="s">
        <v>898</v>
      </c>
      <c r="C1045">
        <v>4</v>
      </c>
      <c r="D1045" t="s">
        <v>84</v>
      </c>
      <c r="E1045">
        <v>21</v>
      </c>
      <c r="F1045" t="s">
        <v>929</v>
      </c>
      <c r="G1045" t="s">
        <v>78</v>
      </c>
      <c r="H1045" t="s">
        <v>69</v>
      </c>
      <c r="I1045">
        <v>121</v>
      </c>
      <c r="J1045" t="s">
        <v>90</v>
      </c>
      <c r="T1045" t="s">
        <v>899</v>
      </c>
      <c r="U1045" t="s">
        <v>507</v>
      </c>
      <c r="V1045" t="s">
        <v>532</v>
      </c>
      <c r="AF1045" t="s">
        <v>900</v>
      </c>
      <c r="AG1045" t="s">
        <v>119</v>
      </c>
      <c r="AH1045" t="s">
        <v>69</v>
      </c>
      <c r="AU1045" t="s">
        <v>899</v>
      </c>
      <c r="AV1045" t="s">
        <v>507</v>
      </c>
      <c r="AW1045" t="s">
        <v>532</v>
      </c>
      <c r="AX1045" t="s">
        <v>975</v>
      </c>
      <c r="AY1045" t="s">
        <v>904</v>
      </c>
      <c r="AZ1045" t="s">
        <v>905</v>
      </c>
      <c r="BA1045" t="s">
        <v>436</v>
      </c>
      <c r="BB1045" t="s">
        <v>976</v>
      </c>
      <c r="BC1045" t="s">
        <v>591</v>
      </c>
      <c r="BD1045" t="s">
        <v>95</v>
      </c>
      <c r="BE1045" t="s">
        <v>943</v>
      </c>
      <c r="BF1045" t="s">
        <v>906</v>
      </c>
      <c r="BG1045" t="s">
        <v>912</v>
      </c>
      <c r="BH1045" t="s">
        <v>908</v>
      </c>
      <c r="BI1045" t="s">
        <v>977</v>
      </c>
      <c r="BJ1045" t="s">
        <v>228</v>
      </c>
      <c r="BK1045" t="s">
        <v>108</v>
      </c>
      <c r="BL1045" t="s">
        <v>978</v>
      </c>
      <c r="BM1045" t="s">
        <v>119</v>
      </c>
      <c r="BN1045" t="s">
        <v>69</v>
      </c>
      <c r="BO1045" t="s">
        <v>90</v>
      </c>
      <c r="BQ1045" t="s">
        <v>94</v>
      </c>
    </row>
    <row r="1046" spans="1:69" x14ac:dyDescent="0.3">
      <c r="A1046">
        <v>131</v>
      </c>
      <c r="B1046" t="s">
        <v>898</v>
      </c>
      <c r="C1046">
        <v>5</v>
      </c>
      <c r="D1046" t="s">
        <v>85</v>
      </c>
      <c r="E1046">
        <v>21</v>
      </c>
      <c r="F1046" t="s">
        <v>929</v>
      </c>
      <c r="G1046" t="s">
        <v>78</v>
      </c>
      <c r="H1046" t="s">
        <v>78</v>
      </c>
      <c r="I1046">
        <v>121</v>
      </c>
      <c r="J1046" t="s">
        <v>90</v>
      </c>
      <c r="T1046" t="s">
        <v>899</v>
      </c>
      <c r="U1046" t="s">
        <v>507</v>
      </c>
      <c r="V1046" t="s">
        <v>653</v>
      </c>
      <c r="AF1046" t="s">
        <v>900</v>
      </c>
      <c r="AG1046" t="s">
        <v>119</v>
      </c>
      <c r="AH1046" t="s">
        <v>78</v>
      </c>
      <c r="AU1046" t="s">
        <v>899</v>
      </c>
      <c r="AV1046" t="s">
        <v>507</v>
      </c>
      <c r="AW1046" t="s">
        <v>653</v>
      </c>
      <c r="AX1046" t="s">
        <v>975</v>
      </c>
      <c r="AY1046" t="s">
        <v>904</v>
      </c>
      <c r="AZ1046" t="s">
        <v>905</v>
      </c>
      <c r="BA1046" t="s">
        <v>909</v>
      </c>
      <c r="BB1046" t="s">
        <v>976</v>
      </c>
      <c r="BC1046" t="s">
        <v>591</v>
      </c>
      <c r="BD1046" t="s">
        <v>92</v>
      </c>
      <c r="BE1046" t="s">
        <v>943</v>
      </c>
      <c r="BF1046" t="s">
        <v>906</v>
      </c>
      <c r="BG1046" t="s">
        <v>907</v>
      </c>
      <c r="BH1046" t="s">
        <v>911</v>
      </c>
      <c r="BI1046" t="s">
        <v>977</v>
      </c>
      <c r="BJ1046" t="s">
        <v>228</v>
      </c>
      <c r="BK1046" t="s">
        <v>201</v>
      </c>
      <c r="BL1046" t="s">
        <v>978</v>
      </c>
      <c r="BM1046" t="s">
        <v>119</v>
      </c>
      <c r="BN1046" t="s">
        <v>78</v>
      </c>
      <c r="BO1046" t="s">
        <v>90</v>
      </c>
      <c r="BQ1046" t="s">
        <v>94</v>
      </c>
    </row>
    <row r="1047" spans="1:69" x14ac:dyDescent="0.3">
      <c r="A1047">
        <v>131</v>
      </c>
      <c r="B1047" t="s">
        <v>898</v>
      </c>
      <c r="C1047">
        <v>6</v>
      </c>
      <c r="D1047" t="s">
        <v>86</v>
      </c>
      <c r="E1047">
        <v>21</v>
      </c>
      <c r="F1047" t="s">
        <v>929</v>
      </c>
      <c r="G1047" t="s">
        <v>69</v>
      </c>
      <c r="H1047" t="s">
        <v>69</v>
      </c>
      <c r="I1047">
        <v>121</v>
      </c>
      <c r="J1047" t="s">
        <v>90</v>
      </c>
      <c r="T1047" t="s">
        <v>899</v>
      </c>
      <c r="U1047" t="s">
        <v>913</v>
      </c>
      <c r="V1047" t="s">
        <v>532</v>
      </c>
      <c r="AF1047" t="s">
        <v>900</v>
      </c>
      <c r="AG1047" t="s">
        <v>108</v>
      </c>
      <c r="AH1047" t="s">
        <v>69</v>
      </c>
      <c r="AU1047" t="s">
        <v>899</v>
      </c>
      <c r="AV1047" t="s">
        <v>913</v>
      </c>
      <c r="AW1047" t="s">
        <v>532</v>
      </c>
      <c r="AX1047" t="s">
        <v>975</v>
      </c>
      <c r="AY1047" t="s">
        <v>904</v>
      </c>
      <c r="AZ1047" t="s">
        <v>915</v>
      </c>
      <c r="BA1047" t="s">
        <v>436</v>
      </c>
      <c r="BB1047" t="s">
        <v>976</v>
      </c>
      <c r="BC1047" t="s">
        <v>581</v>
      </c>
      <c r="BD1047" t="s">
        <v>95</v>
      </c>
      <c r="BE1047" t="s">
        <v>943</v>
      </c>
      <c r="BF1047" t="s">
        <v>906</v>
      </c>
      <c r="BG1047" t="s">
        <v>916</v>
      </c>
      <c r="BH1047" t="s">
        <v>908</v>
      </c>
      <c r="BI1047" t="s">
        <v>977</v>
      </c>
      <c r="BJ1047" t="s">
        <v>231</v>
      </c>
      <c r="BK1047" t="s">
        <v>108</v>
      </c>
      <c r="BL1047" t="s">
        <v>978</v>
      </c>
      <c r="BM1047" t="s">
        <v>108</v>
      </c>
      <c r="BN1047" t="s">
        <v>69</v>
      </c>
      <c r="BO1047" t="s">
        <v>69</v>
      </c>
      <c r="BP1047" t="s">
        <v>75</v>
      </c>
      <c r="BQ1047" t="s">
        <v>129</v>
      </c>
    </row>
    <row r="1048" spans="1:69" x14ac:dyDescent="0.3">
      <c r="A1048">
        <v>131</v>
      </c>
      <c r="B1048" t="s">
        <v>898</v>
      </c>
      <c r="C1048">
        <v>7</v>
      </c>
      <c r="D1048" t="s">
        <v>87</v>
      </c>
      <c r="E1048">
        <v>21</v>
      </c>
      <c r="F1048" t="s">
        <v>929</v>
      </c>
      <c r="G1048" t="s">
        <v>69</v>
      </c>
      <c r="H1048" t="s">
        <v>69</v>
      </c>
      <c r="I1048">
        <v>121</v>
      </c>
      <c r="J1048" t="s">
        <v>90</v>
      </c>
      <c r="T1048" t="s">
        <v>899</v>
      </c>
      <c r="U1048" t="s">
        <v>524</v>
      </c>
      <c r="V1048" t="s">
        <v>532</v>
      </c>
      <c r="AF1048" t="s">
        <v>900</v>
      </c>
      <c r="AG1048" t="s">
        <v>108</v>
      </c>
      <c r="AH1048" t="s">
        <v>69</v>
      </c>
      <c r="AU1048" t="s">
        <v>899</v>
      </c>
      <c r="AV1048" t="s">
        <v>524</v>
      </c>
      <c r="AW1048" t="s">
        <v>532</v>
      </c>
      <c r="AX1048" t="s">
        <v>975</v>
      </c>
      <c r="AY1048" t="s">
        <v>904</v>
      </c>
      <c r="AZ1048" t="s">
        <v>918</v>
      </c>
      <c r="BA1048" t="s">
        <v>436</v>
      </c>
      <c r="BB1048" t="s">
        <v>976</v>
      </c>
      <c r="BC1048" t="s">
        <v>581</v>
      </c>
      <c r="BD1048" t="s">
        <v>95</v>
      </c>
      <c r="BE1048" t="s">
        <v>943</v>
      </c>
      <c r="BF1048" t="s">
        <v>906</v>
      </c>
      <c r="BG1048" t="s">
        <v>916</v>
      </c>
      <c r="BH1048" t="s">
        <v>908</v>
      </c>
      <c r="BI1048" t="s">
        <v>977</v>
      </c>
      <c r="BJ1048" t="s">
        <v>231</v>
      </c>
      <c r="BK1048" t="s">
        <v>108</v>
      </c>
      <c r="BL1048" t="s">
        <v>978</v>
      </c>
      <c r="BM1048" t="s">
        <v>108</v>
      </c>
      <c r="BN1048" t="s">
        <v>69</v>
      </c>
      <c r="BO1048" t="s">
        <v>69</v>
      </c>
      <c r="BP1048" t="s">
        <v>75</v>
      </c>
      <c r="BQ1048" t="s">
        <v>129</v>
      </c>
    </row>
    <row r="1049" spans="1:69" x14ac:dyDescent="0.3">
      <c r="A1049">
        <v>131</v>
      </c>
      <c r="B1049" t="s">
        <v>898</v>
      </c>
      <c r="C1049">
        <v>8</v>
      </c>
      <c r="D1049" t="s">
        <v>88</v>
      </c>
      <c r="E1049">
        <v>21</v>
      </c>
      <c r="F1049" t="s">
        <v>929</v>
      </c>
      <c r="G1049" t="s">
        <v>78</v>
      </c>
      <c r="H1049" t="s">
        <v>78</v>
      </c>
      <c r="I1049">
        <v>121</v>
      </c>
      <c r="J1049" t="s">
        <v>90</v>
      </c>
      <c r="T1049" t="s">
        <v>899</v>
      </c>
      <c r="U1049" t="s">
        <v>507</v>
      </c>
      <c r="V1049" t="s">
        <v>537</v>
      </c>
      <c r="AF1049" t="s">
        <v>900</v>
      </c>
      <c r="AG1049" t="s">
        <v>119</v>
      </c>
      <c r="AH1049" t="s">
        <v>78</v>
      </c>
      <c r="AU1049" t="s">
        <v>899</v>
      </c>
      <c r="AV1049" t="s">
        <v>507</v>
      </c>
      <c r="AW1049" t="s">
        <v>537</v>
      </c>
      <c r="AX1049" t="s">
        <v>975</v>
      </c>
      <c r="AY1049" t="s">
        <v>904</v>
      </c>
      <c r="AZ1049" t="s">
        <v>905</v>
      </c>
      <c r="BA1049" t="s">
        <v>438</v>
      </c>
      <c r="BB1049" t="s">
        <v>976</v>
      </c>
      <c r="BC1049" t="s">
        <v>591</v>
      </c>
      <c r="BD1049" t="s">
        <v>92</v>
      </c>
      <c r="BE1049" t="s">
        <v>943</v>
      </c>
      <c r="BF1049" t="s">
        <v>906</v>
      </c>
      <c r="BG1049" t="s">
        <v>907</v>
      </c>
      <c r="BH1049" t="s">
        <v>911</v>
      </c>
      <c r="BI1049" t="s">
        <v>977</v>
      </c>
      <c r="BJ1049" t="s">
        <v>228</v>
      </c>
      <c r="BK1049" t="s">
        <v>119</v>
      </c>
      <c r="BL1049" t="s">
        <v>978</v>
      </c>
      <c r="BM1049" t="s">
        <v>119</v>
      </c>
      <c r="BN1049" t="s">
        <v>78</v>
      </c>
      <c r="BO1049" t="s">
        <v>90</v>
      </c>
      <c r="BQ1049" t="s">
        <v>94</v>
      </c>
    </row>
    <row r="1050" spans="1:69" x14ac:dyDescent="0.3">
      <c r="A1050">
        <v>132</v>
      </c>
      <c r="B1050" t="s">
        <v>919</v>
      </c>
      <c r="C1050">
        <v>1</v>
      </c>
      <c r="D1050" t="s">
        <v>67</v>
      </c>
      <c r="E1050">
        <v>21</v>
      </c>
      <c r="F1050" t="s">
        <v>929</v>
      </c>
      <c r="G1050" t="s">
        <v>78</v>
      </c>
      <c r="H1050" t="s">
        <v>69</v>
      </c>
      <c r="I1050">
        <v>122</v>
      </c>
      <c r="J1050" t="s">
        <v>90</v>
      </c>
      <c r="Q1050" t="s">
        <v>920</v>
      </c>
      <c r="R1050" t="s">
        <v>119</v>
      </c>
      <c r="S1050" t="s">
        <v>69</v>
      </c>
      <c r="AU1050" t="s">
        <v>979</v>
      </c>
      <c r="AV1050" t="s">
        <v>591</v>
      </c>
      <c r="AW1050" t="s">
        <v>95</v>
      </c>
      <c r="AX1050" t="s">
        <v>943</v>
      </c>
      <c r="AY1050" t="s">
        <v>980</v>
      </c>
      <c r="AZ1050" t="s">
        <v>981</v>
      </c>
      <c r="BA1050" t="s">
        <v>982</v>
      </c>
      <c r="BI1050" t="s">
        <v>920</v>
      </c>
      <c r="BJ1050" t="s">
        <v>119</v>
      </c>
      <c r="BK1050" t="s">
        <v>69</v>
      </c>
      <c r="BO1050" t="s">
        <v>90</v>
      </c>
      <c r="BQ1050" t="s">
        <v>94</v>
      </c>
    </row>
    <row r="1051" spans="1:69" x14ac:dyDescent="0.3">
      <c r="A1051">
        <v>132</v>
      </c>
      <c r="B1051" t="s">
        <v>919</v>
      </c>
      <c r="C1051">
        <v>2</v>
      </c>
      <c r="D1051" t="s">
        <v>77</v>
      </c>
      <c r="E1051">
        <v>21</v>
      </c>
      <c r="F1051" t="s">
        <v>929</v>
      </c>
      <c r="G1051" t="s">
        <v>78</v>
      </c>
      <c r="H1051" t="s">
        <v>78</v>
      </c>
      <c r="I1051">
        <v>122</v>
      </c>
      <c r="J1051" t="s">
        <v>90</v>
      </c>
      <c r="Q1051" t="s">
        <v>920</v>
      </c>
      <c r="R1051" t="s">
        <v>119</v>
      </c>
      <c r="S1051" t="s">
        <v>78</v>
      </c>
      <c r="AU1051" t="s">
        <v>979</v>
      </c>
      <c r="AV1051" t="s">
        <v>591</v>
      </c>
      <c r="AW1051" t="s">
        <v>92</v>
      </c>
      <c r="AX1051" t="s">
        <v>943</v>
      </c>
      <c r="AY1051" t="s">
        <v>980</v>
      </c>
      <c r="AZ1051" t="s">
        <v>981</v>
      </c>
      <c r="BA1051" t="s">
        <v>983</v>
      </c>
      <c r="BI1051" t="s">
        <v>920</v>
      </c>
      <c r="BJ1051" t="s">
        <v>119</v>
      </c>
      <c r="BK1051" t="s">
        <v>78</v>
      </c>
      <c r="BO1051" t="s">
        <v>90</v>
      </c>
      <c r="BQ1051" t="s">
        <v>94</v>
      </c>
    </row>
    <row r="1052" spans="1:69" x14ac:dyDescent="0.3">
      <c r="A1052">
        <v>132</v>
      </c>
      <c r="B1052" t="s">
        <v>919</v>
      </c>
      <c r="C1052">
        <v>3</v>
      </c>
      <c r="D1052" t="s">
        <v>83</v>
      </c>
      <c r="E1052">
        <v>21</v>
      </c>
      <c r="F1052" t="s">
        <v>929</v>
      </c>
      <c r="G1052" t="s">
        <v>78</v>
      </c>
      <c r="H1052" t="s">
        <v>78</v>
      </c>
      <c r="I1052">
        <v>122</v>
      </c>
      <c r="J1052" t="s">
        <v>90</v>
      </c>
      <c r="Q1052" t="s">
        <v>920</v>
      </c>
      <c r="R1052" t="s">
        <v>119</v>
      </c>
      <c r="S1052" t="s">
        <v>78</v>
      </c>
      <c r="AU1052" t="s">
        <v>979</v>
      </c>
      <c r="AV1052" t="s">
        <v>591</v>
      </c>
      <c r="AW1052" t="s">
        <v>92</v>
      </c>
      <c r="AX1052" t="s">
        <v>943</v>
      </c>
      <c r="AY1052" t="s">
        <v>980</v>
      </c>
      <c r="AZ1052" t="s">
        <v>981</v>
      </c>
      <c r="BA1052" t="s">
        <v>984</v>
      </c>
      <c r="BI1052" t="s">
        <v>920</v>
      </c>
      <c r="BJ1052" t="s">
        <v>119</v>
      </c>
      <c r="BK1052" t="s">
        <v>78</v>
      </c>
      <c r="BO1052" t="s">
        <v>90</v>
      </c>
      <c r="BQ1052" t="s">
        <v>94</v>
      </c>
    </row>
    <row r="1053" spans="1:69" x14ac:dyDescent="0.3">
      <c r="A1053">
        <v>132</v>
      </c>
      <c r="B1053" t="s">
        <v>919</v>
      </c>
      <c r="C1053">
        <v>4</v>
      </c>
      <c r="D1053" t="s">
        <v>84</v>
      </c>
      <c r="E1053">
        <v>21</v>
      </c>
      <c r="F1053" t="s">
        <v>929</v>
      </c>
      <c r="G1053" t="s">
        <v>78</v>
      </c>
      <c r="H1053" t="s">
        <v>69</v>
      </c>
      <c r="I1053">
        <v>122</v>
      </c>
      <c r="J1053" t="s">
        <v>90</v>
      </c>
      <c r="Q1053" t="s">
        <v>920</v>
      </c>
      <c r="R1053" t="s">
        <v>119</v>
      </c>
      <c r="S1053" t="s">
        <v>69</v>
      </c>
      <c r="AU1053" t="s">
        <v>979</v>
      </c>
      <c r="AV1053" t="s">
        <v>591</v>
      </c>
      <c r="AW1053" t="s">
        <v>95</v>
      </c>
      <c r="AX1053" t="s">
        <v>943</v>
      </c>
      <c r="AY1053" t="s">
        <v>980</v>
      </c>
      <c r="AZ1053" t="s">
        <v>981</v>
      </c>
      <c r="BA1053" t="s">
        <v>982</v>
      </c>
      <c r="BI1053" t="s">
        <v>920</v>
      </c>
      <c r="BJ1053" t="s">
        <v>119</v>
      </c>
      <c r="BK1053" t="s">
        <v>69</v>
      </c>
      <c r="BO1053" t="s">
        <v>90</v>
      </c>
      <c r="BQ1053" t="s">
        <v>94</v>
      </c>
    </row>
    <row r="1054" spans="1:69" x14ac:dyDescent="0.3">
      <c r="A1054">
        <v>132</v>
      </c>
      <c r="B1054" t="s">
        <v>919</v>
      </c>
      <c r="C1054">
        <v>5</v>
      </c>
      <c r="D1054" t="s">
        <v>85</v>
      </c>
      <c r="E1054">
        <v>21</v>
      </c>
      <c r="F1054" t="s">
        <v>929</v>
      </c>
      <c r="G1054" t="s">
        <v>78</v>
      </c>
      <c r="H1054" t="s">
        <v>78</v>
      </c>
      <c r="I1054">
        <v>122</v>
      </c>
      <c r="J1054" t="s">
        <v>90</v>
      </c>
      <c r="Q1054" t="s">
        <v>920</v>
      </c>
      <c r="R1054" t="s">
        <v>119</v>
      </c>
      <c r="S1054" t="s">
        <v>78</v>
      </c>
      <c r="AU1054" t="s">
        <v>979</v>
      </c>
      <c r="AV1054" t="s">
        <v>591</v>
      </c>
      <c r="AW1054" t="s">
        <v>92</v>
      </c>
      <c r="AX1054" t="s">
        <v>943</v>
      </c>
      <c r="AY1054" t="s">
        <v>980</v>
      </c>
      <c r="AZ1054" t="s">
        <v>981</v>
      </c>
      <c r="BA1054" t="s">
        <v>983</v>
      </c>
      <c r="BI1054" t="s">
        <v>920</v>
      </c>
      <c r="BJ1054" t="s">
        <v>119</v>
      </c>
      <c r="BK1054" t="s">
        <v>78</v>
      </c>
      <c r="BO1054" t="s">
        <v>90</v>
      </c>
      <c r="BQ1054" t="s">
        <v>94</v>
      </c>
    </row>
    <row r="1055" spans="1:69" x14ac:dyDescent="0.3">
      <c r="A1055">
        <v>132</v>
      </c>
      <c r="B1055" t="s">
        <v>919</v>
      </c>
      <c r="C1055">
        <v>6</v>
      </c>
      <c r="D1055" t="s">
        <v>86</v>
      </c>
      <c r="E1055">
        <v>21</v>
      </c>
      <c r="F1055" t="s">
        <v>929</v>
      </c>
      <c r="G1055" t="s">
        <v>69</v>
      </c>
      <c r="H1055" t="s">
        <v>69</v>
      </c>
      <c r="I1055">
        <v>122</v>
      </c>
      <c r="J1055" t="s">
        <v>90</v>
      </c>
      <c r="Q1055" t="s">
        <v>920</v>
      </c>
      <c r="R1055" t="s">
        <v>113</v>
      </c>
      <c r="S1055" t="s">
        <v>69</v>
      </c>
      <c r="AU1055" t="s">
        <v>979</v>
      </c>
      <c r="AV1055" t="s">
        <v>959</v>
      </c>
      <c r="AW1055" t="s">
        <v>95</v>
      </c>
      <c r="AX1055" t="s">
        <v>943</v>
      </c>
      <c r="AY1055" t="s">
        <v>980</v>
      </c>
      <c r="AZ1055" t="s">
        <v>985</v>
      </c>
      <c r="BA1055" t="s">
        <v>982</v>
      </c>
      <c r="BI1055" t="s">
        <v>920</v>
      </c>
      <c r="BJ1055" t="s">
        <v>113</v>
      </c>
      <c r="BK1055" t="s">
        <v>69</v>
      </c>
      <c r="BO1055" t="s">
        <v>69</v>
      </c>
      <c r="BP1055" t="s">
        <v>75</v>
      </c>
      <c r="BQ1055" t="s">
        <v>225</v>
      </c>
    </row>
    <row r="1056" spans="1:69" x14ac:dyDescent="0.3">
      <c r="A1056">
        <v>132</v>
      </c>
      <c r="B1056" t="s">
        <v>919</v>
      </c>
      <c r="C1056">
        <v>7</v>
      </c>
      <c r="D1056" t="s">
        <v>87</v>
      </c>
      <c r="E1056">
        <v>21</v>
      </c>
      <c r="F1056" t="s">
        <v>929</v>
      </c>
      <c r="G1056" t="s">
        <v>69</v>
      </c>
      <c r="H1056" t="s">
        <v>69</v>
      </c>
      <c r="I1056">
        <v>122</v>
      </c>
      <c r="J1056" t="s">
        <v>90</v>
      </c>
      <c r="Q1056" t="s">
        <v>920</v>
      </c>
      <c r="R1056" t="s">
        <v>108</v>
      </c>
      <c r="S1056" t="s">
        <v>69</v>
      </c>
      <c r="AU1056" t="s">
        <v>979</v>
      </c>
      <c r="AV1056" t="s">
        <v>581</v>
      </c>
      <c r="AW1056" t="s">
        <v>95</v>
      </c>
      <c r="AX1056" t="s">
        <v>943</v>
      </c>
      <c r="AY1056" t="s">
        <v>980</v>
      </c>
      <c r="AZ1056" t="s">
        <v>986</v>
      </c>
      <c r="BA1056" t="s">
        <v>982</v>
      </c>
      <c r="BI1056" t="s">
        <v>920</v>
      </c>
      <c r="BJ1056" t="s">
        <v>108</v>
      </c>
      <c r="BK1056" t="s">
        <v>69</v>
      </c>
      <c r="BO1056" t="s">
        <v>69</v>
      </c>
      <c r="BP1056" t="s">
        <v>75</v>
      </c>
      <c r="BQ1056" t="s">
        <v>225</v>
      </c>
    </row>
    <row r="1057" spans="1:69" x14ac:dyDescent="0.3">
      <c r="A1057">
        <v>132</v>
      </c>
      <c r="B1057" t="s">
        <v>919</v>
      </c>
      <c r="C1057">
        <v>8</v>
      </c>
      <c r="D1057" t="s">
        <v>88</v>
      </c>
      <c r="E1057">
        <v>21</v>
      </c>
      <c r="F1057" t="s">
        <v>929</v>
      </c>
      <c r="G1057" t="s">
        <v>78</v>
      </c>
      <c r="H1057" t="s">
        <v>78</v>
      </c>
      <c r="I1057">
        <v>122</v>
      </c>
      <c r="J1057" t="s">
        <v>90</v>
      </c>
      <c r="Q1057" t="s">
        <v>920</v>
      </c>
      <c r="R1057" t="s">
        <v>119</v>
      </c>
      <c r="S1057" t="s">
        <v>78</v>
      </c>
      <c r="AU1057" t="s">
        <v>979</v>
      </c>
      <c r="AV1057" t="s">
        <v>591</v>
      </c>
      <c r="AW1057" t="s">
        <v>92</v>
      </c>
      <c r="AX1057" t="s">
        <v>943</v>
      </c>
      <c r="AY1057" t="s">
        <v>980</v>
      </c>
      <c r="AZ1057" t="s">
        <v>981</v>
      </c>
      <c r="BA1057" t="s">
        <v>984</v>
      </c>
      <c r="BI1057" t="s">
        <v>920</v>
      </c>
      <c r="BJ1057" t="s">
        <v>119</v>
      </c>
      <c r="BK1057" t="s">
        <v>78</v>
      </c>
      <c r="BO1057" t="s">
        <v>90</v>
      </c>
      <c r="BQ1057" t="s">
        <v>94</v>
      </c>
    </row>
    <row r="1058" spans="1:69" x14ac:dyDescent="0.3">
      <c r="A1058">
        <v>133</v>
      </c>
      <c r="B1058" t="s">
        <v>243</v>
      </c>
      <c r="C1058">
        <v>1</v>
      </c>
      <c r="D1058" t="s">
        <v>67</v>
      </c>
      <c r="E1058">
        <v>21</v>
      </c>
      <c r="F1058" t="s">
        <v>929</v>
      </c>
      <c r="G1058" t="s">
        <v>69</v>
      </c>
      <c r="H1058" t="s">
        <v>69</v>
      </c>
      <c r="Q1058">
        <v>124</v>
      </c>
      <c r="R1058" t="s">
        <v>69</v>
      </c>
      <c r="S1058" t="s">
        <v>69</v>
      </c>
      <c r="AU1058">
        <v>124</v>
      </c>
      <c r="AV1058" t="s">
        <v>69</v>
      </c>
      <c r="AW1058" t="s">
        <v>69</v>
      </c>
      <c r="AX1058">
        <v>4</v>
      </c>
      <c r="AY1058" t="s">
        <v>930</v>
      </c>
      <c r="AZ1058" t="s">
        <v>931</v>
      </c>
      <c r="BA1058" t="s">
        <v>931</v>
      </c>
      <c r="BI1058">
        <v>124</v>
      </c>
      <c r="BJ1058" t="s">
        <v>69</v>
      </c>
      <c r="BK1058" t="s">
        <v>69</v>
      </c>
      <c r="BO1058" t="s">
        <v>69</v>
      </c>
      <c r="BP1058" t="s">
        <v>75</v>
      </c>
      <c r="BQ1058" t="s">
        <v>225</v>
      </c>
    </row>
    <row r="1059" spans="1:69" x14ac:dyDescent="0.3">
      <c r="A1059">
        <v>133</v>
      </c>
      <c r="B1059" t="s">
        <v>243</v>
      </c>
      <c r="C1059">
        <v>2</v>
      </c>
      <c r="D1059" t="s">
        <v>77</v>
      </c>
      <c r="E1059">
        <v>21</v>
      </c>
      <c r="F1059" t="s">
        <v>929</v>
      </c>
      <c r="G1059" t="s">
        <v>78</v>
      </c>
      <c r="H1059" t="s">
        <v>78</v>
      </c>
      <c r="Q1059">
        <v>124</v>
      </c>
      <c r="R1059" t="s">
        <v>78</v>
      </c>
      <c r="S1059" t="s">
        <v>78</v>
      </c>
      <c r="AU1059">
        <v>124</v>
      </c>
      <c r="AV1059" t="s">
        <v>78</v>
      </c>
      <c r="AW1059" t="s">
        <v>78</v>
      </c>
      <c r="AX1059">
        <v>4</v>
      </c>
      <c r="AY1059" t="s">
        <v>930</v>
      </c>
      <c r="AZ1059" t="s">
        <v>937</v>
      </c>
      <c r="BA1059" t="s">
        <v>931</v>
      </c>
      <c r="BI1059">
        <v>124</v>
      </c>
      <c r="BJ1059" t="s">
        <v>78</v>
      </c>
      <c r="BK1059" t="s">
        <v>78</v>
      </c>
      <c r="BO1059" t="s">
        <v>78</v>
      </c>
      <c r="BP1059" t="s">
        <v>81</v>
      </c>
      <c r="BQ1059" t="s">
        <v>224</v>
      </c>
    </row>
    <row r="1060" spans="1:69" x14ac:dyDescent="0.3">
      <c r="A1060">
        <v>133</v>
      </c>
      <c r="B1060" t="s">
        <v>243</v>
      </c>
      <c r="C1060">
        <v>3</v>
      </c>
      <c r="D1060" t="s">
        <v>83</v>
      </c>
      <c r="E1060">
        <v>21</v>
      </c>
      <c r="F1060" t="s">
        <v>929</v>
      </c>
      <c r="G1060" t="s">
        <v>78</v>
      </c>
      <c r="H1060" t="s">
        <v>78</v>
      </c>
      <c r="Q1060">
        <v>124</v>
      </c>
      <c r="R1060" t="s">
        <v>78</v>
      </c>
      <c r="S1060" t="s">
        <v>78</v>
      </c>
      <c r="AU1060">
        <v>124</v>
      </c>
      <c r="AV1060" t="s">
        <v>78</v>
      </c>
      <c r="AW1060" t="s">
        <v>78</v>
      </c>
      <c r="AX1060">
        <v>4</v>
      </c>
      <c r="AY1060" t="s">
        <v>930</v>
      </c>
      <c r="AZ1060" t="s">
        <v>937</v>
      </c>
      <c r="BA1060" t="s">
        <v>937</v>
      </c>
      <c r="BI1060">
        <v>124</v>
      </c>
      <c r="BJ1060" t="s">
        <v>78</v>
      </c>
      <c r="BK1060" t="s">
        <v>78</v>
      </c>
      <c r="BO1060" t="s">
        <v>78</v>
      </c>
      <c r="BP1060" t="s">
        <v>81</v>
      </c>
      <c r="BQ1060" t="s">
        <v>224</v>
      </c>
    </row>
    <row r="1061" spans="1:69" x14ac:dyDescent="0.3">
      <c r="A1061">
        <v>133</v>
      </c>
      <c r="B1061" t="s">
        <v>243</v>
      </c>
      <c r="C1061">
        <v>4</v>
      </c>
      <c r="D1061" t="s">
        <v>84</v>
      </c>
      <c r="E1061">
        <v>21</v>
      </c>
      <c r="F1061" t="s">
        <v>929</v>
      </c>
      <c r="G1061" t="s">
        <v>69</v>
      </c>
      <c r="H1061" t="s">
        <v>69</v>
      </c>
      <c r="Q1061">
        <v>124</v>
      </c>
      <c r="R1061" t="s">
        <v>78</v>
      </c>
      <c r="S1061" t="s">
        <v>69</v>
      </c>
      <c r="AU1061">
        <v>124</v>
      </c>
      <c r="AV1061" t="s">
        <v>78</v>
      </c>
      <c r="AW1061" t="s">
        <v>69</v>
      </c>
      <c r="AX1061">
        <v>4</v>
      </c>
      <c r="AY1061" t="s">
        <v>930</v>
      </c>
      <c r="AZ1061" t="s">
        <v>939</v>
      </c>
      <c r="BA1061" t="s">
        <v>940</v>
      </c>
      <c r="BI1061">
        <v>124</v>
      </c>
      <c r="BJ1061" t="s">
        <v>78</v>
      </c>
      <c r="BK1061" t="s">
        <v>69</v>
      </c>
      <c r="BO1061" t="s">
        <v>78</v>
      </c>
      <c r="BP1061" t="s">
        <v>165</v>
      </c>
      <c r="BQ1061" t="s">
        <v>224</v>
      </c>
    </row>
    <row r="1062" spans="1:69" x14ac:dyDescent="0.3">
      <c r="A1062">
        <v>133</v>
      </c>
      <c r="B1062" t="s">
        <v>243</v>
      </c>
      <c r="C1062">
        <v>5</v>
      </c>
      <c r="D1062" t="s">
        <v>85</v>
      </c>
      <c r="E1062">
        <v>21</v>
      </c>
      <c r="F1062" t="s">
        <v>929</v>
      </c>
      <c r="G1062" t="s">
        <v>78</v>
      </c>
      <c r="H1062" t="s">
        <v>78</v>
      </c>
      <c r="Q1062">
        <v>124</v>
      </c>
      <c r="R1062" t="s">
        <v>78</v>
      </c>
      <c r="S1062" t="s">
        <v>78</v>
      </c>
      <c r="AU1062">
        <v>124</v>
      </c>
      <c r="AV1062" t="s">
        <v>78</v>
      </c>
      <c r="AW1062" t="s">
        <v>78</v>
      </c>
      <c r="AX1062">
        <v>4</v>
      </c>
      <c r="AY1062" t="s">
        <v>930</v>
      </c>
      <c r="AZ1062" t="s">
        <v>937</v>
      </c>
      <c r="BA1062" t="s">
        <v>931</v>
      </c>
      <c r="BI1062">
        <v>124</v>
      </c>
      <c r="BJ1062" t="s">
        <v>78</v>
      </c>
      <c r="BK1062" t="s">
        <v>78</v>
      </c>
      <c r="BO1062" t="s">
        <v>78</v>
      </c>
      <c r="BP1062" t="s">
        <v>81</v>
      </c>
      <c r="BQ1062" t="s">
        <v>224</v>
      </c>
    </row>
    <row r="1063" spans="1:69" x14ac:dyDescent="0.3">
      <c r="A1063">
        <v>133</v>
      </c>
      <c r="B1063" t="s">
        <v>243</v>
      </c>
      <c r="C1063">
        <v>6</v>
      </c>
      <c r="D1063" t="s">
        <v>86</v>
      </c>
      <c r="E1063">
        <v>21</v>
      </c>
      <c r="F1063" t="s">
        <v>929</v>
      </c>
      <c r="G1063" t="s">
        <v>78</v>
      </c>
      <c r="H1063" t="s">
        <v>69</v>
      </c>
      <c r="Q1063">
        <v>124</v>
      </c>
      <c r="R1063" t="s">
        <v>78</v>
      </c>
      <c r="S1063" t="s">
        <v>69</v>
      </c>
      <c r="AU1063">
        <v>124</v>
      </c>
      <c r="AV1063" t="s">
        <v>78</v>
      </c>
      <c r="AW1063" t="s">
        <v>69</v>
      </c>
      <c r="AX1063">
        <v>4</v>
      </c>
      <c r="AY1063" t="s">
        <v>930</v>
      </c>
      <c r="AZ1063" t="s">
        <v>937</v>
      </c>
      <c r="BA1063" t="s">
        <v>940</v>
      </c>
      <c r="BI1063">
        <v>124</v>
      </c>
      <c r="BJ1063" t="s">
        <v>78</v>
      </c>
      <c r="BK1063" t="s">
        <v>69</v>
      </c>
      <c r="BO1063" t="s">
        <v>78</v>
      </c>
      <c r="BP1063" t="s">
        <v>81</v>
      </c>
      <c r="BQ1063" t="s">
        <v>224</v>
      </c>
    </row>
    <row r="1064" spans="1:69" x14ac:dyDescent="0.3">
      <c r="A1064">
        <v>133</v>
      </c>
      <c r="B1064" t="s">
        <v>243</v>
      </c>
      <c r="C1064">
        <v>7</v>
      </c>
      <c r="D1064" t="s">
        <v>87</v>
      </c>
      <c r="E1064">
        <v>21</v>
      </c>
      <c r="F1064" t="s">
        <v>929</v>
      </c>
      <c r="G1064" t="s">
        <v>78</v>
      </c>
      <c r="H1064" t="s">
        <v>69</v>
      </c>
      <c r="Q1064">
        <v>124</v>
      </c>
      <c r="R1064" t="s">
        <v>78</v>
      </c>
      <c r="S1064" t="s">
        <v>69</v>
      </c>
      <c r="AU1064">
        <v>124</v>
      </c>
      <c r="AV1064" t="s">
        <v>78</v>
      </c>
      <c r="AW1064" t="s">
        <v>69</v>
      </c>
      <c r="AX1064">
        <v>4</v>
      </c>
      <c r="AY1064" t="s">
        <v>930</v>
      </c>
      <c r="AZ1064" t="s">
        <v>937</v>
      </c>
      <c r="BA1064" t="s">
        <v>940</v>
      </c>
      <c r="BI1064">
        <v>124</v>
      </c>
      <c r="BJ1064" t="s">
        <v>78</v>
      </c>
      <c r="BK1064" t="s">
        <v>69</v>
      </c>
      <c r="BO1064" t="s">
        <v>78</v>
      </c>
      <c r="BP1064" t="s">
        <v>81</v>
      </c>
      <c r="BQ1064" t="s">
        <v>224</v>
      </c>
    </row>
    <row r="1065" spans="1:69" x14ac:dyDescent="0.3">
      <c r="A1065">
        <v>133</v>
      </c>
      <c r="B1065" t="s">
        <v>243</v>
      </c>
      <c r="C1065">
        <v>8</v>
      </c>
      <c r="D1065" t="s">
        <v>88</v>
      </c>
      <c r="E1065">
        <v>21</v>
      </c>
      <c r="F1065" t="s">
        <v>929</v>
      </c>
      <c r="G1065" t="s">
        <v>78</v>
      </c>
      <c r="H1065" t="s">
        <v>78</v>
      </c>
      <c r="Q1065">
        <v>124</v>
      </c>
      <c r="R1065" t="s">
        <v>78</v>
      </c>
      <c r="S1065" t="s">
        <v>78</v>
      </c>
      <c r="AU1065">
        <v>124</v>
      </c>
      <c r="AV1065" t="s">
        <v>78</v>
      </c>
      <c r="AW1065" t="s">
        <v>78</v>
      </c>
      <c r="AX1065">
        <v>4</v>
      </c>
      <c r="AY1065" t="s">
        <v>930</v>
      </c>
      <c r="AZ1065" t="s">
        <v>937</v>
      </c>
      <c r="BA1065" t="s">
        <v>937</v>
      </c>
      <c r="BI1065">
        <v>124</v>
      </c>
      <c r="BJ1065" t="s">
        <v>78</v>
      </c>
      <c r="BK1065" t="s">
        <v>78</v>
      </c>
      <c r="BO1065" t="s">
        <v>78</v>
      </c>
      <c r="BP1065" t="s">
        <v>81</v>
      </c>
      <c r="BQ1065" t="s">
        <v>224</v>
      </c>
    </row>
    <row r="1066" spans="1:69" x14ac:dyDescent="0.3">
      <c r="A1066">
        <v>134</v>
      </c>
      <c r="B1066" t="s">
        <v>928</v>
      </c>
      <c r="C1066">
        <v>1</v>
      </c>
      <c r="D1066" t="s">
        <v>67</v>
      </c>
      <c r="E1066">
        <v>21</v>
      </c>
      <c r="F1066" t="s">
        <v>929</v>
      </c>
      <c r="G1066" t="s">
        <v>78</v>
      </c>
      <c r="H1066" t="s">
        <v>69</v>
      </c>
      <c r="I1066">
        <v>123</v>
      </c>
      <c r="J1066" t="s">
        <v>90</v>
      </c>
      <c r="Q1066">
        <v>126</v>
      </c>
      <c r="R1066" t="s">
        <v>78</v>
      </c>
      <c r="S1066" t="s">
        <v>69</v>
      </c>
      <c r="AU1066" t="s">
        <v>942</v>
      </c>
      <c r="AV1066" t="s">
        <v>92</v>
      </c>
      <c r="AW1066" t="s">
        <v>95</v>
      </c>
      <c r="AX1066" t="s">
        <v>943</v>
      </c>
      <c r="AY1066" t="s">
        <v>843</v>
      </c>
      <c r="AZ1066" t="s">
        <v>844</v>
      </c>
      <c r="BA1066" t="s">
        <v>845</v>
      </c>
      <c r="BI1066">
        <v>126</v>
      </c>
      <c r="BJ1066" t="s">
        <v>78</v>
      </c>
      <c r="BK1066" t="s">
        <v>69</v>
      </c>
      <c r="BO1066" t="s">
        <v>90</v>
      </c>
      <c r="BQ1066" t="s">
        <v>94</v>
      </c>
    </row>
    <row r="1067" spans="1:69" x14ac:dyDescent="0.3">
      <c r="A1067">
        <v>134</v>
      </c>
      <c r="B1067" t="s">
        <v>928</v>
      </c>
      <c r="C1067">
        <v>2</v>
      </c>
      <c r="D1067" t="s">
        <v>77</v>
      </c>
      <c r="E1067">
        <v>21</v>
      </c>
      <c r="F1067" t="s">
        <v>929</v>
      </c>
      <c r="G1067" t="s">
        <v>78</v>
      </c>
      <c r="H1067" t="s">
        <v>78</v>
      </c>
      <c r="I1067">
        <v>123</v>
      </c>
      <c r="J1067" t="s">
        <v>90</v>
      </c>
      <c r="Q1067">
        <v>126</v>
      </c>
      <c r="R1067" t="s">
        <v>78</v>
      </c>
      <c r="S1067" t="s">
        <v>78</v>
      </c>
      <c r="AU1067" t="s">
        <v>942</v>
      </c>
      <c r="AV1067" t="s">
        <v>92</v>
      </c>
      <c r="AW1067" t="s">
        <v>92</v>
      </c>
      <c r="AX1067" t="s">
        <v>943</v>
      </c>
      <c r="AY1067" t="s">
        <v>843</v>
      </c>
      <c r="AZ1067" t="s">
        <v>844</v>
      </c>
      <c r="BA1067" t="s">
        <v>845</v>
      </c>
      <c r="BI1067">
        <v>126</v>
      </c>
      <c r="BJ1067" t="s">
        <v>78</v>
      </c>
      <c r="BK1067" t="s">
        <v>78</v>
      </c>
      <c r="BO1067" t="s">
        <v>90</v>
      </c>
      <c r="BQ1067" t="s">
        <v>94</v>
      </c>
    </row>
    <row r="1068" spans="1:69" x14ac:dyDescent="0.3">
      <c r="A1068">
        <v>134</v>
      </c>
      <c r="B1068" t="s">
        <v>928</v>
      </c>
      <c r="C1068">
        <v>3</v>
      </c>
      <c r="D1068" t="s">
        <v>83</v>
      </c>
      <c r="E1068">
        <v>21</v>
      </c>
      <c r="F1068" t="s">
        <v>929</v>
      </c>
      <c r="G1068" t="s">
        <v>78</v>
      </c>
      <c r="H1068" t="s">
        <v>78</v>
      </c>
      <c r="I1068">
        <v>123</v>
      </c>
      <c r="J1068" t="s">
        <v>90</v>
      </c>
      <c r="Q1068">
        <v>126</v>
      </c>
      <c r="R1068" t="s">
        <v>78</v>
      </c>
      <c r="S1068" t="s">
        <v>78</v>
      </c>
      <c r="AU1068" t="s">
        <v>942</v>
      </c>
      <c r="AV1068" t="s">
        <v>92</v>
      </c>
      <c r="AW1068" t="s">
        <v>92</v>
      </c>
      <c r="AX1068" t="s">
        <v>943</v>
      </c>
      <c r="AY1068" t="s">
        <v>843</v>
      </c>
      <c r="AZ1068" t="s">
        <v>844</v>
      </c>
      <c r="BA1068" t="s">
        <v>844</v>
      </c>
      <c r="BI1068">
        <v>126</v>
      </c>
      <c r="BJ1068" t="s">
        <v>78</v>
      </c>
      <c r="BK1068" t="s">
        <v>78</v>
      </c>
      <c r="BO1068" t="s">
        <v>90</v>
      </c>
      <c r="BQ1068" t="s">
        <v>94</v>
      </c>
    </row>
    <row r="1069" spans="1:69" x14ac:dyDescent="0.3">
      <c r="A1069">
        <v>134</v>
      </c>
      <c r="B1069" t="s">
        <v>928</v>
      </c>
      <c r="C1069">
        <v>4</v>
      </c>
      <c r="D1069" t="s">
        <v>84</v>
      </c>
      <c r="E1069">
        <v>21</v>
      </c>
      <c r="F1069" t="s">
        <v>929</v>
      </c>
      <c r="G1069" t="s">
        <v>78</v>
      </c>
      <c r="H1069" t="s">
        <v>69</v>
      </c>
      <c r="I1069">
        <v>123</v>
      </c>
      <c r="J1069" t="s">
        <v>90</v>
      </c>
      <c r="Q1069">
        <v>126</v>
      </c>
      <c r="R1069" t="s">
        <v>78</v>
      </c>
      <c r="S1069" t="s">
        <v>69</v>
      </c>
      <c r="AU1069" t="s">
        <v>942</v>
      </c>
      <c r="AV1069" t="s">
        <v>92</v>
      </c>
      <c r="AW1069" t="s">
        <v>95</v>
      </c>
      <c r="AX1069" t="s">
        <v>943</v>
      </c>
      <c r="AY1069" t="s">
        <v>843</v>
      </c>
      <c r="AZ1069" t="s">
        <v>844</v>
      </c>
      <c r="BA1069" t="s">
        <v>845</v>
      </c>
      <c r="BI1069">
        <v>126</v>
      </c>
      <c r="BJ1069" t="s">
        <v>78</v>
      </c>
      <c r="BK1069" t="s">
        <v>69</v>
      </c>
      <c r="BO1069" t="s">
        <v>90</v>
      </c>
      <c r="BQ1069" t="s">
        <v>94</v>
      </c>
    </row>
    <row r="1070" spans="1:69" x14ac:dyDescent="0.3">
      <c r="A1070">
        <v>134</v>
      </c>
      <c r="B1070" t="s">
        <v>928</v>
      </c>
      <c r="C1070">
        <v>5</v>
      </c>
      <c r="D1070" t="s">
        <v>85</v>
      </c>
      <c r="E1070">
        <v>21</v>
      </c>
      <c r="F1070" t="s">
        <v>929</v>
      </c>
      <c r="G1070" t="s">
        <v>78</v>
      </c>
      <c r="H1070" t="s">
        <v>78</v>
      </c>
      <c r="I1070">
        <v>123</v>
      </c>
      <c r="J1070" t="s">
        <v>90</v>
      </c>
      <c r="Q1070">
        <v>126</v>
      </c>
      <c r="R1070" t="s">
        <v>78</v>
      </c>
      <c r="S1070" t="s">
        <v>78</v>
      </c>
      <c r="AU1070" t="s">
        <v>942</v>
      </c>
      <c r="AV1070" t="s">
        <v>92</v>
      </c>
      <c r="AW1070" t="s">
        <v>92</v>
      </c>
      <c r="AX1070" t="s">
        <v>943</v>
      </c>
      <c r="AY1070" t="s">
        <v>843</v>
      </c>
      <c r="AZ1070" t="s">
        <v>844</v>
      </c>
      <c r="BA1070" t="s">
        <v>845</v>
      </c>
      <c r="BI1070">
        <v>126</v>
      </c>
      <c r="BJ1070" t="s">
        <v>78</v>
      </c>
      <c r="BK1070" t="s">
        <v>78</v>
      </c>
      <c r="BO1070" t="s">
        <v>90</v>
      </c>
      <c r="BQ1070" t="s">
        <v>94</v>
      </c>
    </row>
    <row r="1071" spans="1:69" x14ac:dyDescent="0.3">
      <c r="A1071">
        <v>134</v>
      </c>
      <c r="B1071" t="s">
        <v>928</v>
      </c>
      <c r="C1071">
        <v>6</v>
      </c>
      <c r="D1071" t="s">
        <v>86</v>
      </c>
      <c r="E1071">
        <v>21</v>
      </c>
      <c r="F1071" t="s">
        <v>929</v>
      </c>
      <c r="G1071" t="s">
        <v>78</v>
      </c>
      <c r="H1071" t="s">
        <v>69</v>
      </c>
      <c r="I1071">
        <v>123</v>
      </c>
      <c r="J1071" t="s">
        <v>90</v>
      </c>
      <c r="Q1071">
        <v>126</v>
      </c>
      <c r="R1071" t="s">
        <v>78</v>
      </c>
      <c r="S1071" t="s">
        <v>69</v>
      </c>
      <c r="AU1071" t="s">
        <v>942</v>
      </c>
      <c r="AV1071" t="s">
        <v>92</v>
      </c>
      <c r="AW1071" t="s">
        <v>95</v>
      </c>
      <c r="AX1071" t="s">
        <v>943</v>
      </c>
      <c r="AY1071" t="s">
        <v>843</v>
      </c>
      <c r="AZ1071" t="s">
        <v>844</v>
      </c>
      <c r="BA1071" t="s">
        <v>845</v>
      </c>
      <c r="BI1071">
        <v>126</v>
      </c>
      <c r="BJ1071" t="s">
        <v>78</v>
      </c>
      <c r="BK1071" t="s">
        <v>69</v>
      </c>
      <c r="BO1071" t="s">
        <v>90</v>
      </c>
      <c r="BQ1071" t="s">
        <v>94</v>
      </c>
    </row>
    <row r="1072" spans="1:69" x14ac:dyDescent="0.3">
      <c r="A1072">
        <v>134</v>
      </c>
      <c r="B1072" t="s">
        <v>928</v>
      </c>
      <c r="C1072">
        <v>7</v>
      </c>
      <c r="D1072" t="s">
        <v>87</v>
      </c>
      <c r="E1072">
        <v>21</v>
      </c>
      <c r="F1072" t="s">
        <v>929</v>
      </c>
      <c r="G1072" t="s">
        <v>69</v>
      </c>
      <c r="H1072" t="s">
        <v>69</v>
      </c>
      <c r="I1072">
        <v>123</v>
      </c>
      <c r="J1072" t="s">
        <v>90</v>
      </c>
      <c r="Q1072">
        <v>126</v>
      </c>
      <c r="R1072" t="s">
        <v>69</v>
      </c>
      <c r="S1072" t="s">
        <v>69</v>
      </c>
      <c r="AU1072" t="s">
        <v>942</v>
      </c>
      <c r="AV1072" t="s">
        <v>95</v>
      </c>
      <c r="AW1072" t="s">
        <v>95</v>
      </c>
      <c r="AX1072" t="s">
        <v>943</v>
      </c>
      <c r="AY1072" t="s">
        <v>843</v>
      </c>
      <c r="AZ1072" t="s">
        <v>845</v>
      </c>
      <c r="BA1072" t="s">
        <v>845</v>
      </c>
      <c r="BI1072">
        <v>126</v>
      </c>
      <c r="BJ1072" t="s">
        <v>69</v>
      </c>
      <c r="BK1072" t="s">
        <v>69</v>
      </c>
      <c r="BO1072" t="s">
        <v>69</v>
      </c>
      <c r="BP1072" t="s">
        <v>75</v>
      </c>
      <c r="BQ1072" t="s">
        <v>225</v>
      </c>
    </row>
    <row r="1073" spans="1:69" x14ac:dyDescent="0.3">
      <c r="A1073">
        <v>134</v>
      </c>
      <c r="B1073" t="s">
        <v>928</v>
      </c>
      <c r="C1073">
        <v>8</v>
      </c>
      <c r="D1073" t="s">
        <v>88</v>
      </c>
      <c r="E1073">
        <v>21</v>
      </c>
      <c r="F1073" t="s">
        <v>929</v>
      </c>
      <c r="G1073" t="s">
        <v>78</v>
      </c>
      <c r="H1073" t="s">
        <v>78</v>
      </c>
      <c r="I1073">
        <v>123</v>
      </c>
      <c r="J1073" t="s">
        <v>90</v>
      </c>
      <c r="Q1073">
        <v>126</v>
      </c>
      <c r="R1073" t="s">
        <v>78</v>
      </c>
      <c r="S1073" t="s">
        <v>78</v>
      </c>
      <c r="AU1073" t="s">
        <v>942</v>
      </c>
      <c r="AV1073" t="s">
        <v>92</v>
      </c>
      <c r="AW1073" t="s">
        <v>92</v>
      </c>
      <c r="AX1073" t="s">
        <v>943</v>
      </c>
      <c r="AY1073" t="s">
        <v>843</v>
      </c>
      <c r="AZ1073" t="s">
        <v>844</v>
      </c>
      <c r="BA1073" t="s">
        <v>844</v>
      </c>
      <c r="BI1073">
        <v>126</v>
      </c>
      <c r="BJ1073" t="s">
        <v>78</v>
      </c>
      <c r="BK1073" t="s">
        <v>78</v>
      </c>
      <c r="BO1073" t="s">
        <v>90</v>
      </c>
      <c r="BQ1073" t="s">
        <v>94</v>
      </c>
    </row>
    <row r="1074" spans="1:69" x14ac:dyDescent="0.3">
      <c r="A1074">
        <v>135</v>
      </c>
      <c r="B1074" t="s">
        <v>987</v>
      </c>
      <c r="C1074">
        <v>1</v>
      </c>
      <c r="D1074" t="s">
        <v>67</v>
      </c>
      <c r="E1074">
        <v>21</v>
      </c>
      <c r="F1074" t="s">
        <v>929</v>
      </c>
      <c r="G1074" t="s">
        <v>69</v>
      </c>
      <c r="H1074" t="s">
        <v>69</v>
      </c>
      <c r="Q1074">
        <v>124</v>
      </c>
      <c r="R1074" t="s">
        <v>69</v>
      </c>
      <c r="S1074" t="s">
        <v>69</v>
      </c>
      <c r="AU1074">
        <v>124</v>
      </c>
      <c r="AV1074" t="s">
        <v>69</v>
      </c>
      <c r="AW1074" t="s">
        <v>69</v>
      </c>
      <c r="AX1074">
        <v>4</v>
      </c>
      <c r="AY1074" t="s">
        <v>930</v>
      </c>
      <c r="AZ1074" t="s">
        <v>931</v>
      </c>
      <c r="BA1074" t="s">
        <v>931</v>
      </c>
      <c r="BI1074">
        <v>124</v>
      </c>
      <c r="BJ1074" t="s">
        <v>69</v>
      </c>
      <c r="BK1074" t="s">
        <v>69</v>
      </c>
      <c r="BO1074" t="s">
        <v>69</v>
      </c>
      <c r="BP1074" t="s">
        <v>75</v>
      </c>
      <c r="BQ1074" t="s">
        <v>225</v>
      </c>
    </row>
    <row r="1075" spans="1:69" x14ac:dyDescent="0.3">
      <c r="A1075">
        <v>135</v>
      </c>
      <c r="B1075" t="s">
        <v>987</v>
      </c>
      <c r="C1075">
        <v>2</v>
      </c>
      <c r="D1075" t="s">
        <v>77</v>
      </c>
      <c r="E1075">
        <v>21</v>
      </c>
      <c r="F1075" t="s">
        <v>929</v>
      </c>
      <c r="G1075" t="s">
        <v>78</v>
      </c>
      <c r="H1075" t="s">
        <v>78</v>
      </c>
      <c r="Q1075">
        <v>124</v>
      </c>
      <c r="R1075" t="s">
        <v>78</v>
      </c>
      <c r="S1075" t="s">
        <v>78</v>
      </c>
      <c r="AU1075">
        <v>124</v>
      </c>
      <c r="AV1075" t="s">
        <v>78</v>
      </c>
      <c r="AW1075" t="s">
        <v>78</v>
      </c>
      <c r="AX1075">
        <v>4</v>
      </c>
      <c r="AY1075" t="s">
        <v>930</v>
      </c>
      <c r="AZ1075" t="s">
        <v>937</v>
      </c>
      <c r="BA1075" t="s">
        <v>931</v>
      </c>
      <c r="BI1075">
        <v>124</v>
      </c>
      <c r="BJ1075" t="s">
        <v>78</v>
      </c>
      <c r="BK1075" t="s">
        <v>78</v>
      </c>
      <c r="BO1075" t="s">
        <v>78</v>
      </c>
      <c r="BP1075" t="s">
        <v>81</v>
      </c>
      <c r="BQ1075" t="s">
        <v>224</v>
      </c>
    </row>
    <row r="1076" spans="1:69" x14ac:dyDescent="0.3">
      <c r="A1076">
        <v>135</v>
      </c>
      <c r="B1076" t="s">
        <v>987</v>
      </c>
      <c r="C1076">
        <v>3</v>
      </c>
      <c r="D1076" t="s">
        <v>83</v>
      </c>
      <c r="E1076">
        <v>21</v>
      </c>
      <c r="F1076" t="s">
        <v>929</v>
      </c>
      <c r="G1076" t="s">
        <v>78</v>
      </c>
      <c r="H1076" t="s">
        <v>78</v>
      </c>
      <c r="Q1076">
        <v>124</v>
      </c>
      <c r="R1076" t="s">
        <v>78</v>
      </c>
      <c r="S1076" t="s">
        <v>78</v>
      </c>
      <c r="AU1076">
        <v>124</v>
      </c>
      <c r="AV1076" t="s">
        <v>78</v>
      </c>
      <c r="AW1076" t="s">
        <v>78</v>
      </c>
      <c r="AX1076">
        <v>4</v>
      </c>
      <c r="AY1076" t="s">
        <v>930</v>
      </c>
      <c r="AZ1076" t="s">
        <v>937</v>
      </c>
      <c r="BA1076" t="s">
        <v>937</v>
      </c>
      <c r="BI1076">
        <v>124</v>
      </c>
      <c r="BJ1076" t="s">
        <v>78</v>
      </c>
      <c r="BK1076" t="s">
        <v>78</v>
      </c>
      <c r="BO1076" t="s">
        <v>78</v>
      </c>
      <c r="BP1076" t="s">
        <v>81</v>
      </c>
      <c r="BQ1076" t="s">
        <v>224</v>
      </c>
    </row>
    <row r="1077" spans="1:69" x14ac:dyDescent="0.3">
      <c r="A1077">
        <v>135</v>
      </c>
      <c r="B1077" t="s">
        <v>987</v>
      </c>
      <c r="C1077">
        <v>4</v>
      </c>
      <c r="D1077" t="s">
        <v>84</v>
      </c>
      <c r="E1077">
        <v>21</v>
      </c>
      <c r="F1077" t="s">
        <v>929</v>
      </c>
      <c r="G1077" t="s">
        <v>69</v>
      </c>
      <c r="H1077" t="s">
        <v>69</v>
      </c>
      <c r="Q1077">
        <v>124</v>
      </c>
      <c r="R1077" t="s">
        <v>78</v>
      </c>
      <c r="S1077" t="s">
        <v>69</v>
      </c>
      <c r="AU1077">
        <v>124</v>
      </c>
      <c r="AV1077" t="s">
        <v>78</v>
      </c>
      <c r="AW1077" t="s">
        <v>69</v>
      </c>
      <c r="AX1077">
        <v>4</v>
      </c>
      <c r="AY1077" t="s">
        <v>930</v>
      </c>
      <c r="AZ1077" t="s">
        <v>939</v>
      </c>
      <c r="BA1077" t="s">
        <v>940</v>
      </c>
      <c r="BI1077">
        <v>124</v>
      </c>
      <c r="BJ1077" t="s">
        <v>78</v>
      </c>
      <c r="BK1077" t="s">
        <v>69</v>
      </c>
      <c r="BO1077" t="s">
        <v>78</v>
      </c>
      <c r="BP1077" t="s">
        <v>165</v>
      </c>
      <c r="BQ1077" t="s">
        <v>224</v>
      </c>
    </row>
    <row r="1078" spans="1:69" x14ac:dyDescent="0.3">
      <c r="A1078">
        <v>135</v>
      </c>
      <c r="B1078" t="s">
        <v>987</v>
      </c>
      <c r="C1078">
        <v>5</v>
      </c>
      <c r="D1078" t="s">
        <v>85</v>
      </c>
      <c r="E1078">
        <v>21</v>
      </c>
      <c r="F1078" t="s">
        <v>929</v>
      </c>
      <c r="G1078" t="s">
        <v>78</v>
      </c>
      <c r="H1078" t="s">
        <v>78</v>
      </c>
      <c r="Q1078">
        <v>124</v>
      </c>
      <c r="R1078" t="s">
        <v>78</v>
      </c>
      <c r="S1078" t="s">
        <v>78</v>
      </c>
      <c r="AU1078">
        <v>124</v>
      </c>
      <c r="AV1078" t="s">
        <v>78</v>
      </c>
      <c r="AW1078" t="s">
        <v>78</v>
      </c>
      <c r="AX1078">
        <v>4</v>
      </c>
      <c r="AY1078" t="s">
        <v>930</v>
      </c>
      <c r="AZ1078" t="s">
        <v>937</v>
      </c>
      <c r="BA1078" t="s">
        <v>931</v>
      </c>
      <c r="BI1078">
        <v>124</v>
      </c>
      <c r="BJ1078" t="s">
        <v>78</v>
      </c>
      <c r="BK1078" t="s">
        <v>78</v>
      </c>
      <c r="BO1078" t="s">
        <v>78</v>
      </c>
      <c r="BP1078" t="s">
        <v>81</v>
      </c>
      <c r="BQ1078" t="s">
        <v>224</v>
      </c>
    </row>
    <row r="1079" spans="1:69" x14ac:dyDescent="0.3">
      <c r="A1079">
        <v>135</v>
      </c>
      <c r="B1079" t="s">
        <v>987</v>
      </c>
      <c r="C1079">
        <v>6</v>
      </c>
      <c r="D1079" t="s">
        <v>86</v>
      </c>
      <c r="E1079">
        <v>21</v>
      </c>
      <c r="F1079" t="s">
        <v>929</v>
      </c>
      <c r="G1079" t="s">
        <v>78</v>
      </c>
      <c r="H1079" t="s">
        <v>69</v>
      </c>
      <c r="Q1079">
        <v>124</v>
      </c>
      <c r="R1079" t="s">
        <v>78</v>
      </c>
      <c r="S1079" t="s">
        <v>69</v>
      </c>
      <c r="AU1079">
        <v>124</v>
      </c>
      <c r="AV1079" t="s">
        <v>78</v>
      </c>
      <c r="AW1079" t="s">
        <v>69</v>
      </c>
      <c r="AX1079">
        <v>4</v>
      </c>
      <c r="AY1079" t="s">
        <v>930</v>
      </c>
      <c r="AZ1079" t="s">
        <v>937</v>
      </c>
      <c r="BA1079" t="s">
        <v>940</v>
      </c>
      <c r="BI1079">
        <v>124</v>
      </c>
      <c r="BJ1079" t="s">
        <v>78</v>
      </c>
      <c r="BK1079" t="s">
        <v>69</v>
      </c>
      <c r="BO1079" t="s">
        <v>78</v>
      </c>
      <c r="BP1079" t="s">
        <v>81</v>
      </c>
      <c r="BQ1079" t="s">
        <v>224</v>
      </c>
    </row>
    <row r="1080" spans="1:69" x14ac:dyDescent="0.3">
      <c r="A1080">
        <v>135</v>
      </c>
      <c r="B1080" t="s">
        <v>987</v>
      </c>
      <c r="C1080">
        <v>7</v>
      </c>
      <c r="D1080" t="s">
        <v>87</v>
      </c>
      <c r="E1080">
        <v>21</v>
      </c>
      <c r="F1080" t="s">
        <v>929</v>
      </c>
      <c r="G1080" t="s">
        <v>78</v>
      </c>
      <c r="H1080" t="s">
        <v>69</v>
      </c>
      <c r="Q1080">
        <v>124</v>
      </c>
      <c r="R1080" t="s">
        <v>78</v>
      </c>
      <c r="S1080" t="s">
        <v>69</v>
      </c>
      <c r="AU1080">
        <v>124</v>
      </c>
      <c r="AV1080" t="s">
        <v>78</v>
      </c>
      <c r="AW1080" t="s">
        <v>69</v>
      </c>
      <c r="AX1080">
        <v>4</v>
      </c>
      <c r="AY1080" t="s">
        <v>930</v>
      </c>
      <c r="AZ1080" t="s">
        <v>937</v>
      </c>
      <c r="BA1080" t="s">
        <v>940</v>
      </c>
      <c r="BI1080">
        <v>124</v>
      </c>
      <c r="BJ1080" t="s">
        <v>78</v>
      </c>
      <c r="BK1080" t="s">
        <v>69</v>
      </c>
      <c r="BO1080" t="s">
        <v>78</v>
      </c>
      <c r="BP1080" t="s">
        <v>81</v>
      </c>
      <c r="BQ1080" t="s">
        <v>224</v>
      </c>
    </row>
    <row r="1081" spans="1:69" x14ac:dyDescent="0.3">
      <c r="A1081">
        <v>135</v>
      </c>
      <c r="B1081" t="s">
        <v>987</v>
      </c>
      <c r="C1081">
        <v>8</v>
      </c>
      <c r="D1081" t="s">
        <v>88</v>
      </c>
      <c r="E1081">
        <v>21</v>
      </c>
      <c r="F1081" t="s">
        <v>929</v>
      </c>
      <c r="G1081" t="s">
        <v>78</v>
      </c>
      <c r="H1081" t="s">
        <v>78</v>
      </c>
      <c r="Q1081">
        <v>124</v>
      </c>
      <c r="R1081" t="s">
        <v>78</v>
      </c>
      <c r="S1081" t="s">
        <v>78</v>
      </c>
      <c r="AU1081">
        <v>124</v>
      </c>
      <c r="AV1081" t="s">
        <v>78</v>
      </c>
      <c r="AW1081" t="s">
        <v>78</v>
      </c>
      <c r="AX1081">
        <v>4</v>
      </c>
      <c r="AY1081" t="s">
        <v>930</v>
      </c>
      <c r="AZ1081" t="s">
        <v>937</v>
      </c>
      <c r="BA1081" t="s">
        <v>937</v>
      </c>
      <c r="BI1081">
        <v>124</v>
      </c>
      <c r="BJ1081" t="s">
        <v>78</v>
      </c>
      <c r="BK1081" t="s">
        <v>78</v>
      </c>
      <c r="BO1081" t="s">
        <v>78</v>
      </c>
      <c r="BP1081" t="s">
        <v>81</v>
      </c>
      <c r="BQ1081" t="s">
        <v>224</v>
      </c>
    </row>
    <row r="1082" spans="1:69" x14ac:dyDescent="0.3">
      <c r="A1082">
        <v>136</v>
      </c>
      <c r="B1082" t="s">
        <v>988</v>
      </c>
      <c r="C1082">
        <v>1</v>
      </c>
      <c r="D1082" t="s">
        <v>67</v>
      </c>
      <c r="E1082">
        <v>21</v>
      </c>
      <c r="F1082" t="s">
        <v>929</v>
      </c>
      <c r="G1082" t="s">
        <v>78</v>
      </c>
      <c r="H1082" t="s">
        <v>69</v>
      </c>
      <c r="Q1082">
        <v>125</v>
      </c>
      <c r="R1082" t="s">
        <v>78</v>
      </c>
      <c r="S1082" t="s">
        <v>69</v>
      </c>
      <c r="AU1082" t="s">
        <v>960</v>
      </c>
      <c r="AV1082" t="s">
        <v>92</v>
      </c>
      <c r="AW1082" t="s">
        <v>95</v>
      </c>
      <c r="AX1082" t="s">
        <v>943</v>
      </c>
      <c r="AY1082" t="s">
        <v>942</v>
      </c>
      <c r="AZ1082" t="s">
        <v>92</v>
      </c>
      <c r="BA1082" t="s">
        <v>95</v>
      </c>
      <c r="BI1082">
        <v>125</v>
      </c>
      <c r="BJ1082" t="s">
        <v>78</v>
      </c>
      <c r="BK1082" t="s">
        <v>69</v>
      </c>
      <c r="BO1082" t="s">
        <v>90</v>
      </c>
      <c r="BQ1082" t="s">
        <v>94</v>
      </c>
    </row>
    <row r="1083" spans="1:69" x14ac:dyDescent="0.3">
      <c r="A1083">
        <v>136</v>
      </c>
      <c r="B1083" t="s">
        <v>988</v>
      </c>
      <c r="C1083">
        <v>2</v>
      </c>
      <c r="D1083" t="s">
        <v>77</v>
      </c>
      <c r="E1083">
        <v>21</v>
      </c>
      <c r="F1083" t="s">
        <v>929</v>
      </c>
      <c r="G1083" t="s">
        <v>78</v>
      </c>
      <c r="H1083" t="s">
        <v>78</v>
      </c>
      <c r="Q1083">
        <v>125</v>
      </c>
      <c r="R1083" t="s">
        <v>78</v>
      </c>
      <c r="S1083" t="s">
        <v>78</v>
      </c>
      <c r="AU1083" t="s">
        <v>960</v>
      </c>
      <c r="AV1083" t="s">
        <v>92</v>
      </c>
      <c r="AW1083" t="s">
        <v>92</v>
      </c>
      <c r="AX1083" t="s">
        <v>943</v>
      </c>
      <c r="AY1083" t="s">
        <v>942</v>
      </c>
      <c r="AZ1083" t="s">
        <v>92</v>
      </c>
      <c r="BA1083" t="s">
        <v>92</v>
      </c>
      <c r="BI1083">
        <v>125</v>
      </c>
      <c r="BJ1083" t="s">
        <v>78</v>
      </c>
      <c r="BK1083" t="s">
        <v>78</v>
      </c>
      <c r="BO1083" t="s">
        <v>90</v>
      </c>
      <c r="BQ1083" t="s">
        <v>94</v>
      </c>
    </row>
    <row r="1084" spans="1:69" x14ac:dyDescent="0.3">
      <c r="A1084">
        <v>136</v>
      </c>
      <c r="B1084" t="s">
        <v>988</v>
      </c>
      <c r="C1084">
        <v>3</v>
      </c>
      <c r="D1084" t="s">
        <v>83</v>
      </c>
      <c r="E1084">
        <v>21</v>
      </c>
      <c r="F1084" t="s">
        <v>929</v>
      </c>
      <c r="G1084" t="s">
        <v>78</v>
      </c>
      <c r="H1084" t="s">
        <v>78</v>
      </c>
      <c r="Q1084">
        <v>125</v>
      </c>
      <c r="R1084" t="s">
        <v>78</v>
      </c>
      <c r="S1084" t="s">
        <v>78</v>
      </c>
      <c r="AU1084" t="s">
        <v>960</v>
      </c>
      <c r="AV1084" t="s">
        <v>92</v>
      </c>
      <c r="AW1084" t="s">
        <v>92</v>
      </c>
      <c r="AX1084" t="s">
        <v>943</v>
      </c>
      <c r="AY1084" t="s">
        <v>942</v>
      </c>
      <c r="AZ1084" t="s">
        <v>92</v>
      </c>
      <c r="BA1084" t="s">
        <v>92</v>
      </c>
      <c r="BI1084">
        <v>125</v>
      </c>
      <c r="BJ1084" t="s">
        <v>78</v>
      </c>
      <c r="BK1084" t="s">
        <v>78</v>
      </c>
      <c r="BO1084" t="s">
        <v>90</v>
      </c>
      <c r="BQ1084" t="s">
        <v>94</v>
      </c>
    </row>
    <row r="1085" spans="1:69" x14ac:dyDescent="0.3">
      <c r="A1085">
        <v>136</v>
      </c>
      <c r="B1085" t="s">
        <v>988</v>
      </c>
      <c r="C1085">
        <v>4</v>
      </c>
      <c r="D1085" t="s">
        <v>84</v>
      </c>
      <c r="E1085">
        <v>21</v>
      </c>
      <c r="F1085" t="s">
        <v>929</v>
      </c>
      <c r="G1085" t="s">
        <v>78</v>
      </c>
      <c r="H1085" t="s">
        <v>69</v>
      </c>
      <c r="Q1085">
        <v>125</v>
      </c>
      <c r="R1085" t="s">
        <v>78</v>
      </c>
      <c r="S1085" t="s">
        <v>69</v>
      </c>
      <c r="AU1085" t="s">
        <v>960</v>
      </c>
      <c r="AV1085" t="s">
        <v>92</v>
      </c>
      <c r="AW1085" t="s">
        <v>95</v>
      </c>
      <c r="AX1085" t="s">
        <v>943</v>
      </c>
      <c r="AY1085" t="s">
        <v>942</v>
      </c>
      <c r="AZ1085" t="s">
        <v>92</v>
      </c>
      <c r="BA1085" t="s">
        <v>95</v>
      </c>
      <c r="BI1085">
        <v>125</v>
      </c>
      <c r="BJ1085" t="s">
        <v>78</v>
      </c>
      <c r="BK1085" t="s">
        <v>69</v>
      </c>
      <c r="BO1085" t="s">
        <v>90</v>
      </c>
      <c r="BQ1085" t="s">
        <v>94</v>
      </c>
    </row>
    <row r="1086" spans="1:69" x14ac:dyDescent="0.3">
      <c r="A1086">
        <v>136</v>
      </c>
      <c r="B1086" t="s">
        <v>988</v>
      </c>
      <c r="C1086">
        <v>5</v>
      </c>
      <c r="D1086" t="s">
        <v>85</v>
      </c>
      <c r="E1086">
        <v>21</v>
      </c>
      <c r="F1086" t="s">
        <v>929</v>
      </c>
      <c r="G1086" t="s">
        <v>78</v>
      </c>
      <c r="H1086" t="s">
        <v>78</v>
      </c>
      <c r="Q1086">
        <v>125</v>
      </c>
      <c r="R1086" t="s">
        <v>78</v>
      </c>
      <c r="S1086" t="s">
        <v>78</v>
      </c>
      <c r="AU1086" t="s">
        <v>960</v>
      </c>
      <c r="AV1086" t="s">
        <v>92</v>
      </c>
      <c r="AW1086" t="s">
        <v>92</v>
      </c>
      <c r="AX1086" t="s">
        <v>943</v>
      </c>
      <c r="AY1086" t="s">
        <v>942</v>
      </c>
      <c r="AZ1086" t="s">
        <v>92</v>
      </c>
      <c r="BA1086" t="s">
        <v>92</v>
      </c>
      <c r="BI1086">
        <v>125</v>
      </c>
      <c r="BJ1086" t="s">
        <v>78</v>
      </c>
      <c r="BK1086" t="s">
        <v>78</v>
      </c>
      <c r="BO1086" t="s">
        <v>90</v>
      </c>
      <c r="BQ1086" t="s">
        <v>94</v>
      </c>
    </row>
    <row r="1087" spans="1:69" x14ac:dyDescent="0.3">
      <c r="A1087">
        <v>136</v>
      </c>
      <c r="B1087" t="s">
        <v>988</v>
      </c>
      <c r="C1087">
        <v>6</v>
      </c>
      <c r="D1087" t="s">
        <v>86</v>
      </c>
      <c r="E1087">
        <v>21</v>
      </c>
      <c r="F1087" t="s">
        <v>929</v>
      </c>
      <c r="G1087" t="s">
        <v>78</v>
      </c>
      <c r="H1087" t="s">
        <v>69</v>
      </c>
      <c r="Q1087">
        <v>125</v>
      </c>
      <c r="R1087" t="s">
        <v>78</v>
      </c>
      <c r="S1087" t="s">
        <v>69</v>
      </c>
      <c r="AU1087" t="s">
        <v>960</v>
      </c>
      <c r="AV1087" t="s">
        <v>92</v>
      </c>
      <c r="AW1087" t="s">
        <v>95</v>
      </c>
      <c r="AX1087" t="s">
        <v>943</v>
      </c>
      <c r="AY1087" t="s">
        <v>942</v>
      </c>
      <c r="AZ1087" t="s">
        <v>92</v>
      </c>
      <c r="BA1087" t="s">
        <v>95</v>
      </c>
      <c r="BI1087">
        <v>125</v>
      </c>
      <c r="BJ1087" t="s">
        <v>78</v>
      </c>
      <c r="BK1087" t="s">
        <v>69</v>
      </c>
      <c r="BO1087" t="s">
        <v>90</v>
      </c>
      <c r="BQ1087" t="s">
        <v>94</v>
      </c>
    </row>
    <row r="1088" spans="1:69" x14ac:dyDescent="0.3">
      <c r="A1088">
        <v>136</v>
      </c>
      <c r="B1088" t="s">
        <v>988</v>
      </c>
      <c r="C1088">
        <v>7</v>
      </c>
      <c r="D1088" t="s">
        <v>87</v>
      </c>
      <c r="E1088">
        <v>21</v>
      </c>
      <c r="F1088" t="s">
        <v>929</v>
      </c>
      <c r="G1088" t="s">
        <v>69</v>
      </c>
      <c r="H1088" t="s">
        <v>69</v>
      </c>
      <c r="Q1088">
        <v>125</v>
      </c>
      <c r="R1088" t="s">
        <v>69</v>
      </c>
      <c r="S1088" t="s">
        <v>69</v>
      </c>
      <c r="AU1088" t="s">
        <v>960</v>
      </c>
      <c r="AV1088" t="s">
        <v>95</v>
      </c>
      <c r="AW1088" t="s">
        <v>95</v>
      </c>
      <c r="AX1088" t="s">
        <v>943</v>
      </c>
      <c r="AY1088" t="s">
        <v>942</v>
      </c>
      <c r="AZ1088" t="s">
        <v>95</v>
      </c>
      <c r="BA1088" t="s">
        <v>95</v>
      </c>
      <c r="BI1088">
        <v>125</v>
      </c>
      <c r="BJ1088" t="s">
        <v>69</v>
      </c>
      <c r="BK1088" t="s">
        <v>69</v>
      </c>
      <c r="BO1088" t="s">
        <v>69</v>
      </c>
      <c r="BP1088" t="s">
        <v>75</v>
      </c>
      <c r="BQ1088" t="s">
        <v>225</v>
      </c>
    </row>
    <row r="1089" spans="1:69" x14ac:dyDescent="0.3">
      <c r="A1089">
        <v>136</v>
      </c>
      <c r="B1089" t="s">
        <v>988</v>
      </c>
      <c r="C1089">
        <v>8</v>
      </c>
      <c r="D1089" t="s">
        <v>88</v>
      </c>
      <c r="E1089">
        <v>21</v>
      </c>
      <c r="F1089" t="s">
        <v>929</v>
      </c>
      <c r="G1089" t="s">
        <v>78</v>
      </c>
      <c r="H1089" t="s">
        <v>78</v>
      </c>
      <c r="Q1089">
        <v>125</v>
      </c>
      <c r="R1089" t="s">
        <v>78</v>
      </c>
      <c r="S1089" t="s">
        <v>78</v>
      </c>
      <c r="AU1089" t="s">
        <v>960</v>
      </c>
      <c r="AV1089" t="s">
        <v>92</v>
      </c>
      <c r="AW1089" t="s">
        <v>92</v>
      </c>
      <c r="AX1089" t="s">
        <v>943</v>
      </c>
      <c r="AY1089" t="s">
        <v>942</v>
      </c>
      <c r="AZ1089" t="s">
        <v>92</v>
      </c>
      <c r="BA1089" t="s">
        <v>92</v>
      </c>
      <c r="BI1089">
        <v>125</v>
      </c>
      <c r="BJ1089" t="s">
        <v>78</v>
      </c>
      <c r="BK1089" t="s">
        <v>78</v>
      </c>
      <c r="BO1089" t="s">
        <v>90</v>
      </c>
      <c r="BQ1089" t="s">
        <v>94</v>
      </c>
    </row>
    <row r="1090" spans="1:69" x14ac:dyDescent="0.3">
      <c r="A1090">
        <v>137</v>
      </c>
      <c r="B1090" t="s">
        <v>302</v>
      </c>
      <c r="C1090">
        <v>1</v>
      </c>
      <c r="D1090" t="s">
        <v>67</v>
      </c>
      <c r="E1090">
        <v>22</v>
      </c>
      <c r="F1090" t="s">
        <v>989</v>
      </c>
      <c r="G1090" t="s">
        <v>90</v>
      </c>
      <c r="H1090" t="s">
        <v>90</v>
      </c>
      <c r="BI1090">
        <v>211</v>
      </c>
      <c r="BJ1090" t="s">
        <v>78</v>
      </c>
      <c r="BK1090" t="s">
        <v>69</v>
      </c>
      <c r="BO1090" t="s">
        <v>90</v>
      </c>
      <c r="BP1090" t="s">
        <v>93</v>
      </c>
      <c r="BQ1090" t="s">
        <v>320</v>
      </c>
    </row>
    <row r="1091" spans="1:69" x14ac:dyDescent="0.3">
      <c r="A1091">
        <v>137</v>
      </c>
      <c r="B1091" t="s">
        <v>302</v>
      </c>
      <c r="C1091">
        <v>2</v>
      </c>
      <c r="D1091" t="s">
        <v>77</v>
      </c>
      <c r="E1091">
        <v>22</v>
      </c>
      <c r="F1091" t="s">
        <v>989</v>
      </c>
      <c r="G1091" t="s">
        <v>90</v>
      </c>
      <c r="H1091" t="s">
        <v>90</v>
      </c>
      <c r="BI1091">
        <v>211</v>
      </c>
      <c r="BJ1091" t="s">
        <v>78</v>
      </c>
      <c r="BK1091" t="s">
        <v>78</v>
      </c>
      <c r="BO1091" t="s">
        <v>90</v>
      </c>
      <c r="BP1091" t="s">
        <v>93</v>
      </c>
      <c r="BQ1091" t="s">
        <v>320</v>
      </c>
    </row>
    <row r="1092" spans="1:69" x14ac:dyDescent="0.3">
      <c r="A1092">
        <v>137</v>
      </c>
      <c r="B1092" t="s">
        <v>302</v>
      </c>
      <c r="C1092">
        <v>3</v>
      </c>
      <c r="D1092" t="s">
        <v>83</v>
      </c>
      <c r="E1092">
        <v>22</v>
      </c>
      <c r="F1092" t="s">
        <v>989</v>
      </c>
      <c r="G1092" t="s">
        <v>90</v>
      </c>
      <c r="H1092" t="s">
        <v>90</v>
      </c>
      <c r="BI1092">
        <v>211</v>
      </c>
      <c r="BJ1092" t="s">
        <v>78</v>
      </c>
      <c r="BK1092" t="s">
        <v>78</v>
      </c>
      <c r="BO1092" t="s">
        <v>90</v>
      </c>
      <c r="BP1092" t="s">
        <v>93</v>
      </c>
      <c r="BQ1092" t="s">
        <v>320</v>
      </c>
    </row>
    <row r="1093" spans="1:69" x14ac:dyDescent="0.3">
      <c r="A1093">
        <v>137</v>
      </c>
      <c r="B1093" t="s">
        <v>302</v>
      </c>
      <c r="C1093">
        <v>4</v>
      </c>
      <c r="D1093" t="s">
        <v>84</v>
      </c>
      <c r="E1093">
        <v>22</v>
      </c>
      <c r="F1093" t="s">
        <v>989</v>
      </c>
      <c r="G1093" t="s">
        <v>90</v>
      </c>
      <c r="H1093" t="s">
        <v>90</v>
      </c>
      <c r="BI1093">
        <v>211</v>
      </c>
      <c r="BJ1093" t="s">
        <v>69</v>
      </c>
      <c r="BK1093" t="s">
        <v>69</v>
      </c>
      <c r="BO1093" t="s">
        <v>90</v>
      </c>
      <c r="BP1093" t="s">
        <v>93</v>
      </c>
      <c r="BQ1093" t="s">
        <v>320</v>
      </c>
    </row>
    <row r="1094" spans="1:69" x14ac:dyDescent="0.3">
      <c r="A1094">
        <v>137</v>
      </c>
      <c r="B1094" t="s">
        <v>302</v>
      </c>
      <c r="C1094">
        <v>5</v>
      </c>
      <c r="D1094" t="s">
        <v>85</v>
      </c>
      <c r="E1094">
        <v>22</v>
      </c>
      <c r="F1094" t="s">
        <v>989</v>
      </c>
      <c r="G1094" t="s">
        <v>90</v>
      </c>
      <c r="H1094" t="s">
        <v>90</v>
      </c>
      <c r="BI1094">
        <v>211</v>
      </c>
      <c r="BJ1094" t="s">
        <v>78</v>
      </c>
      <c r="BK1094" t="s">
        <v>78</v>
      </c>
      <c r="BO1094" t="s">
        <v>90</v>
      </c>
      <c r="BP1094" t="s">
        <v>93</v>
      </c>
      <c r="BQ1094" t="s">
        <v>320</v>
      </c>
    </row>
    <row r="1095" spans="1:69" x14ac:dyDescent="0.3">
      <c r="A1095">
        <v>137</v>
      </c>
      <c r="B1095" t="s">
        <v>302</v>
      </c>
      <c r="C1095">
        <v>6</v>
      </c>
      <c r="D1095" t="s">
        <v>86</v>
      </c>
      <c r="E1095">
        <v>22</v>
      </c>
      <c r="F1095" t="s">
        <v>989</v>
      </c>
      <c r="G1095" t="s">
        <v>90</v>
      </c>
      <c r="H1095" t="s">
        <v>90</v>
      </c>
      <c r="BI1095">
        <v>211</v>
      </c>
      <c r="BJ1095" t="s">
        <v>78</v>
      </c>
      <c r="BK1095" t="s">
        <v>69</v>
      </c>
      <c r="BO1095" t="s">
        <v>90</v>
      </c>
      <c r="BP1095" t="s">
        <v>93</v>
      </c>
      <c r="BQ1095" t="s">
        <v>320</v>
      </c>
    </row>
    <row r="1096" spans="1:69" x14ac:dyDescent="0.3">
      <c r="A1096">
        <v>137</v>
      </c>
      <c r="B1096" t="s">
        <v>302</v>
      </c>
      <c r="C1096">
        <v>7</v>
      </c>
      <c r="D1096" t="s">
        <v>87</v>
      </c>
      <c r="E1096">
        <v>22</v>
      </c>
      <c r="F1096" t="s">
        <v>989</v>
      </c>
      <c r="G1096" t="s">
        <v>90</v>
      </c>
      <c r="H1096" t="s">
        <v>90</v>
      </c>
      <c r="BI1096">
        <v>211</v>
      </c>
      <c r="BJ1096" t="s">
        <v>78</v>
      </c>
      <c r="BK1096" t="s">
        <v>69</v>
      </c>
      <c r="BO1096" t="s">
        <v>90</v>
      </c>
      <c r="BP1096" t="s">
        <v>93</v>
      </c>
      <c r="BQ1096" t="s">
        <v>320</v>
      </c>
    </row>
    <row r="1097" spans="1:69" x14ac:dyDescent="0.3">
      <c r="A1097">
        <v>137</v>
      </c>
      <c r="B1097" t="s">
        <v>302</v>
      </c>
      <c r="C1097">
        <v>8</v>
      </c>
      <c r="D1097" t="s">
        <v>88</v>
      </c>
      <c r="E1097">
        <v>22</v>
      </c>
      <c r="F1097" t="s">
        <v>989</v>
      </c>
      <c r="G1097" t="s">
        <v>90</v>
      </c>
      <c r="H1097" t="s">
        <v>90</v>
      </c>
      <c r="BI1097">
        <v>211</v>
      </c>
      <c r="BJ1097" t="s">
        <v>78</v>
      </c>
      <c r="BK1097" t="s">
        <v>78</v>
      </c>
      <c r="BO1097" t="s">
        <v>90</v>
      </c>
      <c r="BP1097" t="s">
        <v>93</v>
      </c>
      <c r="BQ1097" t="s">
        <v>320</v>
      </c>
    </row>
    <row r="1098" spans="1:69" x14ac:dyDescent="0.3">
      <c r="A1098">
        <v>138</v>
      </c>
      <c r="B1098" t="s">
        <v>990</v>
      </c>
      <c r="C1098">
        <v>1</v>
      </c>
      <c r="D1098" t="s">
        <v>67</v>
      </c>
      <c r="E1098">
        <v>22</v>
      </c>
      <c r="F1098" t="s">
        <v>989</v>
      </c>
      <c r="G1098" t="s">
        <v>90</v>
      </c>
      <c r="H1098" t="s">
        <v>90</v>
      </c>
      <c r="Q1098" t="s">
        <v>991</v>
      </c>
      <c r="R1098" t="s">
        <v>406</v>
      </c>
      <c r="S1098" t="s">
        <v>108</v>
      </c>
      <c r="AU1098" t="s">
        <v>992</v>
      </c>
      <c r="AV1098" t="s">
        <v>993</v>
      </c>
      <c r="AW1098" t="s">
        <v>532</v>
      </c>
      <c r="AX1098" t="s">
        <v>533</v>
      </c>
      <c r="AY1098" t="s">
        <v>994</v>
      </c>
      <c r="AZ1098" t="s">
        <v>995</v>
      </c>
      <c r="BA1098" t="s">
        <v>614</v>
      </c>
      <c r="BI1098" t="s">
        <v>996</v>
      </c>
      <c r="BJ1098" t="s">
        <v>437</v>
      </c>
      <c r="BK1098" t="s">
        <v>108</v>
      </c>
      <c r="BO1098" t="s">
        <v>90</v>
      </c>
      <c r="BP1098" t="s">
        <v>93</v>
      </c>
      <c r="BQ1098" t="s">
        <v>94</v>
      </c>
    </row>
    <row r="1099" spans="1:69" x14ac:dyDescent="0.3">
      <c r="A1099">
        <v>138</v>
      </c>
      <c r="B1099" t="s">
        <v>990</v>
      </c>
      <c r="C1099">
        <v>2</v>
      </c>
      <c r="D1099" t="s">
        <v>77</v>
      </c>
      <c r="E1099">
        <v>22</v>
      </c>
      <c r="F1099" t="s">
        <v>989</v>
      </c>
      <c r="G1099" t="s">
        <v>90</v>
      </c>
      <c r="H1099" t="s">
        <v>90</v>
      </c>
      <c r="Q1099" t="s">
        <v>991</v>
      </c>
      <c r="R1099" t="s">
        <v>406</v>
      </c>
      <c r="S1099" t="s">
        <v>119</v>
      </c>
      <c r="AU1099" t="s">
        <v>992</v>
      </c>
      <c r="AV1099" t="s">
        <v>993</v>
      </c>
      <c r="AW1099" t="s">
        <v>537</v>
      </c>
      <c r="AX1099" t="s">
        <v>533</v>
      </c>
      <c r="AY1099" t="s">
        <v>994</v>
      </c>
      <c r="AZ1099" t="s">
        <v>995</v>
      </c>
      <c r="BA1099" t="s">
        <v>622</v>
      </c>
      <c r="BI1099" t="s">
        <v>996</v>
      </c>
      <c r="BJ1099" t="s">
        <v>437</v>
      </c>
      <c r="BK1099" t="s">
        <v>119</v>
      </c>
      <c r="BO1099" t="s">
        <v>90</v>
      </c>
      <c r="BP1099" t="s">
        <v>93</v>
      </c>
      <c r="BQ1099" t="s">
        <v>94</v>
      </c>
    </row>
    <row r="1100" spans="1:69" x14ac:dyDescent="0.3">
      <c r="A1100">
        <v>138</v>
      </c>
      <c r="B1100" t="s">
        <v>990</v>
      </c>
      <c r="C1100">
        <v>3</v>
      </c>
      <c r="D1100" t="s">
        <v>83</v>
      </c>
      <c r="E1100">
        <v>22</v>
      </c>
      <c r="F1100" t="s">
        <v>989</v>
      </c>
      <c r="G1100" t="s">
        <v>90</v>
      </c>
      <c r="H1100" t="s">
        <v>90</v>
      </c>
      <c r="Q1100" t="s">
        <v>991</v>
      </c>
      <c r="R1100" t="s">
        <v>406</v>
      </c>
      <c r="S1100" t="s">
        <v>119</v>
      </c>
      <c r="AU1100" t="s">
        <v>992</v>
      </c>
      <c r="AV1100" t="s">
        <v>993</v>
      </c>
      <c r="AW1100" t="s">
        <v>537</v>
      </c>
      <c r="AX1100" t="s">
        <v>533</v>
      </c>
      <c r="AY1100" t="s">
        <v>994</v>
      </c>
      <c r="AZ1100" t="s">
        <v>995</v>
      </c>
      <c r="BA1100" t="s">
        <v>622</v>
      </c>
      <c r="BI1100" t="s">
        <v>996</v>
      </c>
      <c r="BJ1100" t="s">
        <v>437</v>
      </c>
      <c r="BK1100" t="s">
        <v>119</v>
      </c>
      <c r="BO1100" t="s">
        <v>90</v>
      </c>
      <c r="BP1100" t="s">
        <v>93</v>
      </c>
      <c r="BQ1100" t="s">
        <v>94</v>
      </c>
    </row>
    <row r="1101" spans="1:69" x14ac:dyDescent="0.3">
      <c r="A1101">
        <v>138</v>
      </c>
      <c r="B1101" t="s">
        <v>990</v>
      </c>
      <c r="C1101">
        <v>4</v>
      </c>
      <c r="D1101" t="s">
        <v>84</v>
      </c>
      <c r="E1101">
        <v>22</v>
      </c>
      <c r="F1101" t="s">
        <v>989</v>
      </c>
      <c r="G1101" t="s">
        <v>90</v>
      </c>
      <c r="H1101" t="s">
        <v>90</v>
      </c>
      <c r="Q1101" t="s">
        <v>991</v>
      </c>
      <c r="R1101" t="s">
        <v>997</v>
      </c>
      <c r="S1101" t="s">
        <v>108</v>
      </c>
      <c r="AU1101" t="s">
        <v>992</v>
      </c>
      <c r="AV1101" t="s">
        <v>998</v>
      </c>
      <c r="AW1101" t="s">
        <v>532</v>
      </c>
      <c r="AX1101" t="s">
        <v>533</v>
      </c>
      <c r="AY1101" t="s">
        <v>994</v>
      </c>
      <c r="AZ1101" t="s">
        <v>995</v>
      </c>
      <c r="BA1101" t="s">
        <v>614</v>
      </c>
      <c r="BI1101" t="s">
        <v>996</v>
      </c>
      <c r="BJ1101" t="s">
        <v>999</v>
      </c>
      <c r="BK1101" t="s">
        <v>108</v>
      </c>
      <c r="BO1101" t="s">
        <v>90</v>
      </c>
      <c r="BP1101" t="s">
        <v>93</v>
      </c>
      <c r="BQ1101" t="s">
        <v>94</v>
      </c>
    </row>
    <row r="1102" spans="1:69" x14ac:dyDescent="0.3">
      <c r="A1102">
        <v>138</v>
      </c>
      <c r="B1102" t="s">
        <v>990</v>
      </c>
      <c r="C1102">
        <v>5</v>
      </c>
      <c r="D1102" t="s">
        <v>85</v>
      </c>
      <c r="E1102">
        <v>22</v>
      </c>
      <c r="F1102" t="s">
        <v>989</v>
      </c>
      <c r="G1102" t="s">
        <v>90</v>
      </c>
      <c r="H1102" t="s">
        <v>90</v>
      </c>
      <c r="Q1102" t="s">
        <v>991</v>
      </c>
      <c r="R1102" t="s">
        <v>406</v>
      </c>
      <c r="S1102" t="s">
        <v>119</v>
      </c>
      <c r="AU1102" t="s">
        <v>992</v>
      </c>
      <c r="AV1102" t="s">
        <v>993</v>
      </c>
      <c r="AW1102" t="s">
        <v>537</v>
      </c>
      <c r="AX1102" t="s">
        <v>533</v>
      </c>
      <c r="AY1102" t="s">
        <v>994</v>
      </c>
      <c r="AZ1102" t="s">
        <v>995</v>
      </c>
      <c r="BA1102" t="s">
        <v>622</v>
      </c>
      <c r="BI1102" t="s">
        <v>996</v>
      </c>
      <c r="BJ1102" t="s">
        <v>437</v>
      </c>
      <c r="BK1102" t="s">
        <v>119</v>
      </c>
      <c r="BO1102" t="s">
        <v>90</v>
      </c>
      <c r="BP1102" t="s">
        <v>93</v>
      </c>
      <c r="BQ1102" t="s">
        <v>94</v>
      </c>
    </row>
    <row r="1103" spans="1:69" x14ac:dyDescent="0.3">
      <c r="A1103">
        <v>138</v>
      </c>
      <c r="B1103" t="s">
        <v>990</v>
      </c>
      <c r="C1103">
        <v>6</v>
      </c>
      <c r="D1103" t="s">
        <v>86</v>
      </c>
      <c r="E1103">
        <v>22</v>
      </c>
      <c r="F1103" t="s">
        <v>989</v>
      </c>
      <c r="G1103" t="s">
        <v>90</v>
      </c>
      <c r="H1103" t="s">
        <v>90</v>
      </c>
      <c r="Q1103" t="s">
        <v>991</v>
      </c>
      <c r="R1103" t="s">
        <v>1000</v>
      </c>
      <c r="S1103" t="s">
        <v>108</v>
      </c>
      <c r="AU1103" t="s">
        <v>992</v>
      </c>
      <c r="AV1103" t="s">
        <v>1001</v>
      </c>
      <c r="AW1103" t="s">
        <v>532</v>
      </c>
      <c r="AX1103" t="s">
        <v>533</v>
      </c>
      <c r="AY1103" t="s">
        <v>994</v>
      </c>
      <c r="AZ1103" t="s">
        <v>1002</v>
      </c>
      <c r="BA1103" t="s">
        <v>614</v>
      </c>
      <c r="BI1103" t="s">
        <v>996</v>
      </c>
      <c r="BJ1103" t="s">
        <v>1003</v>
      </c>
      <c r="BK1103" t="s">
        <v>108</v>
      </c>
      <c r="BO1103" t="s">
        <v>69</v>
      </c>
      <c r="BP1103" t="s">
        <v>93</v>
      </c>
      <c r="BQ1103" t="s">
        <v>225</v>
      </c>
    </row>
    <row r="1104" spans="1:69" x14ac:dyDescent="0.3">
      <c r="A1104">
        <v>138</v>
      </c>
      <c r="B1104" t="s">
        <v>990</v>
      </c>
      <c r="C1104">
        <v>7</v>
      </c>
      <c r="D1104" t="s">
        <v>87</v>
      </c>
      <c r="E1104">
        <v>22</v>
      </c>
      <c r="F1104" t="s">
        <v>989</v>
      </c>
      <c r="G1104" t="s">
        <v>90</v>
      </c>
      <c r="H1104" t="s">
        <v>90</v>
      </c>
      <c r="Q1104" t="s">
        <v>991</v>
      </c>
      <c r="R1104" t="s">
        <v>1000</v>
      </c>
      <c r="S1104" t="s">
        <v>108</v>
      </c>
      <c r="AU1104" t="s">
        <v>992</v>
      </c>
      <c r="AV1104" t="s">
        <v>1001</v>
      </c>
      <c r="AW1104" t="s">
        <v>532</v>
      </c>
      <c r="AX1104" t="s">
        <v>533</v>
      </c>
      <c r="AY1104" t="s">
        <v>994</v>
      </c>
      <c r="AZ1104" t="s">
        <v>1004</v>
      </c>
      <c r="BA1104" t="s">
        <v>614</v>
      </c>
      <c r="BI1104" t="s">
        <v>996</v>
      </c>
      <c r="BJ1104" t="s">
        <v>1003</v>
      </c>
      <c r="BK1104" t="s">
        <v>108</v>
      </c>
      <c r="BO1104" t="s">
        <v>69</v>
      </c>
      <c r="BP1104" t="s">
        <v>93</v>
      </c>
      <c r="BQ1104" t="s">
        <v>225</v>
      </c>
    </row>
    <row r="1105" spans="1:69" x14ac:dyDescent="0.3">
      <c r="A1105">
        <v>138</v>
      </c>
      <c r="B1105" t="s">
        <v>990</v>
      </c>
      <c r="C1105">
        <v>8</v>
      </c>
      <c r="D1105" t="s">
        <v>88</v>
      </c>
      <c r="E1105">
        <v>22</v>
      </c>
      <c r="F1105" t="s">
        <v>989</v>
      </c>
      <c r="G1105" t="s">
        <v>90</v>
      </c>
      <c r="H1105" t="s">
        <v>90</v>
      </c>
      <c r="Q1105" t="s">
        <v>991</v>
      </c>
      <c r="R1105" t="s">
        <v>406</v>
      </c>
      <c r="S1105" t="s">
        <v>119</v>
      </c>
      <c r="AU1105" t="s">
        <v>992</v>
      </c>
      <c r="AV1105" t="s">
        <v>993</v>
      </c>
      <c r="AW1105" t="s">
        <v>537</v>
      </c>
      <c r="AX1105" t="s">
        <v>533</v>
      </c>
      <c r="AY1105" t="s">
        <v>994</v>
      </c>
      <c r="AZ1105" t="s">
        <v>995</v>
      </c>
      <c r="BA1105" t="s">
        <v>622</v>
      </c>
      <c r="BI1105" t="s">
        <v>996</v>
      </c>
      <c r="BJ1105" t="s">
        <v>437</v>
      </c>
      <c r="BK1105" t="s">
        <v>119</v>
      </c>
      <c r="BO1105" t="s">
        <v>90</v>
      </c>
      <c r="BP1105" t="s">
        <v>93</v>
      </c>
      <c r="BQ1105" t="s">
        <v>94</v>
      </c>
    </row>
    <row r="1106" spans="1:69" x14ac:dyDescent="0.3">
      <c r="A1106">
        <v>139</v>
      </c>
      <c r="B1106" t="s">
        <v>1005</v>
      </c>
      <c r="C1106">
        <v>1</v>
      </c>
      <c r="D1106" t="s">
        <v>67</v>
      </c>
      <c r="E1106">
        <v>23</v>
      </c>
      <c r="F1106" t="s">
        <v>1006</v>
      </c>
      <c r="G1106" t="s">
        <v>90</v>
      </c>
      <c r="H1106" t="s">
        <v>90</v>
      </c>
      <c r="K1106">
        <v>159</v>
      </c>
      <c r="L1106" t="s">
        <v>78</v>
      </c>
      <c r="Q1106" t="s">
        <v>1007</v>
      </c>
      <c r="R1106" t="s">
        <v>1008</v>
      </c>
      <c r="S1106" t="s">
        <v>1009</v>
      </c>
      <c r="AL1106" t="s">
        <v>1010</v>
      </c>
      <c r="AM1106" t="s">
        <v>1011</v>
      </c>
      <c r="AN1106" t="s">
        <v>1012</v>
      </c>
      <c r="AU1106" t="s">
        <v>1007</v>
      </c>
      <c r="AV1106" t="s">
        <v>1008</v>
      </c>
      <c r="AW1106" t="s">
        <v>1009</v>
      </c>
      <c r="AX1106" t="s">
        <v>1013</v>
      </c>
      <c r="AY1106" t="s">
        <v>1014</v>
      </c>
      <c r="AZ1106" t="s">
        <v>1008</v>
      </c>
      <c r="BA1106" t="s">
        <v>1009</v>
      </c>
      <c r="BB1106" t="s">
        <v>1010</v>
      </c>
      <c r="BC1106" t="s">
        <v>1011</v>
      </c>
      <c r="BD1106" t="s">
        <v>1012</v>
      </c>
      <c r="BE1106" t="s">
        <v>1015</v>
      </c>
      <c r="BF1106" t="s">
        <v>1016</v>
      </c>
      <c r="BG1106" t="s">
        <v>1017</v>
      </c>
      <c r="BH1106" t="s">
        <v>1018</v>
      </c>
      <c r="BO1106" t="s">
        <v>90</v>
      </c>
      <c r="BP1106" t="s">
        <v>93</v>
      </c>
      <c r="BQ1106" t="s">
        <v>94</v>
      </c>
    </row>
    <row r="1107" spans="1:69" x14ac:dyDescent="0.3">
      <c r="A1107">
        <v>139</v>
      </c>
      <c r="B1107" t="s">
        <v>1005</v>
      </c>
      <c r="C1107">
        <v>2</v>
      </c>
      <c r="D1107" t="s">
        <v>77</v>
      </c>
      <c r="E1107">
        <v>23</v>
      </c>
      <c r="F1107" t="s">
        <v>1006</v>
      </c>
      <c r="G1107" t="s">
        <v>90</v>
      </c>
      <c r="H1107" t="s">
        <v>90</v>
      </c>
      <c r="K1107">
        <v>159</v>
      </c>
      <c r="L1107" t="s">
        <v>78</v>
      </c>
      <c r="Q1107" t="s">
        <v>1007</v>
      </c>
      <c r="R1107" t="s">
        <v>1008</v>
      </c>
      <c r="S1107" t="s">
        <v>1008</v>
      </c>
      <c r="AL1107" t="s">
        <v>1010</v>
      </c>
      <c r="AM1107" t="s">
        <v>1019</v>
      </c>
      <c r="AN1107" t="s">
        <v>1020</v>
      </c>
      <c r="AU1107" t="s">
        <v>1007</v>
      </c>
      <c r="AV1107" t="s">
        <v>1008</v>
      </c>
      <c r="AW1107" t="s">
        <v>1008</v>
      </c>
      <c r="AX1107" t="s">
        <v>1013</v>
      </c>
      <c r="AY1107" t="s">
        <v>1014</v>
      </c>
      <c r="AZ1107" t="s">
        <v>1008</v>
      </c>
      <c r="BA1107" t="s">
        <v>1008</v>
      </c>
      <c r="BB1107" t="s">
        <v>1010</v>
      </c>
      <c r="BC1107" t="s">
        <v>1019</v>
      </c>
      <c r="BD1107" t="s">
        <v>1020</v>
      </c>
      <c r="BE1107" t="s">
        <v>1015</v>
      </c>
      <c r="BF1107" t="s">
        <v>1016</v>
      </c>
      <c r="BG1107" t="s">
        <v>1021</v>
      </c>
      <c r="BH1107" t="s">
        <v>894</v>
      </c>
      <c r="BO1107" t="s">
        <v>90</v>
      </c>
      <c r="BP1107" t="s">
        <v>93</v>
      </c>
      <c r="BQ1107" t="s">
        <v>94</v>
      </c>
    </row>
    <row r="1108" spans="1:69" x14ac:dyDescent="0.3">
      <c r="A1108">
        <v>139</v>
      </c>
      <c r="B1108" t="s">
        <v>1005</v>
      </c>
      <c r="C1108">
        <v>3</v>
      </c>
      <c r="D1108" t="s">
        <v>83</v>
      </c>
      <c r="E1108">
        <v>23</v>
      </c>
      <c r="F1108" t="s">
        <v>1006</v>
      </c>
      <c r="G1108" t="s">
        <v>90</v>
      </c>
      <c r="H1108" t="s">
        <v>90</v>
      </c>
      <c r="K1108">
        <v>159</v>
      </c>
      <c r="L1108" t="s">
        <v>78</v>
      </c>
      <c r="Q1108" t="s">
        <v>1007</v>
      </c>
      <c r="R1108" t="s">
        <v>1008</v>
      </c>
      <c r="S1108" t="s">
        <v>1008</v>
      </c>
      <c r="AL1108" t="s">
        <v>1010</v>
      </c>
      <c r="AM1108" t="s">
        <v>1019</v>
      </c>
      <c r="AN1108" t="s">
        <v>1022</v>
      </c>
      <c r="AU1108" t="s">
        <v>1007</v>
      </c>
      <c r="AV1108" t="s">
        <v>1008</v>
      </c>
      <c r="AW1108" t="s">
        <v>1008</v>
      </c>
      <c r="AX1108" t="s">
        <v>1013</v>
      </c>
      <c r="AY1108" t="s">
        <v>1014</v>
      </c>
      <c r="AZ1108" t="s">
        <v>1008</v>
      </c>
      <c r="BA1108" t="s">
        <v>1008</v>
      </c>
      <c r="BB1108" t="s">
        <v>1010</v>
      </c>
      <c r="BC1108" t="s">
        <v>1019</v>
      </c>
      <c r="BD1108" t="s">
        <v>1022</v>
      </c>
      <c r="BE1108" t="s">
        <v>1015</v>
      </c>
      <c r="BF1108" t="s">
        <v>1016</v>
      </c>
      <c r="BG1108" t="s">
        <v>1021</v>
      </c>
      <c r="BH1108" t="s">
        <v>885</v>
      </c>
      <c r="BO1108" t="s">
        <v>90</v>
      </c>
      <c r="BP1108" t="s">
        <v>93</v>
      </c>
      <c r="BQ1108" t="s">
        <v>94</v>
      </c>
    </row>
    <row r="1109" spans="1:69" x14ac:dyDescent="0.3">
      <c r="A1109">
        <v>139</v>
      </c>
      <c r="B1109" t="s">
        <v>1005</v>
      </c>
      <c r="C1109">
        <v>4</v>
      </c>
      <c r="D1109" t="s">
        <v>84</v>
      </c>
      <c r="E1109">
        <v>23</v>
      </c>
      <c r="F1109" t="s">
        <v>1006</v>
      </c>
      <c r="G1109" t="s">
        <v>90</v>
      </c>
      <c r="H1109" t="s">
        <v>90</v>
      </c>
      <c r="K1109">
        <v>159</v>
      </c>
      <c r="L1109" t="s">
        <v>78</v>
      </c>
      <c r="Q1109" t="s">
        <v>1007</v>
      </c>
      <c r="R1109" t="s">
        <v>1008</v>
      </c>
      <c r="S1109" t="s">
        <v>1009</v>
      </c>
      <c r="AL1109" t="s">
        <v>1010</v>
      </c>
      <c r="AM1109" t="s">
        <v>1023</v>
      </c>
      <c r="AN1109" t="s">
        <v>1020</v>
      </c>
      <c r="AU1109" t="s">
        <v>1007</v>
      </c>
      <c r="AV1109" t="s">
        <v>1008</v>
      </c>
      <c r="AW1109" t="s">
        <v>1009</v>
      </c>
      <c r="AX1109" t="s">
        <v>1013</v>
      </c>
      <c r="AY1109" t="s">
        <v>1014</v>
      </c>
      <c r="AZ1109" t="s">
        <v>1008</v>
      </c>
      <c r="BA1109" t="s">
        <v>1009</v>
      </c>
      <c r="BB1109" t="s">
        <v>1010</v>
      </c>
      <c r="BC1109" t="s">
        <v>1023</v>
      </c>
      <c r="BD1109" t="s">
        <v>1020</v>
      </c>
      <c r="BE1109" t="s">
        <v>1015</v>
      </c>
      <c r="BF1109" t="s">
        <v>1016</v>
      </c>
      <c r="BG1109" t="s">
        <v>1021</v>
      </c>
      <c r="BH1109" t="s">
        <v>894</v>
      </c>
      <c r="BO1109" t="s">
        <v>90</v>
      </c>
      <c r="BP1109" t="s">
        <v>93</v>
      </c>
      <c r="BQ1109" t="s">
        <v>94</v>
      </c>
    </row>
    <row r="1110" spans="1:69" x14ac:dyDescent="0.3">
      <c r="A1110">
        <v>139</v>
      </c>
      <c r="B1110" t="s">
        <v>1005</v>
      </c>
      <c r="C1110">
        <v>5</v>
      </c>
      <c r="D1110" t="s">
        <v>85</v>
      </c>
      <c r="E1110">
        <v>23</v>
      </c>
      <c r="F1110" t="s">
        <v>1006</v>
      </c>
      <c r="G1110" t="s">
        <v>90</v>
      </c>
      <c r="H1110" t="s">
        <v>90</v>
      </c>
      <c r="K1110">
        <v>159</v>
      </c>
      <c r="L1110" t="s">
        <v>78</v>
      </c>
      <c r="Q1110" t="s">
        <v>1007</v>
      </c>
      <c r="R1110" t="s">
        <v>1008</v>
      </c>
      <c r="S1110" t="s">
        <v>1008</v>
      </c>
      <c r="AL1110" t="s">
        <v>1010</v>
      </c>
      <c r="AM1110" t="s">
        <v>1019</v>
      </c>
      <c r="AN1110" t="s">
        <v>1024</v>
      </c>
      <c r="AU1110" t="s">
        <v>1007</v>
      </c>
      <c r="AV1110" t="s">
        <v>1008</v>
      </c>
      <c r="AW1110" t="s">
        <v>1008</v>
      </c>
      <c r="AX1110" t="s">
        <v>1013</v>
      </c>
      <c r="AY1110" t="s">
        <v>1014</v>
      </c>
      <c r="AZ1110" t="s">
        <v>1008</v>
      </c>
      <c r="BA1110" t="s">
        <v>1008</v>
      </c>
      <c r="BB1110" t="s">
        <v>1010</v>
      </c>
      <c r="BC1110" t="s">
        <v>1019</v>
      </c>
      <c r="BD1110" t="s">
        <v>1024</v>
      </c>
      <c r="BE1110" t="s">
        <v>1015</v>
      </c>
      <c r="BF1110" t="s">
        <v>1016</v>
      </c>
      <c r="BG1110" t="s">
        <v>1021</v>
      </c>
      <c r="BH1110" t="s">
        <v>894</v>
      </c>
      <c r="BO1110" t="s">
        <v>90</v>
      </c>
      <c r="BP1110" t="s">
        <v>93</v>
      </c>
      <c r="BQ1110" t="s">
        <v>94</v>
      </c>
    </row>
    <row r="1111" spans="1:69" x14ac:dyDescent="0.3">
      <c r="A1111">
        <v>139</v>
      </c>
      <c r="B1111" t="s">
        <v>1005</v>
      </c>
      <c r="C1111">
        <v>6</v>
      </c>
      <c r="D1111" t="s">
        <v>86</v>
      </c>
      <c r="E1111">
        <v>23</v>
      </c>
      <c r="F1111" t="s">
        <v>1006</v>
      </c>
      <c r="G1111" t="s">
        <v>90</v>
      </c>
      <c r="H1111" t="s">
        <v>90</v>
      </c>
      <c r="K1111">
        <v>159</v>
      </c>
      <c r="L1111" t="s">
        <v>69</v>
      </c>
      <c r="Q1111" t="s">
        <v>1007</v>
      </c>
      <c r="R1111" t="s">
        <v>1009</v>
      </c>
      <c r="S1111" t="s">
        <v>1009</v>
      </c>
      <c r="AL1111" t="s">
        <v>1010</v>
      </c>
      <c r="AM1111" t="s">
        <v>1025</v>
      </c>
      <c r="AN1111" t="s">
        <v>1020</v>
      </c>
      <c r="AU1111" t="s">
        <v>1007</v>
      </c>
      <c r="AV1111" t="s">
        <v>1009</v>
      </c>
      <c r="AW1111" t="s">
        <v>1009</v>
      </c>
      <c r="AX1111" t="s">
        <v>1013</v>
      </c>
      <c r="AY1111" t="s">
        <v>1014</v>
      </c>
      <c r="AZ1111" t="s">
        <v>1009</v>
      </c>
      <c r="BA1111" t="s">
        <v>1009</v>
      </c>
      <c r="BB1111" t="s">
        <v>1010</v>
      </c>
      <c r="BC1111" t="s">
        <v>1025</v>
      </c>
      <c r="BD1111" t="s">
        <v>1020</v>
      </c>
      <c r="BE1111" t="s">
        <v>1015</v>
      </c>
      <c r="BF1111" t="s">
        <v>1016</v>
      </c>
      <c r="BG1111" t="s">
        <v>1026</v>
      </c>
      <c r="BH1111" t="s">
        <v>1027</v>
      </c>
      <c r="BO1111" t="s">
        <v>69</v>
      </c>
      <c r="BP1111" t="s">
        <v>93</v>
      </c>
      <c r="BQ1111" t="s">
        <v>129</v>
      </c>
    </row>
    <row r="1112" spans="1:69" x14ac:dyDescent="0.3">
      <c r="A1112">
        <v>139</v>
      </c>
      <c r="B1112" t="s">
        <v>1005</v>
      </c>
      <c r="C1112">
        <v>7</v>
      </c>
      <c r="D1112" t="s">
        <v>87</v>
      </c>
      <c r="E1112">
        <v>23</v>
      </c>
      <c r="F1112" t="s">
        <v>1006</v>
      </c>
      <c r="G1112" t="s">
        <v>90</v>
      </c>
      <c r="H1112" t="s">
        <v>90</v>
      </c>
      <c r="K1112">
        <v>159</v>
      </c>
      <c r="L1112" t="s">
        <v>69</v>
      </c>
      <c r="Q1112" t="s">
        <v>1007</v>
      </c>
      <c r="R1112" t="s">
        <v>1009</v>
      </c>
      <c r="S1112" t="s">
        <v>1009</v>
      </c>
      <c r="AL1112" t="s">
        <v>1010</v>
      </c>
      <c r="AM1112" t="s">
        <v>1028</v>
      </c>
      <c r="AN1112" t="s">
        <v>1012</v>
      </c>
      <c r="AU1112" t="s">
        <v>1007</v>
      </c>
      <c r="AV1112" t="s">
        <v>1009</v>
      </c>
      <c r="AW1112" t="s">
        <v>1009</v>
      </c>
      <c r="AX1112" t="s">
        <v>1013</v>
      </c>
      <c r="AY1112" t="s">
        <v>1014</v>
      </c>
      <c r="AZ1112" t="s">
        <v>1009</v>
      </c>
      <c r="BA1112" t="s">
        <v>1009</v>
      </c>
      <c r="BB1112" t="s">
        <v>1010</v>
      </c>
      <c r="BC1112" t="s">
        <v>1028</v>
      </c>
      <c r="BD1112" t="s">
        <v>1012</v>
      </c>
      <c r="BE1112" t="s">
        <v>1015</v>
      </c>
      <c r="BF1112" t="s">
        <v>1016</v>
      </c>
      <c r="BG1112" t="s">
        <v>1026</v>
      </c>
      <c r="BH1112" t="s">
        <v>1018</v>
      </c>
      <c r="BO1112" t="s">
        <v>69</v>
      </c>
      <c r="BP1112" t="s">
        <v>93</v>
      </c>
      <c r="BQ1112" t="s">
        <v>129</v>
      </c>
    </row>
    <row r="1113" spans="1:69" x14ac:dyDescent="0.3">
      <c r="A1113">
        <v>139</v>
      </c>
      <c r="B1113" t="s">
        <v>1005</v>
      </c>
      <c r="C1113">
        <v>8</v>
      </c>
      <c r="D1113" t="s">
        <v>88</v>
      </c>
      <c r="E1113">
        <v>23</v>
      </c>
      <c r="F1113" t="s">
        <v>1006</v>
      </c>
      <c r="G1113" t="s">
        <v>90</v>
      </c>
      <c r="H1113" t="s">
        <v>90</v>
      </c>
      <c r="K1113">
        <v>159</v>
      </c>
      <c r="L1113" t="s">
        <v>78</v>
      </c>
      <c r="Q1113" t="s">
        <v>1007</v>
      </c>
      <c r="R1113" t="s">
        <v>1008</v>
      </c>
      <c r="S1113" t="s">
        <v>1008</v>
      </c>
      <c r="AL1113" t="s">
        <v>1010</v>
      </c>
      <c r="AM1113" t="s">
        <v>1019</v>
      </c>
      <c r="AN1113" t="s">
        <v>1029</v>
      </c>
      <c r="AU1113" t="s">
        <v>1007</v>
      </c>
      <c r="AV1113" t="s">
        <v>1008</v>
      </c>
      <c r="AW1113" t="s">
        <v>1008</v>
      </c>
      <c r="AX1113" t="s">
        <v>1013</v>
      </c>
      <c r="AY1113" t="s">
        <v>1014</v>
      </c>
      <c r="AZ1113" t="s">
        <v>1008</v>
      </c>
      <c r="BA1113" t="s">
        <v>1008</v>
      </c>
      <c r="BB1113" t="s">
        <v>1010</v>
      </c>
      <c r="BC1113" t="s">
        <v>1019</v>
      </c>
      <c r="BD1113" t="s">
        <v>1029</v>
      </c>
      <c r="BE1113" t="s">
        <v>1015</v>
      </c>
      <c r="BF1113" t="s">
        <v>1016</v>
      </c>
      <c r="BG1113" t="s">
        <v>1030</v>
      </c>
      <c r="BH1113" t="s">
        <v>1031</v>
      </c>
      <c r="BO1113" t="s">
        <v>90</v>
      </c>
      <c r="BP1113" t="s">
        <v>93</v>
      </c>
      <c r="BQ1113" t="s">
        <v>94</v>
      </c>
    </row>
    <row r="1114" spans="1:69" x14ac:dyDescent="0.3">
      <c r="A1114">
        <v>140</v>
      </c>
      <c r="B1114" t="s">
        <v>220</v>
      </c>
      <c r="C1114">
        <v>1</v>
      </c>
      <c r="D1114" t="s">
        <v>67</v>
      </c>
      <c r="E1114">
        <v>23</v>
      </c>
      <c r="F1114" t="s">
        <v>1006</v>
      </c>
      <c r="G1114" t="s">
        <v>90</v>
      </c>
      <c r="H1114" t="s">
        <v>90</v>
      </c>
      <c r="K1114">
        <v>163</v>
      </c>
      <c r="L1114" t="s">
        <v>78</v>
      </c>
      <c r="Q1114">
        <v>297</v>
      </c>
      <c r="R1114" t="s">
        <v>90</v>
      </c>
      <c r="S1114" t="s">
        <v>69</v>
      </c>
      <c r="W1114" t="s">
        <v>1032</v>
      </c>
      <c r="X1114" t="s">
        <v>118</v>
      </c>
      <c r="Y1114" t="s">
        <v>69</v>
      </c>
      <c r="AU1114" t="s">
        <v>1033</v>
      </c>
      <c r="AV1114" t="s">
        <v>1034</v>
      </c>
      <c r="AW1114" t="s">
        <v>108</v>
      </c>
      <c r="AX1114" t="s">
        <v>1035</v>
      </c>
      <c r="AY1114" t="s">
        <v>1036</v>
      </c>
      <c r="AZ1114" t="s">
        <v>160</v>
      </c>
      <c r="BA1114" t="s">
        <v>231</v>
      </c>
      <c r="BO1114" t="s">
        <v>90</v>
      </c>
      <c r="BP1114" t="s">
        <v>93</v>
      </c>
      <c r="BQ1114" t="s">
        <v>94</v>
      </c>
    </row>
    <row r="1115" spans="1:69" x14ac:dyDescent="0.3">
      <c r="A1115">
        <v>140</v>
      </c>
      <c r="B1115" t="s">
        <v>220</v>
      </c>
      <c r="C1115">
        <v>2</v>
      </c>
      <c r="D1115" t="s">
        <v>77</v>
      </c>
      <c r="E1115">
        <v>23</v>
      </c>
      <c r="F1115" t="s">
        <v>1006</v>
      </c>
      <c r="G1115" t="s">
        <v>90</v>
      </c>
      <c r="H1115" t="s">
        <v>90</v>
      </c>
      <c r="K1115">
        <v>163</v>
      </c>
      <c r="L1115" t="s">
        <v>78</v>
      </c>
      <c r="Q1115">
        <v>297</v>
      </c>
      <c r="R1115" t="s">
        <v>90</v>
      </c>
      <c r="S1115" t="s">
        <v>78</v>
      </c>
      <c r="W1115" t="s">
        <v>1032</v>
      </c>
      <c r="X1115" t="s">
        <v>118</v>
      </c>
      <c r="Y1115" t="s">
        <v>69</v>
      </c>
      <c r="AU1115" t="s">
        <v>1033</v>
      </c>
      <c r="AV1115" t="s">
        <v>1034</v>
      </c>
      <c r="AW1115" t="s">
        <v>113</v>
      </c>
      <c r="AX1115" t="s">
        <v>1035</v>
      </c>
      <c r="AY1115" t="s">
        <v>1036</v>
      </c>
      <c r="AZ1115" t="s">
        <v>160</v>
      </c>
      <c r="BA1115" t="s">
        <v>329</v>
      </c>
      <c r="BO1115" t="s">
        <v>90</v>
      </c>
      <c r="BP1115" t="s">
        <v>93</v>
      </c>
      <c r="BQ1115" t="s">
        <v>94</v>
      </c>
    </row>
    <row r="1116" spans="1:69" x14ac:dyDescent="0.3">
      <c r="A1116">
        <v>140</v>
      </c>
      <c r="B1116" t="s">
        <v>220</v>
      </c>
      <c r="C1116">
        <v>3</v>
      </c>
      <c r="D1116" t="s">
        <v>83</v>
      </c>
      <c r="E1116">
        <v>23</v>
      </c>
      <c r="F1116" t="s">
        <v>1006</v>
      </c>
      <c r="G1116" t="s">
        <v>90</v>
      </c>
      <c r="H1116" t="s">
        <v>90</v>
      </c>
      <c r="K1116">
        <v>163</v>
      </c>
      <c r="L1116" t="s">
        <v>78</v>
      </c>
      <c r="Q1116">
        <v>297</v>
      </c>
      <c r="R1116" t="s">
        <v>90</v>
      </c>
      <c r="S1116" t="s">
        <v>78</v>
      </c>
      <c r="W1116" t="s">
        <v>1032</v>
      </c>
      <c r="X1116" t="s">
        <v>118</v>
      </c>
      <c r="Y1116" t="s">
        <v>78</v>
      </c>
      <c r="AU1116" t="s">
        <v>1033</v>
      </c>
      <c r="AV1116" t="s">
        <v>1034</v>
      </c>
      <c r="AW1116" t="s">
        <v>119</v>
      </c>
      <c r="AX1116" t="s">
        <v>1035</v>
      </c>
      <c r="AY1116" t="s">
        <v>1036</v>
      </c>
      <c r="AZ1116" t="s">
        <v>160</v>
      </c>
      <c r="BA1116" t="s">
        <v>228</v>
      </c>
      <c r="BO1116" t="s">
        <v>90</v>
      </c>
      <c r="BP1116" t="s">
        <v>93</v>
      </c>
      <c r="BQ1116" t="s">
        <v>94</v>
      </c>
    </row>
    <row r="1117" spans="1:69" x14ac:dyDescent="0.3">
      <c r="A1117">
        <v>140</v>
      </c>
      <c r="B1117" t="s">
        <v>220</v>
      </c>
      <c r="C1117">
        <v>4</v>
      </c>
      <c r="D1117" t="s">
        <v>84</v>
      </c>
      <c r="E1117">
        <v>23</v>
      </c>
      <c r="F1117" t="s">
        <v>1006</v>
      </c>
      <c r="G1117" t="s">
        <v>90</v>
      </c>
      <c r="H1117" t="s">
        <v>90</v>
      </c>
      <c r="K1117">
        <v>163</v>
      </c>
      <c r="L1117" t="s">
        <v>78</v>
      </c>
      <c r="Q1117">
        <v>297</v>
      </c>
      <c r="R1117" t="s">
        <v>90</v>
      </c>
      <c r="S1117" t="s">
        <v>69</v>
      </c>
      <c r="W1117" t="s">
        <v>1032</v>
      </c>
      <c r="X1117" t="s">
        <v>118</v>
      </c>
      <c r="Y1117" t="s">
        <v>69</v>
      </c>
      <c r="AU1117" t="s">
        <v>1033</v>
      </c>
      <c r="AV1117" t="s">
        <v>1034</v>
      </c>
      <c r="AW1117" t="s">
        <v>108</v>
      </c>
      <c r="AX1117" t="s">
        <v>1035</v>
      </c>
      <c r="AY1117" t="s">
        <v>1036</v>
      </c>
      <c r="AZ1117" t="s">
        <v>160</v>
      </c>
      <c r="BA1117" t="s">
        <v>231</v>
      </c>
      <c r="BO1117" t="s">
        <v>90</v>
      </c>
      <c r="BP1117" t="s">
        <v>93</v>
      </c>
      <c r="BQ1117" t="s">
        <v>94</v>
      </c>
    </row>
    <row r="1118" spans="1:69" x14ac:dyDescent="0.3">
      <c r="A1118">
        <v>140</v>
      </c>
      <c r="B1118" t="s">
        <v>220</v>
      </c>
      <c r="C1118">
        <v>5</v>
      </c>
      <c r="D1118" t="s">
        <v>85</v>
      </c>
      <c r="E1118">
        <v>23</v>
      </c>
      <c r="F1118" t="s">
        <v>1006</v>
      </c>
      <c r="G1118" t="s">
        <v>90</v>
      </c>
      <c r="H1118" t="s">
        <v>90</v>
      </c>
      <c r="K1118">
        <v>163</v>
      </c>
      <c r="L1118" t="s">
        <v>78</v>
      </c>
      <c r="Q1118">
        <v>297</v>
      </c>
      <c r="R1118" t="s">
        <v>90</v>
      </c>
      <c r="S1118" t="s">
        <v>69</v>
      </c>
      <c r="W1118" t="s">
        <v>1032</v>
      </c>
      <c r="X1118" t="s">
        <v>118</v>
      </c>
      <c r="Y1118" t="s">
        <v>69</v>
      </c>
      <c r="AU1118" t="s">
        <v>1033</v>
      </c>
      <c r="AV1118" t="s">
        <v>1034</v>
      </c>
      <c r="AW1118" t="s">
        <v>108</v>
      </c>
      <c r="AX1118" t="s">
        <v>1035</v>
      </c>
      <c r="AY1118" t="s">
        <v>1036</v>
      </c>
      <c r="AZ1118" t="s">
        <v>160</v>
      </c>
      <c r="BA1118" t="s">
        <v>567</v>
      </c>
      <c r="BO1118" t="s">
        <v>90</v>
      </c>
      <c r="BP1118" t="s">
        <v>93</v>
      </c>
      <c r="BQ1118" t="s">
        <v>94</v>
      </c>
    </row>
    <row r="1119" spans="1:69" x14ac:dyDescent="0.3">
      <c r="A1119">
        <v>140</v>
      </c>
      <c r="B1119" t="s">
        <v>220</v>
      </c>
      <c r="C1119">
        <v>6</v>
      </c>
      <c r="D1119" t="s">
        <v>86</v>
      </c>
      <c r="E1119">
        <v>23</v>
      </c>
      <c r="F1119" t="s">
        <v>1006</v>
      </c>
      <c r="G1119" t="s">
        <v>90</v>
      </c>
      <c r="H1119" t="s">
        <v>90</v>
      </c>
      <c r="K1119">
        <v>163</v>
      </c>
      <c r="L1119" t="s">
        <v>69</v>
      </c>
      <c r="Q1119">
        <v>297</v>
      </c>
      <c r="R1119" t="s">
        <v>90</v>
      </c>
      <c r="S1119" t="s">
        <v>69</v>
      </c>
      <c r="W1119" t="s">
        <v>1032</v>
      </c>
      <c r="X1119" t="s">
        <v>1037</v>
      </c>
      <c r="Y1119" t="s">
        <v>69</v>
      </c>
      <c r="AU1119" t="s">
        <v>1033</v>
      </c>
      <c r="AV1119" t="s">
        <v>1038</v>
      </c>
      <c r="AW1119" t="s">
        <v>108</v>
      </c>
      <c r="AX1119" t="s">
        <v>1035</v>
      </c>
      <c r="AY1119" t="s">
        <v>1036</v>
      </c>
      <c r="AZ1119" t="s">
        <v>1039</v>
      </c>
      <c r="BA1119" t="s">
        <v>231</v>
      </c>
      <c r="BO1119" t="s">
        <v>69</v>
      </c>
      <c r="BP1119" t="s">
        <v>93</v>
      </c>
      <c r="BQ1119" t="s">
        <v>225</v>
      </c>
    </row>
    <row r="1120" spans="1:69" x14ac:dyDescent="0.3">
      <c r="A1120">
        <v>140</v>
      </c>
      <c r="B1120" t="s">
        <v>220</v>
      </c>
      <c r="C1120">
        <v>7</v>
      </c>
      <c r="D1120" t="s">
        <v>87</v>
      </c>
      <c r="E1120">
        <v>23</v>
      </c>
      <c r="F1120" t="s">
        <v>1006</v>
      </c>
      <c r="G1120" t="s">
        <v>90</v>
      </c>
      <c r="H1120" t="s">
        <v>90</v>
      </c>
      <c r="K1120">
        <v>163</v>
      </c>
      <c r="L1120" t="s">
        <v>69</v>
      </c>
      <c r="Q1120">
        <v>297</v>
      </c>
      <c r="R1120" t="s">
        <v>90</v>
      </c>
      <c r="S1120" t="s">
        <v>69</v>
      </c>
      <c r="W1120" t="s">
        <v>1032</v>
      </c>
      <c r="X1120" t="s">
        <v>309</v>
      </c>
      <c r="Y1120" t="s">
        <v>69</v>
      </c>
      <c r="AU1120" t="s">
        <v>1033</v>
      </c>
      <c r="AV1120" t="s">
        <v>1040</v>
      </c>
      <c r="AW1120" t="s">
        <v>108</v>
      </c>
      <c r="AX1120" t="s">
        <v>1035</v>
      </c>
      <c r="AY1120" t="s">
        <v>1036</v>
      </c>
      <c r="AZ1120" t="s">
        <v>146</v>
      </c>
      <c r="BA1120" t="s">
        <v>231</v>
      </c>
      <c r="BO1120" t="s">
        <v>69</v>
      </c>
      <c r="BP1120" t="s">
        <v>93</v>
      </c>
      <c r="BQ1120" t="s">
        <v>225</v>
      </c>
    </row>
    <row r="1121" spans="1:69" x14ac:dyDescent="0.3">
      <c r="A1121">
        <v>140</v>
      </c>
      <c r="B1121" t="s">
        <v>220</v>
      </c>
      <c r="C1121">
        <v>8</v>
      </c>
      <c r="D1121" t="s">
        <v>88</v>
      </c>
      <c r="E1121">
        <v>23</v>
      </c>
      <c r="F1121" t="s">
        <v>1006</v>
      </c>
      <c r="G1121" t="s">
        <v>90</v>
      </c>
      <c r="H1121" t="s">
        <v>90</v>
      </c>
      <c r="K1121">
        <v>163</v>
      </c>
      <c r="L1121" t="s">
        <v>78</v>
      </c>
      <c r="Q1121">
        <v>297</v>
      </c>
      <c r="R1121" t="s">
        <v>90</v>
      </c>
      <c r="S1121" t="s">
        <v>78</v>
      </c>
      <c r="W1121" t="s">
        <v>1032</v>
      </c>
      <c r="X1121" t="s">
        <v>118</v>
      </c>
      <c r="Y1121" t="s">
        <v>78</v>
      </c>
      <c r="AU1121" t="s">
        <v>1033</v>
      </c>
      <c r="AV1121" t="s">
        <v>1034</v>
      </c>
      <c r="AW1121" t="s">
        <v>119</v>
      </c>
      <c r="AX1121" t="s">
        <v>1035</v>
      </c>
      <c r="AY1121" t="s">
        <v>1036</v>
      </c>
      <c r="AZ1121" t="s">
        <v>160</v>
      </c>
      <c r="BA1121" t="s">
        <v>228</v>
      </c>
      <c r="BO1121" t="s">
        <v>90</v>
      </c>
      <c r="BP1121" t="s">
        <v>93</v>
      </c>
      <c r="BQ1121" t="s">
        <v>94</v>
      </c>
    </row>
    <row r="1122" spans="1:69" x14ac:dyDescent="0.3">
      <c r="A1122">
        <v>141</v>
      </c>
      <c r="B1122" t="s">
        <v>1041</v>
      </c>
      <c r="C1122">
        <v>1</v>
      </c>
      <c r="D1122" t="s">
        <v>67</v>
      </c>
      <c r="E1122">
        <v>23</v>
      </c>
      <c r="F1122" t="s">
        <v>1006</v>
      </c>
      <c r="G1122" t="s">
        <v>90</v>
      </c>
      <c r="H1122" t="s">
        <v>90</v>
      </c>
      <c r="K1122">
        <v>164</v>
      </c>
      <c r="L1122" t="s">
        <v>78</v>
      </c>
      <c r="Q1122">
        <v>6</v>
      </c>
      <c r="R1122" t="s">
        <v>78</v>
      </c>
      <c r="S1122" t="s">
        <v>69</v>
      </c>
      <c r="AL1122" t="s">
        <v>1042</v>
      </c>
      <c r="AM1122" t="s">
        <v>115</v>
      </c>
      <c r="AN1122" t="s">
        <v>101</v>
      </c>
      <c r="AU1122">
        <v>6</v>
      </c>
      <c r="AV1122" t="s">
        <v>78</v>
      </c>
      <c r="AW1122" t="s">
        <v>69</v>
      </c>
      <c r="AX1122">
        <v>4</v>
      </c>
      <c r="AY1122">
        <v>5</v>
      </c>
      <c r="AZ1122" t="s">
        <v>78</v>
      </c>
      <c r="BA1122" t="s">
        <v>69</v>
      </c>
      <c r="BB1122" t="s">
        <v>1042</v>
      </c>
      <c r="BC1122" t="s">
        <v>115</v>
      </c>
      <c r="BD1122" t="s">
        <v>101</v>
      </c>
      <c r="BE1122" t="s">
        <v>1043</v>
      </c>
      <c r="BF1122" t="s">
        <v>1044</v>
      </c>
      <c r="BG1122" t="s">
        <v>118</v>
      </c>
      <c r="BH1122" t="s">
        <v>108</v>
      </c>
      <c r="BO1122" t="s">
        <v>78</v>
      </c>
      <c r="BP1122" t="s">
        <v>93</v>
      </c>
      <c r="BQ1122" t="s">
        <v>109</v>
      </c>
    </row>
    <row r="1123" spans="1:69" x14ac:dyDescent="0.3">
      <c r="A1123">
        <v>141</v>
      </c>
      <c r="B1123" t="s">
        <v>1041</v>
      </c>
      <c r="C1123">
        <v>2</v>
      </c>
      <c r="D1123" t="s">
        <v>77</v>
      </c>
      <c r="E1123">
        <v>23</v>
      </c>
      <c r="F1123" t="s">
        <v>1006</v>
      </c>
      <c r="G1123" t="s">
        <v>90</v>
      </c>
      <c r="H1123" t="s">
        <v>90</v>
      </c>
      <c r="K1123">
        <v>164</v>
      </c>
      <c r="L1123" t="s">
        <v>78</v>
      </c>
      <c r="Q1123">
        <v>6</v>
      </c>
      <c r="R1123" t="s">
        <v>78</v>
      </c>
      <c r="S1123" t="s">
        <v>78</v>
      </c>
      <c r="AL1123" t="s">
        <v>1042</v>
      </c>
      <c r="AM1123" t="s">
        <v>115</v>
      </c>
      <c r="AN1123" t="s">
        <v>1045</v>
      </c>
      <c r="AU1123">
        <v>6</v>
      </c>
      <c r="AV1123" t="s">
        <v>78</v>
      </c>
      <c r="AW1123" t="s">
        <v>78</v>
      </c>
      <c r="AX1123">
        <v>4</v>
      </c>
      <c r="AY1123">
        <v>5</v>
      </c>
      <c r="AZ1123" t="s">
        <v>78</v>
      </c>
      <c r="BA1123" t="s">
        <v>78</v>
      </c>
      <c r="BB1123" t="s">
        <v>1042</v>
      </c>
      <c r="BC1123" t="s">
        <v>115</v>
      </c>
      <c r="BD1123" t="s">
        <v>1045</v>
      </c>
      <c r="BE1123" t="s">
        <v>1043</v>
      </c>
      <c r="BF1123" t="s">
        <v>1044</v>
      </c>
      <c r="BG1123" t="s">
        <v>118</v>
      </c>
      <c r="BH1123" t="s">
        <v>119</v>
      </c>
      <c r="BO1123" t="s">
        <v>78</v>
      </c>
      <c r="BP1123" t="s">
        <v>93</v>
      </c>
      <c r="BQ1123" t="s">
        <v>109</v>
      </c>
    </row>
    <row r="1124" spans="1:69" x14ac:dyDescent="0.3">
      <c r="A1124">
        <v>141</v>
      </c>
      <c r="B1124" t="s">
        <v>1041</v>
      </c>
      <c r="C1124">
        <v>3</v>
      </c>
      <c r="D1124" t="s">
        <v>83</v>
      </c>
      <c r="E1124">
        <v>23</v>
      </c>
      <c r="F1124" t="s">
        <v>1006</v>
      </c>
      <c r="G1124" t="s">
        <v>90</v>
      </c>
      <c r="H1124" t="s">
        <v>90</v>
      </c>
      <c r="K1124">
        <v>164</v>
      </c>
      <c r="L1124" t="s">
        <v>78</v>
      </c>
      <c r="Q1124">
        <v>6</v>
      </c>
      <c r="R1124" t="s">
        <v>78</v>
      </c>
      <c r="S1124" t="s">
        <v>78</v>
      </c>
      <c r="AL1124" t="s">
        <v>1042</v>
      </c>
      <c r="AM1124" t="s">
        <v>115</v>
      </c>
      <c r="AN1124" t="s">
        <v>115</v>
      </c>
      <c r="AU1124">
        <v>6</v>
      </c>
      <c r="AV1124" t="s">
        <v>78</v>
      </c>
      <c r="AW1124" t="s">
        <v>78</v>
      </c>
      <c r="AX1124">
        <v>4</v>
      </c>
      <c r="AY1124">
        <v>5</v>
      </c>
      <c r="AZ1124" t="s">
        <v>78</v>
      </c>
      <c r="BA1124" t="s">
        <v>78</v>
      </c>
      <c r="BB1124" t="s">
        <v>1042</v>
      </c>
      <c r="BC1124" t="s">
        <v>115</v>
      </c>
      <c r="BD1124" t="s">
        <v>115</v>
      </c>
      <c r="BE1124" t="s">
        <v>1043</v>
      </c>
      <c r="BF1124" t="s">
        <v>1044</v>
      </c>
      <c r="BG1124" t="s">
        <v>118</v>
      </c>
      <c r="BH1124" t="s">
        <v>119</v>
      </c>
      <c r="BO1124" t="s">
        <v>78</v>
      </c>
      <c r="BP1124" t="s">
        <v>93</v>
      </c>
      <c r="BQ1124" t="s">
        <v>109</v>
      </c>
    </row>
    <row r="1125" spans="1:69" x14ac:dyDescent="0.3">
      <c r="A1125">
        <v>141</v>
      </c>
      <c r="B1125" t="s">
        <v>1041</v>
      </c>
      <c r="C1125">
        <v>4</v>
      </c>
      <c r="D1125" t="s">
        <v>84</v>
      </c>
      <c r="E1125">
        <v>23</v>
      </c>
      <c r="F1125" t="s">
        <v>1006</v>
      </c>
      <c r="G1125" t="s">
        <v>90</v>
      </c>
      <c r="H1125" t="s">
        <v>90</v>
      </c>
      <c r="K1125">
        <v>164</v>
      </c>
      <c r="L1125" t="s">
        <v>78</v>
      </c>
      <c r="Q1125">
        <v>6</v>
      </c>
      <c r="R1125" t="s">
        <v>78</v>
      </c>
      <c r="S1125" t="s">
        <v>69</v>
      </c>
      <c r="AL1125" t="s">
        <v>1042</v>
      </c>
      <c r="AM1125" t="s">
        <v>115</v>
      </c>
      <c r="AN1125" t="s">
        <v>101</v>
      </c>
      <c r="AU1125">
        <v>6</v>
      </c>
      <c r="AV1125" t="s">
        <v>78</v>
      </c>
      <c r="AW1125" t="s">
        <v>69</v>
      </c>
      <c r="AX1125">
        <v>4</v>
      </c>
      <c r="AY1125">
        <v>5</v>
      </c>
      <c r="AZ1125" t="s">
        <v>78</v>
      </c>
      <c r="BA1125" t="s">
        <v>69</v>
      </c>
      <c r="BB1125" t="s">
        <v>1042</v>
      </c>
      <c r="BC1125" t="s">
        <v>115</v>
      </c>
      <c r="BD1125" t="s">
        <v>101</v>
      </c>
      <c r="BE1125" t="s">
        <v>1043</v>
      </c>
      <c r="BF1125" t="s">
        <v>1044</v>
      </c>
      <c r="BG1125" t="s">
        <v>118</v>
      </c>
      <c r="BH1125" t="s">
        <v>108</v>
      </c>
      <c r="BO1125" t="s">
        <v>78</v>
      </c>
      <c r="BP1125" t="s">
        <v>93</v>
      </c>
      <c r="BQ1125" t="s">
        <v>109</v>
      </c>
    </row>
    <row r="1126" spans="1:69" x14ac:dyDescent="0.3">
      <c r="A1126">
        <v>141</v>
      </c>
      <c r="B1126" t="s">
        <v>1041</v>
      </c>
      <c r="C1126">
        <v>5</v>
      </c>
      <c r="D1126" t="s">
        <v>85</v>
      </c>
      <c r="E1126">
        <v>23</v>
      </c>
      <c r="F1126" t="s">
        <v>1006</v>
      </c>
      <c r="G1126" t="s">
        <v>90</v>
      </c>
      <c r="H1126" t="s">
        <v>90</v>
      </c>
      <c r="K1126">
        <v>164</v>
      </c>
      <c r="L1126" t="s">
        <v>78</v>
      </c>
      <c r="Q1126">
        <v>6</v>
      </c>
      <c r="R1126" t="s">
        <v>78</v>
      </c>
      <c r="S1126" t="s">
        <v>78</v>
      </c>
      <c r="AL1126" t="s">
        <v>1042</v>
      </c>
      <c r="AM1126" t="s">
        <v>115</v>
      </c>
      <c r="AN1126" t="s">
        <v>1045</v>
      </c>
      <c r="AU1126">
        <v>6</v>
      </c>
      <c r="AV1126" t="s">
        <v>78</v>
      </c>
      <c r="AW1126" t="s">
        <v>78</v>
      </c>
      <c r="AX1126">
        <v>4</v>
      </c>
      <c r="AY1126">
        <v>5</v>
      </c>
      <c r="AZ1126" t="s">
        <v>78</v>
      </c>
      <c r="BA1126" t="s">
        <v>78</v>
      </c>
      <c r="BB1126" t="s">
        <v>1042</v>
      </c>
      <c r="BC1126" t="s">
        <v>115</v>
      </c>
      <c r="BD1126" t="s">
        <v>1045</v>
      </c>
      <c r="BE1126" t="s">
        <v>1043</v>
      </c>
      <c r="BF1126" t="s">
        <v>1044</v>
      </c>
      <c r="BG1126" t="s">
        <v>118</v>
      </c>
      <c r="BH1126" t="s">
        <v>119</v>
      </c>
      <c r="BO1126" t="s">
        <v>78</v>
      </c>
      <c r="BP1126" t="s">
        <v>93</v>
      </c>
      <c r="BQ1126" t="s">
        <v>109</v>
      </c>
    </row>
    <row r="1127" spans="1:69" x14ac:dyDescent="0.3">
      <c r="A1127">
        <v>141</v>
      </c>
      <c r="B1127" t="s">
        <v>1041</v>
      </c>
      <c r="C1127">
        <v>6</v>
      </c>
      <c r="D1127" t="s">
        <v>86</v>
      </c>
      <c r="E1127">
        <v>23</v>
      </c>
      <c r="F1127" t="s">
        <v>1006</v>
      </c>
      <c r="G1127" t="s">
        <v>90</v>
      </c>
      <c r="H1127" t="s">
        <v>90</v>
      </c>
      <c r="K1127">
        <v>164</v>
      </c>
      <c r="L1127" t="s">
        <v>69</v>
      </c>
      <c r="Q1127">
        <v>6</v>
      </c>
      <c r="R1127" t="s">
        <v>69</v>
      </c>
      <c r="S1127" t="s">
        <v>69</v>
      </c>
      <c r="AL1127" t="s">
        <v>1042</v>
      </c>
      <c r="AM1127" t="s">
        <v>101</v>
      </c>
      <c r="AN1127" t="s">
        <v>101</v>
      </c>
      <c r="AU1127">
        <v>6</v>
      </c>
      <c r="AV1127" t="s">
        <v>69</v>
      </c>
      <c r="AW1127" t="s">
        <v>69</v>
      </c>
      <c r="AX1127">
        <v>4</v>
      </c>
      <c r="AY1127">
        <v>5</v>
      </c>
      <c r="AZ1127" t="s">
        <v>69</v>
      </c>
      <c r="BA1127" t="s">
        <v>69</v>
      </c>
      <c r="BB1127" t="s">
        <v>1042</v>
      </c>
      <c r="BC1127" t="s">
        <v>101</v>
      </c>
      <c r="BD1127" t="s">
        <v>101</v>
      </c>
      <c r="BE1127" t="s">
        <v>1043</v>
      </c>
      <c r="BF1127" t="s">
        <v>1044</v>
      </c>
      <c r="BG1127" t="s">
        <v>309</v>
      </c>
      <c r="BH1127" t="s">
        <v>108</v>
      </c>
      <c r="BO1127" t="s">
        <v>69</v>
      </c>
      <c r="BP1127" t="s">
        <v>93</v>
      </c>
      <c r="BQ1127" t="s">
        <v>129</v>
      </c>
    </row>
    <row r="1128" spans="1:69" x14ac:dyDescent="0.3">
      <c r="A1128">
        <v>141</v>
      </c>
      <c r="B1128" t="s">
        <v>1041</v>
      </c>
      <c r="C1128">
        <v>7</v>
      </c>
      <c r="D1128" t="s">
        <v>87</v>
      </c>
      <c r="E1128">
        <v>23</v>
      </c>
      <c r="F1128" t="s">
        <v>1006</v>
      </c>
      <c r="G1128" t="s">
        <v>90</v>
      </c>
      <c r="H1128" t="s">
        <v>90</v>
      </c>
      <c r="K1128">
        <v>164</v>
      </c>
      <c r="L1128" t="s">
        <v>69</v>
      </c>
      <c r="Q1128">
        <v>6</v>
      </c>
      <c r="R1128" t="s">
        <v>69</v>
      </c>
      <c r="S1128" t="s">
        <v>69</v>
      </c>
      <c r="AL1128" t="s">
        <v>1042</v>
      </c>
      <c r="AM1128" t="s">
        <v>101</v>
      </c>
      <c r="AN1128" t="s">
        <v>101</v>
      </c>
      <c r="AU1128">
        <v>6</v>
      </c>
      <c r="AV1128" t="s">
        <v>69</v>
      </c>
      <c r="AW1128" t="s">
        <v>69</v>
      </c>
      <c r="AX1128">
        <v>4</v>
      </c>
      <c r="AY1128">
        <v>5</v>
      </c>
      <c r="AZ1128" t="s">
        <v>69</v>
      </c>
      <c r="BA1128" t="s">
        <v>69</v>
      </c>
      <c r="BB1128" t="s">
        <v>1042</v>
      </c>
      <c r="BC1128" t="s">
        <v>101</v>
      </c>
      <c r="BD1128" t="s">
        <v>101</v>
      </c>
      <c r="BE1128" t="s">
        <v>1043</v>
      </c>
      <c r="BF1128" t="s">
        <v>1044</v>
      </c>
      <c r="BG1128" t="s">
        <v>309</v>
      </c>
      <c r="BH1128" t="s">
        <v>108</v>
      </c>
      <c r="BO1128" t="s">
        <v>69</v>
      </c>
      <c r="BP1128" t="s">
        <v>93</v>
      </c>
      <c r="BQ1128" t="s">
        <v>129</v>
      </c>
    </row>
    <row r="1129" spans="1:69" x14ac:dyDescent="0.3">
      <c r="A1129">
        <v>141</v>
      </c>
      <c r="B1129" t="s">
        <v>1041</v>
      </c>
      <c r="C1129">
        <v>8</v>
      </c>
      <c r="D1129" t="s">
        <v>88</v>
      </c>
      <c r="E1129">
        <v>23</v>
      </c>
      <c r="F1129" t="s">
        <v>1006</v>
      </c>
      <c r="G1129" t="s">
        <v>90</v>
      </c>
      <c r="H1129" t="s">
        <v>90</v>
      </c>
      <c r="K1129">
        <v>164</v>
      </c>
      <c r="L1129" t="s">
        <v>78</v>
      </c>
      <c r="Q1129">
        <v>6</v>
      </c>
      <c r="R1129" t="s">
        <v>78</v>
      </c>
      <c r="S1129" t="s">
        <v>78</v>
      </c>
      <c r="AL1129" t="s">
        <v>1042</v>
      </c>
      <c r="AM1129" t="s">
        <v>115</v>
      </c>
      <c r="AN1129" t="s">
        <v>115</v>
      </c>
      <c r="AU1129">
        <v>6</v>
      </c>
      <c r="AV1129" t="s">
        <v>78</v>
      </c>
      <c r="AW1129" t="s">
        <v>78</v>
      </c>
      <c r="AX1129">
        <v>4</v>
      </c>
      <c r="AY1129">
        <v>5</v>
      </c>
      <c r="AZ1129" t="s">
        <v>78</v>
      </c>
      <c r="BA1129" t="s">
        <v>78</v>
      </c>
      <c r="BB1129" t="s">
        <v>1042</v>
      </c>
      <c r="BC1129" t="s">
        <v>115</v>
      </c>
      <c r="BD1129" t="s">
        <v>115</v>
      </c>
      <c r="BE1129" t="s">
        <v>1043</v>
      </c>
      <c r="BF1129" t="s">
        <v>1044</v>
      </c>
      <c r="BG1129" t="s">
        <v>118</v>
      </c>
      <c r="BH1129" t="s">
        <v>119</v>
      </c>
      <c r="BO1129" t="s">
        <v>78</v>
      </c>
      <c r="BP1129" t="s">
        <v>93</v>
      </c>
      <c r="BQ1129" t="s">
        <v>109</v>
      </c>
    </row>
    <row r="1130" spans="1:69" x14ac:dyDescent="0.3">
      <c r="A1130">
        <v>142</v>
      </c>
      <c r="B1130" t="s">
        <v>233</v>
      </c>
      <c r="C1130">
        <v>1</v>
      </c>
      <c r="D1130" t="s">
        <v>67</v>
      </c>
      <c r="E1130">
        <v>23</v>
      </c>
      <c r="F1130" t="s">
        <v>1006</v>
      </c>
      <c r="G1130" t="s">
        <v>90</v>
      </c>
      <c r="H1130" t="s">
        <v>90</v>
      </c>
      <c r="K1130">
        <v>165</v>
      </c>
      <c r="L1130" t="s">
        <v>69</v>
      </c>
      <c r="W1130" t="s">
        <v>1046</v>
      </c>
      <c r="X1130" t="s">
        <v>558</v>
      </c>
      <c r="Y1130" t="s">
        <v>69</v>
      </c>
      <c r="AU1130" t="s">
        <v>1046</v>
      </c>
      <c r="AV1130" t="s">
        <v>558</v>
      </c>
      <c r="AW1130" t="s">
        <v>69</v>
      </c>
      <c r="AX1130">
        <v>6</v>
      </c>
      <c r="AY1130" t="s">
        <v>1047</v>
      </c>
      <c r="AZ1130" t="s">
        <v>1048</v>
      </c>
      <c r="BA1130" t="s">
        <v>1049</v>
      </c>
      <c r="BO1130" t="s">
        <v>69</v>
      </c>
      <c r="BP1130" t="s">
        <v>93</v>
      </c>
      <c r="BQ1130" t="s">
        <v>225</v>
      </c>
    </row>
    <row r="1131" spans="1:69" x14ac:dyDescent="0.3">
      <c r="A1131">
        <v>142</v>
      </c>
      <c r="B1131" t="s">
        <v>233</v>
      </c>
      <c r="C1131">
        <v>2</v>
      </c>
      <c r="D1131" t="s">
        <v>77</v>
      </c>
      <c r="E1131">
        <v>23</v>
      </c>
      <c r="F1131" t="s">
        <v>1006</v>
      </c>
      <c r="G1131" t="s">
        <v>90</v>
      </c>
      <c r="H1131" t="s">
        <v>90</v>
      </c>
      <c r="K1131">
        <v>165</v>
      </c>
      <c r="L1131" t="s">
        <v>78</v>
      </c>
      <c r="W1131" t="s">
        <v>1046</v>
      </c>
      <c r="X1131" t="s">
        <v>228</v>
      </c>
      <c r="Y1131" t="s">
        <v>69</v>
      </c>
      <c r="AU1131" t="s">
        <v>1046</v>
      </c>
      <c r="AV1131" t="s">
        <v>228</v>
      </c>
      <c r="AW1131" t="s">
        <v>69</v>
      </c>
      <c r="AX1131">
        <v>6</v>
      </c>
      <c r="AY1131" t="s">
        <v>1047</v>
      </c>
      <c r="AZ1131" t="s">
        <v>1050</v>
      </c>
      <c r="BA1131" t="s">
        <v>1051</v>
      </c>
      <c r="BO1131" t="s">
        <v>78</v>
      </c>
      <c r="BP1131" t="s">
        <v>93</v>
      </c>
      <c r="BQ1131" t="s">
        <v>224</v>
      </c>
    </row>
    <row r="1132" spans="1:69" x14ac:dyDescent="0.3">
      <c r="A1132">
        <v>142</v>
      </c>
      <c r="B1132" t="s">
        <v>233</v>
      </c>
      <c r="C1132">
        <v>3</v>
      </c>
      <c r="D1132" t="s">
        <v>83</v>
      </c>
      <c r="E1132">
        <v>23</v>
      </c>
      <c r="F1132" t="s">
        <v>1006</v>
      </c>
      <c r="G1132" t="s">
        <v>90</v>
      </c>
      <c r="H1132" t="s">
        <v>90</v>
      </c>
      <c r="K1132">
        <v>165</v>
      </c>
      <c r="L1132" t="s">
        <v>78</v>
      </c>
      <c r="W1132" t="s">
        <v>1046</v>
      </c>
      <c r="X1132" t="s">
        <v>228</v>
      </c>
      <c r="Y1132" t="s">
        <v>78</v>
      </c>
      <c r="AU1132" t="s">
        <v>1046</v>
      </c>
      <c r="AV1132" t="s">
        <v>228</v>
      </c>
      <c r="AW1132" t="s">
        <v>78</v>
      </c>
      <c r="AX1132">
        <v>6</v>
      </c>
      <c r="AY1132" t="s">
        <v>1047</v>
      </c>
      <c r="AZ1132" t="s">
        <v>1050</v>
      </c>
      <c r="BA1132" t="s">
        <v>1052</v>
      </c>
      <c r="BO1132" t="s">
        <v>78</v>
      </c>
      <c r="BP1132" t="s">
        <v>93</v>
      </c>
      <c r="BQ1132" t="s">
        <v>224</v>
      </c>
    </row>
    <row r="1133" spans="1:69" x14ac:dyDescent="0.3">
      <c r="A1133">
        <v>142</v>
      </c>
      <c r="B1133" t="s">
        <v>233</v>
      </c>
      <c r="C1133">
        <v>4</v>
      </c>
      <c r="D1133" t="s">
        <v>84</v>
      </c>
      <c r="E1133">
        <v>23</v>
      </c>
      <c r="F1133" t="s">
        <v>1006</v>
      </c>
      <c r="G1133" t="s">
        <v>90</v>
      </c>
      <c r="H1133" t="s">
        <v>90</v>
      </c>
      <c r="K1133">
        <v>165</v>
      </c>
      <c r="L1133" t="s">
        <v>78</v>
      </c>
      <c r="W1133" t="s">
        <v>1046</v>
      </c>
      <c r="X1133" t="s">
        <v>228</v>
      </c>
      <c r="Y1133" t="s">
        <v>69</v>
      </c>
      <c r="AU1133" t="s">
        <v>1046</v>
      </c>
      <c r="AV1133" t="s">
        <v>228</v>
      </c>
      <c r="AW1133" t="s">
        <v>69</v>
      </c>
      <c r="AX1133">
        <v>6</v>
      </c>
      <c r="AY1133" t="s">
        <v>1047</v>
      </c>
      <c r="AZ1133" t="s">
        <v>1050</v>
      </c>
      <c r="BA1133" t="s">
        <v>1053</v>
      </c>
      <c r="BO1133" t="s">
        <v>78</v>
      </c>
      <c r="BP1133" t="s">
        <v>93</v>
      </c>
      <c r="BQ1133" t="s">
        <v>224</v>
      </c>
    </row>
    <row r="1134" spans="1:69" x14ac:dyDescent="0.3">
      <c r="A1134">
        <v>142</v>
      </c>
      <c r="B1134" t="s">
        <v>233</v>
      </c>
      <c r="C1134">
        <v>5</v>
      </c>
      <c r="D1134" t="s">
        <v>85</v>
      </c>
      <c r="E1134">
        <v>23</v>
      </c>
      <c r="F1134" t="s">
        <v>1006</v>
      </c>
      <c r="G1134" t="s">
        <v>90</v>
      </c>
      <c r="H1134" t="s">
        <v>90</v>
      </c>
      <c r="K1134">
        <v>165</v>
      </c>
      <c r="L1134" t="s">
        <v>78</v>
      </c>
      <c r="W1134" t="s">
        <v>1046</v>
      </c>
      <c r="X1134" t="s">
        <v>228</v>
      </c>
      <c r="Y1134" t="s">
        <v>69</v>
      </c>
      <c r="AU1134" t="s">
        <v>1046</v>
      </c>
      <c r="AV1134" t="s">
        <v>228</v>
      </c>
      <c r="AW1134" t="s">
        <v>69</v>
      </c>
      <c r="AX1134">
        <v>6</v>
      </c>
      <c r="AY1134" t="s">
        <v>1047</v>
      </c>
      <c r="AZ1134" t="s">
        <v>1050</v>
      </c>
      <c r="BA1134" t="s">
        <v>1049</v>
      </c>
      <c r="BO1134" t="s">
        <v>78</v>
      </c>
      <c r="BP1134" t="s">
        <v>93</v>
      </c>
      <c r="BQ1134" t="s">
        <v>224</v>
      </c>
    </row>
    <row r="1135" spans="1:69" x14ac:dyDescent="0.3">
      <c r="A1135">
        <v>142</v>
      </c>
      <c r="B1135" t="s">
        <v>233</v>
      </c>
      <c r="C1135">
        <v>6</v>
      </c>
      <c r="D1135" t="s">
        <v>86</v>
      </c>
      <c r="E1135">
        <v>23</v>
      </c>
      <c r="F1135" t="s">
        <v>1006</v>
      </c>
      <c r="G1135" t="s">
        <v>90</v>
      </c>
      <c r="H1135" t="s">
        <v>90</v>
      </c>
      <c r="K1135">
        <v>165</v>
      </c>
      <c r="L1135" t="s">
        <v>78</v>
      </c>
      <c r="W1135" t="s">
        <v>1046</v>
      </c>
      <c r="X1135" t="s">
        <v>228</v>
      </c>
      <c r="Y1135" t="s">
        <v>69</v>
      </c>
      <c r="AU1135" t="s">
        <v>1046</v>
      </c>
      <c r="AV1135" t="s">
        <v>228</v>
      </c>
      <c r="AW1135" t="s">
        <v>69</v>
      </c>
      <c r="AX1135">
        <v>6</v>
      </c>
      <c r="AY1135" t="s">
        <v>1047</v>
      </c>
      <c r="AZ1135" t="s">
        <v>1054</v>
      </c>
      <c r="BA1135" t="s">
        <v>1053</v>
      </c>
      <c r="BO1135" t="s">
        <v>78</v>
      </c>
      <c r="BP1135" t="s">
        <v>93</v>
      </c>
      <c r="BQ1135" t="s">
        <v>224</v>
      </c>
    </row>
    <row r="1136" spans="1:69" x14ac:dyDescent="0.3">
      <c r="A1136">
        <v>142</v>
      </c>
      <c r="B1136" t="s">
        <v>233</v>
      </c>
      <c r="C1136">
        <v>7</v>
      </c>
      <c r="D1136" t="s">
        <v>87</v>
      </c>
      <c r="E1136">
        <v>23</v>
      </c>
      <c r="F1136" t="s">
        <v>1006</v>
      </c>
      <c r="G1136" t="s">
        <v>90</v>
      </c>
      <c r="H1136" t="s">
        <v>90</v>
      </c>
      <c r="K1136">
        <v>165</v>
      </c>
      <c r="L1136" t="s">
        <v>69</v>
      </c>
      <c r="W1136" t="s">
        <v>1046</v>
      </c>
      <c r="X1136" t="s">
        <v>567</v>
      </c>
      <c r="Y1136" t="s">
        <v>69</v>
      </c>
      <c r="AU1136" t="s">
        <v>1046</v>
      </c>
      <c r="AV1136" t="s">
        <v>567</v>
      </c>
      <c r="AW1136" t="s">
        <v>69</v>
      </c>
      <c r="AX1136">
        <v>6</v>
      </c>
      <c r="AY1136" t="s">
        <v>1047</v>
      </c>
      <c r="AZ1136" t="s">
        <v>1055</v>
      </c>
      <c r="BA1136" t="s">
        <v>1053</v>
      </c>
      <c r="BO1136" t="s">
        <v>69</v>
      </c>
      <c r="BP1136" t="s">
        <v>93</v>
      </c>
      <c r="BQ1136" t="s">
        <v>225</v>
      </c>
    </row>
    <row r="1137" spans="1:69" x14ac:dyDescent="0.3">
      <c r="A1137">
        <v>142</v>
      </c>
      <c r="B1137" t="s">
        <v>233</v>
      </c>
      <c r="C1137">
        <v>8</v>
      </c>
      <c r="D1137" t="s">
        <v>88</v>
      </c>
      <c r="E1137">
        <v>23</v>
      </c>
      <c r="F1137" t="s">
        <v>1006</v>
      </c>
      <c r="G1137" t="s">
        <v>90</v>
      </c>
      <c r="H1137" t="s">
        <v>90</v>
      </c>
      <c r="K1137">
        <v>165</v>
      </c>
      <c r="L1137" t="s">
        <v>78</v>
      </c>
      <c r="W1137" t="s">
        <v>1046</v>
      </c>
      <c r="X1137" t="s">
        <v>228</v>
      </c>
      <c r="Y1137" t="s">
        <v>78</v>
      </c>
      <c r="AU1137" t="s">
        <v>1046</v>
      </c>
      <c r="AV1137" t="s">
        <v>228</v>
      </c>
      <c r="AW1137" t="s">
        <v>78</v>
      </c>
      <c r="AX1137">
        <v>6</v>
      </c>
      <c r="AY1137" t="s">
        <v>1047</v>
      </c>
      <c r="AZ1137" t="s">
        <v>1050</v>
      </c>
      <c r="BA1137" t="s">
        <v>1052</v>
      </c>
      <c r="BO1137" t="s">
        <v>78</v>
      </c>
      <c r="BP1137" t="s">
        <v>93</v>
      </c>
      <c r="BQ1137" t="s">
        <v>224</v>
      </c>
    </row>
    <row r="1138" spans="1:69" x14ac:dyDescent="0.3">
      <c r="A1138">
        <v>143</v>
      </c>
      <c r="B1138" t="s">
        <v>1056</v>
      </c>
      <c r="C1138">
        <v>1</v>
      </c>
      <c r="D1138" t="s">
        <v>67</v>
      </c>
      <c r="E1138">
        <v>23</v>
      </c>
      <c r="F1138" t="s">
        <v>1006</v>
      </c>
      <c r="G1138" t="s">
        <v>90</v>
      </c>
      <c r="H1138" t="s">
        <v>90</v>
      </c>
      <c r="K1138">
        <v>169</v>
      </c>
      <c r="L1138" t="s">
        <v>69</v>
      </c>
      <c r="Q1138">
        <v>30</v>
      </c>
      <c r="R1138" t="s">
        <v>69</v>
      </c>
      <c r="S1138" t="s">
        <v>69</v>
      </c>
      <c r="AL1138" t="s">
        <v>1057</v>
      </c>
      <c r="AM1138" t="s">
        <v>1058</v>
      </c>
      <c r="AN1138" t="s">
        <v>532</v>
      </c>
      <c r="AU1138">
        <v>30</v>
      </c>
      <c r="AV1138" t="s">
        <v>69</v>
      </c>
      <c r="AW1138" t="s">
        <v>69</v>
      </c>
      <c r="AX1138">
        <v>2</v>
      </c>
      <c r="AY1138">
        <v>24</v>
      </c>
      <c r="AZ1138" t="s">
        <v>69</v>
      </c>
      <c r="BA1138" t="s">
        <v>69</v>
      </c>
      <c r="BB1138" t="s">
        <v>1057</v>
      </c>
      <c r="BC1138" t="s">
        <v>1058</v>
      </c>
      <c r="BD1138" t="s">
        <v>532</v>
      </c>
      <c r="BE1138" t="s">
        <v>1059</v>
      </c>
      <c r="BF1138" t="s">
        <v>1060</v>
      </c>
      <c r="BG1138" t="s">
        <v>524</v>
      </c>
      <c r="BH1138" t="s">
        <v>231</v>
      </c>
      <c r="BO1138" t="s">
        <v>69</v>
      </c>
      <c r="BP1138" t="s">
        <v>93</v>
      </c>
      <c r="BQ1138" t="s">
        <v>129</v>
      </c>
    </row>
    <row r="1139" spans="1:69" x14ac:dyDescent="0.3">
      <c r="A1139">
        <v>143</v>
      </c>
      <c r="B1139" t="s">
        <v>1056</v>
      </c>
      <c r="C1139">
        <v>2</v>
      </c>
      <c r="D1139" t="s">
        <v>77</v>
      </c>
      <c r="E1139">
        <v>23</v>
      </c>
      <c r="F1139" t="s">
        <v>1006</v>
      </c>
      <c r="G1139" t="s">
        <v>90</v>
      </c>
      <c r="H1139" t="s">
        <v>90</v>
      </c>
      <c r="K1139">
        <v>169</v>
      </c>
      <c r="L1139" t="s">
        <v>78</v>
      </c>
      <c r="Q1139">
        <v>30</v>
      </c>
      <c r="R1139" t="s">
        <v>78</v>
      </c>
      <c r="S1139" t="s">
        <v>78</v>
      </c>
      <c r="AL1139" t="s">
        <v>1057</v>
      </c>
      <c r="AM1139" t="s">
        <v>1061</v>
      </c>
      <c r="AN1139" t="s">
        <v>646</v>
      </c>
      <c r="AU1139">
        <v>30</v>
      </c>
      <c r="AV1139" t="s">
        <v>78</v>
      </c>
      <c r="AW1139" t="s">
        <v>78</v>
      </c>
      <c r="AX1139">
        <v>2</v>
      </c>
      <c r="AY1139">
        <v>24</v>
      </c>
      <c r="AZ1139" t="s">
        <v>78</v>
      </c>
      <c r="BA1139" t="s">
        <v>78</v>
      </c>
      <c r="BB1139" t="s">
        <v>1057</v>
      </c>
      <c r="BC1139" t="s">
        <v>1061</v>
      </c>
      <c r="BD1139" t="s">
        <v>646</v>
      </c>
      <c r="BE1139" t="s">
        <v>1059</v>
      </c>
      <c r="BF1139" t="s">
        <v>1060</v>
      </c>
      <c r="BG1139" t="s">
        <v>507</v>
      </c>
      <c r="BH1139" t="s">
        <v>228</v>
      </c>
      <c r="BO1139" t="s">
        <v>78</v>
      </c>
      <c r="BP1139" t="s">
        <v>93</v>
      </c>
      <c r="BQ1139" t="s">
        <v>109</v>
      </c>
    </row>
    <row r="1140" spans="1:69" x14ac:dyDescent="0.3">
      <c r="A1140">
        <v>143</v>
      </c>
      <c r="B1140" t="s">
        <v>1056</v>
      </c>
      <c r="C1140">
        <v>3</v>
      </c>
      <c r="D1140" t="s">
        <v>83</v>
      </c>
      <c r="E1140">
        <v>23</v>
      </c>
      <c r="F1140" t="s">
        <v>1006</v>
      </c>
      <c r="G1140" t="s">
        <v>90</v>
      </c>
      <c r="H1140" t="s">
        <v>90</v>
      </c>
      <c r="K1140">
        <v>169</v>
      </c>
      <c r="L1140" t="s">
        <v>78</v>
      </c>
      <c r="Q1140">
        <v>30</v>
      </c>
      <c r="R1140" t="s">
        <v>78</v>
      </c>
      <c r="S1140" t="s">
        <v>78</v>
      </c>
      <c r="AL1140" t="s">
        <v>1057</v>
      </c>
      <c r="AM1140" t="s">
        <v>1062</v>
      </c>
      <c r="AN1140" t="s">
        <v>537</v>
      </c>
      <c r="AU1140">
        <v>30</v>
      </c>
      <c r="AV1140" t="s">
        <v>78</v>
      </c>
      <c r="AW1140" t="s">
        <v>78</v>
      </c>
      <c r="AX1140">
        <v>2</v>
      </c>
      <c r="AY1140">
        <v>24</v>
      </c>
      <c r="AZ1140" t="s">
        <v>78</v>
      </c>
      <c r="BA1140" t="s">
        <v>78</v>
      </c>
      <c r="BB1140" t="s">
        <v>1057</v>
      </c>
      <c r="BC1140" t="s">
        <v>1062</v>
      </c>
      <c r="BD1140" t="s">
        <v>537</v>
      </c>
      <c r="BE1140" t="s">
        <v>1059</v>
      </c>
      <c r="BF1140" t="s">
        <v>1060</v>
      </c>
      <c r="BG1140" t="s">
        <v>507</v>
      </c>
      <c r="BH1140" t="s">
        <v>228</v>
      </c>
      <c r="BO1140" t="s">
        <v>78</v>
      </c>
      <c r="BP1140" t="s">
        <v>93</v>
      </c>
      <c r="BQ1140" t="s">
        <v>109</v>
      </c>
    </row>
    <row r="1141" spans="1:69" x14ac:dyDescent="0.3">
      <c r="A1141">
        <v>143</v>
      </c>
      <c r="B1141" t="s">
        <v>1056</v>
      </c>
      <c r="C1141">
        <v>4</v>
      </c>
      <c r="D1141" t="s">
        <v>84</v>
      </c>
      <c r="E1141">
        <v>23</v>
      </c>
      <c r="F1141" t="s">
        <v>1006</v>
      </c>
      <c r="G1141" t="s">
        <v>90</v>
      </c>
      <c r="H1141" t="s">
        <v>90</v>
      </c>
      <c r="K1141">
        <v>169</v>
      </c>
      <c r="L1141" t="s">
        <v>78</v>
      </c>
      <c r="Q1141">
        <v>30</v>
      </c>
      <c r="R1141" t="s">
        <v>78</v>
      </c>
      <c r="S1141" t="s">
        <v>78</v>
      </c>
      <c r="AL1141" t="s">
        <v>1057</v>
      </c>
      <c r="AM1141" t="s">
        <v>1062</v>
      </c>
      <c r="AN1141" t="s">
        <v>646</v>
      </c>
      <c r="AU1141">
        <v>30</v>
      </c>
      <c r="AV1141" t="s">
        <v>78</v>
      </c>
      <c r="AW1141" t="s">
        <v>78</v>
      </c>
      <c r="AX1141">
        <v>2</v>
      </c>
      <c r="AY1141">
        <v>24</v>
      </c>
      <c r="AZ1141" t="s">
        <v>78</v>
      </c>
      <c r="BA1141" t="s">
        <v>78</v>
      </c>
      <c r="BB1141" t="s">
        <v>1057</v>
      </c>
      <c r="BC1141" t="s">
        <v>1062</v>
      </c>
      <c r="BD1141" t="s">
        <v>646</v>
      </c>
      <c r="BE1141" t="s">
        <v>1059</v>
      </c>
      <c r="BF1141" t="s">
        <v>1060</v>
      </c>
      <c r="BG1141" t="s">
        <v>672</v>
      </c>
      <c r="BH1141" t="s">
        <v>329</v>
      </c>
      <c r="BO1141" t="s">
        <v>78</v>
      </c>
      <c r="BP1141" t="s">
        <v>93</v>
      </c>
      <c r="BQ1141" t="s">
        <v>109</v>
      </c>
    </row>
    <row r="1142" spans="1:69" x14ac:dyDescent="0.3">
      <c r="A1142">
        <v>143</v>
      </c>
      <c r="B1142" t="s">
        <v>1056</v>
      </c>
      <c r="C1142">
        <v>5</v>
      </c>
      <c r="D1142" t="s">
        <v>85</v>
      </c>
      <c r="E1142">
        <v>23</v>
      </c>
      <c r="F1142" t="s">
        <v>1006</v>
      </c>
      <c r="G1142" t="s">
        <v>90</v>
      </c>
      <c r="H1142" t="s">
        <v>90</v>
      </c>
      <c r="K1142">
        <v>169</v>
      </c>
      <c r="L1142" t="s">
        <v>78</v>
      </c>
      <c r="Q1142">
        <v>30</v>
      </c>
      <c r="R1142" t="s">
        <v>78</v>
      </c>
      <c r="S1142" t="s">
        <v>69</v>
      </c>
      <c r="AL1142" t="s">
        <v>1057</v>
      </c>
      <c r="AM1142" t="s">
        <v>1063</v>
      </c>
      <c r="AN1142" t="s">
        <v>646</v>
      </c>
      <c r="AU1142">
        <v>30</v>
      </c>
      <c r="AV1142" t="s">
        <v>78</v>
      </c>
      <c r="AW1142" t="s">
        <v>69</v>
      </c>
      <c r="AX1142">
        <v>2</v>
      </c>
      <c r="AY1142">
        <v>24</v>
      </c>
      <c r="AZ1142" t="s">
        <v>78</v>
      </c>
      <c r="BA1142" t="s">
        <v>69</v>
      </c>
      <c r="BB1142" t="s">
        <v>1057</v>
      </c>
      <c r="BC1142" t="s">
        <v>1063</v>
      </c>
      <c r="BD1142" t="s">
        <v>646</v>
      </c>
      <c r="BE1142" t="s">
        <v>1059</v>
      </c>
      <c r="BF1142" t="s">
        <v>1060</v>
      </c>
      <c r="BG1142" t="s">
        <v>1064</v>
      </c>
      <c r="BH1142" t="s">
        <v>329</v>
      </c>
      <c r="BO1142" t="s">
        <v>78</v>
      </c>
      <c r="BP1142" t="s">
        <v>93</v>
      </c>
      <c r="BQ1142" t="s">
        <v>109</v>
      </c>
    </row>
    <row r="1143" spans="1:69" x14ac:dyDescent="0.3">
      <c r="A1143">
        <v>143</v>
      </c>
      <c r="B1143" t="s">
        <v>1056</v>
      </c>
      <c r="C1143">
        <v>6</v>
      </c>
      <c r="D1143" t="s">
        <v>86</v>
      </c>
      <c r="E1143">
        <v>23</v>
      </c>
      <c r="F1143" t="s">
        <v>1006</v>
      </c>
      <c r="G1143" t="s">
        <v>90</v>
      </c>
      <c r="H1143" t="s">
        <v>90</v>
      </c>
      <c r="K1143">
        <v>169</v>
      </c>
      <c r="L1143" t="s">
        <v>78</v>
      </c>
      <c r="Q1143">
        <v>30</v>
      </c>
      <c r="R1143" t="s">
        <v>78</v>
      </c>
      <c r="S1143" t="s">
        <v>78</v>
      </c>
      <c r="AL1143" t="s">
        <v>1057</v>
      </c>
      <c r="AM1143" t="s">
        <v>1062</v>
      </c>
      <c r="AN1143" t="s">
        <v>646</v>
      </c>
      <c r="AU1143">
        <v>30</v>
      </c>
      <c r="AV1143" t="s">
        <v>78</v>
      </c>
      <c r="AW1143" t="s">
        <v>78</v>
      </c>
      <c r="AX1143">
        <v>2</v>
      </c>
      <c r="AY1143">
        <v>24</v>
      </c>
      <c r="AZ1143" t="s">
        <v>78</v>
      </c>
      <c r="BA1143" t="s">
        <v>78</v>
      </c>
      <c r="BB1143" t="s">
        <v>1057</v>
      </c>
      <c r="BC1143" t="s">
        <v>1062</v>
      </c>
      <c r="BD1143" t="s">
        <v>646</v>
      </c>
      <c r="BE1143" t="s">
        <v>1059</v>
      </c>
      <c r="BF1143" t="s">
        <v>1060</v>
      </c>
      <c r="BG1143" t="s">
        <v>507</v>
      </c>
      <c r="BH1143" t="s">
        <v>329</v>
      </c>
      <c r="BO1143" t="s">
        <v>78</v>
      </c>
      <c r="BP1143" t="s">
        <v>93</v>
      </c>
      <c r="BQ1143" t="s">
        <v>109</v>
      </c>
    </row>
    <row r="1144" spans="1:69" x14ac:dyDescent="0.3">
      <c r="A1144">
        <v>143</v>
      </c>
      <c r="B1144" t="s">
        <v>1056</v>
      </c>
      <c r="C1144">
        <v>7</v>
      </c>
      <c r="D1144" t="s">
        <v>87</v>
      </c>
      <c r="E1144">
        <v>23</v>
      </c>
      <c r="F1144" t="s">
        <v>1006</v>
      </c>
      <c r="G1144" t="s">
        <v>90</v>
      </c>
      <c r="H1144" t="s">
        <v>90</v>
      </c>
      <c r="K1144">
        <v>169</v>
      </c>
      <c r="L1144" t="s">
        <v>78</v>
      </c>
      <c r="Q1144">
        <v>30</v>
      </c>
      <c r="R1144" t="s">
        <v>78</v>
      </c>
      <c r="S1144" t="s">
        <v>78</v>
      </c>
      <c r="AL1144" t="s">
        <v>1057</v>
      </c>
      <c r="AM1144" t="s">
        <v>1062</v>
      </c>
      <c r="AN1144" t="s">
        <v>646</v>
      </c>
      <c r="AU1144">
        <v>30</v>
      </c>
      <c r="AV1144" t="s">
        <v>78</v>
      </c>
      <c r="AW1144" t="s">
        <v>78</v>
      </c>
      <c r="AX1144">
        <v>2</v>
      </c>
      <c r="AY1144">
        <v>24</v>
      </c>
      <c r="AZ1144" t="s">
        <v>78</v>
      </c>
      <c r="BA1144" t="s">
        <v>78</v>
      </c>
      <c r="BB1144" t="s">
        <v>1057</v>
      </c>
      <c r="BC1144" t="s">
        <v>1062</v>
      </c>
      <c r="BD1144" t="s">
        <v>646</v>
      </c>
      <c r="BE1144" t="s">
        <v>1059</v>
      </c>
      <c r="BF1144" t="s">
        <v>1060</v>
      </c>
      <c r="BG1144" t="s">
        <v>672</v>
      </c>
      <c r="BH1144" t="s">
        <v>329</v>
      </c>
      <c r="BO1144" t="s">
        <v>78</v>
      </c>
      <c r="BP1144" t="s">
        <v>93</v>
      </c>
      <c r="BQ1144" t="s">
        <v>109</v>
      </c>
    </row>
    <row r="1145" spans="1:69" x14ac:dyDescent="0.3">
      <c r="A1145">
        <v>143</v>
      </c>
      <c r="B1145" t="s">
        <v>1056</v>
      </c>
      <c r="C1145">
        <v>8</v>
      </c>
      <c r="D1145" t="s">
        <v>88</v>
      </c>
      <c r="E1145">
        <v>23</v>
      </c>
      <c r="F1145" t="s">
        <v>1006</v>
      </c>
      <c r="G1145" t="s">
        <v>90</v>
      </c>
      <c r="H1145" t="s">
        <v>90</v>
      </c>
      <c r="K1145">
        <v>169</v>
      </c>
      <c r="L1145" t="s">
        <v>78</v>
      </c>
      <c r="Q1145">
        <v>30</v>
      </c>
      <c r="R1145" t="s">
        <v>78</v>
      </c>
      <c r="S1145" t="s">
        <v>78</v>
      </c>
      <c r="AL1145" t="s">
        <v>1057</v>
      </c>
      <c r="AM1145" t="s">
        <v>1062</v>
      </c>
      <c r="AN1145" t="s">
        <v>537</v>
      </c>
      <c r="AU1145">
        <v>30</v>
      </c>
      <c r="AV1145" t="s">
        <v>78</v>
      </c>
      <c r="AW1145" t="s">
        <v>78</v>
      </c>
      <c r="AX1145">
        <v>2</v>
      </c>
      <c r="AY1145">
        <v>24</v>
      </c>
      <c r="AZ1145" t="s">
        <v>78</v>
      </c>
      <c r="BA1145" t="s">
        <v>78</v>
      </c>
      <c r="BB1145" t="s">
        <v>1057</v>
      </c>
      <c r="BC1145" t="s">
        <v>1062</v>
      </c>
      <c r="BD1145" t="s">
        <v>537</v>
      </c>
      <c r="BE1145" t="s">
        <v>1059</v>
      </c>
      <c r="BF1145" t="s">
        <v>1060</v>
      </c>
      <c r="BG1145" t="s">
        <v>507</v>
      </c>
      <c r="BH1145" t="s">
        <v>228</v>
      </c>
      <c r="BO1145" t="s">
        <v>78</v>
      </c>
      <c r="BP1145" t="s">
        <v>93</v>
      </c>
      <c r="BQ1145" t="s">
        <v>109</v>
      </c>
    </row>
    <row r="1146" spans="1:69" x14ac:dyDescent="0.3">
      <c r="A1146">
        <v>144</v>
      </c>
      <c r="B1146" t="s">
        <v>1065</v>
      </c>
      <c r="C1146">
        <v>1</v>
      </c>
      <c r="D1146" t="s">
        <v>67</v>
      </c>
      <c r="E1146">
        <v>23</v>
      </c>
      <c r="F1146" t="s">
        <v>1006</v>
      </c>
      <c r="G1146" t="s">
        <v>90</v>
      </c>
      <c r="H1146" t="s">
        <v>90</v>
      </c>
      <c r="K1146">
        <v>174</v>
      </c>
      <c r="L1146" t="s">
        <v>78</v>
      </c>
      <c r="Q1146">
        <v>295</v>
      </c>
      <c r="R1146" t="s">
        <v>78</v>
      </c>
      <c r="S1146" t="s">
        <v>69</v>
      </c>
      <c r="AL1146" t="s">
        <v>1066</v>
      </c>
      <c r="AM1146" t="s">
        <v>228</v>
      </c>
      <c r="AN1146" t="s">
        <v>108</v>
      </c>
      <c r="AU1146">
        <v>295</v>
      </c>
      <c r="AV1146" t="s">
        <v>78</v>
      </c>
      <c r="AW1146" t="s">
        <v>69</v>
      </c>
      <c r="AX1146">
        <v>5</v>
      </c>
      <c r="AY1146" t="s">
        <v>1067</v>
      </c>
      <c r="AZ1146" t="s">
        <v>1068</v>
      </c>
      <c r="BA1146" t="s">
        <v>532</v>
      </c>
      <c r="BB1146" t="s">
        <v>1066</v>
      </c>
      <c r="BC1146" t="s">
        <v>228</v>
      </c>
      <c r="BD1146" t="s">
        <v>108</v>
      </c>
      <c r="BE1146" t="s">
        <v>1069</v>
      </c>
      <c r="BF1146" t="s">
        <v>1070</v>
      </c>
      <c r="BG1146" t="s">
        <v>119</v>
      </c>
      <c r="BH1146" t="s">
        <v>69</v>
      </c>
      <c r="BO1146" t="s">
        <v>78</v>
      </c>
      <c r="BP1146" t="s">
        <v>93</v>
      </c>
      <c r="BQ1146" t="s">
        <v>82</v>
      </c>
    </row>
    <row r="1147" spans="1:69" x14ac:dyDescent="0.3">
      <c r="A1147">
        <v>144</v>
      </c>
      <c r="B1147" t="s">
        <v>1065</v>
      </c>
      <c r="C1147">
        <v>2</v>
      </c>
      <c r="D1147" t="s">
        <v>77</v>
      </c>
      <c r="E1147">
        <v>23</v>
      </c>
      <c r="F1147" t="s">
        <v>1006</v>
      </c>
      <c r="G1147" t="s">
        <v>90</v>
      </c>
      <c r="H1147" t="s">
        <v>90</v>
      </c>
      <c r="K1147">
        <v>174</v>
      </c>
      <c r="L1147" t="s">
        <v>78</v>
      </c>
      <c r="Q1147">
        <v>295</v>
      </c>
      <c r="R1147" t="s">
        <v>78</v>
      </c>
      <c r="S1147" t="s">
        <v>78</v>
      </c>
      <c r="AL1147" t="s">
        <v>1066</v>
      </c>
      <c r="AM1147" t="s">
        <v>228</v>
      </c>
      <c r="AN1147" t="s">
        <v>113</v>
      </c>
      <c r="AU1147">
        <v>295</v>
      </c>
      <c r="AV1147" t="s">
        <v>78</v>
      </c>
      <c r="AW1147" t="s">
        <v>78</v>
      </c>
      <c r="AX1147">
        <v>5</v>
      </c>
      <c r="AY1147" t="s">
        <v>1067</v>
      </c>
      <c r="AZ1147" t="s">
        <v>1068</v>
      </c>
      <c r="BA1147" t="s">
        <v>653</v>
      </c>
      <c r="BB1147" t="s">
        <v>1066</v>
      </c>
      <c r="BC1147" t="s">
        <v>228</v>
      </c>
      <c r="BD1147" t="s">
        <v>113</v>
      </c>
      <c r="BE1147" t="s">
        <v>1069</v>
      </c>
      <c r="BF1147" t="s">
        <v>1070</v>
      </c>
      <c r="BG1147" t="s">
        <v>119</v>
      </c>
      <c r="BH1147" t="s">
        <v>78</v>
      </c>
      <c r="BO1147" t="s">
        <v>78</v>
      </c>
      <c r="BP1147" t="s">
        <v>93</v>
      </c>
      <c r="BQ1147" t="s">
        <v>82</v>
      </c>
    </row>
    <row r="1148" spans="1:69" x14ac:dyDescent="0.3">
      <c r="A1148">
        <v>144</v>
      </c>
      <c r="B1148" t="s">
        <v>1065</v>
      </c>
      <c r="C1148">
        <v>3</v>
      </c>
      <c r="D1148" t="s">
        <v>83</v>
      </c>
      <c r="E1148">
        <v>23</v>
      </c>
      <c r="F1148" t="s">
        <v>1006</v>
      </c>
      <c r="G1148" t="s">
        <v>90</v>
      </c>
      <c r="H1148" t="s">
        <v>90</v>
      </c>
      <c r="K1148">
        <v>174</v>
      </c>
      <c r="L1148" t="s">
        <v>78</v>
      </c>
      <c r="Q1148">
        <v>295</v>
      </c>
      <c r="R1148" t="s">
        <v>78</v>
      </c>
      <c r="S1148" t="s">
        <v>78</v>
      </c>
      <c r="AL1148" t="s">
        <v>1066</v>
      </c>
      <c r="AM1148" t="s">
        <v>228</v>
      </c>
      <c r="AN1148" t="s">
        <v>119</v>
      </c>
      <c r="AU1148">
        <v>295</v>
      </c>
      <c r="AV1148" t="s">
        <v>78</v>
      </c>
      <c r="AW1148" t="s">
        <v>78</v>
      </c>
      <c r="AX1148">
        <v>5</v>
      </c>
      <c r="AY1148" t="s">
        <v>1067</v>
      </c>
      <c r="AZ1148" t="s">
        <v>1068</v>
      </c>
      <c r="BA1148" t="s">
        <v>537</v>
      </c>
      <c r="BB1148" t="s">
        <v>1066</v>
      </c>
      <c r="BC1148" t="s">
        <v>228</v>
      </c>
      <c r="BD1148" t="s">
        <v>119</v>
      </c>
      <c r="BE1148" t="s">
        <v>1069</v>
      </c>
      <c r="BF1148" t="s">
        <v>1070</v>
      </c>
      <c r="BG1148" t="s">
        <v>119</v>
      </c>
      <c r="BH1148" t="s">
        <v>78</v>
      </c>
      <c r="BO1148" t="s">
        <v>78</v>
      </c>
      <c r="BP1148" t="s">
        <v>93</v>
      </c>
      <c r="BQ1148" t="s">
        <v>82</v>
      </c>
    </row>
    <row r="1149" spans="1:69" x14ac:dyDescent="0.3">
      <c r="A1149">
        <v>144</v>
      </c>
      <c r="B1149" t="s">
        <v>1065</v>
      </c>
      <c r="C1149">
        <v>4</v>
      </c>
      <c r="D1149" t="s">
        <v>84</v>
      </c>
      <c r="E1149">
        <v>23</v>
      </c>
      <c r="F1149" t="s">
        <v>1006</v>
      </c>
      <c r="G1149" t="s">
        <v>90</v>
      </c>
      <c r="H1149" t="s">
        <v>90</v>
      </c>
      <c r="K1149">
        <v>174</v>
      </c>
      <c r="L1149" t="s">
        <v>78</v>
      </c>
      <c r="Q1149">
        <v>295</v>
      </c>
      <c r="R1149" t="s">
        <v>78</v>
      </c>
      <c r="S1149" t="s">
        <v>69</v>
      </c>
      <c r="AL1149" t="s">
        <v>1066</v>
      </c>
      <c r="AM1149" t="s">
        <v>228</v>
      </c>
      <c r="AN1149" t="s">
        <v>108</v>
      </c>
      <c r="AU1149">
        <v>295</v>
      </c>
      <c r="AV1149" t="s">
        <v>78</v>
      </c>
      <c r="AW1149" t="s">
        <v>69</v>
      </c>
      <c r="AX1149">
        <v>5</v>
      </c>
      <c r="AY1149" t="s">
        <v>1067</v>
      </c>
      <c r="AZ1149" t="s">
        <v>1068</v>
      </c>
      <c r="BA1149" t="s">
        <v>532</v>
      </c>
      <c r="BB1149" t="s">
        <v>1066</v>
      </c>
      <c r="BC1149" t="s">
        <v>228</v>
      </c>
      <c r="BD1149" t="s">
        <v>108</v>
      </c>
      <c r="BE1149" t="s">
        <v>1069</v>
      </c>
      <c r="BF1149" t="s">
        <v>1070</v>
      </c>
      <c r="BG1149" t="s">
        <v>119</v>
      </c>
      <c r="BH1149" t="s">
        <v>69</v>
      </c>
      <c r="BO1149" t="s">
        <v>78</v>
      </c>
      <c r="BP1149" t="s">
        <v>93</v>
      </c>
      <c r="BQ1149" t="s">
        <v>82</v>
      </c>
    </row>
    <row r="1150" spans="1:69" x14ac:dyDescent="0.3">
      <c r="A1150">
        <v>144</v>
      </c>
      <c r="B1150" t="s">
        <v>1065</v>
      </c>
      <c r="C1150">
        <v>5</v>
      </c>
      <c r="D1150" t="s">
        <v>85</v>
      </c>
      <c r="E1150">
        <v>23</v>
      </c>
      <c r="F1150" t="s">
        <v>1006</v>
      </c>
      <c r="G1150" t="s">
        <v>90</v>
      </c>
      <c r="H1150" t="s">
        <v>90</v>
      </c>
      <c r="K1150">
        <v>174</v>
      </c>
      <c r="L1150" t="s">
        <v>78</v>
      </c>
      <c r="Q1150">
        <v>295</v>
      </c>
      <c r="R1150" t="s">
        <v>78</v>
      </c>
      <c r="S1150" t="s">
        <v>69</v>
      </c>
      <c r="AL1150" t="s">
        <v>1066</v>
      </c>
      <c r="AM1150" t="s">
        <v>228</v>
      </c>
      <c r="AN1150" t="s">
        <v>113</v>
      </c>
      <c r="AU1150">
        <v>295</v>
      </c>
      <c r="AV1150" t="s">
        <v>78</v>
      </c>
      <c r="AW1150" t="s">
        <v>69</v>
      </c>
      <c r="AX1150">
        <v>5</v>
      </c>
      <c r="AY1150" t="s">
        <v>1067</v>
      </c>
      <c r="AZ1150" t="s">
        <v>1068</v>
      </c>
      <c r="BA1150" t="s">
        <v>532</v>
      </c>
      <c r="BB1150" t="s">
        <v>1066</v>
      </c>
      <c r="BC1150" t="s">
        <v>228</v>
      </c>
      <c r="BD1150" t="s">
        <v>113</v>
      </c>
      <c r="BE1150" t="s">
        <v>1069</v>
      </c>
      <c r="BF1150" t="s">
        <v>1070</v>
      </c>
      <c r="BG1150" t="s">
        <v>119</v>
      </c>
      <c r="BH1150" t="s">
        <v>78</v>
      </c>
      <c r="BO1150" t="s">
        <v>78</v>
      </c>
      <c r="BP1150" t="s">
        <v>93</v>
      </c>
      <c r="BQ1150" t="s">
        <v>82</v>
      </c>
    </row>
    <row r="1151" spans="1:69" x14ac:dyDescent="0.3">
      <c r="A1151">
        <v>144</v>
      </c>
      <c r="B1151" t="s">
        <v>1065</v>
      </c>
      <c r="C1151">
        <v>6</v>
      </c>
      <c r="D1151" t="s">
        <v>86</v>
      </c>
      <c r="E1151">
        <v>23</v>
      </c>
      <c r="F1151" t="s">
        <v>1006</v>
      </c>
      <c r="G1151" t="s">
        <v>90</v>
      </c>
      <c r="H1151" t="s">
        <v>90</v>
      </c>
      <c r="K1151">
        <v>174</v>
      </c>
      <c r="L1151" t="s">
        <v>69</v>
      </c>
      <c r="Q1151">
        <v>295</v>
      </c>
      <c r="R1151" t="s">
        <v>69</v>
      </c>
      <c r="S1151" t="s">
        <v>69</v>
      </c>
      <c r="AL1151" t="s">
        <v>1066</v>
      </c>
      <c r="AM1151" t="s">
        <v>231</v>
      </c>
      <c r="AN1151" t="s">
        <v>108</v>
      </c>
      <c r="AU1151">
        <v>295</v>
      </c>
      <c r="AV1151" t="s">
        <v>69</v>
      </c>
      <c r="AW1151" t="s">
        <v>69</v>
      </c>
      <c r="AX1151">
        <v>5</v>
      </c>
      <c r="AY1151" t="s">
        <v>1067</v>
      </c>
      <c r="AZ1151" t="s">
        <v>1071</v>
      </c>
      <c r="BA1151" t="s">
        <v>532</v>
      </c>
      <c r="BB1151" t="s">
        <v>1066</v>
      </c>
      <c r="BC1151" t="s">
        <v>231</v>
      </c>
      <c r="BD1151" t="s">
        <v>108</v>
      </c>
      <c r="BE1151" t="s">
        <v>1069</v>
      </c>
      <c r="BF1151" t="s">
        <v>1070</v>
      </c>
      <c r="BG1151" t="s">
        <v>108</v>
      </c>
      <c r="BH1151" t="s">
        <v>69</v>
      </c>
      <c r="BO1151" t="s">
        <v>69</v>
      </c>
      <c r="BP1151" t="s">
        <v>93</v>
      </c>
      <c r="BQ1151" t="s">
        <v>76</v>
      </c>
    </row>
    <row r="1152" spans="1:69" x14ac:dyDescent="0.3">
      <c r="A1152">
        <v>144</v>
      </c>
      <c r="B1152" t="s">
        <v>1065</v>
      </c>
      <c r="C1152">
        <v>7</v>
      </c>
      <c r="D1152" t="s">
        <v>87</v>
      </c>
      <c r="E1152">
        <v>23</v>
      </c>
      <c r="F1152" t="s">
        <v>1006</v>
      </c>
      <c r="G1152" t="s">
        <v>90</v>
      </c>
      <c r="H1152" t="s">
        <v>90</v>
      </c>
      <c r="K1152">
        <v>174</v>
      </c>
      <c r="L1152" t="s">
        <v>69</v>
      </c>
      <c r="Q1152">
        <v>295</v>
      </c>
      <c r="R1152" t="s">
        <v>69</v>
      </c>
      <c r="S1152" t="s">
        <v>69</v>
      </c>
      <c r="AL1152" t="s">
        <v>1066</v>
      </c>
      <c r="AM1152" t="s">
        <v>231</v>
      </c>
      <c r="AN1152" t="s">
        <v>108</v>
      </c>
      <c r="AU1152">
        <v>295</v>
      </c>
      <c r="AV1152" t="s">
        <v>69</v>
      </c>
      <c r="AW1152" t="s">
        <v>69</v>
      </c>
      <c r="AX1152">
        <v>5</v>
      </c>
      <c r="AY1152" t="s">
        <v>1067</v>
      </c>
      <c r="AZ1152" t="s">
        <v>1071</v>
      </c>
      <c r="BA1152" t="s">
        <v>532</v>
      </c>
      <c r="BB1152" t="s">
        <v>1066</v>
      </c>
      <c r="BC1152" t="s">
        <v>231</v>
      </c>
      <c r="BD1152" t="s">
        <v>108</v>
      </c>
      <c r="BE1152" t="s">
        <v>1069</v>
      </c>
      <c r="BF1152" t="s">
        <v>1070</v>
      </c>
      <c r="BG1152" t="s">
        <v>108</v>
      </c>
      <c r="BH1152" t="s">
        <v>69</v>
      </c>
      <c r="BO1152" t="s">
        <v>69</v>
      </c>
      <c r="BP1152" t="s">
        <v>93</v>
      </c>
      <c r="BQ1152" t="s">
        <v>76</v>
      </c>
    </row>
    <row r="1153" spans="1:69" x14ac:dyDescent="0.3">
      <c r="A1153">
        <v>144</v>
      </c>
      <c r="B1153" t="s">
        <v>1065</v>
      </c>
      <c r="C1153">
        <v>8</v>
      </c>
      <c r="D1153" t="s">
        <v>88</v>
      </c>
      <c r="E1153">
        <v>23</v>
      </c>
      <c r="F1153" t="s">
        <v>1006</v>
      </c>
      <c r="G1153" t="s">
        <v>90</v>
      </c>
      <c r="H1153" t="s">
        <v>90</v>
      </c>
      <c r="K1153">
        <v>174</v>
      </c>
      <c r="L1153" t="s">
        <v>78</v>
      </c>
      <c r="Q1153">
        <v>295</v>
      </c>
      <c r="R1153" t="s">
        <v>78</v>
      </c>
      <c r="S1153" t="s">
        <v>78</v>
      </c>
      <c r="AL1153" t="s">
        <v>1066</v>
      </c>
      <c r="AM1153" t="s">
        <v>228</v>
      </c>
      <c r="AN1153" t="s">
        <v>119</v>
      </c>
      <c r="AU1153">
        <v>295</v>
      </c>
      <c r="AV1153" t="s">
        <v>78</v>
      </c>
      <c r="AW1153" t="s">
        <v>78</v>
      </c>
      <c r="AX1153">
        <v>5</v>
      </c>
      <c r="AY1153" t="s">
        <v>1067</v>
      </c>
      <c r="AZ1153" t="s">
        <v>1068</v>
      </c>
      <c r="BA1153" t="s">
        <v>537</v>
      </c>
      <c r="BB1153" t="s">
        <v>1066</v>
      </c>
      <c r="BC1153" t="s">
        <v>228</v>
      </c>
      <c r="BD1153" t="s">
        <v>119</v>
      </c>
      <c r="BE1153" t="s">
        <v>1069</v>
      </c>
      <c r="BF1153" t="s">
        <v>1070</v>
      </c>
      <c r="BG1153" t="s">
        <v>119</v>
      </c>
      <c r="BH1153" t="s">
        <v>78</v>
      </c>
      <c r="BO1153" t="s">
        <v>78</v>
      </c>
      <c r="BP1153" t="s">
        <v>93</v>
      </c>
      <c r="BQ1153" t="s">
        <v>82</v>
      </c>
    </row>
    <row r="1154" spans="1:69" x14ac:dyDescent="0.3">
      <c r="A1154">
        <v>145</v>
      </c>
      <c r="B1154" t="s">
        <v>796</v>
      </c>
      <c r="C1154">
        <v>1</v>
      </c>
      <c r="D1154" t="s">
        <v>67</v>
      </c>
      <c r="E1154">
        <v>23</v>
      </c>
      <c r="F1154" t="s">
        <v>1006</v>
      </c>
      <c r="G1154" t="s">
        <v>90</v>
      </c>
      <c r="H1154" t="s">
        <v>90</v>
      </c>
      <c r="K1154">
        <v>180</v>
      </c>
      <c r="L1154" t="s">
        <v>78</v>
      </c>
      <c r="Q1154">
        <v>297</v>
      </c>
      <c r="R1154" t="s">
        <v>90</v>
      </c>
      <c r="S1154" t="s">
        <v>69</v>
      </c>
      <c r="W1154" t="s">
        <v>1072</v>
      </c>
      <c r="X1154" t="s">
        <v>228</v>
      </c>
      <c r="Y1154" t="s">
        <v>69</v>
      </c>
      <c r="AU1154" t="s">
        <v>1073</v>
      </c>
      <c r="AV1154" t="s">
        <v>455</v>
      </c>
      <c r="AW1154" t="s">
        <v>108</v>
      </c>
      <c r="AX1154" t="s">
        <v>1035</v>
      </c>
      <c r="AY1154" t="s">
        <v>1074</v>
      </c>
      <c r="AZ1154" t="s">
        <v>119</v>
      </c>
      <c r="BA1154" t="s">
        <v>108</v>
      </c>
      <c r="BO1154" t="s">
        <v>78</v>
      </c>
      <c r="BP1154" t="s">
        <v>93</v>
      </c>
      <c r="BQ1154" t="s">
        <v>224</v>
      </c>
    </row>
    <row r="1155" spans="1:69" x14ac:dyDescent="0.3">
      <c r="A1155">
        <v>145</v>
      </c>
      <c r="B1155" t="s">
        <v>796</v>
      </c>
      <c r="C1155">
        <v>2</v>
      </c>
      <c r="D1155" t="s">
        <v>77</v>
      </c>
      <c r="E1155">
        <v>23</v>
      </c>
      <c r="F1155" t="s">
        <v>1006</v>
      </c>
      <c r="G1155" t="s">
        <v>90</v>
      </c>
      <c r="H1155" t="s">
        <v>90</v>
      </c>
      <c r="K1155">
        <v>180</v>
      </c>
      <c r="L1155" t="s">
        <v>78</v>
      </c>
      <c r="Q1155">
        <v>297</v>
      </c>
      <c r="R1155" t="s">
        <v>90</v>
      </c>
      <c r="S1155" t="s">
        <v>78</v>
      </c>
      <c r="W1155" t="s">
        <v>1072</v>
      </c>
      <c r="X1155" t="s">
        <v>228</v>
      </c>
      <c r="Y1155" t="s">
        <v>69</v>
      </c>
      <c r="AU1155" t="s">
        <v>1073</v>
      </c>
      <c r="AV1155" t="s">
        <v>455</v>
      </c>
      <c r="AW1155" t="s">
        <v>113</v>
      </c>
      <c r="AX1155" t="s">
        <v>1035</v>
      </c>
      <c r="AY1155" t="s">
        <v>1074</v>
      </c>
      <c r="AZ1155" t="s">
        <v>119</v>
      </c>
      <c r="BA1155" t="s">
        <v>201</v>
      </c>
      <c r="BO1155" t="s">
        <v>78</v>
      </c>
      <c r="BP1155" t="s">
        <v>93</v>
      </c>
      <c r="BQ1155" t="s">
        <v>224</v>
      </c>
    </row>
    <row r="1156" spans="1:69" x14ac:dyDescent="0.3">
      <c r="A1156">
        <v>145</v>
      </c>
      <c r="B1156" t="s">
        <v>796</v>
      </c>
      <c r="C1156">
        <v>3</v>
      </c>
      <c r="D1156" t="s">
        <v>83</v>
      </c>
      <c r="E1156">
        <v>23</v>
      </c>
      <c r="F1156" t="s">
        <v>1006</v>
      </c>
      <c r="G1156" t="s">
        <v>90</v>
      </c>
      <c r="H1156" t="s">
        <v>90</v>
      </c>
      <c r="K1156">
        <v>180</v>
      </c>
      <c r="L1156" t="s">
        <v>78</v>
      </c>
      <c r="Q1156">
        <v>297</v>
      </c>
      <c r="R1156" t="s">
        <v>90</v>
      </c>
      <c r="S1156" t="s">
        <v>78</v>
      </c>
      <c r="W1156" t="s">
        <v>1072</v>
      </c>
      <c r="X1156" t="s">
        <v>228</v>
      </c>
      <c r="Y1156" t="s">
        <v>78</v>
      </c>
      <c r="AU1156" t="s">
        <v>1073</v>
      </c>
      <c r="AV1156" t="s">
        <v>455</v>
      </c>
      <c r="AW1156" t="s">
        <v>119</v>
      </c>
      <c r="AX1156" t="s">
        <v>1035</v>
      </c>
      <c r="AY1156" t="s">
        <v>1074</v>
      </c>
      <c r="AZ1156" t="s">
        <v>119</v>
      </c>
      <c r="BA1156" t="s">
        <v>119</v>
      </c>
      <c r="BO1156" t="s">
        <v>78</v>
      </c>
      <c r="BP1156" t="s">
        <v>93</v>
      </c>
      <c r="BQ1156" t="s">
        <v>224</v>
      </c>
    </row>
    <row r="1157" spans="1:69" x14ac:dyDescent="0.3">
      <c r="A1157">
        <v>145</v>
      </c>
      <c r="B1157" t="s">
        <v>796</v>
      </c>
      <c r="C1157">
        <v>4</v>
      </c>
      <c r="D1157" t="s">
        <v>84</v>
      </c>
      <c r="E1157">
        <v>23</v>
      </c>
      <c r="F1157" t="s">
        <v>1006</v>
      </c>
      <c r="G1157" t="s">
        <v>90</v>
      </c>
      <c r="H1157" t="s">
        <v>90</v>
      </c>
      <c r="K1157">
        <v>180</v>
      </c>
      <c r="L1157" t="s">
        <v>78</v>
      </c>
      <c r="Q1157">
        <v>297</v>
      </c>
      <c r="R1157" t="s">
        <v>90</v>
      </c>
      <c r="S1157" t="s">
        <v>69</v>
      </c>
      <c r="W1157" t="s">
        <v>1072</v>
      </c>
      <c r="X1157" t="s">
        <v>228</v>
      </c>
      <c r="Y1157" t="s">
        <v>69</v>
      </c>
      <c r="AU1157" t="s">
        <v>1073</v>
      </c>
      <c r="AV1157" t="s">
        <v>455</v>
      </c>
      <c r="AW1157" t="s">
        <v>108</v>
      </c>
      <c r="AX1157" t="s">
        <v>1035</v>
      </c>
      <c r="AY1157" t="s">
        <v>1074</v>
      </c>
      <c r="AZ1157" t="s">
        <v>119</v>
      </c>
      <c r="BA1157" t="s">
        <v>108</v>
      </c>
      <c r="BO1157" t="s">
        <v>78</v>
      </c>
      <c r="BP1157" t="s">
        <v>93</v>
      </c>
      <c r="BQ1157" t="s">
        <v>224</v>
      </c>
    </row>
    <row r="1158" spans="1:69" x14ac:dyDescent="0.3">
      <c r="A1158">
        <v>145</v>
      </c>
      <c r="B1158" t="s">
        <v>796</v>
      </c>
      <c r="C1158">
        <v>5</v>
      </c>
      <c r="D1158" t="s">
        <v>85</v>
      </c>
      <c r="E1158">
        <v>23</v>
      </c>
      <c r="F1158" t="s">
        <v>1006</v>
      </c>
      <c r="G1158" t="s">
        <v>90</v>
      </c>
      <c r="H1158" t="s">
        <v>90</v>
      </c>
      <c r="K1158">
        <v>180</v>
      </c>
      <c r="L1158" t="s">
        <v>78</v>
      </c>
      <c r="Q1158">
        <v>297</v>
      </c>
      <c r="R1158" t="s">
        <v>90</v>
      </c>
      <c r="S1158" t="s">
        <v>69</v>
      </c>
      <c r="W1158" t="s">
        <v>1072</v>
      </c>
      <c r="X1158" t="s">
        <v>228</v>
      </c>
      <c r="Y1158" t="s">
        <v>69</v>
      </c>
      <c r="AU1158" t="s">
        <v>1073</v>
      </c>
      <c r="AV1158" t="s">
        <v>455</v>
      </c>
      <c r="AW1158" t="s">
        <v>108</v>
      </c>
      <c r="AX1158" t="s">
        <v>1035</v>
      </c>
      <c r="AY1158" t="s">
        <v>1074</v>
      </c>
      <c r="AZ1158" t="s">
        <v>119</v>
      </c>
      <c r="BA1158" t="s">
        <v>108</v>
      </c>
      <c r="BO1158" t="s">
        <v>78</v>
      </c>
      <c r="BP1158" t="s">
        <v>93</v>
      </c>
      <c r="BQ1158" t="s">
        <v>224</v>
      </c>
    </row>
    <row r="1159" spans="1:69" x14ac:dyDescent="0.3">
      <c r="A1159">
        <v>145</v>
      </c>
      <c r="B1159" t="s">
        <v>796</v>
      </c>
      <c r="C1159">
        <v>6</v>
      </c>
      <c r="D1159" t="s">
        <v>86</v>
      </c>
      <c r="E1159">
        <v>23</v>
      </c>
      <c r="F1159" t="s">
        <v>1006</v>
      </c>
      <c r="G1159" t="s">
        <v>90</v>
      </c>
      <c r="H1159" t="s">
        <v>90</v>
      </c>
      <c r="K1159">
        <v>180</v>
      </c>
      <c r="L1159" t="s">
        <v>69</v>
      </c>
      <c r="Q1159">
        <v>297</v>
      </c>
      <c r="R1159" t="s">
        <v>90</v>
      </c>
      <c r="S1159" t="s">
        <v>69</v>
      </c>
      <c r="W1159" t="s">
        <v>1072</v>
      </c>
      <c r="X1159" t="s">
        <v>567</v>
      </c>
      <c r="Y1159" t="s">
        <v>69</v>
      </c>
      <c r="AU1159" t="s">
        <v>1073</v>
      </c>
      <c r="AV1159" t="s">
        <v>464</v>
      </c>
      <c r="AW1159" t="s">
        <v>108</v>
      </c>
      <c r="AX1159" t="s">
        <v>1035</v>
      </c>
      <c r="AY1159" t="s">
        <v>1074</v>
      </c>
      <c r="AZ1159" t="s">
        <v>113</v>
      </c>
      <c r="BA1159" t="s">
        <v>108</v>
      </c>
      <c r="BO1159" t="s">
        <v>69</v>
      </c>
      <c r="BP1159" t="s">
        <v>93</v>
      </c>
      <c r="BQ1159" t="s">
        <v>225</v>
      </c>
    </row>
    <row r="1160" spans="1:69" x14ac:dyDescent="0.3">
      <c r="A1160">
        <v>145</v>
      </c>
      <c r="B1160" t="s">
        <v>796</v>
      </c>
      <c r="C1160">
        <v>7</v>
      </c>
      <c r="D1160" t="s">
        <v>87</v>
      </c>
      <c r="E1160">
        <v>23</v>
      </c>
      <c r="F1160" t="s">
        <v>1006</v>
      </c>
      <c r="G1160" t="s">
        <v>90</v>
      </c>
      <c r="H1160" t="s">
        <v>90</v>
      </c>
      <c r="K1160">
        <v>180</v>
      </c>
      <c r="L1160" t="s">
        <v>69</v>
      </c>
      <c r="Q1160">
        <v>297</v>
      </c>
      <c r="R1160" t="s">
        <v>90</v>
      </c>
      <c r="S1160" t="s">
        <v>69</v>
      </c>
      <c r="W1160" t="s">
        <v>1072</v>
      </c>
      <c r="X1160" t="s">
        <v>231</v>
      </c>
      <c r="Y1160" t="s">
        <v>69</v>
      </c>
      <c r="AU1160" t="s">
        <v>1073</v>
      </c>
      <c r="AV1160" t="s">
        <v>1075</v>
      </c>
      <c r="AW1160" t="s">
        <v>108</v>
      </c>
      <c r="AX1160" t="s">
        <v>1035</v>
      </c>
      <c r="AY1160" t="s">
        <v>1074</v>
      </c>
      <c r="AZ1160" t="s">
        <v>108</v>
      </c>
      <c r="BA1160" t="s">
        <v>108</v>
      </c>
      <c r="BO1160" t="s">
        <v>69</v>
      </c>
      <c r="BP1160" t="s">
        <v>93</v>
      </c>
      <c r="BQ1160" t="s">
        <v>225</v>
      </c>
    </row>
    <row r="1161" spans="1:69" x14ac:dyDescent="0.3">
      <c r="A1161">
        <v>145</v>
      </c>
      <c r="B1161" t="s">
        <v>796</v>
      </c>
      <c r="C1161">
        <v>8</v>
      </c>
      <c r="D1161" t="s">
        <v>88</v>
      </c>
      <c r="E1161">
        <v>23</v>
      </c>
      <c r="F1161" t="s">
        <v>1006</v>
      </c>
      <c r="G1161" t="s">
        <v>90</v>
      </c>
      <c r="H1161" t="s">
        <v>90</v>
      </c>
      <c r="K1161">
        <v>180</v>
      </c>
      <c r="L1161" t="s">
        <v>78</v>
      </c>
      <c r="Q1161">
        <v>297</v>
      </c>
      <c r="R1161" t="s">
        <v>90</v>
      </c>
      <c r="S1161" t="s">
        <v>78</v>
      </c>
      <c r="W1161" t="s">
        <v>1072</v>
      </c>
      <c r="X1161" t="s">
        <v>228</v>
      </c>
      <c r="Y1161" t="s">
        <v>78</v>
      </c>
      <c r="AU1161" t="s">
        <v>1073</v>
      </c>
      <c r="AV1161" t="s">
        <v>455</v>
      </c>
      <c r="AW1161" t="s">
        <v>119</v>
      </c>
      <c r="AX1161" t="s">
        <v>1035</v>
      </c>
      <c r="AY1161" t="s">
        <v>1074</v>
      </c>
      <c r="AZ1161" t="s">
        <v>119</v>
      </c>
      <c r="BA1161" t="s">
        <v>119</v>
      </c>
      <c r="BO1161" t="s">
        <v>78</v>
      </c>
      <c r="BP1161" t="s">
        <v>93</v>
      </c>
      <c r="BQ1161" t="s">
        <v>224</v>
      </c>
    </row>
    <row r="1162" spans="1:69" x14ac:dyDescent="0.3">
      <c r="A1162">
        <v>146</v>
      </c>
      <c r="B1162" t="s">
        <v>240</v>
      </c>
      <c r="C1162">
        <v>1</v>
      </c>
      <c r="D1162" t="s">
        <v>67</v>
      </c>
      <c r="E1162">
        <v>23</v>
      </c>
      <c r="F1162" t="s">
        <v>1006</v>
      </c>
      <c r="G1162" t="s">
        <v>90</v>
      </c>
      <c r="H1162" t="s">
        <v>90</v>
      </c>
      <c r="K1162">
        <v>183</v>
      </c>
      <c r="L1162" t="s">
        <v>78</v>
      </c>
      <c r="Q1162">
        <v>34</v>
      </c>
      <c r="R1162" t="s">
        <v>69</v>
      </c>
      <c r="S1162" t="s">
        <v>69</v>
      </c>
      <c r="AL1162" t="s">
        <v>1076</v>
      </c>
      <c r="AM1162" t="s">
        <v>1077</v>
      </c>
      <c r="AN1162" t="s">
        <v>1078</v>
      </c>
      <c r="AU1162">
        <v>34</v>
      </c>
      <c r="AV1162" t="s">
        <v>69</v>
      </c>
      <c r="AW1162" t="s">
        <v>69</v>
      </c>
      <c r="AX1162">
        <v>2</v>
      </c>
      <c r="AY1162">
        <v>48</v>
      </c>
      <c r="AZ1162" t="s">
        <v>90</v>
      </c>
      <c r="BA1162" t="s">
        <v>69</v>
      </c>
      <c r="BB1162" t="s">
        <v>1076</v>
      </c>
      <c r="BC1162" t="s">
        <v>1077</v>
      </c>
      <c r="BD1162" t="s">
        <v>1078</v>
      </c>
      <c r="BE1162" t="s">
        <v>1079</v>
      </c>
      <c r="BF1162" t="s">
        <v>1080</v>
      </c>
      <c r="BG1162" t="s">
        <v>1081</v>
      </c>
      <c r="BH1162" t="s">
        <v>108</v>
      </c>
      <c r="BO1162" t="s">
        <v>69</v>
      </c>
      <c r="BP1162" t="s">
        <v>93</v>
      </c>
      <c r="BQ1162" t="s">
        <v>129</v>
      </c>
    </row>
    <row r="1163" spans="1:69" x14ac:dyDescent="0.3">
      <c r="A1163">
        <v>146</v>
      </c>
      <c r="B1163" t="s">
        <v>240</v>
      </c>
      <c r="C1163">
        <v>2</v>
      </c>
      <c r="D1163" t="s">
        <v>77</v>
      </c>
      <c r="E1163">
        <v>23</v>
      </c>
      <c r="F1163" t="s">
        <v>1006</v>
      </c>
      <c r="G1163" t="s">
        <v>90</v>
      </c>
      <c r="H1163" t="s">
        <v>90</v>
      </c>
      <c r="K1163">
        <v>183</v>
      </c>
      <c r="L1163" t="s">
        <v>78</v>
      </c>
      <c r="Q1163">
        <v>34</v>
      </c>
      <c r="R1163" t="s">
        <v>78</v>
      </c>
      <c r="S1163" t="s">
        <v>78</v>
      </c>
      <c r="AL1163" t="s">
        <v>1076</v>
      </c>
      <c r="AM1163" t="s">
        <v>1082</v>
      </c>
      <c r="AN1163" t="s">
        <v>1083</v>
      </c>
      <c r="AU1163">
        <v>34</v>
      </c>
      <c r="AV1163" t="s">
        <v>78</v>
      </c>
      <c r="AW1163" t="s">
        <v>78</v>
      </c>
      <c r="AX1163">
        <v>2</v>
      </c>
      <c r="AY1163">
        <v>48</v>
      </c>
      <c r="AZ1163" t="s">
        <v>90</v>
      </c>
      <c r="BA1163" t="s">
        <v>78</v>
      </c>
      <c r="BB1163" t="s">
        <v>1076</v>
      </c>
      <c r="BC1163" t="s">
        <v>1082</v>
      </c>
      <c r="BD1163" t="s">
        <v>1083</v>
      </c>
      <c r="BE1163" t="s">
        <v>1079</v>
      </c>
      <c r="BF1163" t="s">
        <v>1080</v>
      </c>
      <c r="BG1163" t="s">
        <v>1081</v>
      </c>
      <c r="BH1163" t="s">
        <v>201</v>
      </c>
      <c r="BO1163" t="s">
        <v>78</v>
      </c>
      <c r="BP1163" t="s">
        <v>93</v>
      </c>
      <c r="BQ1163" t="s">
        <v>109</v>
      </c>
    </row>
    <row r="1164" spans="1:69" x14ac:dyDescent="0.3">
      <c r="A1164">
        <v>146</v>
      </c>
      <c r="B1164" t="s">
        <v>240</v>
      </c>
      <c r="C1164">
        <v>3</v>
      </c>
      <c r="D1164" t="s">
        <v>83</v>
      </c>
      <c r="E1164">
        <v>23</v>
      </c>
      <c r="F1164" t="s">
        <v>1006</v>
      </c>
      <c r="G1164" t="s">
        <v>90</v>
      </c>
      <c r="H1164" t="s">
        <v>90</v>
      </c>
      <c r="K1164">
        <v>183</v>
      </c>
      <c r="L1164" t="s">
        <v>78</v>
      </c>
      <c r="Q1164">
        <v>34</v>
      </c>
      <c r="R1164" t="s">
        <v>78</v>
      </c>
      <c r="S1164" t="s">
        <v>78</v>
      </c>
      <c r="AL1164" t="s">
        <v>1076</v>
      </c>
      <c r="AM1164" t="s">
        <v>1084</v>
      </c>
      <c r="AN1164" t="s">
        <v>1085</v>
      </c>
      <c r="AU1164">
        <v>34</v>
      </c>
      <c r="AV1164" t="s">
        <v>78</v>
      </c>
      <c r="AW1164" t="s">
        <v>78</v>
      </c>
      <c r="AX1164">
        <v>2</v>
      </c>
      <c r="AY1164">
        <v>48</v>
      </c>
      <c r="AZ1164" t="s">
        <v>90</v>
      </c>
      <c r="BA1164" t="s">
        <v>78</v>
      </c>
      <c r="BB1164" t="s">
        <v>1076</v>
      </c>
      <c r="BC1164" t="s">
        <v>1084</v>
      </c>
      <c r="BD1164" t="s">
        <v>1085</v>
      </c>
      <c r="BE1164" t="s">
        <v>1079</v>
      </c>
      <c r="BF1164" t="s">
        <v>1080</v>
      </c>
      <c r="BG1164" t="s">
        <v>1085</v>
      </c>
      <c r="BH1164" t="s">
        <v>119</v>
      </c>
      <c r="BO1164" t="s">
        <v>78</v>
      </c>
      <c r="BP1164" t="s">
        <v>93</v>
      </c>
      <c r="BQ1164" t="s">
        <v>109</v>
      </c>
    </row>
    <row r="1165" spans="1:69" x14ac:dyDescent="0.3">
      <c r="A1165">
        <v>146</v>
      </c>
      <c r="B1165" t="s">
        <v>240</v>
      </c>
      <c r="C1165">
        <v>4</v>
      </c>
      <c r="D1165" t="s">
        <v>84</v>
      </c>
      <c r="E1165">
        <v>23</v>
      </c>
      <c r="F1165" t="s">
        <v>1006</v>
      </c>
      <c r="G1165" t="s">
        <v>90</v>
      </c>
      <c r="H1165" t="s">
        <v>90</v>
      </c>
      <c r="K1165">
        <v>183</v>
      </c>
      <c r="L1165" t="s">
        <v>78</v>
      </c>
      <c r="Q1165">
        <v>34</v>
      </c>
      <c r="R1165" t="s">
        <v>78</v>
      </c>
      <c r="S1165" t="s">
        <v>78</v>
      </c>
      <c r="AL1165" t="s">
        <v>1076</v>
      </c>
      <c r="AM1165" t="s">
        <v>1084</v>
      </c>
      <c r="AN1165" t="s">
        <v>1083</v>
      </c>
      <c r="AU1165">
        <v>34</v>
      </c>
      <c r="AV1165" t="s">
        <v>78</v>
      </c>
      <c r="AW1165" t="s">
        <v>78</v>
      </c>
      <c r="AX1165">
        <v>2</v>
      </c>
      <c r="AY1165">
        <v>48</v>
      </c>
      <c r="AZ1165" t="s">
        <v>90</v>
      </c>
      <c r="BA1165" t="s">
        <v>78</v>
      </c>
      <c r="BB1165" t="s">
        <v>1076</v>
      </c>
      <c r="BC1165" t="s">
        <v>1084</v>
      </c>
      <c r="BD1165" t="s">
        <v>1083</v>
      </c>
      <c r="BE1165" t="s">
        <v>1079</v>
      </c>
      <c r="BF1165" t="s">
        <v>1080</v>
      </c>
      <c r="BG1165" t="s">
        <v>1085</v>
      </c>
      <c r="BH1165" t="s">
        <v>108</v>
      </c>
      <c r="BO1165" t="s">
        <v>78</v>
      </c>
      <c r="BP1165" t="s">
        <v>93</v>
      </c>
      <c r="BQ1165" t="s">
        <v>109</v>
      </c>
    </row>
    <row r="1166" spans="1:69" x14ac:dyDescent="0.3">
      <c r="A1166">
        <v>146</v>
      </c>
      <c r="B1166" t="s">
        <v>240</v>
      </c>
      <c r="C1166">
        <v>5</v>
      </c>
      <c r="D1166" t="s">
        <v>85</v>
      </c>
      <c r="E1166">
        <v>23</v>
      </c>
      <c r="F1166" t="s">
        <v>1006</v>
      </c>
      <c r="G1166" t="s">
        <v>90</v>
      </c>
      <c r="H1166" t="s">
        <v>90</v>
      </c>
      <c r="K1166">
        <v>183</v>
      </c>
      <c r="L1166" t="s">
        <v>78</v>
      </c>
      <c r="Q1166">
        <v>34</v>
      </c>
      <c r="R1166" t="s">
        <v>78</v>
      </c>
      <c r="S1166" t="s">
        <v>69</v>
      </c>
      <c r="AL1166" t="s">
        <v>1076</v>
      </c>
      <c r="AM1166" t="s">
        <v>1084</v>
      </c>
      <c r="AN1166" t="s">
        <v>1081</v>
      </c>
      <c r="AU1166">
        <v>34</v>
      </c>
      <c r="AV1166" t="s">
        <v>78</v>
      </c>
      <c r="AW1166" t="s">
        <v>69</v>
      </c>
      <c r="AX1166">
        <v>2</v>
      </c>
      <c r="AY1166">
        <v>48</v>
      </c>
      <c r="AZ1166" t="s">
        <v>90</v>
      </c>
      <c r="BA1166" t="s">
        <v>78</v>
      </c>
      <c r="BB1166" t="s">
        <v>1076</v>
      </c>
      <c r="BC1166" t="s">
        <v>1084</v>
      </c>
      <c r="BD1166" t="s">
        <v>1081</v>
      </c>
      <c r="BE1166" t="s">
        <v>1079</v>
      </c>
      <c r="BF1166" t="s">
        <v>1080</v>
      </c>
      <c r="BG1166" t="s">
        <v>1083</v>
      </c>
      <c r="BH1166" t="s">
        <v>108</v>
      </c>
      <c r="BO1166" t="s">
        <v>78</v>
      </c>
      <c r="BP1166" t="s">
        <v>93</v>
      </c>
      <c r="BQ1166" t="s">
        <v>109</v>
      </c>
    </row>
    <row r="1167" spans="1:69" x14ac:dyDescent="0.3">
      <c r="A1167">
        <v>146</v>
      </c>
      <c r="B1167" t="s">
        <v>240</v>
      </c>
      <c r="C1167">
        <v>6</v>
      </c>
      <c r="D1167" t="s">
        <v>86</v>
      </c>
      <c r="E1167">
        <v>23</v>
      </c>
      <c r="F1167" t="s">
        <v>1006</v>
      </c>
      <c r="G1167" t="s">
        <v>90</v>
      </c>
      <c r="H1167" t="s">
        <v>90</v>
      </c>
      <c r="K1167">
        <v>183</v>
      </c>
      <c r="L1167" t="s">
        <v>69</v>
      </c>
      <c r="Q1167">
        <v>34</v>
      </c>
      <c r="R1167" t="s">
        <v>78</v>
      </c>
      <c r="S1167" t="s">
        <v>78</v>
      </c>
      <c r="AL1167" t="s">
        <v>1076</v>
      </c>
      <c r="AM1167" t="s">
        <v>1084</v>
      </c>
      <c r="AN1167" t="s">
        <v>1083</v>
      </c>
      <c r="AU1167">
        <v>34</v>
      </c>
      <c r="AV1167" t="s">
        <v>78</v>
      </c>
      <c r="AW1167" t="s">
        <v>78</v>
      </c>
      <c r="AX1167">
        <v>2</v>
      </c>
      <c r="AY1167">
        <v>48</v>
      </c>
      <c r="AZ1167" t="s">
        <v>90</v>
      </c>
      <c r="BA1167" t="s">
        <v>78</v>
      </c>
      <c r="BB1167" t="s">
        <v>1076</v>
      </c>
      <c r="BC1167" t="s">
        <v>1084</v>
      </c>
      <c r="BD1167" t="s">
        <v>1083</v>
      </c>
      <c r="BE1167" t="s">
        <v>1079</v>
      </c>
      <c r="BF1167" t="s">
        <v>1080</v>
      </c>
      <c r="BG1167" t="s">
        <v>1086</v>
      </c>
      <c r="BH1167" t="s">
        <v>108</v>
      </c>
      <c r="BO1167" t="s">
        <v>78</v>
      </c>
      <c r="BP1167" t="s">
        <v>93</v>
      </c>
      <c r="BQ1167" t="s">
        <v>109</v>
      </c>
    </row>
    <row r="1168" spans="1:69" x14ac:dyDescent="0.3">
      <c r="A1168">
        <v>146</v>
      </c>
      <c r="B1168" t="s">
        <v>240</v>
      </c>
      <c r="C1168">
        <v>7</v>
      </c>
      <c r="D1168" t="s">
        <v>87</v>
      </c>
      <c r="E1168">
        <v>23</v>
      </c>
      <c r="F1168" t="s">
        <v>1006</v>
      </c>
      <c r="G1168" t="s">
        <v>90</v>
      </c>
      <c r="H1168" t="s">
        <v>90</v>
      </c>
      <c r="K1168">
        <v>183</v>
      </c>
      <c r="L1168" t="s">
        <v>69</v>
      </c>
      <c r="Q1168">
        <v>34</v>
      </c>
      <c r="R1168" t="s">
        <v>78</v>
      </c>
      <c r="S1168" t="s">
        <v>78</v>
      </c>
      <c r="AL1168" t="s">
        <v>1076</v>
      </c>
      <c r="AM1168" t="s">
        <v>1087</v>
      </c>
      <c r="AN1168" t="s">
        <v>1078</v>
      </c>
      <c r="AU1168">
        <v>34</v>
      </c>
      <c r="AV1168" t="s">
        <v>78</v>
      </c>
      <c r="AW1168" t="s">
        <v>78</v>
      </c>
      <c r="AX1168">
        <v>2</v>
      </c>
      <c r="AY1168">
        <v>48</v>
      </c>
      <c r="AZ1168" t="s">
        <v>90</v>
      </c>
      <c r="BA1168" t="s">
        <v>78</v>
      </c>
      <c r="BB1168" t="s">
        <v>1076</v>
      </c>
      <c r="BC1168" t="s">
        <v>1087</v>
      </c>
      <c r="BD1168" t="s">
        <v>1078</v>
      </c>
      <c r="BE1168" t="s">
        <v>1079</v>
      </c>
      <c r="BF1168" t="s">
        <v>1080</v>
      </c>
      <c r="BG1168" t="s">
        <v>1088</v>
      </c>
      <c r="BH1168" t="s">
        <v>108</v>
      </c>
      <c r="BO1168" t="s">
        <v>78</v>
      </c>
      <c r="BP1168" t="s">
        <v>93</v>
      </c>
      <c r="BQ1168" t="s">
        <v>109</v>
      </c>
    </row>
    <row r="1169" spans="1:69" x14ac:dyDescent="0.3">
      <c r="A1169">
        <v>146</v>
      </c>
      <c r="B1169" t="s">
        <v>240</v>
      </c>
      <c r="C1169">
        <v>8</v>
      </c>
      <c r="D1169" t="s">
        <v>88</v>
      </c>
      <c r="E1169">
        <v>23</v>
      </c>
      <c r="F1169" t="s">
        <v>1006</v>
      </c>
      <c r="G1169" t="s">
        <v>90</v>
      </c>
      <c r="H1169" t="s">
        <v>90</v>
      </c>
      <c r="K1169">
        <v>183</v>
      </c>
      <c r="L1169" t="s">
        <v>78</v>
      </c>
      <c r="Q1169">
        <v>34</v>
      </c>
      <c r="R1169" t="s">
        <v>78</v>
      </c>
      <c r="S1169" t="s">
        <v>78</v>
      </c>
      <c r="AL1169" t="s">
        <v>1076</v>
      </c>
      <c r="AM1169" t="s">
        <v>1089</v>
      </c>
      <c r="AN1169" t="s">
        <v>1086</v>
      </c>
      <c r="AU1169">
        <v>34</v>
      </c>
      <c r="AV1169" t="s">
        <v>78</v>
      </c>
      <c r="AW1169" t="s">
        <v>78</v>
      </c>
      <c r="AX1169">
        <v>2</v>
      </c>
      <c r="AY1169">
        <v>48</v>
      </c>
      <c r="AZ1169" t="s">
        <v>90</v>
      </c>
      <c r="BA1169" t="s">
        <v>78</v>
      </c>
      <c r="BB1169" t="s">
        <v>1076</v>
      </c>
      <c r="BC1169" t="s">
        <v>1089</v>
      </c>
      <c r="BD1169" t="s">
        <v>1086</v>
      </c>
      <c r="BE1169" t="s">
        <v>1079</v>
      </c>
      <c r="BF1169" t="s">
        <v>1080</v>
      </c>
      <c r="BG1169" t="s">
        <v>1085</v>
      </c>
      <c r="BH1169" t="s">
        <v>119</v>
      </c>
      <c r="BO1169" t="s">
        <v>78</v>
      </c>
      <c r="BP1169" t="s">
        <v>93</v>
      </c>
      <c r="BQ1169" t="s">
        <v>109</v>
      </c>
    </row>
    <row r="1170" spans="1:69" x14ac:dyDescent="0.3">
      <c r="A1170">
        <v>147</v>
      </c>
      <c r="B1170" t="s">
        <v>241</v>
      </c>
      <c r="C1170">
        <v>1</v>
      </c>
      <c r="D1170" t="s">
        <v>67</v>
      </c>
      <c r="E1170">
        <v>23</v>
      </c>
      <c r="F1170" t="s">
        <v>1006</v>
      </c>
      <c r="G1170" t="s">
        <v>90</v>
      </c>
      <c r="H1170" t="s">
        <v>90</v>
      </c>
      <c r="K1170">
        <v>186</v>
      </c>
      <c r="L1170" t="s">
        <v>69</v>
      </c>
      <c r="Q1170">
        <v>297</v>
      </c>
      <c r="R1170" t="s">
        <v>90</v>
      </c>
      <c r="S1170" t="s">
        <v>69</v>
      </c>
      <c r="W1170">
        <v>153</v>
      </c>
      <c r="X1170" t="s">
        <v>69</v>
      </c>
      <c r="Y1170" t="s">
        <v>69</v>
      </c>
      <c r="AU1170" t="s">
        <v>1090</v>
      </c>
      <c r="AV1170" t="s">
        <v>73</v>
      </c>
      <c r="AW1170" t="s">
        <v>108</v>
      </c>
      <c r="AX1170" t="s">
        <v>1035</v>
      </c>
      <c r="AY1170" t="s">
        <v>1091</v>
      </c>
      <c r="AZ1170" t="s">
        <v>1009</v>
      </c>
      <c r="BA1170" t="s">
        <v>1009</v>
      </c>
      <c r="BO1170" t="s">
        <v>69</v>
      </c>
      <c r="BP1170" t="s">
        <v>93</v>
      </c>
      <c r="BQ1170" t="s">
        <v>225</v>
      </c>
    </row>
    <row r="1171" spans="1:69" x14ac:dyDescent="0.3">
      <c r="A1171">
        <v>147</v>
      </c>
      <c r="B1171" t="s">
        <v>241</v>
      </c>
      <c r="C1171">
        <v>2</v>
      </c>
      <c r="D1171" t="s">
        <v>77</v>
      </c>
      <c r="E1171">
        <v>23</v>
      </c>
      <c r="F1171" t="s">
        <v>1006</v>
      </c>
      <c r="G1171" t="s">
        <v>90</v>
      </c>
      <c r="H1171" t="s">
        <v>90</v>
      </c>
      <c r="K1171">
        <v>186</v>
      </c>
      <c r="L1171" t="s">
        <v>78</v>
      </c>
      <c r="Q1171">
        <v>297</v>
      </c>
      <c r="R1171" t="s">
        <v>90</v>
      </c>
      <c r="S1171" t="s">
        <v>78</v>
      </c>
      <c r="W1171">
        <v>153</v>
      </c>
      <c r="X1171" t="s">
        <v>78</v>
      </c>
      <c r="Y1171" t="s">
        <v>69</v>
      </c>
      <c r="AU1171" t="s">
        <v>1090</v>
      </c>
      <c r="AV1171" t="s">
        <v>80</v>
      </c>
      <c r="AW1171" t="s">
        <v>113</v>
      </c>
      <c r="AX1171" t="s">
        <v>1035</v>
      </c>
      <c r="AY1171" t="s">
        <v>1091</v>
      </c>
      <c r="AZ1171" t="s">
        <v>1008</v>
      </c>
      <c r="BA1171" t="s">
        <v>1008</v>
      </c>
      <c r="BO1171" t="s">
        <v>90</v>
      </c>
      <c r="BP1171" t="s">
        <v>93</v>
      </c>
      <c r="BQ1171" t="s">
        <v>94</v>
      </c>
    </row>
    <row r="1172" spans="1:69" x14ac:dyDescent="0.3">
      <c r="A1172">
        <v>147</v>
      </c>
      <c r="B1172" t="s">
        <v>241</v>
      </c>
      <c r="C1172">
        <v>3</v>
      </c>
      <c r="D1172" t="s">
        <v>83</v>
      </c>
      <c r="E1172">
        <v>23</v>
      </c>
      <c r="F1172" t="s">
        <v>1006</v>
      </c>
      <c r="G1172" t="s">
        <v>90</v>
      </c>
      <c r="H1172" t="s">
        <v>90</v>
      </c>
      <c r="K1172">
        <v>186</v>
      </c>
      <c r="L1172" t="s">
        <v>78</v>
      </c>
      <c r="Q1172">
        <v>297</v>
      </c>
      <c r="R1172" t="s">
        <v>90</v>
      </c>
      <c r="S1172" t="s">
        <v>78</v>
      </c>
      <c r="W1172">
        <v>153</v>
      </c>
      <c r="X1172" t="s">
        <v>78</v>
      </c>
      <c r="Y1172" t="s">
        <v>78</v>
      </c>
      <c r="AU1172" t="s">
        <v>1090</v>
      </c>
      <c r="AV1172" t="s">
        <v>80</v>
      </c>
      <c r="AW1172" t="s">
        <v>119</v>
      </c>
      <c r="AX1172" t="s">
        <v>1035</v>
      </c>
      <c r="AY1172" t="s">
        <v>1091</v>
      </c>
      <c r="AZ1172" t="s">
        <v>1008</v>
      </c>
      <c r="BA1172" t="s">
        <v>1008</v>
      </c>
      <c r="BO1172" t="s">
        <v>90</v>
      </c>
      <c r="BP1172" t="s">
        <v>93</v>
      </c>
      <c r="BQ1172" t="s">
        <v>94</v>
      </c>
    </row>
    <row r="1173" spans="1:69" x14ac:dyDescent="0.3">
      <c r="A1173">
        <v>147</v>
      </c>
      <c r="B1173" t="s">
        <v>241</v>
      </c>
      <c r="C1173">
        <v>4</v>
      </c>
      <c r="D1173" t="s">
        <v>84</v>
      </c>
      <c r="E1173">
        <v>23</v>
      </c>
      <c r="F1173" t="s">
        <v>1006</v>
      </c>
      <c r="G1173" t="s">
        <v>90</v>
      </c>
      <c r="H1173" t="s">
        <v>90</v>
      </c>
      <c r="K1173">
        <v>186</v>
      </c>
      <c r="L1173" t="s">
        <v>78</v>
      </c>
      <c r="Q1173">
        <v>297</v>
      </c>
      <c r="R1173" t="s">
        <v>90</v>
      </c>
      <c r="S1173" t="s">
        <v>69</v>
      </c>
      <c r="W1173">
        <v>153</v>
      </c>
      <c r="X1173" t="s">
        <v>78</v>
      </c>
      <c r="Y1173" t="s">
        <v>69</v>
      </c>
      <c r="AU1173" t="s">
        <v>1090</v>
      </c>
      <c r="AV1173" t="s">
        <v>80</v>
      </c>
      <c r="AW1173" t="s">
        <v>108</v>
      </c>
      <c r="AX1173" t="s">
        <v>1035</v>
      </c>
      <c r="AY1173" t="s">
        <v>1091</v>
      </c>
      <c r="AZ1173" t="s">
        <v>1008</v>
      </c>
      <c r="BA1173" t="s">
        <v>1008</v>
      </c>
      <c r="BO1173" t="s">
        <v>90</v>
      </c>
      <c r="BP1173" t="s">
        <v>93</v>
      </c>
      <c r="BQ1173" t="s">
        <v>94</v>
      </c>
    </row>
    <row r="1174" spans="1:69" x14ac:dyDescent="0.3">
      <c r="A1174">
        <v>147</v>
      </c>
      <c r="B1174" t="s">
        <v>241</v>
      </c>
      <c r="C1174">
        <v>5</v>
      </c>
      <c r="D1174" t="s">
        <v>85</v>
      </c>
      <c r="E1174">
        <v>23</v>
      </c>
      <c r="F1174" t="s">
        <v>1006</v>
      </c>
      <c r="G1174" t="s">
        <v>90</v>
      </c>
      <c r="H1174" t="s">
        <v>90</v>
      </c>
      <c r="K1174">
        <v>186</v>
      </c>
      <c r="L1174" t="s">
        <v>78</v>
      </c>
      <c r="Q1174">
        <v>297</v>
      </c>
      <c r="R1174" t="s">
        <v>90</v>
      </c>
      <c r="S1174" t="s">
        <v>69</v>
      </c>
      <c r="W1174">
        <v>153</v>
      </c>
      <c r="X1174" t="s">
        <v>78</v>
      </c>
      <c r="Y1174" t="s">
        <v>69</v>
      </c>
      <c r="AU1174" t="s">
        <v>1090</v>
      </c>
      <c r="AV1174" t="s">
        <v>80</v>
      </c>
      <c r="AW1174" t="s">
        <v>108</v>
      </c>
      <c r="AX1174" t="s">
        <v>1035</v>
      </c>
      <c r="AY1174" t="s">
        <v>1091</v>
      </c>
      <c r="AZ1174" t="s">
        <v>1008</v>
      </c>
      <c r="BA1174" t="s">
        <v>1009</v>
      </c>
      <c r="BO1174" t="s">
        <v>90</v>
      </c>
      <c r="BP1174" t="s">
        <v>93</v>
      </c>
      <c r="BQ1174" t="s">
        <v>94</v>
      </c>
    </row>
    <row r="1175" spans="1:69" x14ac:dyDescent="0.3">
      <c r="A1175">
        <v>147</v>
      </c>
      <c r="B1175" t="s">
        <v>241</v>
      </c>
      <c r="C1175">
        <v>6</v>
      </c>
      <c r="D1175" t="s">
        <v>86</v>
      </c>
      <c r="E1175">
        <v>23</v>
      </c>
      <c r="F1175" t="s">
        <v>1006</v>
      </c>
      <c r="G1175" t="s">
        <v>90</v>
      </c>
      <c r="H1175" t="s">
        <v>90</v>
      </c>
      <c r="K1175">
        <v>186</v>
      </c>
      <c r="L1175" t="s">
        <v>78</v>
      </c>
      <c r="Q1175">
        <v>297</v>
      </c>
      <c r="R1175" t="s">
        <v>90</v>
      </c>
      <c r="S1175" t="s">
        <v>69</v>
      </c>
      <c r="W1175">
        <v>153</v>
      </c>
      <c r="X1175" t="s">
        <v>78</v>
      </c>
      <c r="Y1175" t="s">
        <v>69</v>
      </c>
      <c r="AU1175" t="s">
        <v>1090</v>
      </c>
      <c r="AV1175" t="s">
        <v>80</v>
      </c>
      <c r="AW1175" t="s">
        <v>108</v>
      </c>
      <c r="AX1175" t="s">
        <v>1035</v>
      </c>
      <c r="AY1175" t="s">
        <v>1091</v>
      </c>
      <c r="AZ1175" t="s">
        <v>1008</v>
      </c>
      <c r="BA1175" t="s">
        <v>1008</v>
      </c>
      <c r="BO1175" t="s">
        <v>90</v>
      </c>
      <c r="BP1175" t="s">
        <v>93</v>
      </c>
      <c r="BQ1175" t="s">
        <v>94</v>
      </c>
    </row>
    <row r="1176" spans="1:69" x14ac:dyDescent="0.3">
      <c r="A1176">
        <v>147</v>
      </c>
      <c r="B1176" t="s">
        <v>241</v>
      </c>
      <c r="C1176">
        <v>7</v>
      </c>
      <c r="D1176" t="s">
        <v>87</v>
      </c>
      <c r="E1176">
        <v>23</v>
      </c>
      <c r="F1176" t="s">
        <v>1006</v>
      </c>
      <c r="G1176" t="s">
        <v>90</v>
      </c>
      <c r="H1176" t="s">
        <v>90</v>
      </c>
      <c r="K1176">
        <v>186</v>
      </c>
      <c r="L1176" t="s">
        <v>78</v>
      </c>
      <c r="Q1176">
        <v>297</v>
      </c>
      <c r="R1176" t="s">
        <v>90</v>
      </c>
      <c r="S1176" t="s">
        <v>69</v>
      </c>
      <c r="W1176">
        <v>153</v>
      </c>
      <c r="X1176" t="s">
        <v>78</v>
      </c>
      <c r="Y1176" t="s">
        <v>69</v>
      </c>
      <c r="AU1176" t="s">
        <v>1090</v>
      </c>
      <c r="AV1176" t="s">
        <v>80</v>
      </c>
      <c r="AW1176" t="s">
        <v>108</v>
      </c>
      <c r="AX1176" t="s">
        <v>1035</v>
      </c>
      <c r="AY1176" t="s">
        <v>1091</v>
      </c>
      <c r="AZ1176" t="s">
        <v>1008</v>
      </c>
      <c r="BA1176" t="s">
        <v>1008</v>
      </c>
      <c r="BO1176" t="s">
        <v>90</v>
      </c>
      <c r="BP1176" t="s">
        <v>93</v>
      </c>
      <c r="BQ1176" t="s">
        <v>94</v>
      </c>
    </row>
    <row r="1177" spans="1:69" x14ac:dyDescent="0.3">
      <c r="A1177">
        <v>147</v>
      </c>
      <c r="B1177" t="s">
        <v>241</v>
      </c>
      <c r="C1177">
        <v>8</v>
      </c>
      <c r="D1177" t="s">
        <v>88</v>
      </c>
      <c r="E1177">
        <v>23</v>
      </c>
      <c r="F1177" t="s">
        <v>1006</v>
      </c>
      <c r="G1177" t="s">
        <v>90</v>
      </c>
      <c r="H1177" t="s">
        <v>90</v>
      </c>
      <c r="K1177">
        <v>186</v>
      </c>
      <c r="L1177" t="s">
        <v>78</v>
      </c>
      <c r="Q1177">
        <v>297</v>
      </c>
      <c r="R1177" t="s">
        <v>90</v>
      </c>
      <c r="S1177" t="s">
        <v>78</v>
      </c>
      <c r="W1177">
        <v>153</v>
      </c>
      <c r="X1177" t="s">
        <v>78</v>
      </c>
      <c r="Y1177" t="s">
        <v>78</v>
      </c>
      <c r="AU1177" t="s">
        <v>1090</v>
      </c>
      <c r="AV1177" t="s">
        <v>80</v>
      </c>
      <c r="AW1177" t="s">
        <v>119</v>
      </c>
      <c r="AX1177" t="s">
        <v>1035</v>
      </c>
      <c r="AY1177" t="s">
        <v>1091</v>
      </c>
      <c r="AZ1177" t="s">
        <v>1008</v>
      </c>
      <c r="BA1177" t="s">
        <v>1008</v>
      </c>
      <c r="BO1177" t="s">
        <v>90</v>
      </c>
      <c r="BP1177" t="s">
        <v>93</v>
      </c>
      <c r="BQ1177" t="s">
        <v>94</v>
      </c>
    </row>
    <row r="1178" spans="1:69" x14ac:dyDescent="0.3">
      <c r="A1178">
        <v>148</v>
      </c>
      <c r="B1178" t="s">
        <v>243</v>
      </c>
      <c r="C1178">
        <v>1</v>
      </c>
      <c r="D1178" t="s">
        <v>67</v>
      </c>
      <c r="E1178">
        <v>23</v>
      </c>
      <c r="F1178" t="s">
        <v>1006</v>
      </c>
      <c r="G1178" t="s">
        <v>90</v>
      </c>
      <c r="H1178" t="s">
        <v>90</v>
      </c>
      <c r="K1178">
        <v>188</v>
      </c>
      <c r="L1178" t="s">
        <v>69</v>
      </c>
      <c r="W1178">
        <v>153</v>
      </c>
      <c r="X1178" t="s">
        <v>69</v>
      </c>
      <c r="Y1178" t="s">
        <v>69</v>
      </c>
      <c r="AU1178">
        <v>153</v>
      </c>
      <c r="AV1178" t="s">
        <v>69</v>
      </c>
      <c r="AW1178" t="s">
        <v>69</v>
      </c>
      <c r="AX1178">
        <v>6</v>
      </c>
      <c r="AY1178" t="s">
        <v>1091</v>
      </c>
      <c r="AZ1178" t="s">
        <v>1009</v>
      </c>
      <c r="BA1178" t="s">
        <v>1009</v>
      </c>
      <c r="BO1178" t="s">
        <v>69</v>
      </c>
      <c r="BP1178" t="s">
        <v>93</v>
      </c>
      <c r="BQ1178" t="s">
        <v>225</v>
      </c>
    </row>
    <row r="1179" spans="1:69" x14ac:dyDescent="0.3">
      <c r="A1179">
        <v>148</v>
      </c>
      <c r="B1179" t="s">
        <v>243</v>
      </c>
      <c r="C1179">
        <v>2</v>
      </c>
      <c r="D1179" t="s">
        <v>77</v>
      </c>
      <c r="E1179">
        <v>23</v>
      </c>
      <c r="F1179" t="s">
        <v>1006</v>
      </c>
      <c r="G1179" t="s">
        <v>90</v>
      </c>
      <c r="H1179" t="s">
        <v>90</v>
      </c>
      <c r="K1179">
        <v>188</v>
      </c>
      <c r="L1179" t="s">
        <v>78</v>
      </c>
      <c r="W1179">
        <v>153</v>
      </c>
      <c r="X1179" t="s">
        <v>78</v>
      </c>
      <c r="Y1179" t="s">
        <v>69</v>
      </c>
      <c r="AU1179">
        <v>153</v>
      </c>
      <c r="AV1179" t="s">
        <v>78</v>
      </c>
      <c r="AW1179" t="s">
        <v>69</v>
      </c>
      <c r="AX1179">
        <v>6</v>
      </c>
      <c r="AY1179" t="s">
        <v>1091</v>
      </c>
      <c r="AZ1179" t="s">
        <v>1008</v>
      </c>
      <c r="BA1179" t="s">
        <v>1008</v>
      </c>
      <c r="BO1179" t="s">
        <v>78</v>
      </c>
      <c r="BP1179" t="s">
        <v>93</v>
      </c>
      <c r="BQ1179" t="s">
        <v>224</v>
      </c>
    </row>
    <row r="1180" spans="1:69" x14ac:dyDescent="0.3">
      <c r="A1180">
        <v>148</v>
      </c>
      <c r="B1180" t="s">
        <v>243</v>
      </c>
      <c r="C1180">
        <v>3</v>
      </c>
      <c r="D1180" t="s">
        <v>83</v>
      </c>
      <c r="E1180">
        <v>23</v>
      </c>
      <c r="F1180" t="s">
        <v>1006</v>
      </c>
      <c r="G1180" t="s">
        <v>90</v>
      </c>
      <c r="H1180" t="s">
        <v>90</v>
      </c>
      <c r="K1180">
        <v>188</v>
      </c>
      <c r="L1180" t="s">
        <v>78</v>
      </c>
      <c r="W1180">
        <v>153</v>
      </c>
      <c r="X1180" t="s">
        <v>78</v>
      </c>
      <c r="Y1180" t="s">
        <v>78</v>
      </c>
      <c r="AU1180">
        <v>153</v>
      </c>
      <c r="AV1180" t="s">
        <v>78</v>
      </c>
      <c r="AW1180" t="s">
        <v>78</v>
      </c>
      <c r="AX1180">
        <v>6</v>
      </c>
      <c r="AY1180" t="s">
        <v>1091</v>
      </c>
      <c r="AZ1180" t="s">
        <v>1008</v>
      </c>
      <c r="BA1180" t="s">
        <v>1008</v>
      </c>
      <c r="BO1180" t="s">
        <v>78</v>
      </c>
      <c r="BP1180" t="s">
        <v>93</v>
      </c>
      <c r="BQ1180" t="s">
        <v>224</v>
      </c>
    </row>
    <row r="1181" spans="1:69" x14ac:dyDescent="0.3">
      <c r="A1181">
        <v>148</v>
      </c>
      <c r="B1181" t="s">
        <v>243</v>
      </c>
      <c r="C1181">
        <v>4</v>
      </c>
      <c r="D1181" t="s">
        <v>84</v>
      </c>
      <c r="E1181">
        <v>23</v>
      </c>
      <c r="F1181" t="s">
        <v>1006</v>
      </c>
      <c r="G1181" t="s">
        <v>90</v>
      </c>
      <c r="H1181" t="s">
        <v>90</v>
      </c>
      <c r="K1181">
        <v>188</v>
      </c>
      <c r="L1181" t="s">
        <v>78</v>
      </c>
      <c r="W1181">
        <v>153</v>
      </c>
      <c r="X1181" t="s">
        <v>78</v>
      </c>
      <c r="Y1181" t="s">
        <v>69</v>
      </c>
      <c r="AU1181">
        <v>153</v>
      </c>
      <c r="AV1181" t="s">
        <v>78</v>
      </c>
      <c r="AW1181" t="s">
        <v>69</v>
      </c>
      <c r="AX1181">
        <v>6</v>
      </c>
      <c r="AY1181" t="s">
        <v>1091</v>
      </c>
      <c r="AZ1181" t="s">
        <v>1008</v>
      </c>
      <c r="BA1181" t="s">
        <v>1008</v>
      </c>
      <c r="BO1181" t="s">
        <v>78</v>
      </c>
      <c r="BP1181" t="s">
        <v>93</v>
      </c>
      <c r="BQ1181" t="s">
        <v>224</v>
      </c>
    </row>
    <row r="1182" spans="1:69" x14ac:dyDescent="0.3">
      <c r="A1182">
        <v>148</v>
      </c>
      <c r="B1182" t="s">
        <v>243</v>
      </c>
      <c r="C1182">
        <v>5</v>
      </c>
      <c r="D1182" t="s">
        <v>85</v>
      </c>
      <c r="E1182">
        <v>23</v>
      </c>
      <c r="F1182" t="s">
        <v>1006</v>
      </c>
      <c r="G1182" t="s">
        <v>90</v>
      </c>
      <c r="H1182" t="s">
        <v>90</v>
      </c>
      <c r="K1182">
        <v>188</v>
      </c>
      <c r="L1182" t="s">
        <v>78</v>
      </c>
      <c r="W1182">
        <v>153</v>
      </c>
      <c r="X1182" t="s">
        <v>78</v>
      </c>
      <c r="Y1182" t="s">
        <v>69</v>
      </c>
      <c r="AU1182">
        <v>153</v>
      </c>
      <c r="AV1182" t="s">
        <v>78</v>
      </c>
      <c r="AW1182" t="s">
        <v>69</v>
      </c>
      <c r="AX1182">
        <v>6</v>
      </c>
      <c r="AY1182" t="s">
        <v>1091</v>
      </c>
      <c r="AZ1182" t="s">
        <v>1008</v>
      </c>
      <c r="BA1182" t="s">
        <v>1009</v>
      </c>
      <c r="BO1182" t="s">
        <v>78</v>
      </c>
      <c r="BP1182" t="s">
        <v>93</v>
      </c>
      <c r="BQ1182" t="s">
        <v>224</v>
      </c>
    </row>
    <row r="1183" spans="1:69" x14ac:dyDescent="0.3">
      <c r="A1183">
        <v>148</v>
      </c>
      <c r="B1183" t="s">
        <v>243</v>
      </c>
      <c r="C1183">
        <v>6</v>
      </c>
      <c r="D1183" t="s">
        <v>86</v>
      </c>
      <c r="E1183">
        <v>23</v>
      </c>
      <c r="F1183" t="s">
        <v>1006</v>
      </c>
      <c r="G1183" t="s">
        <v>90</v>
      </c>
      <c r="H1183" t="s">
        <v>90</v>
      </c>
      <c r="K1183">
        <v>188</v>
      </c>
      <c r="L1183" t="s">
        <v>78</v>
      </c>
      <c r="W1183">
        <v>153</v>
      </c>
      <c r="X1183" t="s">
        <v>78</v>
      </c>
      <c r="Y1183" t="s">
        <v>69</v>
      </c>
      <c r="AU1183">
        <v>153</v>
      </c>
      <c r="AV1183" t="s">
        <v>78</v>
      </c>
      <c r="AW1183" t="s">
        <v>69</v>
      </c>
      <c r="AX1183">
        <v>6</v>
      </c>
      <c r="AY1183" t="s">
        <v>1091</v>
      </c>
      <c r="AZ1183" t="s">
        <v>1008</v>
      </c>
      <c r="BA1183" t="s">
        <v>1008</v>
      </c>
      <c r="BO1183" t="s">
        <v>78</v>
      </c>
      <c r="BP1183" t="s">
        <v>93</v>
      </c>
      <c r="BQ1183" t="s">
        <v>224</v>
      </c>
    </row>
    <row r="1184" spans="1:69" x14ac:dyDescent="0.3">
      <c r="A1184">
        <v>148</v>
      </c>
      <c r="B1184" t="s">
        <v>243</v>
      </c>
      <c r="C1184">
        <v>7</v>
      </c>
      <c r="D1184" t="s">
        <v>87</v>
      </c>
      <c r="E1184">
        <v>23</v>
      </c>
      <c r="F1184" t="s">
        <v>1006</v>
      </c>
      <c r="G1184" t="s">
        <v>90</v>
      </c>
      <c r="H1184" t="s">
        <v>90</v>
      </c>
      <c r="K1184">
        <v>188</v>
      </c>
      <c r="L1184" t="s">
        <v>78</v>
      </c>
      <c r="W1184">
        <v>153</v>
      </c>
      <c r="X1184" t="s">
        <v>78</v>
      </c>
      <c r="Y1184" t="s">
        <v>69</v>
      </c>
      <c r="AU1184">
        <v>153</v>
      </c>
      <c r="AV1184" t="s">
        <v>78</v>
      </c>
      <c r="AW1184" t="s">
        <v>69</v>
      </c>
      <c r="AX1184">
        <v>6</v>
      </c>
      <c r="AY1184" t="s">
        <v>1091</v>
      </c>
      <c r="AZ1184" t="s">
        <v>1008</v>
      </c>
      <c r="BA1184" t="s">
        <v>1008</v>
      </c>
      <c r="BO1184" t="s">
        <v>78</v>
      </c>
      <c r="BP1184" t="s">
        <v>93</v>
      </c>
      <c r="BQ1184" t="s">
        <v>224</v>
      </c>
    </row>
    <row r="1185" spans="1:69" x14ac:dyDescent="0.3">
      <c r="A1185">
        <v>148</v>
      </c>
      <c r="B1185" t="s">
        <v>243</v>
      </c>
      <c r="C1185">
        <v>8</v>
      </c>
      <c r="D1185" t="s">
        <v>88</v>
      </c>
      <c r="E1185">
        <v>23</v>
      </c>
      <c r="F1185" t="s">
        <v>1006</v>
      </c>
      <c r="G1185" t="s">
        <v>90</v>
      </c>
      <c r="H1185" t="s">
        <v>90</v>
      </c>
      <c r="K1185">
        <v>188</v>
      </c>
      <c r="L1185" t="s">
        <v>78</v>
      </c>
      <c r="W1185">
        <v>153</v>
      </c>
      <c r="X1185" t="s">
        <v>78</v>
      </c>
      <c r="Y1185" t="s">
        <v>78</v>
      </c>
      <c r="AU1185">
        <v>153</v>
      </c>
      <c r="AV1185" t="s">
        <v>78</v>
      </c>
      <c r="AW1185" t="s">
        <v>78</v>
      </c>
      <c r="AX1185">
        <v>6</v>
      </c>
      <c r="AY1185" t="s">
        <v>1091</v>
      </c>
      <c r="AZ1185" t="s">
        <v>1008</v>
      </c>
      <c r="BA1185" t="s">
        <v>1008</v>
      </c>
      <c r="BO1185" t="s">
        <v>78</v>
      </c>
      <c r="BP1185" t="s">
        <v>93</v>
      </c>
      <c r="BQ1185" t="s">
        <v>224</v>
      </c>
    </row>
    <row r="1186" spans="1:69" x14ac:dyDescent="0.3">
      <c r="A1186">
        <v>149</v>
      </c>
      <c r="B1186" t="s">
        <v>1092</v>
      </c>
      <c r="C1186">
        <v>1</v>
      </c>
      <c r="D1186" t="s">
        <v>67</v>
      </c>
      <c r="E1186">
        <v>23</v>
      </c>
      <c r="F1186" t="s">
        <v>1006</v>
      </c>
      <c r="G1186" t="s">
        <v>90</v>
      </c>
      <c r="H1186" t="s">
        <v>90</v>
      </c>
      <c r="K1186">
        <v>197</v>
      </c>
      <c r="L1186" t="s">
        <v>69</v>
      </c>
      <c r="Q1186">
        <v>339</v>
      </c>
      <c r="R1186" t="s">
        <v>90</v>
      </c>
      <c r="S1186" t="s">
        <v>90</v>
      </c>
      <c r="W1186">
        <v>153</v>
      </c>
      <c r="X1186" t="s">
        <v>69</v>
      </c>
      <c r="Y1186" t="s">
        <v>69</v>
      </c>
      <c r="AU1186" t="s">
        <v>1093</v>
      </c>
      <c r="AV1186" t="s">
        <v>73</v>
      </c>
      <c r="AW1186" t="s">
        <v>73</v>
      </c>
      <c r="AX1186" t="s">
        <v>1094</v>
      </c>
      <c r="AY1186" t="s">
        <v>1091</v>
      </c>
      <c r="AZ1186" t="s">
        <v>1009</v>
      </c>
      <c r="BA1186" t="s">
        <v>1009</v>
      </c>
      <c r="BO1186" t="s">
        <v>69</v>
      </c>
      <c r="BP1186" t="s">
        <v>93</v>
      </c>
      <c r="BQ1186" t="s">
        <v>225</v>
      </c>
    </row>
    <row r="1187" spans="1:69" x14ac:dyDescent="0.3">
      <c r="A1187">
        <v>149</v>
      </c>
      <c r="B1187" t="s">
        <v>1092</v>
      </c>
      <c r="C1187">
        <v>2</v>
      </c>
      <c r="D1187" t="s">
        <v>77</v>
      </c>
      <c r="E1187">
        <v>23</v>
      </c>
      <c r="F1187" t="s">
        <v>1006</v>
      </c>
      <c r="G1187" t="s">
        <v>90</v>
      </c>
      <c r="H1187" t="s">
        <v>90</v>
      </c>
      <c r="K1187">
        <v>197</v>
      </c>
      <c r="L1187" t="s">
        <v>78</v>
      </c>
      <c r="Q1187">
        <v>339</v>
      </c>
      <c r="R1187" t="s">
        <v>90</v>
      </c>
      <c r="S1187" t="s">
        <v>90</v>
      </c>
      <c r="W1187">
        <v>153</v>
      </c>
      <c r="X1187" t="s">
        <v>78</v>
      </c>
      <c r="Y1187" t="s">
        <v>69</v>
      </c>
      <c r="AU1187" t="s">
        <v>1093</v>
      </c>
      <c r="AV1187" t="s">
        <v>80</v>
      </c>
      <c r="AW1187" t="s">
        <v>73</v>
      </c>
      <c r="AX1187" t="s">
        <v>1094</v>
      </c>
      <c r="AY1187" t="s">
        <v>1091</v>
      </c>
      <c r="AZ1187" t="s">
        <v>1008</v>
      </c>
      <c r="BA1187" t="s">
        <v>1008</v>
      </c>
      <c r="BO1187" t="s">
        <v>90</v>
      </c>
      <c r="BP1187" t="s">
        <v>93</v>
      </c>
      <c r="BQ1187" t="s">
        <v>94</v>
      </c>
    </row>
    <row r="1188" spans="1:69" x14ac:dyDescent="0.3">
      <c r="A1188">
        <v>149</v>
      </c>
      <c r="B1188" t="s">
        <v>1092</v>
      </c>
      <c r="C1188">
        <v>3</v>
      </c>
      <c r="D1188" t="s">
        <v>83</v>
      </c>
      <c r="E1188">
        <v>23</v>
      </c>
      <c r="F1188" t="s">
        <v>1006</v>
      </c>
      <c r="G1188" t="s">
        <v>90</v>
      </c>
      <c r="H1188" t="s">
        <v>90</v>
      </c>
      <c r="K1188">
        <v>197</v>
      </c>
      <c r="L1188" t="s">
        <v>78</v>
      </c>
      <c r="Q1188">
        <v>339</v>
      </c>
      <c r="R1188" t="s">
        <v>90</v>
      </c>
      <c r="S1188" t="s">
        <v>90</v>
      </c>
      <c r="W1188">
        <v>153</v>
      </c>
      <c r="X1188" t="s">
        <v>78</v>
      </c>
      <c r="Y1188" t="s">
        <v>78</v>
      </c>
      <c r="AU1188" t="s">
        <v>1093</v>
      </c>
      <c r="AV1188" t="s">
        <v>80</v>
      </c>
      <c r="AW1188" t="s">
        <v>80</v>
      </c>
      <c r="AX1188" t="s">
        <v>1094</v>
      </c>
      <c r="AY1188" t="s">
        <v>1091</v>
      </c>
      <c r="AZ1188" t="s">
        <v>1008</v>
      </c>
      <c r="BA1188" t="s">
        <v>1008</v>
      </c>
      <c r="BO1188" t="s">
        <v>90</v>
      </c>
      <c r="BP1188" t="s">
        <v>93</v>
      </c>
      <c r="BQ1188" t="s">
        <v>94</v>
      </c>
    </row>
    <row r="1189" spans="1:69" x14ac:dyDescent="0.3">
      <c r="A1189">
        <v>149</v>
      </c>
      <c r="B1189" t="s">
        <v>1092</v>
      </c>
      <c r="C1189">
        <v>4</v>
      </c>
      <c r="D1189" t="s">
        <v>84</v>
      </c>
      <c r="E1189">
        <v>23</v>
      </c>
      <c r="F1189" t="s">
        <v>1006</v>
      </c>
      <c r="G1189" t="s">
        <v>90</v>
      </c>
      <c r="H1189" t="s">
        <v>90</v>
      </c>
      <c r="K1189">
        <v>197</v>
      </c>
      <c r="L1189" t="s">
        <v>78</v>
      </c>
      <c r="Q1189">
        <v>339</v>
      </c>
      <c r="R1189" t="s">
        <v>90</v>
      </c>
      <c r="S1189" t="s">
        <v>90</v>
      </c>
      <c r="W1189">
        <v>153</v>
      </c>
      <c r="X1189" t="s">
        <v>78</v>
      </c>
      <c r="Y1189" t="s">
        <v>69</v>
      </c>
      <c r="AU1189" t="s">
        <v>1093</v>
      </c>
      <c r="AV1189" t="s">
        <v>80</v>
      </c>
      <c r="AW1189" t="s">
        <v>73</v>
      </c>
      <c r="AX1189" t="s">
        <v>1094</v>
      </c>
      <c r="AY1189" t="s">
        <v>1091</v>
      </c>
      <c r="AZ1189" t="s">
        <v>1008</v>
      </c>
      <c r="BA1189" t="s">
        <v>1008</v>
      </c>
      <c r="BO1189" t="s">
        <v>90</v>
      </c>
      <c r="BP1189" t="s">
        <v>93</v>
      </c>
      <c r="BQ1189" t="s">
        <v>94</v>
      </c>
    </row>
    <row r="1190" spans="1:69" x14ac:dyDescent="0.3">
      <c r="A1190">
        <v>149</v>
      </c>
      <c r="B1190" t="s">
        <v>1092</v>
      </c>
      <c r="C1190">
        <v>5</v>
      </c>
      <c r="D1190" t="s">
        <v>85</v>
      </c>
      <c r="E1190">
        <v>23</v>
      </c>
      <c r="F1190" t="s">
        <v>1006</v>
      </c>
      <c r="G1190" t="s">
        <v>90</v>
      </c>
      <c r="H1190" t="s">
        <v>90</v>
      </c>
      <c r="K1190">
        <v>197</v>
      </c>
      <c r="L1190" t="s">
        <v>78</v>
      </c>
      <c r="Q1190">
        <v>339</v>
      </c>
      <c r="R1190" t="s">
        <v>90</v>
      </c>
      <c r="S1190" t="s">
        <v>90</v>
      </c>
      <c r="W1190">
        <v>153</v>
      </c>
      <c r="X1190" t="s">
        <v>78</v>
      </c>
      <c r="Y1190" t="s">
        <v>69</v>
      </c>
      <c r="AU1190" t="s">
        <v>1093</v>
      </c>
      <c r="AV1190" t="s">
        <v>80</v>
      </c>
      <c r="AW1190" t="s">
        <v>73</v>
      </c>
      <c r="AX1190" t="s">
        <v>1094</v>
      </c>
      <c r="AY1190" t="s">
        <v>1091</v>
      </c>
      <c r="AZ1190" t="s">
        <v>1008</v>
      </c>
      <c r="BA1190" t="s">
        <v>1009</v>
      </c>
      <c r="BO1190" t="s">
        <v>90</v>
      </c>
      <c r="BP1190" t="s">
        <v>93</v>
      </c>
      <c r="BQ1190" t="s">
        <v>94</v>
      </c>
    </row>
    <row r="1191" spans="1:69" x14ac:dyDescent="0.3">
      <c r="A1191">
        <v>149</v>
      </c>
      <c r="B1191" t="s">
        <v>1092</v>
      </c>
      <c r="C1191">
        <v>6</v>
      </c>
      <c r="D1191" t="s">
        <v>86</v>
      </c>
      <c r="E1191">
        <v>23</v>
      </c>
      <c r="F1191" t="s">
        <v>1006</v>
      </c>
      <c r="G1191" t="s">
        <v>90</v>
      </c>
      <c r="H1191" t="s">
        <v>90</v>
      </c>
      <c r="K1191">
        <v>197</v>
      </c>
      <c r="L1191" t="s">
        <v>78</v>
      </c>
      <c r="Q1191">
        <v>339</v>
      </c>
      <c r="R1191" t="s">
        <v>90</v>
      </c>
      <c r="S1191" t="s">
        <v>90</v>
      </c>
      <c r="W1191">
        <v>153</v>
      </c>
      <c r="X1191" t="s">
        <v>78</v>
      </c>
      <c r="Y1191" t="s">
        <v>69</v>
      </c>
      <c r="AU1191" t="s">
        <v>1093</v>
      </c>
      <c r="AV1191" t="s">
        <v>80</v>
      </c>
      <c r="AW1191" t="s">
        <v>73</v>
      </c>
      <c r="AX1191" t="s">
        <v>1094</v>
      </c>
      <c r="AY1191" t="s">
        <v>1091</v>
      </c>
      <c r="AZ1191" t="s">
        <v>1008</v>
      </c>
      <c r="BA1191" t="s">
        <v>1008</v>
      </c>
      <c r="BO1191" t="s">
        <v>90</v>
      </c>
      <c r="BP1191" t="s">
        <v>93</v>
      </c>
      <c r="BQ1191" t="s">
        <v>94</v>
      </c>
    </row>
    <row r="1192" spans="1:69" x14ac:dyDescent="0.3">
      <c r="A1192">
        <v>149</v>
      </c>
      <c r="B1192" t="s">
        <v>1092</v>
      </c>
      <c r="C1192">
        <v>7</v>
      </c>
      <c r="D1192" t="s">
        <v>87</v>
      </c>
      <c r="E1192">
        <v>23</v>
      </c>
      <c r="F1192" t="s">
        <v>1006</v>
      </c>
      <c r="G1192" t="s">
        <v>90</v>
      </c>
      <c r="H1192" t="s">
        <v>90</v>
      </c>
      <c r="K1192">
        <v>197</v>
      </c>
      <c r="L1192" t="s">
        <v>78</v>
      </c>
      <c r="Q1192">
        <v>339</v>
      </c>
      <c r="R1192" t="s">
        <v>90</v>
      </c>
      <c r="S1192" t="s">
        <v>90</v>
      </c>
      <c r="W1192">
        <v>153</v>
      </c>
      <c r="X1192" t="s">
        <v>78</v>
      </c>
      <c r="Y1192" t="s">
        <v>69</v>
      </c>
      <c r="AU1192" t="s">
        <v>1093</v>
      </c>
      <c r="AV1192" t="s">
        <v>80</v>
      </c>
      <c r="AW1192" t="s">
        <v>73</v>
      </c>
      <c r="AX1192" t="s">
        <v>1094</v>
      </c>
      <c r="AY1192" t="s">
        <v>1091</v>
      </c>
      <c r="AZ1192" t="s">
        <v>1008</v>
      </c>
      <c r="BA1192" t="s">
        <v>1008</v>
      </c>
      <c r="BO1192" t="s">
        <v>90</v>
      </c>
      <c r="BP1192" t="s">
        <v>93</v>
      </c>
      <c r="BQ1192" t="s">
        <v>94</v>
      </c>
    </row>
    <row r="1193" spans="1:69" x14ac:dyDescent="0.3">
      <c r="A1193">
        <v>149</v>
      </c>
      <c r="B1193" t="s">
        <v>1092</v>
      </c>
      <c r="C1193">
        <v>8</v>
      </c>
      <c r="D1193" t="s">
        <v>88</v>
      </c>
      <c r="E1193">
        <v>23</v>
      </c>
      <c r="F1193" t="s">
        <v>1006</v>
      </c>
      <c r="G1193" t="s">
        <v>90</v>
      </c>
      <c r="H1193" t="s">
        <v>90</v>
      </c>
      <c r="K1193">
        <v>197</v>
      </c>
      <c r="L1193" t="s">
        <v>78</v>
      </c>
      <c r="Q1193">
        <v>339</v>
      </c>
      <c r="R1193" t="s">
        <v>90</v>
      </c>
      <c r="S1193" t="s">
        <v>90</v>
      </c>
      <c r="W1193">
        <v>153</v>
      </c>
      <c r="X1193" t="s">
        <v>78</v>
      </c>
      <c r="Y1193" t="s">
        <v>78</v>
      </c>
      <c r="AU1193" t="s">
        <v>1093</v>
      </c>
      <c r="AV1193" t="s">
        <v>80</v>
      </c>
      <c r="AW1193" t="s">
        <v>80</v>
      </c>
      <c r="AX1193" t="s">
        <v>1094</v>
      </c>
      <c r="AY1193" t="s">
        <v>1091</v>
      </c>
      <c r="AZ1193" t="s">
        <v>1008</v>
      </c>
      <c r="BA1193" t="s">
        <v>1008</v>
      </c>
      <c r="BO1193" t="s">
        <v>90</v>
      </c>
      <c r="BP1193" t="s">
        <v>93</v>
      </c>
      <c r="BQ1193" t="s">
        <v>94</v>
      </c>
    </row>
    <row r="1194" spans="1:69" x14ac:dyDescent="0.3">
      <c r="A1194">
        <v>150</v>
      </c>
      <c r="B1194" t="s">
        <v>1095</v>
      </c>
      <c r="C1194">
        <v>1</v>
      </c>
      <c r="D1194" t="s">
        <v>67</v>
      </c>
      <c r="E1194">
        <v>23</v>
      </c>
      <c r="F1194" t="s">
        <v>1006</v>
      </c>
      <c r="G1194" t="s">
        <v>90</v>
      </c>
      <c r="H1194" t="s">
        <v>90</v>
      </c>
      <c r="K1194">
        <v>200</v>
      </c>
      <c r="L1194" t="s">
        <v>69</v>
      </c>
      <c r="Q1194">
        <v>3</v>
      </c>
      <c r="R1194" t="s">
        <v>78</v>
      </c>
      <c r="S1194" t="s">
        <v>69</v>
      </c>
      <c r="W1194" t="s">
        <v>1096</v>
      </c>
      <c r="X1194" t="s">
        <v>201</v>
      </c>
      <c r="Y1194" t="s">
        <v>69</v>
      </c>
      <c r="AL1194" t="s">
        <v>1080</v>
      </c>
      <c r="AM1194" t="s">
        <v>1081</v>
      </c>
      <c r="AN1194" t="s">
        <v>108</v>
      </c>
      <c r="AU1194" t="s">
        <v>1097</v>
      </c>
      <c r="AV1194" t="s">
        <v>495</v>
      </c>
      <c r="AW1194" t="s">
        <v>108</v>
      </c>
      <c r="AX1194" t="s">
        <v>1069</v>
      </c>
      <c r="AY1194" t="s">
        <v>1098</v>
      </c>
      <c r="AZ1194" t="s">
        <v>1099</v>
      </c>
      <c r="BA1194" t="s">
        <v>1100</v>
      </c>
      <c r="BB1194" t="s">
        <v>1080</v>
      </c>
      <c r="BC1194" t="s">
        <v>1081</v>
      </c>
      <c r="BD1194" t="s">
        <v>108</v>
      </c>
      <c r="BE1194" t="s">
        <v>1101</v>
      </c>
      <c r="BF1194" t="s">
        <v>1102</v>
      </c>
      <c r="BG1194" t="s">
        <v>228</v>
      </c>
      <c r="BH1194" t="s">
        <v>69</v>
      </c>
      <c r="BO1194" t="s">
        <v>69</v>
      </c>
      <c r="BP1194" t="s">
        <v>93</v>
      </c>
      <c r="BQ1194" t="s">
        <v>129</v>
      </c>
    </row>
    <row r="1195" spans="1:69" x14ac:dyDescent="0.3">
      <c r="A1195">
        <v>150</v>
      </c>
      <c r="B1195" t="s">
        <v>1095</v>
      </c>
      <c r="C1195">
        <v>2</v>
      </c>
      <c r="D1195" t="s">
        <v>77</v>
      </c>
      <c r="E1195">
        <v>23</v>
      </c>
      <c r="F1195" t="s">
        <v>1006</v>
      </c>
      <c r="G1195" t="s">
        <v>90</v>
      </c>
      <c r="H1195" t="s">
        <v>90</v>
      </c>
      <c r="K1195">
        <v>200</v>
      </c>
      <c r="L1195" t="s">
        <v>69</v>
      </c>
      <c r="Q1195">
        <v>3</v>
      </c>
      <c r="R1195" t="s">
        <v>78</v>
      </c>
      <c r="S1195" t="s">
        <v>78</v>
      </c>
      <c r="W1195" t="s">
        <v>1096</v>
      </c>
      <c r="X1195" t="s">
        <v>119</v>
      </c>
      <c r="Y1195" t="s">
        <v>69</v>
      </c>
      <c r="AL1195" t="s">
        <v>1080</v>
      </c>
      <c r="AM1195" t="s">
        <v>1081</v>
      </c>
      <c r="AN1195" t="s">
        <v>201</v>
      </c>
      <c r="AU1195" t="s">
        <v>1097</v>
      </c>
      <c r="AV1195" t="s">
        <v>228</v>
      </c>
      <c r="AW1195" t="s">
        <v>113</v>
      </c>
      <c r="AX1195" t="s">
        <v>1069</v>
      </c>
      <c r="AY1195" t="s">
        <v>1098</v>
      </c>
      <c r="AZ1195" t="s">
        <v>1103</v>
      </c>
      <c r="BA1195" t="s">
        <v>1104</v>
      </c>
      <c r="BB1195" t="s">
        <v>1080</v>
      </c>
      <c r="BC1195" t="s">
        <v>1081</v>
      </c>
      <c r="BD1195" t="s">
        <v>201</v>
      </c>
      <c r="BE1195" t="s">
        <v>1101</v>
      </c>
      <c r="BF1195" t="s">
        <v>1102</v>
      </c>
      <c r="BG1195" t="s">
        <v>228</v>
      </c>
      <c r="BH1195" t="s">
        <v>78</v>
      </c>
      <c r="BO1195" t="s">
        <v>78</v>
      </c>
      <c r="BP1195" t="s">
        <v>93</v>
      </c>
      <c r="BQ1195" t="s">
        <v>109</v>
      </c>
    </row>
    <row r="1196" spans="1:69" x14ac:dyDescent="0.3">
      <c r="A1196">
        <v>150</v>
      </c>
      <c r="B1196" t="s">
        <v>1095</v>
      </c>
      <c r="C1196">
        <v>3</v>
      </c>
      <c r="D1196" t="s">
        <v>83</v>
      </c>
      <c r="E1196">
        <v>23</v>
      </c>
      <c r="F1196" t="s">
        <v>1006</v>
      </c>
      <c r="G1196" t="s">
        <v>90</v>
      </c>
      <c r="H1196" t="s">
        <v>90</v>
      </c>
      <c r="K1196">
        <v>200</v>
      </c>
      <c r="L1196" t="s">
        <v>78</v>
      </c>
      <c r="Q1196">
        <v>3</v>
      </c>
      <c r="R1196" t="s">
        <v>78</v>
      </c>
      <c r="S1196" t="s">
        <v>78</v>
      </c>
      <c r="W1196" t="s">
        <v>1096</v>
      </c>
      <c r="X1196" t="s">
        <v>119</v>
      </c>
      <c r="Y1196" t="s">
        <v>78</v>
      </c>
      <c r="AL1196" t="s">
        <v>1080</v>
      </c>
      <c r="AM1196" t="s">
        <v>1085</v>
      </c>
      <c r="AN1196" t="s">
        <v>119</v>
      </c>
      <c r="AU1196" t="s">
        <v>1097</v>
      </c>
      <c r="AV1196" t="s">
        <v>228</v>
      </c>
      <c r="AW1196" t="s">
        <v>119</v>
      </c>
      <c r="AX1196" t="s">
        <v>1069</v>
      </c>
      <c r="AY1196" t="s">
        <v>1098</v>
      </c>
      <c r="AZ1196" t="s">
        <v>1103</v>
      </c>
      <c r="BA1196" t="s">
        <v>1104</v>
      </c>
      <c r="BB1196" t="s">
        <v>1080</v>
      </c>
      <c r="BC1196" t="s">
        <v>1085</v>
      </c>
      <c r="BD1196" t="s">
        <v>119</v>
      </c>
      <c r="BE1196" t="s">
        <v>1101</v>
      </c>
      <c r="BF1196" t="s">
        <v>1102</v>
      </c>
      <c r="BG1196" t="s">
        <v>228</v>
      </c>
      <c r="BH1196" t="s">
        <v>78</v>
      </c>
      <c r="BO1196" t="s">
        <v>78</v>
      </c>
      <c r="BP1196" t="s">
        <v>93</v>
      </c>
      <c r="BQ1196" t="s">
        <v>109</v>
      </c>
    </row>
    <row r="1197" spans="1:69" x14ac:dyDescent="0.3">
      <c r="A1197">
        <v>150</v>
      </c>
      <c r="B1197" t="s">
        <v>1095</v>
      </c>
      <c r="C1197">
        <v>4</v>
      </c>
      <c r="D1197" t="s">
        <v>84</v>
      </c>
      <c r="E1197">
        <v>23</v>
      </c>
      <c r="F1197" t="s">
        <v>1006</v>
      </c>
      <c r="G1197" t="s">
        <v>90</v>
      </c>
      <c r="H1197" t="s">
        <v>90</v>
      </c>
      <c r="K1197">
        <v>200</v>
      </c>
      <c r="L1197" t="s">
        <v>78</v>
      </c>
      <c r="Q1197">
        <v>3</v>
      </c>
      <c r="R1197" t="s">
        <v>78</v>
      </c>
      <c r="S1197" t="s">
        <v>69</v>
      </c>
      <c r="W1197" t="s">
        <v>1096</v>
      </c>
      <c r="X1197" t="s">
        <v>119</v>
      </c>
      <c r="Y1197" t="s">
        <v>69</v>
      </c>
      <c r="AL1197" t="s">
        <v>1080</v>
      </c>
      <c r="AM1197" t="s">
        <v>1085</v>
      </c>
      <c r="AN1197" t="s">
        <v>108</v>
      </c>
      <c r="AU1197" t="s">
        <v>1097</v>
      </c>
      <c r="AV1197" t="s">
        <v>228</v>
      </c>
      <c r="AW1197" t="s">
        <v>108</v>
      </c>
      <c r="AX1197" t="s">
        <v>1069</v>
      </c>
      <c r="AY1197" t="s">
        <v>1098</v>
      </c>
      <c r="AZ1197" t="s">
        <v>1103</v>
      </c>
      <c r="BA1197" t="s">
        <v>1105</v>
      </c>
      <c r="BB1197" t="s">
        <v>1080</v>
      </c>
      <c r="BC1197" t="s">
        <v>1085</v>
      </c>
      <c r="BD1197" t="s">
        <v>108</v>
      </c>
      <c r="BE1197" t="s">
        <v>1101</v>
      </c>
      <c r="BF1197" t="s">
        <v>1102</v>
      </c>
      <c r="BG1197" t="s">
        <v>495</v>
      </c>
      <c r="BH1197" t="s">
        <v>69</v>
      </c>
      <c r="BO1197" t="s">
        <v>78</v>
      </c>
      <c r="BP1197" t="s">
        <v>93</v>
      </c>
      <c r="BQ1197" t="s">
        <v>109</v>
      </c>
    </row>
    <row r="1198" spans="1:69" x14ac:dyDescent="0.3">
      <c r="A1198">
        <v>150</v>
      </c>
      <c r="B1198" t="s">
        <v>1095</v>
      </c>
      <c r="C1198">
        <v>5</v>
      </c>
      <c r="D1198" t="s">
        <v>85</v>
      </c>
      <c r="E1198">
        <v>23</v>
      </c>
      <c r="F1198" t="s">
        <v>1006</v>
      </c>
      <c r="G1198" t="s">
        <v>90</v>
      </c>
      <c r="H1198" t="s">
        <v>90</v>
      </c>
      <c r="K1198">
        <v>200</v>
      </c>
      <c r="L1198" t="s">
        <v>78</v>
      </c>
      <c r="Q1198">
        <v>3</v>
      </c>
      <c r="R1198" t="s">
        <v>78</v>
      </c>
      <c r="S1198" t="s">
        <v>78</v>
      </c>
      <c r="W1198" t="s">
        <v>1096</v>
      </c>
      <c r="X1198" t="s">
        <v>119</v>
      </c>
      <c r="Y1198" t="s">
        <v>69</v>
      </c>
      <c r="AL1198" t="s">
        <v>1080</v>
      </c>
      <c r="AM1198" t="s">
        <v>1083</v>
      </c>
      <c r="AN1198" t="s">
        <v>108</v>
      </c>
      <c r="AU1198" t="s">
        <v>1097</v>
      </c>
      <c r="AV1198" t="s">
        <v>228</v>
      </c>
      <c r="AW1198" t="s">
        <v>113</v>
      </c>
      <c r="AX1198" t="s">
        <v>1069</v>
      </c>
      <c r="AY1198" t="s">
        <v>1098</v>
      </c>
      <c r="AZ1198" t="s">
        <v>1103</v>
      </c>
      <c r="BA1198" t="s">
        <v>1106</v>
      </c>
      <c r="BB1198" t="s">
        <v>1080</v>
      </c>
      <c r="BC1198" t="s">
        <v>1083</v>
      </c>
      <c r="BD1198" t="s">
        <v>108</v>
      </c>
      <c r="BE1198" t="s">
        <v>1101</v>
      </c>
      <c r="BF1198" t="s">
        <v>1102</v>
      </c>
      <c r="BG1198" t="s">
        <v>228</v>
      </c>
      <c r="BH1198" t="s">
        <v>69</v>
      </c>
      <c r="BO1198" t="s">
        <v>78</v>
      </c>
      <c r="BP1198" t="s">
        <v>93</v>
      </c>
      <c r="BQ1198" t="s">
        <v>109</v>
      </c>
    </row>
    <row r="1199" spans="1:69" x14ac:dyDescent="0.3">
      <c r="A1199">
        <v>150</v>
      </c>
      <c r="B1199" t="s">
        <v>1095</v>
      </c>
      <c r="C1199">
        <v>6</v>
      </c>
      <c r="D1199" t="s">
        <v>86</v>
      </c>
      <c r="E1199">
        <v>23</v>
      </c>
      <c r="F1199" t="s">
        <v>1006</v>
      </c>
      <c r="G1199" t="s">
        <v>90</v>
      </c>
      <c r="H1199" t="s">
        <v>90</v>
      </c>
      <c r="K1199">
        <v>200</v>
      </c>
      <c r="L1199" t="s">
        <v>78</v>
      </c>
      <c r="Q1199">
        <v>3</v>
      </c>
      <c r="R1199" t="s">
        <v>69</v>
      </c>
      <c r="S1199" t="s">
        <v>69</v>
      </c>
      <c r="W1199" t="s">
        <v>1096</v>
      </c>
      <c r="X1199" t="s">
        <v>113</v>
      </c>
      <c r="Y1199" t="s">
        <v>69</v>
      </c>
      <c r="AL1199" t="s">
        <v>1080</v>
      </c>
      <c r="AM1199" t="s">
        <v>1086</v>
      </c>
      <c r="AN1199" t="s">
        <v>108</v>
      </c>
      <c r="AU1199" t="s">
        <v>1097</v>
      </c>
      <c r="AV1199" t="s">
        <v>238</v>
      </c>
      <c r="AW1199" t="s">
        <v>108</v>
      </c>
      <c r="AX1199" t="s">
        <v>1069</v>
      </c>
      <c r="AY1199" t="s">
        <v>1098</v>
      </c>
      <c r="AZ1199" t="s">
        <v>1107</v>
      </c>
      <c r="BA1199" t="s">
        <v>1105</v>
      </c>
      <c r="BB1199" t="s">
        <v>1080</v>
      </c>
      <c r="BC1199" t="s">
        <v>1086</v>
      </c>
      <c r="BD1199" t="s">
        <v>108</v>
      </c>
      <c r="BE1199" t="s">
        <v>1101</v>
      </c>
      <c r="BF1199" t="s">
        <v>1102</v>
      </c>
      <c r="BG1199" t="s">
        <v>238</v>
      </c>
      <c r="BH1199" t="s">
        <v>69</v>
      </c>
      <c r="BO1199" t="s">
        <v>69</v>
      </c>
      <c r="BP1199" t="s">
        <v>93</v>
      </c>
      <c r="BQ1199" t="s">
        <v>129</v>
      </c>
    </row>
    <row r="1200" spans="1:69" x14ac:dyDescent="0.3">
      <c r="A1200">
        <v>150</v>
      </c>
      <c r="B1200" t="s">
        <v>1095</v>
      </c>
      <c r="C1200">
        <v>7</v>
      </c>
      <c r="D1200" t="s">
        <v>87</v>
      </c>
      <c r="E1200">
        <v>23</v>
      </c>
      <c r="F1200" t="s">
        <v>1006</v>
      </c>
      <c r="G1200" t="s">
        <v>90</v>
      </c>
      <c r="H1200" t="s">
        <v>90</v>
      </c>
      <c r="K1200">
        <v>200</v>
      </c>
      <c r="L1200" t="s">
        <v>78</v>
      </c>
      <c r="Q1200">
        <v>3</v>
      </c>
      <c r="R1200" t="s">
        <v>69</v>
      </c>
      <c r="S1200" t="s">
        <v>69</v>
      </c>
      <c r="W1200" t="s">
        <v>1096</v>
      </c>
      <c r="X1200" t="s">
        <v>113</v>
      </c>
      <c r="Y1200" t="s">
        <v>69</v>
      </c>
      <c r="AL1200" t="s">
        <v>1080</v>
      </c>
      <c r="AM1200" t="s">
        <v>1088</v>
      </c>
      <c r="AN1200" t="s">
        <v>108</v>
      </c>
      <c r="AU1200" t="s">
        <v>1097</v>
      </c>
      <c r="AV1200" t="s">
        <v>238</v>
      </c>
      <c r="AW1200" t="s">
        <v>108</v>
      </c>
      <c r="AX1200" t="s">
        <v>1069</v>
      </c>
      <c r="AY1200" t="s">
        <v>1098</v>
      </c>
      <c r="AZ1200" t="s">
        <v>1107</v>
      </c>
      <c r="BA1200" t="s">
        <v>1105</v>
      </c>
      <c r="BB1200" t="s">
        <v>1080</v>
      </c>
      <c r="BC1200" t="s">
        <v>1088</v>
      </c>
      <c r="BD1200" t="s">
        <v>108</v>
      </c>
      <c r="BE1200" t="s">
        <v>1101</v>
      </c>
      <c r="BF1200" t="s">
        <v>1102</v>
      </c>
      <c r="BG1200" t="s">
        <v>238</v>
      </c>
      <c r="BH1200" t="s">
        <v>69</v>
      </c>
      <c r="BO1200" t="s">
        <v>69</v>
      </c>
      <c r="BP1200" t="s">
        <v>93</v>
      </c>
      <c r="BQ1200" t="s">
        <v>129</v>
      </c>
    </row>
    <row r="1201" spans="1:69" x14ac:dyDescent="0.3">
      <c r="A1201">
        <v>150</v>
      </c>
      <c r="B1201" t="s">
        <v>1095</v>
      </c>
      <c r="C1201">
        <v>8</v>
      </c>
      <c r="D1201" t="s">
        <v>88</v>
      </c>
      <c r="E1201">
        <v>23</v>
      </c>
      <c r="F1201" t="s">
        <v>1006</v>
      </c>
      <c r="G1201" t="s">
        <v>90</v>
      </c>
      <c r="H1201" t="s">
        <v>90</v>
      </c>
      <c r="K1201">
        <v>200</v>
      </c>
      <c r="L1201" t="s">
        <v>78</v>
      </c>
      <c r="Q1201">
        <v>3</v>
      </c>
      <c r="R1201" t="s">
        <v>78</v>
      </c>
      <c r="S1201" t="s">
        <v>78</v>
      </c>
      <c r="W1201" t="s">
        <v>1096</v>
      </c>
      <c r="X1201" t="s">
        <v>119</v>
      </c>
      <c r="Y1201" t="s">
        <v>78</v>
      </c>
      <c r="AL1201" t="s">
        <v>1080</v>
      </c>
      <c r="AM1201" t="s">
        <v>1085</v>
      </c>
      <c r="AN1201" t="s">
        <v>119</v>
      </c>
      <c r="AU1201" t="s">
        <v>1097</v>
      </c>
      <c r="AV1201" t="s">
        <v>228</v>
      </c>
      <c r="AW1201" t="s">
        <v>119</v>
      </c>
      <c r="AX1201" t="s">
        <v>1069</v>
      </c>
      <c r="AY1201" t="s">
        <v>1098</v>
      </c>
      <c r="AZ1201" t="s">
        <v>1103</v>
      </c>
      <c r="BA1201" t="s">
        <v>1104</v>
      </c>
      <c r="BB1201" t="s">
        <v>1080</v>
      </c>
      <c r="BC1201" t="s">
        <v>1085</v>
      </c>
      <c r="BD1201" t="s">
        <v>119</v>
      </c>
      <c r="BE1201" t="s">
        <v>1101</v>
      </c>
      <c r="BF1201" t="s">
        <v>1102</v>
      </c>
      <c r="BG1201" t="s">
        <v>228</v>
      </c>
      <c r="BH1201" t="s">
        <v>78</v>
      </c>
      <c r="BO1201" t="s">
        <v>78</v>
      </c>
      <c r="BP1201" t="s">
        <v>93</v>
      </c>
      <c r="BQ1201" t="s">
        <v>109</v>
      </c>
    </row>
    <row r="1202" spans="1:69" x14ac:dyDescent="0.3">
      <c r="A1202">
        <v>151</v>
      </c>
      <c r="B1202" t="s">
        <v>1108</v>
      </c>
      <c r="C1202">
        <v>1</v>
      </c>
      <c r="D1202" t="s">
        <v>67</v>
      </c>
      <c r="E1202">
        <v>23</v>
      </c>
      <c r="F1202" t="s">
        <v>1006</v>
      </c>
      <c r="G1202" t="s">
        <v>90</v>
      </c>
      <c r="H1202" t="s">
        <v>90</v>
      </c>
      <c r="K1202">
        <v>201</v>
      </c>
      <c r="L1202" t="s">
        <v>78</v>
      </c>
      <c r="Q1202">
        <v>23</v>
      </c>
      <c r="R1202" t="s">
        <v>78</v>
      </c>
      <c r="S1202" t="s">
        <v>69</v>
      </c>
      <c r="W1202">
        <v>155</v>
      </c>
      <c r="X1202" t="s">
        <v>78</v>
      </c>
      <c r="Y1202" t="s">
        <v>69</v>
      </c>
      <c r="AL1202" t="s">
        <v>1109</v>
      </c>
      <c r="AM1202" t="s">
        <v>119</v>
      </c>
      <c r="AN1202" t="s">
        <v>108</v>
      </c>
      <c r="AU1202" t="s">
        <v>1110</v>
      </c>
      <c r="AV1202" t="s">
        <v>119</v>
      </c>
      <c r="AW1202" t="s">
        <v>108</v>
      </c>
      <c r="AX1202" t="s">
        <v>1069</v>
      </c>
      <c r="AY1202">
        <v>154</v>
      </c>
      <c r="AZ1202" t="s">
        <v>90</v>
      </c>
      <c r="BA1202" t="s">
        <v>69</v>
      </c>
      <c r="BB1202" t="s">
        <v>1109</v>
      </c>
      <c r="BC1202" t="s">
        <v>119</v>
      </c>
      <c r="BD1202" t="s">
        <v>108</v>
      </c>
      <c r="BE1202" t="s">
        <v>1035</v>
      </c>
      <c r="BF1202" t="s">
        <v>1111</v>
      </c>
      <c r="BG1202" t="s">
        <v>119</v>
      </c>
      <c r="BH1202" t="s">
        <v>108</v>
      </c>
      <c r="BO1202" t="s">
        <v>78</v>
      </c>
      <c r="BP1202" t="s">
        <v>93</v>
      </c>
      <c r="BQ1202" t="s">
        <v>82</v>
      </c>
    </row>
    <row r="1203" spans="1:69" x14ac:dyDescent="0.3">
      <c r="A1203">
        <v>151</v>
      </c>
      <c r="B1203" t="s">
        <v>1108</v>
      </c>
      <c r="C1203">
        <v>2</v>
      </c>
      <c r="D1203" t="s">
        <v>77</v>
      </c>
      <c r="E1203">
        <v>23</v>
      </c>
      <c r="F1203" t="s">
        <v>1006</v>
      </c>
      <c r="G1203" t="s">
        <v>90</v>
      </c>
      <c r="H1203" t="s">
        <v>90</v>
      </c>
      <c r="K1203">
        <v>201</v>
      </c>
      <c r="L1203" t="s">
        <v>78</v>
      </c>
      <c r="Q1203">
        <v>23</v>
      </c>
      <c r="R1203" t="s">
        <v>78</v>
      </c>
      <c r="S1203" t="s">
        <v>78</v>
      </c>
      <c r="W1203">
        <v>155</v>
      </c>
      <c r="X1203" t="s">
        <v>78</v>
      </c>
      <c r="Y1203" t="s">
        <v>69</v>
      </c>
      <c r="AL1203" t="s">
        <v>1109</v>
      </c>
      <c r="AM1203" t="s">
        <v>119</v>
      </c>
      <c r="AN1203" t="s">
        <v>113</v>
      </c>
      <c r="AU1203" t="s">
        <v>1110</v>
      </c>
      <c r="AV1203" t="s">
        <v>119</v>
      </c>
      <c r="AW1203" t="s">
        <v>113</v>
      </c>
      <c r="AX1203" t="s">
        <v>1069</v>
      </c>
      <c r="AY1203">
        <v>154</v>
      </c>
      <c r="AZ1203" t="s">
        <v>90</v>
      </c>
      <c r="BA1203" t="s">
        <v>69</v>
      </c>
      <c r="BB1203" t="s">
        <v>1109</v>
      </c>
      <c r="BC1203" t="s">
        <v>119</v>
      </c>
      <c r="BD1203" t="s">
        <v>113</v>
      </c>
      <c r="BE1203" t="s">
        <v>1035</v>
      </c>
      <c r="BF1203" t="s">
        <v>1111</v>
      </c>
      <c r="BG1203" t="s">
        <v>119</v>
      </c>
      <c r="BH1203" t="s">
        <v>201</v>
      </c>
      <c r="BO1203" t="s">
        <v>78</v>
      </c>
      <c r="BP1203" t="s">
        <v>93</v>
      </c>
      <c r="BQ1203" t="s">
        <v>82</v>
      </c>
    </row>
    <row r="1204" spans="1:69" x14ac:dyDescent="0.3">
      <c r="A1204">
        <v>151</v>
      </c>
      <c r="B1204" t="s">
        <v>1108</v>
      </c>
      <c r="C1204">
        <v>3</v>
      </c>
      <c r="D1204" t="s">
        <v>83</v>
      </c>
      <c r="E1204">
        <v>23</v>
      </c>
      <c r="F1204" t="s">
        <v>1006</v>
      </c>
      <c r="G1204" t="s">
        <v>90</v>
      </c>
      <c r="H1204" t="s">
        <v>90</v>
      </c>
      <c r="K1204">
        <v>201</v>
      </c>
      <c r="L1204" t="s">
        <v>78</v>
      </c>
      <c r="Q1204">
        <v>23</v>
      </c>
      <c r="R1204" t="s">
        <v>78</v>
      </c>
      <c r="S1204" t="s">
        <v>78</v>
      </c>
      <c r="W1204">
        <v>155</v>
      </c>
      <c r="X1204" t="s">
        <v>78</v>
      </c>
      <c r="Y1204" t="s">
        <v>78</v>
      </c>
      <c r="AL1204" t="s">
        <v>1109</v>
      </c>
      <c r="AM1204" t="s">
        <v>119</v>
      </c>
      <c r="AN1204" t="s">
        <v>119</v>
      </c>
      <c r="AU1204" t="s">
        <v>1110</v>
      </c>
      <c r="AV1204" t="s">
        <v>119</v>
      </c>
      <c r="AW1204" t="s">
        <v>119</v>
      </c>
      <c r="AX1204" t="s">
        <v>1069</v>
      </c>
      <c r="AY1204">
        <v>154</v>
      </c>
      <c r="AZ1204" t="s">
        <v>90</v>
      </c>
      <c r="BA1204" t="s">
        <v>78</v>
      </c>
      <c r="BB1204" t="s">
        <v>1109</v>
      </c>
      <c r="BC1204" t="s">
        <v>119</v>
      </c>
      <c r="BD1204" t="s">
        <v>119</v>
      </c>
      <c r="BE1204" t="s">
        <v>1035</v>
      </c>
      <c r="BF1204" t="s">
        <v>1111</v>
      </c>
      <c r="BG1204" t="s">
        <v>119</v>
      </c>
      <c r="BH1204" t="s">
        <v>119</v>
      </c>
      <c r="BO1204" t="s">
        <v>78</v>
      </c>
      <c r="BP1204" t="s">
        <v>93</v>
      </c>
      <c r="BQ1204" t="s">
        <v>82</v>
      </c>
    </row>
    <row r="1205" spans="1:69" x14ac:dyDescent="0.3">
      <c r="A1205">
        <v>151</v>
      </c>
      <c r="B1205" t="s">
        <v>1108</v>
      </c>
      <c r="C1205">
        <v>4</v>
      </c>
      <c r="D1205" t="s">
        <v>84</v>
      </c>
      <c r="E1205">
        <v>23</v>
      </c>
      <c r="F1205" t="s">
        <v>1006</v>
      </c>
      <c r="G1205" t="s">
        <v>90</v>
      </c>
      <c r="H1205" t="s">
        <v>90</v>
      </c>
      <c r="K1205">
        <v>201</v>
      </c>
      <c r="L1205" t="s">
        <v>78</v>
      </c>
      <c r="Q1205">
        <v>23</v>
      </c>
      <c r="R1205" t="s">
        <v>78</v>
      </c>
      <c r="S1205" t="s">
        <v>69</v>
      </c>
      <c r="W1205">
        <v>155</v>
      </c>
      <c r="X1205" t="s">
        <v>78</v>
      </c>
      <c r="Y1205" t="s">
        <v>69</v>
      </c>
      <c r="AL1205" t="s">
        <v>1109</v>
      </c>
      <c r="AM1205" t="s">
        <v>119</v>
      </c>
      <c r="AN1205" t="s">
        <v>108</v>
      </c>
      <c r="AU1205" t="s">
        <v>1110</v>
      </c>
      <c r="AV1205" t="s">
        <v>119</v>
      </c>
      <c r="AW1205" t="s">
        <v>108</v>
      </c>
      <c r="AX1205" t="s">
        <v>1069</v>
      </c>
      <c r="AY1205">
        <v>154</v>
      </c>
      <c r="AZ1205" t="s">
        <v>90</v>
      </c>
      <c r="BA1205" t="s">
        <v>69</v>
      </c>
      <c r="BB1205" t="s">
        <v>1109</v>
      </c>
      <c r="BC1205" t="s">
        <v>119</v>
      </c>
      <c r="BD1205" t="s">
        <v>108</v>
      </c>
      <c r="BE1205" t="s">
        <v>1035</v>
      </c>
      <c r="BF1205" t="s">
        <v>1111</v>
      </c>
      <c r="BG1205" t="s">
        <v>119</v>
      </c>
      <c r="BH1205" t="s">
        <v>108</v>
      </c>
      <c r="BO1205" t="s">
        <v>78</v>
      </c>
      <c r="BP1205" t="s">
        <v>93</v>
      </c>
      <c r="BQ1205" t="s">
        <v>82</v>
      </c>
    </row>
    <row r="1206" spans="1:69" x14ac:dyDescent="0.3">
      <c r="A1206">
        <v>151</v>
      </c>
      <c r="B1206" t="s">
        <v>1108</v>
      </c>
      <c r="C1206">
        <v>5</v>
      </c>
      <c r="D1206" t="s">
        <v>85</v>
      </c>
      <c r="E1206">
        <v>23</v>
      </c>
      <c r="F1206" t="s">
        <v>1006</v>
      </c>
      <c r="G1206" t="s">
        <v>90</v>
      </c>
      <c r="H1206" t="s">
        <v>90</v>
      </c>
      <c r="K1206">
        <v>201</v>
      </c>
      <c r="L1206" t="s">
        <v>78</v>
      </c>
      <c r="Q1206">
        <v>23</v>
      </c>
      <c r="R1206" t="s">
        <v>78</v>
      </c>
      <c r="S1206" t="s">
        <v>78</v>
      </c>
      <c r="W1206">
        <v>155</v>
      </c>
      <c r="X1206" t="s">
        <v>78</v>
      </c>
      <c r="Y1206" t="s">
        <v>69</v>
      </c>
      <c r="AL1206" t="s">
        <v>1109</v>
      </c>
      <c r="AM1206" t="s">
        <v>119</v>
      </c>
      <c r="AN1206" t="s">
        <v>108</v>
      </c>
      <c r="AU1206" t="s">
        <v>1110</v>
      </c>
      <c r="AV1206" t="s">
        <v>119</v>
      </c>
      <c r="AW1206" t="s">
        <v>113</v>
      </c>
      <c r="AX1206" t="s">
        <v>1069</v>
      </c>
      <c r="AY1206">
        <v>154</v>
      </c>
      <c r="AZ1206" t="s">
        <v>90</v>
      </c>
      <c r="BA1206" t="s">
        <v>69</v>
      </c>
      <c r="BB1206" t="s">
        <v>1109</v>
      </c>
      <c r="BC1206" t="s">
        <v>119</v>
      </c>
      <c r="BD1206" t="s">
        <v>108</v>
      </c>
      <c r="BE1206" t="s">
        <v>1035</v>
      </c>
      <c r="BF1206" t="s">
        <v>1111</v>
      </c>
      <c r="BG1206" t="s">
        <v>119</v>
      </c>
      <c r="BH1206" t="s">
        <v>108</v>
      </c>
      <c r="BO1206" t="s">
        <v>78</v>
      </c>
      <c r="BP1206" t="s">
        <v>93</v>
      </c>
      <c r="BQ1206" t="s">
        <v>82</v>
      </c>
    </row>
    <row r="1207" spans="1:69" x14ac:dyDescent="0.3">
      <c r="A1207">
        <v>151</v>
      </c>
      <c r="B1207" t="s">
        <v>1108</v>
      </c>
      <c r="C1207">
        <v>6</v>
      </c>
      <c r="D1207" t="s">
        <v>86</v>
      </c>
      <c r="E1207">
        <v>23</v>
      </c>
      <c r="F1207" t="s">
        <v>1006</v>
      </c>
      <c r="G1207" t="s">
        <v>90</v>
      </c>
      <c r="H1207" t="s">
        <v>90</v>
      </c>
      <c r="K1207">
        <v>201</v>
      </c>
      <c r="L1207" t="s">
        <v>69</v>
      </c>
      <c r="Q1207">
        <v>23</v>
      </c>
      <c r="R1207" t="s">
        <v>78</v>
      </c>
      <c r="S1207" t="s">
        <v>69</v>
      </c>
      <c r="W1207">
        <v>155</v>
      </c>
      <c r="X1207" t="s">
        <v>69</v>
      </c>
      <c r="Y1207" t="s">
        <v>69</v>
      </c>
      <c r="AL1207" t="s">
        <v>1109</v>
      </c>
      <c r="AM1207" t="s">
        <v>108</v>
      </c>
      <c r="AN1207" t="s">
        <v>108</v>
      </c>
      <c r="AU1207" t="s">
        <v>1110</v>
      </c>
      <c r="AV1207" t="s">
        <v>113</v>
      </c>
      <c r="AW1207" t="s">
        <v>108</v>
      </c>
      <c r="AX1207" t="s">
        <v>1069</v>
      </c>
      <c r="AY1207">
        <v>154</v>
      </c>
      <c r="AZ1207" t="s">
        <v>90</v>
      </c>
      <c r="BA1207" t="s">
        <v>69</v>
      </c>
      <c r="BB1207" t="s">
        <v>1109</v>
      </c>
      <c r="BC1207" t="s">
        <v>108</v>
      </c>
      <c r="BD1207" t="s">
        <v>108</v>
      </c>
      <c r="BE1207" t="s">
        <v>1035</v>
      </c>
      <c r="BF1207" t="s">
        <v>1111</v>
      </c>
      <c r="BG1207" t="s">
        <v>108</v>
      </c>
      <c r="BH1207" t="s">
        <v>108</v>
      </c>
      <c r="BO1207" t="s">
        <v>69</v>
      </c>
      <c r="BP1207" t="s">
        <v>93</v>
      </c>
      <c r="BQ1207" t="s">
        <v>129</v>
      </c>
    </row>
    <row r="1208" spans="1:69" x14ac:dyDescent="0.3">
      <c r="A1208">
        <v>151</v>
      </c>
      <c r="B1208" t="s">
        <v>1108</v>
      </c>
      <c r="C1208">
        <v>7</v>
      </c>
      <c r="D1208" t="s">
        <v>87</v>
      </c>
      <c r="E1208">
        <v>23</v>
      </c>
      <c r="F1208" t="s">
        <v>1006</v>
      </c>
      <c r="G1208" t="s">
        <v>90</v>
      </c>
      <c r="H1208" t="s">
        <v>90</v>
      </c>
      <c r="K1208">
        <v>201</v>
      </c>
      <c r="L1208" t="s">
        <v>69</v>
      </c>
      <c r="Q1208">
        <v>23</v>
      </c>
      <c r="R1208" t="s">
        <v>69</v>
      </c>
      <c r="S1208" t="s">
        <v>69</v>
      </c>
      <c r="W1208">
        <v>155</v>
      </c>
      <c r="X1208" t="s">
        <v>69</v>
      </c>
      <c r="Y1208" t="s">
        <v>69</v>
      </c>
      <c r="AL1208" t="s">
        <v>1109</v>
      </c>
      <c r="AM1208" t="s">
        <v>108</v>
      </c>
      <c r="AN1208" t="s">
        <v>108</v>
      </c>
      <c r="AU1208" t="s">
        <v>1110</v>
      </c>
      <c r="AV1208" t="s">
        <v>108</v>
      </c>
      <c r="AW1208" t="s">
        <v>108</v>
      </c>
      <c r="AX1208" t="s">
        <v>1069</v>
      </c>
      <c r="AY1208">
        <v>154</v>
      </c>
      <c r="AZ1208" t="s">
        <v>90</v>
      </c>
      <c r="BA1208" t="s">
        <v>69</v>
      </c>
      <c r="BB1208" t="s">
        <v>1109</v>
      </c>
      <c r="BC1208" t="s">
        <v>108</v>
      </c>
      <c r="BD1208" t="s">
        <v>108</v>
      </c>
      <c r="BE1208" t="s">
        <v>1035</v>
      </c>
      <c r="BF1208" t="s">
        <v>1111</v>
      </c>
      <c r="BG1208" t="s">
        <v>108</v>
      </c>
      <c r="BH1208" t="s">
        <v>108</v>
      </c>
      <c r="BO1208" t="s">
        <v>69</v>
      </c>
      <c r="BP1208" t="s">
        <v>93</v>
      </c>
      <c r="BQ1208" t="s">
        <v>76</v>
      </c>
    </row>
    <row r="1209" spans="1:69" x14ac:dyDescent="0.3">
      <c r="A1209">
        <v>151</v>
      </c>
      <c r="B1209" t="s">
        <v>1108</v>
      </c>
      <c r="C1209">
        <v>8</v>
      </c>
      <c r="D1209" t="s">
        <v>88</v>
      </c>
      <c r="E1209">
        <v>23</v>
      </c>
      <c r="F1209" t="s">
        <v>1006</v>
      </c>
      <c r="G1209" t="s">
        <v>90</v>
      </c>
      <c r="H1209" t="s">
        <v>90</v>
      </c>
      <c r="K1209">
        <v>201</v>
      </c>
      <c r="L1209" t="s">
        <v>78</v>
      </c>
      <c r="Q1209">
        <v>23</v>
      </c>
      <c r="R1209" t="s">
        <v>78</v>
      </c>
      <c r="S1209" t="s">
        <v>78</v>
      </c>
      <c r="W1209">
        <v>155</v>
      </c>
      <c r="X1209" t="s">
        <v>78</v>
      </c>
      <c r="Y1209" t="s">
        <v>78</v>
      </c>
      <c r="AL1209" t="s">
        <v>1109</v>
      </c>
      <c r="AM1209" t="s">
        <v>119</v>
      </c>
      <c r="AN1209" t="s">
        <v>119</v>
      </c>
      <c r="AU1209" t="s">
        <v>1110</v>
      </c>
      <c r="AV1209" t="s">
        <v>119</v>
      </c>
      <c r="AW1209" t="s">
        <v>119</v>
      </c>
      <c r="AX1209" t="s">
        <v>1069</v>
      </c>
      <c r="AY1209">
        <v>154</v>
      </c>
      <c r="AZ1209" t="s">
        <v>90</v>
      </c>
      <c r="BA1209" t="s">
        <v>78</v>
      </c>
      <c r="BB1209" t="s">
        <v>1109</v>
      </c>
      <c r="BC1209" t="s">
        <v>119</v>
      </c>
      <c r="BD1209" t="s">
        <v>119</v>
      </c>
      <c r="BE1209" t="s">
        <v>1035</v>
      </c>
      <c r="BF1209" t="s">
        <v>1111</v>
      </c>
      <c r="BG1209" t="s">
        <v>119</v>
      </c>
      <c r="BH1209" t="s">
        <v>119</v>
      </c>
      <c r="BO1209" t="s">
        <v>78</v>
      </c>
      <c r="BP1209" t="s">
        <v>93</v>
      </c>
      <c r="BQ1209" t="s">
        <v>82</v>
      </c>
    </row>
    <row r="1210" spans="1:69" x14ac:dyDescent="0.3">
      <c r="A1210">
        <v>152</v>
      </c>
      <c r="B1210" t="s">
        <v>1112</v>
      </c>
      <c r="C1210">
        <v>1</v>
      </c>
      <c r="D1210" t="s">
        <v>67</v>
      </c>
      <c r="E1210">
        <v>23</v>
      </c>
      <c r="F1210" t="s">
        <v>1006</v>
      </c>
      <c r="G1210" t="s">
        <v>90</v>
      </c>
      <c r="H1210" t="s">
        <v>90</v>
      </c>
      <c r="K1210">
        <v>203</v>
      </c>
      <c r="L1210" t="s">
        <v>78</v>
      </c>
      <c r="Q1210">
        <v>23</v>
      </c>
      <c r="R1210" t="s">
        <v>78</v>
      </c>
      <c r="S1210" t="s">
        <v>69</v>
      </c>
      <c r="AL1210" t="s">
        <v>1113</v>
      </c>
      <c r="AM1210" t="s">
        <v>1114</v>
      </c>
      <c r="AN1210" t="s">
        <v>1115</v>
      </c>
      <c r="AU1210">
        <v>23</v>
      </c>
      <c r="AV1210" t="s">
        <v>78</v>
      </c>
      <c r="AW1210" t="s">
        <v>69</v>
      </c>
      <c r="AX1210">
        <v>4</v>
      </c>
      <c r="BB1210" t="s">
        <v>1113</v>
      </c>
      <c r="BC1210" t="s">
        <v>1114</v>
      </c>
      <c r="BD1210" t="s">
        <v>1115</v>
      </c>
      <c r="BE1210" t="s">
        <v>1116</v>
      </c>
      <c r="BF1210" t="s">
        <v>1117</v>
      </c>
      <c r="BG1210" t="s">
        <v>1118</v>
      </c>
      <c r="BH1210" t="s">
        <v>1119</v>
      </c>
      <c r="BO1210" t="s">
        <v>78</v>
      </c>
      <c r="BP1210" t="s">
        <v>93</v>
      </c>
      <c r="BQ1210" t="s">
        <v>109</v>
      </c>
    </row>
    <row r="1211" spans="1:69" x14ac:dyDescent="0.3">
      <c r="A1211">
        <v>152</v>
      </c>
      <c r="B1211" t="s">
        <v>1112</v>
      </c>
      <c r="C1211">
        <v>2</v>
      </c>
      <c r="D1211" t="s">
        <v>77</v>
      </c>
      <c r="E1211">
        <v>23</v>
      </c>
      <c r="F1211" t="s">
        <v>1006</v>
      </c>
      <c r="G1211" t="s">
        <v>90</v>
      </c>
      <c r="H1211" t="s">
        <v>90</v>
      </c>
      <c r="K1211">
        <v>203</v>
      </c>
      <c r="L1211" t="s">
        <v>78</v>
      </c>
      <c r="Q1211">
        <v>23</v>
      </c>
      <c r="R1211" t="s">
        <v>78</v>
      </c>
      <c r="S1211" t="s">
        <v>78</v>
      </c>
      <c r="AL1211" t="s">
        <v>1113</v>
      </c>
      <c r="AM1211" t="s">
        <v>1120</v>
      </c>
      <c r="AN1211" t="s">
        <v>1121</v>
      </c>
      <c r="AU1211">
        <v>23</v>
      </c>
      <c r="AV1211" t="s">
        <v>78</v>
      </c>
      <c r="AW1211" t="s">
        <v>78</v>
      </c>
      <c r="AX1211">
        <v>4</v>
      </c>
      <c r="BB1211" t="s">
        <v>1113</v>
      </c>
      <c r="BC1211" t="s">
        <v>1120</v>
      </c>
      <c r="BD1211" t="s">
        <v>1121</v>
      </c>
      <c r="BE1211" t="s">
        <v>1116</v>
      </c>
      <c r="BF1211" t="s">
        <v>1117</v>
      </c>
      <c r="BG1211" t="s">
        <v>1118</v>
      </c>
      <c r="BH1211" t="s">
        <v>1122</v>
      </c>
      <c r="BO1211" t="s">
        <v>78</v>
      </c>
      <c r="BP1211" t="s">
        <v>93</v>
      </c>
      <c r="BQ1211" t="s">
        <v>109</v>
      </c>
    </row>
    <row r="1212" spans="1:69" x14ac:dyDescent="0.3">
      <c r="A1212">
        <v>152</v>
      </c>
      <c r="B1212" t="s">
        <v>1112</v>
      </c>
      <c r="C1212">
        <v>3</v>
      </c>
      <c r="D1212" t="s">
        <v>83</v>
      </c>
      <c r="E1212">
        <v>23</v>
      </c>
      <c r="F1212" t="s">
        <v>1006</v>
      </c>
      <c r="G1212" t="s">
        <v>90</v>
      </c>
      <c r="H1212" t="s">
        <v>90</v>
      </c>
      <c r="K1212">
        <v>203</v>
      </c>
      <c r="L1212" t="s">
        <v>78</v>
      </c>
      <c r="Q1212">
        <v>23</v>
      </c>
      <c r="R1212" t="s">
        <v>78</v>
      </c>
      <c r="S1212" t="s">
        <v>78</v>
      </c>
      <c r="AL1212" t="s">
        <v>1113</v>
      </c>
      <c r="AM1212" t="s">
        <v>1123</v>
      </c>
      <c r="AN1212" t="s">
        <v>1124</v>
      </c>
      <c r="AU1212">
        <v>23</v>
      </c>
      <c r="AV1212" t="s">
        <v>78</v>
      </c>
      <c r="AW1212" t="s">
        <v>78</v>
      </c>
      <c r="AX1212">
        <v>4</v>
      </c>
      <c r="BB1212" t="s">
        <v>1113</v>
      </c>
      <c r="BC1212" t="s">
        <v>1123</v>
      </c>
      <c r="BD1212" t="s">
        <v>1124</v>
      </c>
      <c r="BE1212" t="s">
        <v>1116</v>
      </c>
      <c r="BF1212" t="s">
        <v>1117</v>
      </c>
      <c r="BG1212" t="s">
        <v>1118</v>
      </c>
      <c r="BH1212" t="s">
        <v>1125</v>
      </c>
      <c r="BO1212" t="s">
        <v>78</v>
      </c>
      <c r="BP1212" t="s">
        <v>93</v>
      </c>
      <c r="BQ1212" t="s">
        <v>109</v>
      </c>
    </row>
    <row r="1213" spans="1:69" x14ac:dyDescent="0.3">
      <c r="A1213">
        <v>152</v>
      </c>
      <c r="B1213" t="s">
        <v>1112</v>
      </c>
      <c r="C1213">
        <v>4</v>
      </c>
      <c r="D1213" t="s">
        <v>84</v>
      </c>
      <c r="E1213">
        <v>23</v>
      </c>
      <c r="F1213" t="s">
        <v>1006</v>
      </c>
      <c r="G1213" t="s">
        <v>90</v>
      </c>
      <c r="H1213" t="s">
        <v>90</v>
      </c>
      <c r="K1213">
        <v>203</v>
      </c>
      <c r="L1213" t="s">
        <v>78</v>
      </c>
      <c r="Q1213">
        <v>23</v>
      </c>
      <c r="R1213" t="s">
        <v>78</v>
      </c>
      <c r="S1213" t="s">
        <v>69</v>
      </c>
      <c r="AL1213" t="s">
        <v>1113</v>
      </c>
      <c r="AM1213" t="s">
        <v>1126</v>
      </c>
      <c r="AN1213" t="s">
        <v>1115</v>
      </c>
      <c r="AU1213">
        <v>23</v>
      </c>
      <c r="AV1213" t="s">
        <v>78</v>
      </c>
      <c r="AW1213" t="s">
        <v>69</v>
      </c>
      <c r="AX1213">
        <v>4</v>
      </c>
      <c r="BB1213" t="s">
        <v>1113</v>
      </c>
      <c r="BC1213" t="s">
        <v>1126</v>
      </c>
      <c r="BD1213" t="s">
        <v>1115</v>
      </c>
      <c r="BE1213" t="s">
        <v>1116</v>
      </c>
      <c r="BF1213" t="s">
        <v>1117</v>
      </c>
      <c r="BG1213" t="s">
        <v>1118</v>
      </c>
      <c r="BH1213" t="s">
        <v>1127</v>
      </c>
      <c r="BO1213" t="s">
        <v>78</v>
      </c>
      <c r="BP1213" t="s">
        <v>93</v>
      </c>
      <c r="BQ1213" t="s">
        <v>109</v>
      </c>
    </row>
    <row r="1214" spans="1:69" x14ac:dyDescent="0.3">
      <c r="A1214">
        <v>152</v>
      </c>
      <c r="B1214" t="s">
        <v>1112</v>
      </c>
      <c r="C1214">
        <v>5</v>
      </c>
      <c r="D1214" t="s">
        <v>85</v>
      </c>
      <c r="E1214">
        <v>23</v>
      </c>
      <c r="F1214" t="s">
        <v>1006</v>
      </c>
      <c r="G1214" t="s">
        <v>90</v>
      </c>
      <c r="H1214" t="s">
        <v>90</v>
      </c>
      <c r="K1214">
        <v>203</v>
      </c>
      <c r="L1214" t="s">
        <v>78</v>
      </c>
      <c r="Q1214">
        <v>23</v>
      </c>
      <c r="R1214" t="s">
        <v>78</v>
      </c>
      <c r="S1214" t="s">
        <v>78</v>
      </c>
      <c r="AL1214" t="s">
        <v>1113</v>
      </c>
      <c r="AM1214" t="s">
        <v>1120</v>
      </c>
      <c r="AN1214" t="s">
        <v>1115</v>
      </c>
      <c r="AU1214">
        <v>23</v>
      </c>
      <c r="AV1214" t="s">
        <v>78</v>
      </c>
      <c r="AW1214" t="s">
        <v>78</v>
      </c>
      <c r="AX1214">
        <v>4</v>
      </c>
      <c r="BB1214" t="s">
        <v>1113</v>
      </c>
      <c r="BC1214" t="s">
        <v>1120</v>
      </c>
      <c r="BD1214" t="s">
        <v>1115</v>
      </c>
      <c r="BE1214" t="s">
        <v>1116</v>
      </c>
      <c r="BF1214" t="s">
        <v>1117</v>
      </c>
      <c r="BG1214" t="s">
        <v>1118</v>
      </c>
      <c r="BH1214" t="s">
        <v>1127</v>
      </c>
      <c r="BO1214" t="s">
        <v>78</v>
      </c>
      <c r="BP1214" t="s">
        <v>93</v>
      </c>
      <c r="BQ1214" t="s">
        <v>109</v>
      </c>
    </row>
    <row r="1215" spans="1:69" x14ac:dyDescent="0.3">
      <c r="A1215">
        <v>152</v>
      </c>
      <c r="B1215" t="s">
        <v>1112</v>
      </c>
      <c r="C1215">
        <v>6</v>
      </c>
      <c r="D1215" t="s">
        <v>86</v>
      </c>
      <c r="E1215">
        <v>23</v>
      </c>
      <c r="F1215" t="s">
        <v>1006</v>
      </c>
      <c r="G1215" t="s">
        <v>90</v>
      </c>
      <c r="H1215" t="s">
        <v>90</v>
      </c>
      <c r="K1215">
        <v>203</v>
      </c>
      <c r="L1215" t="s">
        <v>69</v>
      </c>
      <c r="Q1215">
        <v>23</v>
      </c>
      <c r="R1215" t="s">
        <v>78</v>
      </c>
      <c r="S1215" t="s">
        <v>69</v>
      </c>
      <c r="AL1215" t="s">
        <v>1113</v>
      </c>
      <c r="AM1215" t="s">
        <v>1128</v>
      </c>
      <c r="AN1215" t="s">
        <v>1115</v>
      </c>
      <c r="AU1215">
        <v>23</v>
      </c>
      <c r="AV1215" t="s">
        <v>78</v>
      </c>
      <c r="AW1215" t="s">
        <v>69</v>
      </c>
      <c r="AX1215">
        <v>4</v>
      </c>
      <c r="BB1215" t="s">
        <v>1113</v>
      </c>
      <c r="BC1215" t="s">
        <v>1128</v>
      </c>
      <c r="BD1215" t="s">
        <v>1115</v>
      </c>
      <c r="BE1215" t="s">
        <v>1116</v>
      </c>
      <c r="BF1215" t="s">
        <v>1117</v>
      </c>
      <c r="BG1215" t="s">
        <v>1129</v>
      </c>
      <c r="BH1215" t="s">
        <v>1119</v>
      </c>
      <c r="BO1215" t="s">
        <v>78</v>
      </c>
      <c r="BP1215" t="s">
        <v>93</v>
      </c>
      <c r="BQ1215" t="s">
        <v>109</v>
      </c>
    </row>
    <row r="1216" spans="1:69" x14ac:dyDescent="0.3">
      <c r="A1216">
        <v>152</v>
      </c>
      <c r="B1216" t="s">
        <v>1112</v>
      </c>
      <c r="C1216">
        <v>7</v>
      </c>
      <c r="D1216" t="s">
        <v>87</v>
      </c>
      <c r="E1216">
        <v>23</v>
      </c>
      <c r="F1216" t="s">
        <v>1006</v>
      </c>
      <c r="G1216" t="s">
        <v>90</v>
      </c>
      <c r="H1216" t="s">
        <v>90</v>
      </c>
      <c r="K1216">
        <v>203</v>
      </c>
      <c r="L1216" t="s">
        <v>69</v>
      </c>
      <c r="Q1216">
        <v>23</v>
      </c>
      <c r="R1216" t="s">
        <v>69</v>
      </c>
      <c r="S1216" t="s">
        <v>69</v>
      </c>
      <c r="AL1216" t="s">
        <v>1113</v>
      </c>
      <c r="AM1216" t="s">
        <v>1128</v>
      </c>
      <c r="AN1216" t="s">
        <v>1115</v>
      </c>
      <c r="AU1216">
        <v>23</v>
      </c>
      <c r="AV1216" t="s">
        <v>69</v>
      </c>
      <c r="AW1216" t="s">
        <v>69</v>
      </c>
      <c r="AX1216">
        <v>4</v>
      </c>
      <c r="BB1216" t="s">
        <v>1113</v>
      </c>
      <c r="BC1216" t="s">
        <v>1128</v>
      </c>
      <c r="BD1216" t="s">
        <v>1115</v>
      </c>
      <c r="BE1216" t="s">
        <v>1116</v>
      </c>
      <c r="BF1216" t="s">
        <v>1117</v>
      </c>
      <c r="BG1216" t="s">
        <v>1129</v>
      </c>
      <c r="BH1216" t="s">
        <v>1119</v>
      </c>
      <c r="BO1216" t="s">
        <v>69</v>
      </c>
      <c r="BP1216" t="s">
        <v>93</v>
      </c>
      <c r="BQ1216" t="s">
        <v>129</v>
      </c>
    </row>
    <row r="1217" spans="1:69" x14ac:dyDescent="0.3">
      <c r="A1217">
        <v>152</v>
      </c>
      <c r="B1217" t="s">
        <v>1112</v>
      </c>
      <c r="C1217">
        <v>8</v>
      </c>
      <c r="D1217" t="s">
        <v>88</v>
      </c>
      <c r="E1217">
        <v>23</v>
      </c>
      <c r="F1217" t="s">
        <v>1006</v>
      </c>
      <c r="G1217" t="s">
        <v>90</v>
      </c>
      <c r="H1217" t="s">
        <v>90</v>
      </c>
      <c r="K1217">
        <v>203</v>
      </c>
      <c r="L1217" t="s">
        <v>78</v>
      </c>
      <c r="Q1217">
        <v>23</v>
      </c>
      <c r="R1217" t="s">
        <v>78</v>
      </c>
      <c r="S1217" t="s">
        <v>78</v>
      </c>
      <c r="AL1217" t="s">
        <v>1113</v>
      </c>
      <c r="AM1217" t="s">
        <v>1123</v>
      </c>
      <c r="AN1217" t="s">
        <v>1124</v>
      </c>
      <c r="AU1217">
        <v>23</v>
      </c>
      <c r="AV1217" t="s">
        <v>78</v>
      </c>
      <c r="AW1217" t="s">
        <v>78</v>
      </c>
      <c r="AX1217">
        <v>4</v>
      </c>
      <c r="BB1217" t="s">
        <v>1113</v>
      </c>
      <c r="BC1217" t="s">
        <v>1123</v>
      </c>
      <c r="BD1217" t="s">
        <v>1124</v>
      </c>
      <c r="BE1217" t="s">
        <v>1116</v>
      </c>
      <c r="BF1217" t="s">
        <v>1117</v>
      </c>
      <c r="BG1217" t="s">
        <v>1118</v>
      </c>
      <c r="BH1217" t="s">
        <v>1125</v>
      </c>
      <c r="BO1217" t="s">
        <v>78</v>
      </c>
      <c r="BP1217" t="s">
        <v>93</v>
      </c>
      <c r="BQ1217" t="s">
        <v>109</v>
      </c>
    </row>
    <row r="1218" spans="1:69" x14ac:dyDescent="0.3">
      <c r="A1218">
        <v>153</v>
      </c>
      <c r="B1218" t="e">
        <f>-init-(de.java_chess.javaChess.game.Game,de.java_chess.javaChess.notation.GameNotation,de.java_chess.javaChess.board.Board,boolean)</f>
        <v>#NAME?</v>
      </c>
      <c r="C1218">
        <v>1</v>
      </c>
      <c r="D1218" t="s">
        <v>67</v>
      </c>
      <c r="E1218">
        <v>24</v>
      </c>
      <c r="F1218" t="s">
        <v>1130</v>
      </c>
      <c r="G1218" t="s">
        <v>69</v>
      </c>
      <c r="H1218" t="s">
        <v>69</v>
      </c>
      <c r="Q1218" t="s">
        <v>1091</v>
      </c>
      <c r="R1218" t="s">
        <v>1009</v>
      </c>
      <c r="S1218" t="s">
        <v>1009</v>
      </c>
      <c r="AF1218" t="s">
        <v>1131</v>
      </c>
      <c r="AG1218" t="s">
        <v>1132</v>
      </c>
      <c r="AH1218" t="s">
        <v>433</v>
      </c>
      <c r="AU1218" t="s">
        <v>1091</v>
      </c>
      <c r="AV1218" t="s">
        <v>1009</v>
      </c>
      <c r="AW1218" t="s">
        <v>1009</v>
      </c>
      <c r="AX1218" t="s">
        <v>1133</v>
      </c>
      <c r="AY1218">
        <v>24</v>
      </c>
      <c r="AZ1218" t="s">
        <v>69</v>
      </c>
      <c r="BA1218" t="s">
        <v>69</v>
      </c>
      <c r="BB1218" t="s">
        <v>1134</v>
      </c>
      <c r="BC1218" t="s">
        <v>1135</v>
      </c>
      <c r="BD1218" t="s">
        <v>1136</v>
      </c>
      <c r="BE1218" t="s">
        <v>1137</v>
      </c>
      <c r="BF1218" t="s">
        <v>1138</v>
      </c>
      <c r="BG1218" t="s">
        <v>1139</v>
      </c>
      <c r="BH1218" t="s">
        <v>1140</v>
      </c>
      <c r="BI1218">
        <v>30</v>
      </c>
      <c r="BJ1218" t="s">
        <v>69</v>
      </c>
      <c r="BK1218" t="s">
        <v>69</v>
      </c>
      <c r="BL1218" t="s">
        <v>1141</v>
      </c>
      <c r="BM1218" t="s">
        <v>1142</v>
      </c>
      <c r="BN1218" t="s">
        <v>433</v>
      </c>
      <c r="BO1218" t="s">
        <v>69</v>
      </c>
      <c r="BP1218" t="s">
        <v>75</v>
      </c>
      <c r="BQ1218" t="s">
        <v>129</v>
      </c>
    </row>
    <row r="1219" spans="1:69" x14ac:dyDescent="0.3">
      <c r="A1219">
        <v>153</v>
      </c>
      <c r="B1219" t="e">
        <f>-init-(de.java_chess.javaChess.game.Game,de.java_chess.javaChess.notation.GameNotation,de.java_chess.javaChess.board.Board,boolean)</f>
        <v>#NAME?</v>
      </c>
      <c r="C1219">
        <v>2</v>
      </c>
      <c r="D1219" t="s">
        <v>77</v>
      </c>
      <c r="E1219">
        <v>24</v>
      </c>
      <c r="F1219" t="s">
        <v>1130</v>
      </c>
      <c r="G1219" t="s">
        <v>78</v>
      </c>
      <c r="H1219" t="s">
        <v>69</v>
      </c>
      <c r="Q1219" t="s">
        <v>1091</v>
      </c>
      <c r="R1219" t="s">
        <v>1008</v>
      </c>
      <c r="S1219" t="s">
        <v>1008</v>
      </c>
      <c r="AF1219" t="s">
        <v>1131</v>
      </c>
      <c r="AG1219" t="s">
        <v>1143</v>
      </c>
      <c r="AH1219" t="s">
        <v>1144</v>
      </c>
      <c r="AU1219" t="s">
        <v>1091</v>
      </c>
      <c r="AV1219" t="s">
        <v>1008</v>
      </c>
      <c r="AW1219" t="s">
        <v>1008</v>
      </c>
      <c r="AX1219" t="s">
        <v>1133</v>
      </c>
      <c r="AY1219">
        <v>24</v>
      </c>
      <c r="AZ1219" t="s">
        <v>78</v>
      </c>
      <c r="BA1219" t="s">
        <v>78</v>
      </c>
      <c r="BB1219" t="s">
        <v>1134</v>
      </c>
      <c r="BC1219" t="s">
        <v>1145</v>
      </c>
      <c r="BD1219" t="s">
        <v>1146</v>
      </c>
      <c r="BE1219" t="s">
        <v>1137</v>
      </c>
      <c r="BF1219" t="s">
        <v>1138</v>
      </c>
      <c r="BG1219" t="s">
        <v>1147</v>
      </c>
      <c r="BH1219" t="s">
        <v>1148</v>
      </c>
      <c r="BI1219">
        <v>30</v>
      </c>
      <c r="BJ1219" t="s">
        <v>78</v>
      </c>
      <c r="BK1219" t="s">
        <v>78</v>
      </c>
      <c r="BL1219" t="s">
        <v>1141</v>
      </c>
      <c r="BM1219" t="s">
        <v>1149</v>
      </c>
      <c r="BN1219" t="s">
        <v>1150</v>
      </c>
      <c r="BO1219" t="s">
        <v>90</v>
      </c>
      <c r="BQ1219" t="s">
        <v>94</v>
      </c>
    </row>
    <row r="1220" spans="1:69" x14ac:dyDescent="0.3">
      <c r="A1220">
        <v>153</v>
      </c>
      <c r="B1220" t="e">
        <f>-init-(de.java_chess.javaChess.game.Game,de.java_chess.javaChess.notation.GameNotation,de.java_chess.javaChess.board.Board,boolean)</f>
        <v>#NAME?</v>
      </c>
      <c r="C1220">
        <v>3</v>
      </c>
      <c r="D1220" t="s">
        <v>83</v>
      </c>
      <c r="E1220">
        <v>24</v>
      </c>
      <c r="F1220" t="s">
        <v>1130</v>
      </c>
      <c r="G1220" t="s">
        <v>78</v>
      </c>
      <c r="H1220" t="s">
        <v>78</v>
      </c>
      <c r="Q1220" t="s">
        <v>1091</v>
      </c>
      <c r="R1220" t="s">
        <v>1008</v>
      </c>
      <c r="S1220" t="s">
        <v>1008</v>
      </c>
      <c r="AF1220" t="s">
        <v>1131</v>
      </c>
      <c r="AG1220" t="s">
        <v>1151</v>
      </c>
      <c r="AH1220" t="s">
        <v>437</v>
      </c>
      <c r="AU1220" t="s">
        <v>1091</v>
      </c>
      <c r="AV1220" t="s">
        <v>1008</v>
      </c>
      <c r="AW1220" t="s">
        <v>1008</v>
      </c>
      <c r="AX1220" t="s">
        <v>1133</v>
      </c>
      <c r="AY1220">
        <v>24</v>
      </c>
      <c r="AZ1220" t="s">
        <v>78</v>
      </c>
      <c r="BA1220" t="s">
        <v>78</v>
      </c>
      <c r="BB1220" t="s">
        <v>1134</v>
      </c>
      <c r="BC1220" t="s">
        <v>1152</v>
      </c>
      <c r="BD1220" t="s">
        <v>1153</v>
      </c>
      <c r="BE1220" t="s">
        <v>1137</v>
      </c>
      <c r="BF1220" t="s">
        <v>1138</v>
      </c>
      <c r="BG1220" t="s">
        <v>1154</v>
      </c>
      <c r="BH1220" t="s">
        <v>1155</v>
      </c>
      <c r="BI1220">
        <v>30</v>
      </c>
      <c r="BJ1220" t="s">
        <v>78</v>
      </c>
      <c r="BK1220" t="s">
        <v>78</v>
      </c>
      <c r="BL1220" t="s">
        <v>1141</v>
      </c>
      <c r="BM1220" t="s">
        <v>1151</v>
      </c>
      <c r="BN1220" t="s">
        <v>437</v>
      </c>
      <c r="BO1220" t="s">
        <v>90</v>
      </c>
      <c r="BQ1220" t="s">
        <v>94</v>
      </c>
    </row>
    <row r="1221" spans="1:69" x14ac:dyDescent="0.3">
      <c r="A1221">
        <v>153</v>
      </c>
      <c r="B1221" t="e">
        <f>-init-(de.java_chess.javaChess.game.Game,de.java_chess.javaChess.notation.GameNotation,de.java_chess.javaChess.board.Board,boolean)</f>
        <v>#NAME?</v>
      </c>
      <c r="C1221">
        <v>4</v>
      </c>
      <c r="D1221" t="s">
        <v>84</v>
      </c>
      <c r="E1221">
        <v>24</v>
      </c>
      <c r="F1221" t="s">
        <v>1130</v>
      </c>
      <c r="G1221" t="s">
        <v>78</v>
      </c>
      <c r="H1221" t="s">
        <v>69</v>
      </c>
      <c r="Q1221" t="s">
        <v>1091</v>
      </c>
      <c r="R1221" t="s">
        <v>1008</v>
      </c>
      <c r="S1221" t="s">
        <v>1008</v>
      </c>
      <c r="AF1221" t="s">
        <v>1131</v>
      </c>
      <c r="AG1221" t="s">
        <v>1156</v>
      </c>
      <c r="AH1221" t="s">
        <v>1157</v>
      </c>
      <c r="AU1221" t="s">
        <v>1091</v>
      </c>
      <c r="AV1221" t="s">
        <v>1008</v>
      </c>
      <c r="AW1221" t="s">
        <v>1008</v>
      </c>
      <c r="AX1221" t="s">
        <v>1133</v>
      </c>
      <c r="AY1221">
        <v>24</v>
      </c>
      <c r="AZ1221" t="s">
        <v>78</v>
      </c>
      <c r="BA1221" t="s">
        <v>78</v>
      </c>
      <c r="BB1221" t="s">
        <v>1134</v>
      </c>
      <c r="BC1221" t="s">
        <v>1158</v>
      </c>
      <c r="BD1221" t="s">
        <v>1159</v>
      </c>
      <c r="BE1221" t="s">
        <v>1137</v>
      </c>
      <c r="BF1221" t="s">
        <v>1138</v>
      </c>
      <c r="BG1221" t="s">
        <v>1160</v>
      </c>
      <c r="BH1221" t="s">
        <v>1161</v>
      </c>
      <c r="BI1221">
        <v>30</v>
      </c>
      <c r="BJ1221" t="s">
        <v>78</v>
      </c>
      <c r="BK1221" t="s">
        <v>78</v>
      </c>
      <c r="BL1221" t="s">
        <v>1141</v>
      </c>
      <c r="BM1221" t="s">
        <v>1162</v>
      </c>
      <c r="BN1221" t="s">
        <v>1163</v>
      </c>
      <c r="BO1221" t="s">
        <v>90</v>
      </c>
      <c r="BQ1221" t="s">
        <v>94</v>
      </c>
    </row>
    <row r="1222" spans="1:69" x14ac:dyDescent="0.3">
      <c r="A1222">
        <v>153</v>
      </c>
      <c r="B1222" t="e">
        <f>-init-(de.java_chess.javaChess.game.Game,de.java_chess.javaChess.notation.GameNotation,de.java_chess.javaChess.board.Board,boolean)</f>
        <v>#NAME?</v>
      </c>
      <c r="C1222">
        <v>5</v>
      </c>
      <c r="D1222" t="s">
        <v>85</v>
      </c>
      <c r="E1222">
        <v>24</v>
      </c>
      <c r="F1222" t="s">
        <v>1130</v>
      </c>
      <c r="G1222" t="s">
        <v>78</v>
      </c>
      <c r="H1222" t="s">
        <v>69</v>
      </c>
      <c r="Q1222" t="s">
        <v>1091</v>
      </c>
      <c r="R1222" t="s">
        <v>1008</v>
      </c>
      <c r="S1222" t="s">
        <v>1009</v>
      </c>
      <c r="AF1222" t="s">
        <v>1131</v>
      </c>
      <c r="AG1222" t="s">
        <v>1151</v>
      </c>
      <c r="AH1222" t="s">
        <v>1164</v>
      </c>
      <c r="AU1222" t="s">
        <v>1091</v>
      </c>
      <c r="AV1222" t="s">
        <v>1008</v>
      </c>
      <c r="AW1222" t="s">
        <v>1009</v>
      </c>
      <c r="AX1222" t="s">
        <v>1133</v>
      </c>
      <c r="AY1222">
        <v>24</v>
      </c>
      <c r="AZ1222" t="s">
        <v>78</v>
      </c>
      <c r="BA1222" t="s">
        <v>69</v>
      </c>
      <c r="BB1222" t="s">
        <v>1134</v>
      </c>
      <c r="BC1222" t="s">
        <v>1152</v>
      </c>
      <c r="BD1222" t="s">
        <v>1165</v>
      </c>
      <c r="BE1222" t="s">
        <v>1137</v>
      </c>
      <c r="BF1222" t="s">
        <v>1138</v>
      </c>
      <c r="BG1222" t="s">
        <v>1166</v>
      </c>
      <c r="BH1222" t="s">
        <v>1167</v>
      </c>
      <c r="BI1222">
        <v>30</v>
      </c>
      <c r="BJ1222" t="s">
        <v>78</v>
      </c>
      <c r="BK1222" t="s">
        <v>69</v>
      </c>
      <c r="BL1222" t="s">
        <v>1141</v>
      </c>
      <c r="BM1222" t="s">
        <v>1151</v>
      </c>
      <c r="BN1222" t="s">
        <v>1168</v>
      </c>
      <c r="BO1222" t="s">
        <v>90</v>
      </c>
      <c r="BQ1222" t="s">
        <v>94</v>
      </c>
    </row>
    <row r="1223" spans="1:69" x14ac:dyDescent="0.3">
      <c r="A1223">
        <v>153</v>
      </c>
      <c r="B1223" t="e">
        <f>-init-(de.java_chess.javaChess.game.Game,de.java_chess.javaChess.notation.GameNotation,de.java_chess.javaChess.board.Board,boolean)</f>
        <v>#NAME?</v>
      </c>
      <c r="C1223">
        <v>6</v>
      </c>
      <c r="D1223" t="s">
        <v>86</v>
      </c>
      <c r="E1223">
        <v>24</v>
      </c>
      <c r="F1223" t="s">
        <v>1130</v>
      </c>
      <c r="G1223" t="s">
        <v>78</v>
      </c>
      <c r="H1223" t="s">
        <v>69</v>
      </c>
      <c r="Q1223" t="s">
        <v>1091</v>
      </c>
      <c r="R1223" t="s">
        <v>1008</v>
      </c>
      <c r="S1223" t="s">
        <v>1008</v>
      </c>
      <c r="AF1223" t="s">
        <v>1131</v>
      </c>
      <c r="AG1223" t="s">
        <v>1162</v>
      </c>
      <c r="AH1223" t="s">
        <v>433</v>
      </c>
      <c r="AU1223" t="s">
        <v>1091</v>
      </c>
      <c r="AV1223" t="s">
        <v>1008</v>
      </c>
      <c r="AW1223" t="s">
        <v>1008</v>
      </c>
      <c r="AX1223" t="s">
        <v>1133</v>
      </c>
      <c r="AY1223">
        <v>24</v>
      </c>
      <c r="AZ1223" t="s">
        <v>78</v>
      </c>
      <c r="BA1223" t="s">
        <v>78</v>
      </c>
      <c r="BB1223" t="s">
        <v>1134</v>
      </c>
      <c r="BC1223" t="s">
        <v>1169</v>
      </c>
      <c r="BD1223" t="s">
        <v>1136</v>
      </c>
      <c r="BE1223" t="s">
        <v>1137</v>
      </c>
      <c r="BF1223" t="s">
        <v>1138</v>
      </c>
      <c r="BG1223" t="s">
        <v>1170</v>
      </c>
      <c r="BH1223" t="s">
        <v>1140</v>
      </c>
      <c r="BI1223">
        <v>30</v>
      </c>
      <c r="BJ1223" t="s">
        <v>78</v>
      </c>
      <c r="BK1223" t="s">
        <v>78</v>
      </c>
      <c r="BL1223" t="s">
        <v>1141</v>
      </c>
      <c r="BM1223" t="s">
        <v>1171</v>
      </c>
      <c r="BN1223" t="s">
        <v>433</v>
      </c>
      <c r="BO1223" t="s">
        <v>90</v>
      </c>
      <c r="BQ1223" t="s">
        <v>94</v>
      </c>
    </row>
    <row r="1224" spans="1:69" x14ac:dyDescent="0.3">
      <c r="A1224">
        <v>153</v>
      </c>
      <c r="B1224" t="e">
        <f>-init-(de.java_chess.javaChess.game.Game,de.java_chess.javaChess.notation.GameNotation,de.java_chess.javaChess.board.Board,boolean)</f>
        <v>#NAME?</v>
      </c>
      <c r="C1224">
        <v>7</v>
      </c>
      <c r="D1224" t="s">
        <v>87</v>
      </c>
      <c r="E1224">
        <v>24</v>
      </c>
      <c r="F1224" t="s">
        <v>1130</v>
      </c>
      <c r="G1224" t="s">
        <v>78</v>
      </c>
      <c r="H1224" t="s">
        <v>69</v>
      </c>
      <c r="Q1224" t="s">
        <v>1091</v>
      </c>
      <c r="R1224" t="s">
        <v>1008</v>
      </c>
      <c r="S1224" t="s">
        <v>1008</v>
      </c>
      <c r="AF1224" t="s">
        <v>1131</v>
      </c>
      <c r="AG1224" t="s">
        <v>1172</v>
      </c>
      <c r="AH1224" t="s">
        <v>433</v>
      </c>
      <c r="AU1224" t="s">
        <v>1091</v>
      </c>
      <c r="AV1224" t="s">
        <v>1008</v>
      </c>
      <c r="AW1224" t="s">
        <v>1008</v>
      </c>
      <c r="AX1224" t="s">
        <v>1133</v>
      </c>
      <c r="AY1224">
        <v>24</v>
      </c>
      <c r="AZ1224" t="s">
        <v>78</v>
      </c>
      <c r="BA1224" t="s">
        <v>78</v>
      </c>
      <c r="BB1224" t="s">
        <v>1134</v>
      </c>
      <c r="BC1224" t="s">
        <v>1173</v>
      </c>
      <c r="BD1224" t="s">
        <v>1136</v>
      </c>
      <c r="BE1224" t="s">
        <v>1137</v>
      </c>
      <c r="BF1224" t="s">
        <v>1138</v>
      </c>
      <c r="BG1224" t="s">
        <v>1174</v>
      </c>
      <c r="BH1224" t="s">
        <v>1140</v>
      </c>
      <c r="BI1224">
        <v>30</v>
      </c>
      <c r="BJ1224" t="s">
        <v>78</v>
      </c>
      <c r="BK1224" t="s">
        <v>78</v>
      </c>
      <c r="BL1224" t="s">
        <v>1141</v>
      </c>
      <c r="BM1224" t="s">
        <v>1175</v>
      </c>
      <c r="BN1224" t="s">
        <v>433</v>
      </c>
      <c r="BO1224" t="s">
        <v>90</v>
      </c>
      <c r="BQ1224" t="s">
        <v>94</v>
      </c>
    </row>
    <row r="1225" spans="1:69" x14ac:dyDescent="0.3">
      <c r="A1225">
        <v>153</v>
      </c>
      <c r="B1225" t="e">
        <f>-init-(de.java_chess.javaChess.game.Game,de.java_chess.javaChess.notation.GameNotation,de.java_chess.javaChess.board.Board,boolean)</f>
        <v>#NAME?</v>
      </c>
      <c r="C1225">
        <v>8</v>
      </c>
      <c r="D1225" t="s">
        <v>88</v>
      </c>
      <c r="E1225">
        <v>24</v>
      </c>
      <c r="F1225" t="s">
        <v>1130</v>
      </c>
      <c r="G1225" t="s">
        <v>78</v>
      </c>
      <c r="H1225" t="s">
        <v>78</v>
      </c>
      <c r="Q1225" t="s">
        <v>1091</v>
      </c>
      <c r="R1225" t="s">
        <v>1008</v>
      </c>
      <c r="S1225" t="s">
        <v>1008</v>
      </c>
      <c r="AF1225" t="s">
        <v>1131</v>
      </c>
      <c r="AG1225" t="s">
        <v>1151</v>
      </c>
      <c r="AH1225" t="s">
        <v>437</v>
      </c>
      <c r="AU1225" t="s">
        <v>1091</v>
      </c>
      <c r="AV1225" t="s">
        <v>1008</v>
      </c>
      <c r="AW1225" t="s">
        <v>1008</v>
      </c>
      <c r="AX1225" t="s">
        <v>1133</v>
      </c>
      <c r="AY1225">
        <v>24</v>
      </c>
      <c r="AZ1225" t="s">
        <v>78</v>
      </c>
      <c r="BA1225" t="s">
        <v>78</v>
      </c>
      <c r="BB1225" t="s">
        <v>1134</v>
      </c>
      <c r="BC1225" t="s">
        <v>1152</v>
      </c>
      <c r="BD1225" t="s">
        <v>1153</v>
      </c>
      <c r="BE1225" t="s">
        <v>1137</v>
      </c>
      <c r="BF1225" t="s">
        <v>1138</v>
      </c>
      <c r="BG1225" t="s">
        <v>1154</v>
      </c>
      <c r="BH1225" t="s">
        <v>1155</v>
      </c>
      <c r="BI1225">
        <v>30</v>
      </c>
      <c r="BJ1225" t="s">
        <v>78</v>
      </c>
      <c r="BK1225" t="s">
        <v>78</v>
      </c>
      <c r="BL1225" t="s">
        <v>1141</v>
      </c>
      <c r="BM1225" t="s">
        <v>1151</v>
      </c>
      <c r="BN1225" t="s">
        <v>437</v>
      </c>
      <c r="BO1225" t="s">
        <v>90</v>
      </c>
      <c r="BQ1225" t="s">
        <v>94</v>
      </c>
    </row>
    <row r="1226" spans="1:69" x14ac:dyDescent="0.3">
      <c r="A1226">
        <v>154</v>
      </c>
      <c r="B1226" t="s">
        <v>89</v>
      </c>
      <c r="C1226">
        <v>1</v>
      </c>
      <c r="D1226" t="s">
        <v>67</v>
      </c>
      <c r="E1226">
        <v>24</v>
      </c>
      <c r="F1226" t="s">
        <v>1130</v>
      </c>
      <c r="G1226" t="s">
        <v>90</v>
      </c>
      <c r="H1226" t="s">
        <v>69</v>
      </c>
      <c r="AF1226" t="s">
        <v>1176</v>
      </c>
      <c r="AG1226" t="s">
        <v>1177</v>
      </c>
      <c r="AH1226" t="s">
        <v>95</v>
      </c>
      <c r="BB1226" t="s">
        <v>1178</v>
      </c>
      <c r="BC1226" t="s">
        <v>1179</v>
      </c>
      <c r="BD1226" t="s">
        <v>614</v>
      </c>
      <c r="BE1226" t="s">
        <v>1180</v>
      </c>
      <c r="BF1226" t="s">
        <v>1181</v>
      </c>
      <c r="BG1226" t="s">
        <v>1182</v>
      </c>
      <c r="BH1226" t="s">
        <v>1183</v>
      </c>
      <c r="BI1226">
        <v>506</v>
      </c>
      <c r="BJ1226" t="s">
        <v>78</v>
      </c>
      <c r="BK1226" t="s">
        <v>78</v>
      </c>
      <c r="BL1226" t="s">
        <v>1184</v>
      </c>
      <c r="BM1226" t="s">
        <v>119</v>
      </c>
      <c r="BN1226" t="s">
        <v>69</v>
      </c>
      <c r="BO1226" t="s">
        <v>69</v>
      </c>
      <c r="BP1226" t="s">
        <v>93</v>
      </c>
      <c r="BQ1226" t="s">
        <v>293</v>
      </c>
    </row>
    <row r="1227" spans="1:69" x14ac:dyDescent="0.3">
      <c r="A1227">
        <v>154</v>
      </c>
      <c r="B1227" t="s">
        <v>89</v>
      </c>
      <c r="C1227">
        <v>2</v>
      </c>
      <c r="D1227" t="s">
        <v>77</v>
      </c>
      <c r="E1227">
        <v>24</v>
      </c>
      <c r="F1227" t="s">
        <v>1130</v>
      </c>
      <c r="G1227" t="s">
        <v>90</v>
      </c>
      <c r="H1227" t="s">
        <v>69</v>
      </c>
      <c r="AF1227" t="s">
        <v>1176</v>
      </c>
      <c r="AG1227" t="s">
        <v>1185</v>
      </c>
      <c r="AH1227" t="s">
        <v>95</v>
      </c>
      <c r="BB1227" t="s">
        <v>1178</v>
      </c>
      <c r="BC1227" t="s">
        <v>1186</v>
      </c>
      <c r="BD1227" t="s">
        <v>714</v>
      </c>
      <c r="BE1227" t="s">
        <v>1180</v>
      </c>
      <c r="BF1227" t="s">
        <v>1181</v>
      </c>
      <c r="BG1227" t="s">
        <v>1187</v>
      </c>
      <c r="BH1227" t="s">
        <v>1188</v>
      </c>
      <c r="BI1227">
        <v>506</v>
      </c>
      <c r="BJ1227" t="s">
        <v>78</v>
      </c>
      <c r="BK1227" t="s">
        <v>78</v>
      </c>
      <c r="BL1227" t="s">
        <v>1184</v>
      </c>
      <c r="BM1227" t="s">
        <v>119</v>
      </c>
      <c r="BN1227" t="s">
        <v>69</v>
      </c>
      <c r="BO1227" t="s">
        <v>69</v>
      </c>
      <c r="BP1227" t="s">
        <v>93</v>
      </c>
      <c r="BQ1227" t="s">
        <v>293</v>
      </c>
    </row>
    <row r="1228" spans="1:69" x14ac:dyDescent="0.3">
      <c r="A1228">
        <v>154</v>
      </c>
      <c r="B1228" t="s">
        <v>89</v>
      </c>
      <c r="C1228">
        <v>3</v>
      </c>
      <c r="D1228" t="s">
        <v>83</v>
      </c>
      <c r="E1228">
        <v>24</v>
      </c>
      <c r="F1228" t="s">
        <v>1130</v>
      </c>
      <c r="G1228" t="s">
        <v>90</v>
      </c>
      <c r="H1228" t="s">
        <v>78</v>
      </c>
      <c r="AF1228" t="s">
        <v>1176</v>
      </c>
      <c r="AG1228" t="s">
        <v>160</v>
      </c>
      <c r="AH1228" t="s">
        <v>92</v>
      </c>
      <c r="BB1228" t="s">
        <v>1178</v>
      </c>
      <c r="BC1228" t="s">
        <v>1062</v>
      </c>
      <c r="BD1228" t="s">
        <v>622</v>
      </c>
      <c r="BE1228" t="s">
        <v>1180</v>
      </c>
      <c r="BF1228" t="s">
        <v>1181</v>
      </c>
      <c r="BG1228" t="s">
        <v>1189</v>
      </c>
      <c r="BH1228" t="s">
        <v>1190</v>
      </c>
      <c r="BI1228">
        <v>506</v>
      </c>
      <c r="BJ1228" t="s">
        <v>78</v>
      </c>
      <c r="BK1228" t="s">
        <v>78</v>
      </c>
      <c r="BL1228" t="s">
        <v>1184</v>
      </c>
      <c r="BM1228" t="s">
        <v>119</v>
      </c>
      <c r="BN1228" t="s">
        <v>78</v>
      </c>
      <c r="BO1228" t="s">
        <v>90</v>
      </c>
      <c r="BP1228" t="s">
        <v>93</v>
      </c>
      <c r="BQ1228" t="s">
        <v>94</v>
      </c>
    </row>
    <row r="1229" spans="1:69" x14ac:dyDescent="0.3">
      <c r="A1229">
        <v>154</v>
      </c>
      <c r="B1229" t="s">
        <v>89</v>
      </c>
      <c r="C1229">
        <v>4</v>
      </c>
      <c r="D1229" t="s">
        <v>84</v>
      </c>
      <c r="E1229">
        <v>24</v>
      </c>
      <c r="F1229" t="s">
        <v>1130</v>
      </c>
      <c r="G1229" t="s">
        <v>90</v>
      </c>
      <c r="H1229" t="s">
        <v>69</v>
      </c>
      <c r="AF1229" t="s">
        <v>1176</v>
      </c>
      <c r="AG1229" t="s">
        <v>160</v>
      </c>
      <c r="AH1229" t="s">
        <v>95</v>
      </c>
      <c r="BB1229" t="s">
        <v>1178</v>
      </c>
      <c r="BC1229" t="s">
        <v>1062</v>
      </c>
      <c r="BD1229" t="s">
        <v>614</v>
      </c>
      <c r="BE1229" t="s">
        <v>1180</v>
      </c>
      <c r="BF1229" t="s">
        <v>1181</v>
      </c>
      <c r="BG1229" t="s">
        <v>1191</v>
      </c>
      <c r="BH1229" t="s">
        <v>1192</v>
      </c>
      <c r="BI1229">
        <v>506</v>
      </c>
      <c r="BJ1229" t="s">
        <v>69</v>
      </c>
      <c r="BK1229" t="s">
        <v>69</v>
      </c>
      <c r="BL1229" t="s">
        <v>1184</v>
      </c>
      <c r="BM1229" t="s">
        <v>119</v>
      </c>
      <c r="BN1229" t="s">
        <v>69</v>
      </c>
      <c r="BO1229" t="s">
        <v>90</v>
      </c>
      <c r="BP1229" t="s">
        <v>93</v>
      </c>
      <c r="BQ1229" t="s">
        <v>94</v>
      </c>
    </row>
    <row r="1230" spans="1:69" x14ac:dyDescent="0.3">
      <c r="A1230">
        <v>154</v>
      </c>
      <c r="B1230" t="s">
        <v>89</v>
      </c>
      <c r="C1230">
        <v>5</v>
      </c>
      <c r="D1230" t="s">
        <v>85</v>
      </c>
      <c r="E1230">
        <v>24</v>
      </c>
      <c r="F1230" t="s">
        <v>1130</v>
      </c>
      <c r="G1230" t="s">
        <v>90</v>
      </c>
      <c r="H1230" t="s">
        <v>69</v>
      </c>
      <c r="AF1230" t="s">
        <v>1176</v>
      </c>
      <c r="AG1230" t="s">
        <v>160</v>
      </c>
      <c r="AH1230" t="s">
        <v>95</v>
      </c>
      <c r="BB1230" t="s">
        <v>1178</v>
      </c>
      <c r="BC1230" t="s">
        <v>1062</v>
      </c>
      <c r="BD1230" t="s">
        <v>614</v>
      </c>
      <c r="BE1230" t="s">
        <v>1180</v>
      </c>
      <c r="BF1230" t="s">
        <v>1181</v>
      </c>
      <c r="BG1230" t="s">
        <v>1193</v>
      </c>
      <c r="BH1230" t="s">
        <v>1183</v>
      </c>
      <c r="BI1230">
        <v>506</v>
      </c>
      <c r="BJ1230" t="s">
        <v>78</v>
      </c>
      <c r="BK1230" t="s">
        <v>78</v>
      </c>
      <c r="BL1230" t="s">
        <v>1184</v>
      </c>
      <c r="BM1230" t="s">
        <v>119</v>
      </c>
      <c r="BN1230" t="s">
        <v>69</v>
      </c>
      <c r="BO1230" t="s">
        <v>90</v>
      </c>
      <c r="BP1230" t="s">
        <v>93</v>
      </c>
      <c r="BQ1230" t="s">
        <v>94</v>
      </c>
    </row>
    <row r="1231" spans="1:69" x14ac:dyDescent="0.3">
      <c r="A1231">
        <v>154</v>
      </c>
      <c r="B1231" t="s">
        <v>89</v>
      </c>
      <c r="C1231">
        <v>6</v>
      </c>
      <c r="D1231" t="s">
        <v>86</v>
      </c>
      <c r="E1231">
        <v>24</v>
      </c>
      <c r="F1231" t="s">
        <v>1130</v>
      </c>
      <c r="G1231" t="s">
        <v>90</v>
      </c>
      <c r="H1231" t="s">
        <v>69</v>
      </c>
      <c r="AF1231" t="s">
        <v>1176</v>
      </c>
      <c r="AG1231" t="s">
        <v>1194</v>
      </c>
      <c r="AH1231" t="s">
        <v>95</v>
      </c>
      <c r="BB1231" t="s">
        <v>1178</v>
      </c>
      <c r="BC1231" t="s">
        <v>1195</v>
      </c>
      <c r="BD1231" t="s">
        <v>614</v>
      </c>
      <c r="BE1231" t="s">
        <v>1180</v>
      </c>
      <c r="BF1231" t="s">
        <v>1181</v>
      </c>
      <c r="BG1231" t="s">
        <v>1196</v>
      </c>
      <c r="BH1231" t="s">
        <v>1192</v>
      </c>
      <c r="BI1231">
        <v>506</v>
      </c>
      <c r="BJ1231" t="s">
        <v>78</v>
      </c>
      <c r="BK1231" t="s">
        <v>69</v>
      </c>
      <c r="BL1231" t="s">
        <v>1184</v>
      </c>
      <c r="BM1231" t="s">
        <v>108</v>
      </c>
      <c r="BN1231" t="s">
        <v>69</v>
      </c>
      <c r="BO1231" t="s">
        <v>69</v>
      </c>
      <c r="BP1231" t="s">
        <v>93</v>
      </c>
      <c r="BQ1231" t="s">
        <v>293</v>
      </c>
    </row>
    <row r="1232" spans="1:69" x14ac:dyDescent="0.3">
      <c r="A1232">
        <v>154</v>
      </c>
      <c r="B1232" t="s">
        <v>89</v>
      </c>
      <c r="C1232">
        <v>7</v>
      </c>
      <c r="D1232" t="s">
        <v>87</v>
      </c>
      <c r="E1232">
        <v>24</v>
      </c>
      <c r="F1232" t="s">
        <v>1130</v>
      </c>
      <c r="G1232" t="s">
        <v>90</v>
      </c>
      <c r="H1232" t="s">
        <v>69</v>
      </c>
      <c r="AF1232" t="s">
        <v>1176</v>
      </c>
      <c r="AG1232" t="s">
        <v>1194</v>
      </c>
      <c r="AH1232" t="s">
        <v>95</v>
      </c>
      <c r="BB1232" t="s">
        <v>1178</v>
      </c>
      <c r="BC1232" t="s">
        <v>1197</v>
      </c>
      <c r="BD1232" t="s">
        <v>614</v>
      </c>
      <c r="BE1232" t="s">
        <v>1180</v>
      </c>
      <c r="BF1232" t="s">
        <v>1181</v>
      </c>
      <c r="BG1232" t="s">
        <v>1198</v>
      </c>
      <c r="BH1232" t="s">
        <v>1192</v>
      </c>
      <c r="BI1232">
        <v>506</v>
      </c>
      <c r="BJ1232" t="s">
        <v>78</v>
      </c>
      <c r="BK1232" t="s">
        <v>69</v>
      </c>
      <c r="BL1232" t="s">
        <v>1184</v>
      </c>
      <c r="BM1232" t="s">
        <v>108</v>
      </c>
      <c r="BN1232" t="s">
        <v>69</v>
      </c>
      <c r="BO1232" t="s">
        <v>69</v>
      </c>
      <c r="BP1232" t="s">
        <v>93</v>
      </c>
      <c r="BQ1232" t="s">
        <v>293</v>
      </c>
    </row>
    <row r="1233" spans="1:69" x14ac:dyDescent="0.3">
      <c r="A1233">
        <v>154</v>
      </c>
      <c r="B1233" t="s">
        <v>89</v>
      </c>
      <c r="C1233">
        <v>8</v>
      </c>
      <c r="D1233" t="s">
        <v>88</v>
      </c>
      <c r="E1233">
        <v>24</v>
      </c>
      <c r="F1233" t="s">
        <v>1130</v>
      </c>
      <c r="G1233" t="s">
        <v>90</v>
      </c>
      <c r="H1233" t="s">
        <v>78</v>
      </c>
      <c r="AF1233" t="s">
        <v>1176</v>
      </c>
      <c r="AG1233" t="s">
        <v>160</v>
      </c>
      <c r="AH1233" t="s">
        <v>92</v>
      </c>
      <c r="BB1233" t="s">
        <v>1178</v>
      </c>
      <c r="BC1233" t="s">
        <v>1062</v>
      </c>
      <c r="BD1233" t="s">
        <v>622</v>
      </c>
      <c r="BE1233" t="s">
        <v>1180</v>
      </c>
      <c r="BF1233" t="s">
        <v>1181</v>
      </c>
      <c r="BG1233" t="s">
        <v>1189</v>
      </c>
      <c r="BH1233" t="s">
        <v>1190</v>
      </c>
      <c r="BI1233">
        <v>506</v>
      </c>
      <c r="BJ1233" t="s">
        <v>78</v>
      </c>
      <c r="BK1233" t="s">
        <v>78</v>
      </c>
      <c r="BL1233" t="s">
        <v>1184</v>
      </c>
      <c r="BM1233" t="s">
        <v>119</v>
      </c>
      <c r="BN1233" t="s">
        <v>78</v>
      </c>
      <c r="BO1233" t="s">
        <v>90</v>
      </c>
      <c r="BP1233" t="s">
        <v>93</v>
      </c>
      <c r="BQ1233" t="s">
        <v>94</v>
      </c>
    </row>
    <row r="1234" spans="1:69" x14ac:dyDescent="0.3">
      <c r="A1234">
        <v>155</v>
      </c>
      <c r="B1234" t="s">
        <v>1199</v>
      </c>
      <c r="C1234">
        <v>1</v>
      </c>
      <c r="D1234" t="s">
        <v>67</v>
      </c>
      <c r="E1234">
        <v>24</v>
      </c>
      <c r="F1234" t="s">
        <v>1130</v>
      </c>
      <c r="G1234" t="s">
        <v>78</v>
      </c>
      <c r="H1234" t="s">
        <v>69</v>
      </c>
      <c r="Q1234">
        <v>154</v>
      </c>
      <c r="R1234" t="s">
        <v>90</v>
      </c>
      <c r="S1234" t="s">
        <v>69</v>
      </c>
      <c r="AF1234" t="s">
        <v>1200</v>
      </c>
      <c r="AG1234" t="s">
        <v>201</v>
      </c>
      <c r="AH1234" t="s">
        <v>69</v>
      </c>
      <c r="AU1234">
        <v>154</v>
      </c>
      <c r="AV1234" t="s">
        <v>90</v>
      </c>
      <c r="AW1234" t="s">
        <v>69</v>
      </c>
      <c r="AX1234">
        <v>6</v>
      </c>
      <c r="BB1234" t="s">
        <v>1201</v>
      </c>
      <c r="BC1234" t="s">
        <v>653</v>
      </c>
      <c r="BD1234" t="s">
        <v>95</v>
      </c>
      <c r="BE1234" t="s">
        <v>1202</v>
      </c>
      <c r="BF1234" t="s">
        <v>1109</v>
      </c>
      <c r="BG1234" t="s">
        <v>119</v>
      </c>
      <c r="BH1234" t="s">
        <v>108</v>
      </c>
      <c r="BI1234">
        <v>154</v>
      </c>
      <c r="BJ1234" t="s">
        <v>90</v>
      </c>
      <c r="BK1234" t="s">
        <v>69</v>
      </c>
      <c r="BL1234" t="s">
        <v>1203</v>
      </c>
      <c r="BM1234" t="s">
        <v>113</v>
      </c>
      <c r="BN1234" t="s">
        <v>69</v>
      </c>
      <c r="BO1234" t="s">
        <v>90</v>
      </c>
      <c r="BQ1234" t="s">
        <v>94</v>
      </c>
    </row>
    <row r="1235" spans="1:69" x14ac:dyDescent="0.3">
      <c r="A1235">
        <v>155</v>
      </c>
      <c r="B1235" t="s">
        <v>1199</v>
      </c>
      <c r="C1235">
        <v>2</v>
      </c>
      <c r="D1235" t="s">
        <v>77</v>
      </c>
      <c r="E1235">
        <v>24</v>
      </c>
      <c r="F1235" t="s">
        <v>1130</v>
      </c>
      <c r="G1235" t="s">
        <v>78</v>
      </c>
      <c r="H1235" t="s">
        <v>69</v>
      </c>
      <c r="Q1235">
        <v>154</v>
      </c>
      <c r="R1235" t="s">
        <v>90</v>
      </c>
      <c r="S1235" t="s">
        <v>69</v>
      </c>
      <c r="AF1235" t="s">
        <v>1200</v>
      </c>
      <c r="AG1235" t="s">
        <v>201</v>
      </c>
      <c r="AH1235" t="s">
        <v>69</v>
      </c>
      <c r="AU1235">
        <v>154</v>
      </c>
      <c r="AV1235" t="s">
        <v>90</v>
      </c>
      <c r="AW1235" t="s">
        <v>69</v>
      </c>
      <c r="AX1235">
        <v>6</v>
      </c>
      <c r="BB1235" t="s">
        <v>1201</v>
      </c>
      <c r="BC1235" t="s">
        <v>653</v>
      </c>
      <c r="BD1235" t="s">
        <v>95</v>
      </c>
      <c r="BE1235" t="s">
        <v>1202</v>
      </c>
      <c r="BF1235" t="s">
        <v>1109</v>
      </c>
      <c r="BG1235" t="s">
        <v>119</v>
      </c>
      <c r="BH1235" t="s">
        <v>113</v>
      </c>
      <c r="BI1235">
        <v>154</v>
      </c>
      <c r="BJ1235" t="s">
        <v>90</v>
      </c>
      <c r="BK1235" t="s">
        <v>69</v>
      </c>
      <c r="BL1235" t="s">
        <v>1203</v>
      </c>
      <c r="BM1235" t="s">
        <v>113</v>
      </c>
      <c r="BN1235" t="s">
        <v>69</v>
      </c>
      <c r="BO1235" t="s">
        <v>90</v>
      </c>
      <c r="BQ1235" t="s">
        <v>94</v>
      </c>
    </row>
    <row r="1236" spans="1:69" x14ac:dyDescent="0.3">
      <c r="A1236">
        <v>155</v>
      </c>
      <c r="B1236" t="s">
        <v>1199</v>
      </c>
      <c r="C1236">
        <v>3</v>
      </c>
      <c r="D1236" t="s">
        <v>83</v>
      </c>
      <c r="E1236">
        <v>24</v>
      </c>
      <c r="F1236" t="s">
        <v>1130</v>
      </c>
      <c r="G1236" t="s">
        <v>78</v>
      </c>
      <c r="H1236" t="s">
        <v>78</v>
      </c>
      <c r="Q1236">
        <v>154</v>
      </c>
      <c r="R1236" t="s">
        <v>90</v>
      </c>
      <c r="S1236" t="s">
        <v>78</v>
      </c>
      <c r="AF1236" t="s">
        <v>1200</v>
      </c>
      <c r="AG1236" t="s">
        <v>119</v>
      </c>
      <c r="AH1236" t="s">
        <v>78</v>
      </c>
      <c r="AU1236">
        <v>154</v>
      </c>
      <c r="AV1236" t="s">
        <v>90</v>
      </c>
      <c r="AW1236" t="s">
        <v>78</v>
      </c>
      <c r="AX1236">
        <v>6</v>
      </c>
      <c r="BB1236" t="s">
        <v>1201</v>
      </c>
      <c r="BC1236" t="s">
        <v>537</v>
      </c>
      <c r="BD1236" t="s">
        <v>92</v>
      </c>
      <c r="BE1236" t="s">
        <v>1202</v>
      </c>
      <c r="BF1236" t="s">
        <v>1109</v>
      </c>
      <c r="BG1236" t="s">
        <v>119</v>
      </c>
      <c r="BH1236" t="s">
        <v>119</v>
      </c>
      <c r="BI1236">
        <v>154</v>
      </c>
      <c r="BJ1236" t="s">
        <v>90</v>
      </c>
      <c r="BK1236" t="s">
        <v>78</v>
      </c>
      <c r="BL1236" t="s">
        <v>1203</v>
      </c>
      <c r="BM1236" t="s">
        <v>119</v>
      </c>
      <c r="BN1236" t="s">
        <v>78</v>
      </c>
      <c r="BO1236" t="s">
        <v>90</v>
      </c>
      <c r="BQ1236" t="s">
        <v>94</v>
      </c>
    </row>
    <row r="1237" spans="1:69" x14ac:dyDescent="0.3">
      <c r="A1237">
        <v>155</v>
      </c>
      <c r="B1237" t="s">
        <v>1199</v>
      </c>
      <c r="C1237">
        <v>4</v>
      </c>
      <c r="D1237" t="s">
        <v>84</v>
      </c>
      <c r="E1237">
        <v>24</v>
      </c>
      <c r="F1237" t="s">
        <v>1130</v>
      </c>
      <c r="G1237" t="s">
        <v>78</v>
      </c>
      <c r="H1237" t="s">
        <v>69</v>
      </c>
      <c r="Q1237">
        <v>154</v>
      </c>
      <c r="R1237" t="s">
        <v>90</v>
      </c>
      <c r="S1237" t="s">
        <v>69</v>
      </c>
      <c r="AF1237" t="s">
        <v>1200</v>
      </c>
      <c r="AG1237" t="s">
        <v>119</v>
      </c>
      <c r="AH1237" t="s">
        <v>69</v>
      </c>
      <c r="AU1237">
        <v>154</v>
      </c>
      <c r="AV1237" t="s">
        <v>90</v>
      </c>
      <c r="AW1237" t="s">
        <v>69</v>
      </c>
      <c r="AX1237">
        <v>6</v>
      </c>
      <c r="BB1237" t="s">
        <v>1201</v>
      </c>
      <c r="BC1237" t="s">
        <v>537</v>
      </c>
      <c r="BD1237" t="s">
        <v>95</v>
      </c>
      <c r="BE1237" t="s">
        <v>1202</v>
      </c>
      <c r="BF1237" t="s">
        <v>1109</v>
      </c>
      <c r="BG1237" t="s">
        <v>119</v>
      </c>
      <c r="BH1237" t="s">
        <v>108</v>
      </c>
      <c r="BI1237">
        <v>154</v>
      </c>
      <c r="BJ1237" t="s">
        <v>90</v>
      </c>
      <c r="BK1237" t="s">
        <v>69</v>
      </c>
      <c r="BL1237" t="s">
        <v>1203</v>
      </c>
      <c r="BM1237" t="s">
        <v>119</v>
      </c>
      <c r="BN1237" t="s">
        <v>69</v>
      </c>
      <c r="BO1237" t="s">
        <v>90</v>
      </c>
      <c r="BQ1237" t="s">
        <v>94</v>
      </c>
    </row>
    <row r="1238" spans="1:69" x14ac:dyDescent="0.3">
      <c r="A1238">
        <v>155</v>
      </c>
      <c r="B1238" t="s">
        <v>1199</v>
      </c>
      <c r="C1238">
        <v>5</v>
      </c>
      <c r="D1238" t="s">
        <v>85</v>
      </c>
      <c r="E1238">
        <v>24</v>
      </c>
      <c r="F1238" t="s">
        <v>1130</v>
      </c>
      <c r="G1238" t="s">
        <v>78</v>
      </c>
      <c r="H1238" t="s">
        <v>69</v>
      </c>
      <c r="Q1238">
        <v>154</v>
      </c>
      <c r="R1238" t="s">
        <v>90</v>
      </c>
      <c r="S1238" t="s">
        <v>69</v>
      </c>
      <c r="AF1238" t="s">
        <v>1200</v>
      </c>
      <c r="AG1238" t="s">
        <v>201</v>
      </c>
      <c r="AH1238" t="s">
        <v>69</v>
      </c>
      <c r="AU1238">
        <v>154</v>
      </c>
      <c r="AV1238" t="s">
        <v>90</v>
      </c>
      <c r="AW1238" t="s">
        <v>69</v>
      </c>
      <c r="AX1238">
        <v>6</v>
      </c>
      <c r="BB1238" t="s">
        <v>1201</v>
      </c>
      <c r="BC1238" t="s">
        <v>653</v>
      </c>
      <c r="BD1238" t="s">
        <v>95</v>
      </c>
      <c r="BE1238" t="s">
        <v>1202</v>
      </c>
      <c r="BF1238" t="s">
        <v>1109</v>
      </c>
      <c r="BG1238" t="s">
        <v>119</v>
      </c>
      <c r="BH1238" t="s">
        <v>108</v>
      </c>
      <c r="BI1238">
        <v>154</v>
      </c>
      <c r="BJ1238" t="s">
        <v>90</v>
      </c>
      <c r="BK1238" t="s">
        <v>69</v>
      </c>
      <c r="BL1238" t="s">
        <v>1203</v>
      </c>
      <c r="BM1238" t="s">
        <v>113</v>
      </c>
      <c r="BN1238" t="s">
        <v>69</v>
      </c>
      <c r="BO1238" t="s">
        <v>90</v>
      </c>
      <c r="BQ1238" t="s">
        <v>94</v>
      </c>
    </row>
    <row r="1239" spans="1:69" x14ac:dyDescent="0.3">
      <c r="A1239">
        <v>155</v>
      </c>
      <c r="B1239" t="s">
        <v>1199</v>
      </c>
      <c r="C1239">
        <v>6</v>
      </c>
      <c r="D1239" t="s">
        <v>86</v>
      </c>
      <c r="E1239">
        <v>24</v>
      </c>
      <c r="F1239" t="s">
        <v>1130</v>
      </c>
      <c r="G1239" t="s">
        <v>69</v>
      </c>
      <c r="H1239" t="s">
        <v>69</v>
      </c>
      <c r="Q1239">
        <v>154</v>
      </c>
      <c r="R1239" t="s">
        <v>90</v>
      </c>
      <c r="S1239" t="s">
        <v>69</v>
      </c>
      <c r="AF1239" t="s">
        <v>1200</v>
      </c>
      <c r="AG1239" t="s">
        <v>113</v>
      </c>
      <c r="AH1239" t="s">
        <v>69</v>
      </c>
      <c r="AU1239">
        <v>154</v>
      </c>
      <c r="AV1239" t="s">
        <v>90</v>
      </c>
      <c r="AW1239" t="s">
        <v>69</v>
      </c>
      <c r="AX1239">
        <v>6</v>
      </c>
      <c r="BB1239" t="s">
        <v>1201</v>
      </c>
      <c r="BC1239" t="s">
        <v>646</v>
      </c>
      <c r="BD1239" t="s">
        <v>95</v>
      </c>
      <c r="BE1239" t="s">
        <v>1202</v>
      </c>
      <c r="BF1239" t="s">
        <v>1109</v>
      </c>
      <c r="BG1239" t="s">
        <v>108</v>
      </c>
      <c r="BH1239" t="s">
        <v>108</v>
      </c>
      <c r="BI1239">
        <v>154</v>
      </c>
      <c r="BJ1239" t="s">
        <v>90</v>
      </c>
      <c r="BK1239" t="s">
        <v>69</v>
      </c>
      <c r="BL1239" t="s">
        <v>1203</v>
      </c>
      <c r="BM1239" t="s">
        <v>201</v>
      </c>
      <c r="BN1239" t="s">
        <v>69</v>
      </c>
      <c r="BO1239" t="s">
        <v>90</v>
      </c>
      <c r="BQ1239" t="s">
        <v>94</v>
      </c>
    </row>
    <row r="1240" spans="1:69" x14ac:dyDescent="0.3">
      <c r="A1240">
        <v>155</v>
      </c>
      <c r="B1240" t="s">
        <v>1199</v>
      </c>
      <c r="C1240">
        <v>7</v>
      </c>
      <c r="D1240" t="s">
        <v>87</v>
      </c>
      <c r="E1240">
        <v>24</v>
      </c>
      <c r="F1240" t="s">
        <v>1130</v>
      </c>
      <c r="G1240" t="s">
        <v>69</v>
      </c>
      <c r="H1240" t="s">
        <v>69</v>
      </c>
      <c r="Q1240">
        <v>154</v>
      </c>
      <c r="R1240" t="s">
        <v>90</v>
      </c>
      <c r="S1240" t="s">
        <v>69</v>
      </c>
      <c r="AF1240" t="s">
        <v>1200</v>
      </c>
      <c r="AG1240" t="s">
        <v>113</v>
      </c>
      <c r="AH1240" t="s">
        <v>69</v>
      </c>
      <c r="AU1240">
        <v>154</v>
      </c>
      <c r="AV1240" t="s">
        <v>90</v>
      </c>
      <c r="AW1240" t="s">
        <v>69</v>
      </c>
      <c r="AX1240">
        <v>6</v>
      </c>
      <c r="BB1240" t="s">
        <v>1201</v>
      </c>
      <c r="BC1240" t="s">
        <v>646</v>
      </c>
      <c r="BD1240" t="s">
        <v>95</v>
      </c>
      <c r="BE1240" t="s">
        <v>1202</v>
      </c>
      <c r="BF1240" t="s">
        <v>1109</v>
      </c>
      <c r="BG1240" t="s">
        <v>108</v>
      </c>
      <c r="BH1240" t="s">
        <v>108</v>
      </c>
      <c r="BI1240">
        <v>154</v>
      </c>
      <c r="BJ1240" t="s">
        <v>90</v>
      </c>
      <c r="BK1240" t="s">
        <v>69</v>
      </c>
      <c r="BL1240" t="s">
        <v>1203</v>
      </c>
      <c r="BM1240" t="s">
        <v>201</v>
      </c>
      <c r="BN1240" t="s">
        <v>69</v>
      </c>
      <c r="BO1240" t="s">
        <v>90</v>
      </c>
      <c r="BQ1240" t="s">
        <v>94</v>
      </c>
    </row>
    <row r="1241" spans="1:69" x14ac:dyDescent="0.3">
      <c r="A1241">
        <v>155</v>
      </c>
      <c r="B1241" t="s">
        <v>1199</v>
      </c>
      <c r="C1241">
        <v>8</v>
      </c>
      <c r="D1241" t="s">
        <v>88</v>
      </c>
      <c r="E1241">
        <v>24</v>
      </c>
      <c r="F1241" t="s">
        <v>1130</v>
      </c>
      <c r="G1241" t="s">
        <v>78</v>
      </c>
      <c r="H1241" t="s">
        <v>78</v>
      </c>
      <c r="Q1241">
        <v>154</v>
      </c>
      <c r="R1241" t="s">
        <v>90</v>
      </c>
      <c r="S1241" t="s">
        <v>78</v>
      </c>
      <c r="AF1241" t="s">
        <v>1200</v>
      </c>
      <c r="AG1241" t="s">
        <v>119</v>
      </c>
      <c r="AH1241" t="s">
        <v>78</v>
      </c>
      <c r="AU1241">
        <v>154</v>
      </c>
      <c r="AV1241" t="s">
        <v>90</v>
      </c>
      <c r="AW1241" t="s">
        <v>78</v>
      </c>
      <c r="AX1241">
        <v>6</v>
      </c>
      <c r="BB1241" t="s">
        <v>1201</v>
      </c>
      <c r="BC1241" t="s">
        <v>537</v>
      </c>
      <c r="BD1241" t="s">
        <v>92</v>
      </c>
      <c r="BE1241" t="s">
        <v>1202</v>
      </c>
      <c r="BF1241" t="s">
        <v>1109</v>
      </c>
      <c r="BG1241" t="s">
        <v>119</v>
      </c>
      <c r="BH1241" t="s">
        <v>119</v>
      </c>
      <c r="BI1241">
        <v>154</v>
      </c>
      <c r="BJ1241" t="s">
        <v>90</v>
      </c>
      <c r="BK1241" t="s">
        <v>78</v>
      </c>
      <c r="BL1241" t="s">
        <v>1203</v>
      </c>
      <c r="BM1241" t="s">
        <v>119</v>
      </c>
      <c r="BN1241" t="s">
        <v>78</v>
      </c>
      <c r="BO1241" t="s">
        <v>90</v>
      </c>
      <c r="BQ1241" t="s">
        <v>94</v>
      </c>
    </row>
    <row r="1242" spans="1:69" x14ac:dyDescent="0.3">
      <c r="A1242">
        <v>156</v>
      </c>
      <c r="B1242" t="s">
        <v>1204</v>
      </c>
      <c r="C1242">
        <v>1</v>
      </c>
      <c r="D1242" t="s">
        <v>67</v>
      </c>
      <c r="E1242">
        <v>24</v>
      </c>
      <c r="F1242" t="s">
        <v>1130</v>
      </c>
      <c r="G1242" t="s">
        <v>69</v>
      </c>
      <c r="H1242" t="s">
        <v>69</v>
      </c>
      <c r="Q1242">
        <v>30</v>
      </c>
      <c r="R1242" t="s">
        <v>69</v>
      </c>
      <c r="S1242" t="s">
        <v>69</v>
      </c>
      <c r="AU1242">
        <v>30</v>
      </c>
      <c r="AV1242" t="s">
        <v>69</v>
      </c>
      <c r="AW1242" t="s">
        <v>69</v>
      </c>
      <c r="AX1242">
        <v>2</v>
      </c>
      <c r="AY1242">
        <v>24</v>
      </c>
      <c r="AZ1242" t="s">
        <v>69</v>
      </c>
      <c r="BA1242" t="s">
        <v>69</v>
      </c>
      <c r="BI1242">
        <v>30</v>
      </c>
      <c r="BJ1242" t="s">
        <v>69</v>
      </c>
      <c r="BK1242" t="s">
        <v>69</v>
      </c>
      <c r="BO1242" t="s">
        <v>69</v>
      </c>
      <c r="BP1242" t="s">
        <v>75</v>
      </c>
      <c r="BQ1242" t="s">
        <v>232</v>
      </c>
    </row>
    <row r="1243" spans="1:69" x14ac:dyDescent="0.3">
      <c r="A1243">
        <v>156</v>
      </c>
      <c r="B1243" t="s">
        <v>1204</v>
      </c>
      <c r="C1243">
        <v>2</v>
      </c>
      <c r="D1243" t="s">
        <v>77</v>
      </c>
      <c r="E1243">
        <v>24</v>
      </c>
      <c r="F1243" t="s">
        <v>1130</v>
      </c>
      <c r="G1243" t="s">
        <v>78</v>
      </c>
      <c r="H1243" t="s">
        <v>69</v>
      </c>
      <c r="Q1243">
        <v>30</v>
      </c>
      <c r="R1243" t="s">
        <v>78</v>
      </c>
      <c r="S1243" t="s">
        <v>78</v>
      </c>
      <c r="AU1243">
        <v>30</v>
      </c>
      <c r="AV1243" t="s">
        <v>78</v>
      </c>
      <c r="AW1243" t="s">
        <v>78</v>
      </c>
      <c r="AX1243">
        <v>2</v>
      </c>
      <c r="AY1243">
        <v>24</v>
      </c>
      <c r="AZ1243" t="s">
        <v>78</v>
      </c>
      <c r="BA1243" t="s">
        <v>78</v>
      </c>
      <c r="BI1243">
        <v>30</v>
      </c>
      <c r="BJ1243" t="s">
        <v>78</v>
      </c>
      <c r="BK1243" t="s">
        <v>78</v>
      </c>
      <c r="BO1243" t="s">
        <v>78</v>
      </c>
      <c r="BP1243" t="s">
        <v>81</v>
      </c>
      <c r="BQ1243" t="s">
        <v>223</v>
      </c>
    </row>
    <row r="1244" spans="1:69" x14ac:dyDescent="0.3">
      <c r="A1244">
        <v>156</v>
      </c>
      <c r="B1244" t="s">
        <v>1204</v>
      </c>
      <c r="C1244">
        <v>3</v>
      </c>
      <c r="D1244" t="s">
        <v>83</v>
      </c>
      <c r="E1244">
        <v>24</v>
      </c>
      <c r="F1244" t="s">
        <v>1130</v>
      </c>
      <c r="G1244" t="s">
        <v>78</v>
      </c>
      <c r="H1244" t="s">
        <v>78</v>
      </c>
      <c r="Q1244">
        <v>30</v>
      </c>
      <c r="R1244" t="s">
        <v>78</v>
      </c>
      <c r="S1244" t="s">
        <v>78</v>
      </c>
      <c r="AU1244">
        <v>30</v>
      </c>
      <c r="AV1244" t="s">
        <v>78</v>
      </c>
      <c r="AW1244" t="s">
        <v>78</v>
      </c>
      <c r="AX1244">
        <v>2</v>
      </c>
      <c r="AY1244">
        <v>24</v>
      </c>
      <c r="AZ1244" t="s">
        <v>78</v>
      </c>
      <c r="BA1244" t="s">
        <v>78</v>
      </c>
      <c r="BI1244">
        <v>30</v>
      </c>
      <c r="BJ1244" t="s">
        <v>78</v>
      </c>
      <c r="BK1244" t="s">
        <v>78</v>
      </c>
      <c r="BO1244" t="s">
        <v>78</v>
      </c>
      <c r="BP1244" t="s">
        <v>81</v>
      </c>
      <c r="BQ1244" t="s">
        <v>223</v>
      </c>
    </row>
    <row r="1245" spans="1:69" x14ac:dyDescent="0.3">
      <c r="A1245">
        <v>156</v>
      </c>
      <c r="B1245" t="s">
        <v>1204</v>
      </c>
      <c r="C1245">
        <v>4</v>
      </c>
      <c r="D1245" t="s">
        <v>84</v>
      </c>
      <c r="E1245">
        <v>24</v>
      </c>
      <c r="F1245" t="s">
        <v>1130</v>
      </c>
      <c r="G1245" t="s">
        <v>78</v>
      </c>
      <c r="H1245" t="s">
        <v>69</v>
      </c>
      <c r="Q1245">
        <v>30</v>
      </c>
      <c r="R1245" t="s">
        <v>78</v>
      </c>
      <c r="S1245" t="s">
        <v>78</v>
      </c>
      <c r="AU1245">
        <v>30</v>
      </c>
      <c r="AV1245" t="s">
        <v>78</v>
      </c>
      <c r="AW1245" t="s">
        <v>78</v>
      </c>
      <c r="AX1245">
        <v>2</v>
      </c>
      <c r="AY1245">
        <v>24</v>
      </c>
      <c r="AZ1245" t="s">
        <v>78</v>
      </c>
      <c r="BA1245" t="s">
        <v>78</v>
      </c>
      <c r="BI1245">
        <v>30</v>
      </c>
      <c r="BJ1245" t="s">
        <v>78</v>
      </c>
      <c r="BK1245" t="s">
        <v>78</v>
      </c>
      <c r="BO1245" t="s">
        <v>78</v>
      </c>
      <c r="BP1245" t="s">
        <v>81</v>
      </c>
      <c r="BQ1245" t="s">
        <v>223</v>
      </c>
    </row>
    <row r="1246" spans="1:69" x14ac:dyDescent="0.3">
      <c r="A1246">
        <v>156</v>
      </c>
      <c r="B1246" t="s">
        <v>1204</v>
      </c>
      <c r="C1246">
        <v>5</v>
      </c>
      <c r="D1246" t="s">
        <v>85</v>
      </c>
      <c r="E1246">
        <v>24</v>
      </c>
      <c r="F1246" t="s">
        <v>1130</v>
      </c>
      <c r="G1246" t="s">
        <v>78</v>
      </c>
      <c r="H1246" t="s">
        <v>69</v>
      </c>
      <c r="Q1246">
        <v>30</v>
      </c>
      <c r="R1246" t="s">
        <v>78</v>
      </c>
      <c r="S1246" t="s">
        <v>69</v>
      </c>
      <c r="AU1246">
        <v>30</v>
      </c>
      <c r="AV1246" t="s">
        <v>78</v>
      </c>
      <c r="AW1246" t="s">
        <v>69</v>
      </c>
      <c r="AX1246">
        <v>2</v>
      </c>
      <c r="AY1246">
        <v>24</v>
      </c>
      <c r="AZ1246" t="s">
        <v>78</v>
      </c>
      <c r="BA1246" t="s">
        <v>69</v>
      </c>
      <c r="BI1246">
        <v>30</v>
      </c>
      <c r="BJ1246" t="s">
        <v>78</v>
      </c>
      <c r="BK1246" t="s">
        <v>69</v>
      </c>
      <c r="BO1246" t="s">
        <v>78</v>
      </c>
      <c r="BP1246" t="s">
        <v>81</v>
      </c>
      <c r="BQ1246" t="s">
        <v>223</v>
      </c>
    </row>
    <row r="1247" spans="1:69" x14ac:dyDescent="0.3">
      <c r="A1247">
        <v>156</v>
      </c>
      <c r="B1247" t="s">
        <v>1204</v>
      </c>
      <c r="C1247">
        <v>6</v>
      </c>
      <c r="D1247" t="s">
        <v>86</v>
      </c>
      <c r="E1247">
        <v>24</v>
      </c>
      <c r="F1247" t="s">
        <v>1130</v>
      </c>
      <c r="G1247" t="s">
        <v>78</v>
      </c>
      <c r="H1247" t="s">
        <v>69</v>
      </c>
      <c r="Q1247">
        <v>30</v>
      </c>
      <c r="R1247" t="s">
        <v>78</v>
      </c>
      <c r="S1247" t="s">
        <v>78</v>
      </c>
      <c r="AU1247">
        <v>30</v>
      </c>
      <c r="AV1247" t="s">
        <v>78</v>
      </c>
      <c r="AW1247" t="s">
        <v>78</v>
      </c>
      <c r="AX1247">
        <v>2</v>
      </c>
      <c r="AY1247">
        <v>24</v>
      </c>
      <c r="AZ1247" t="s">
        <v>78</v>
      </c>
      <c r="BA1247" t="s">
        <v>78</v>
      </c>
      <c r="BI1247">
        <v>30</v>
      </c>
      <c r="BJ1247" t="s">
        <v>78</v>
      </c>
      <c r="BK1247" t="s">
        <v>78</v>
      </c>
      <c r="BO1247" t="s">
        <v>78</v>
      </c>
      <c r="BP1247" t="s">
        <v>81</v>
      </c>
      <c r="BQ1247" t="s">
        <v>223</v>
      </c>
    </row>
    <row r="1248" spans="1:69" x14ac:dyDescent="0.3">
      <c r="A1248">
        <v>156</v>
      </c>
      <c r="B1248" t="s">
        <v>1204</v>
      </c>
      <c r="C1248">
        <v>7</v>
      </c>
      <c r="D1248" t="s">
        <v>87</v>
      </c>
      <c r="E1248">
        <v>24</v>
      </c>
      <c r="F1248" t="s">
        <v>1130</v>
      </c>
      <c r="G1248" t="s">
        <v>78</v>
      </c>
      <c r="H1248" t="s">
        <v>69</v>
      </c>
      <c r="Q1248">
        <v>30</v>
      </c>
      <c r="R1248" t="s">
        <v>78</v>
      </c>
      <c r="S1248" t="s">
        <v>78</v>
      </c>
      <c r="AU1248">
        <v>30</v>
      </c>
      <c r="AV1248" t="s">
        <v>78</v>
      </c>
      <c r="AW1248" t="s">
        <v>78</v>
      </c>
      <c r="AX1248">
        <v>2</v>
      </c>
      <c r="AY1248">
        <v>24</v>
      </c>
      <c r="AZ1248" t="s">
        <v>78</v>
      </c>
      <c r="BA1248" t="s">
        <v>78</v>
      </c>
      <c r="BI1248">
        <v>30</v>
      </c>
      <c r="BJ1248" t="s">
        <v>78</v>
      </c>
      <c r="BK1248" t="s">
        <v>78</v>
      </c>
      <c r="BO1248" t="s">
        <v>78</v>
      </c>
      <c r="BP1248" t="s">
        <v>81</v>
      </c>
      <c r="BQ1248" t="s">
        <v>223</v>
      </c>
    </row>
    <row r="1249" spans="1:69" x14ac:dyDescent="0.3">
      <c r="A1249">
        <v>156</v>
      </c>
      <c r="B1249" t="s">
        <v>1204</v>
      </c>
      <c r="C1249">
        <v>8</v>
      </c>
      <c r="D1249" t="s">
        <v>88</v>
      </c>
      <c r="E1249">
        <v>24</v>
      </c>
      <c r="F1249" t="s">
        <v>1130</v>
      </c>
      <c r="G1249" t="s">
        <v>78</v>
      </c>
      <c r="H1249" t="s">
        <v>78</v>
      </c>
      <c r="Q1249">
        <v>30</v>
      </c>
      <c r="R1249" t="s">
        <v>78</v>
      </c>
      <c r="S1249" t="s">
        <v>78</v>
      </c>
      <c r="AU1249">
        <v>30</v>
      </c>
      <c r="AV1249" t="s">
        <v>78</v>
      </c>
      <c r="AW1249" t="s">
        <v>78</v>
      </c>
      <c r="AX1249">
        <v>2</v>
      </c>
      <c r="AY1249">
        <v>24</v>
      </c>
      <c r="AZ1249" t="s">
        <v>78</v>
      </c>
      <c r="BA1249" t="s">
        <v>78</v>
      </c>
      <c r="BI1249">
        <v>30</v>
      </c>
      <c r="BJ1249" t="s">
        <v>78</v>
      </c>
      <c r="BK1249" t="s">
        <v>78</v>
      </c>
      <c r="BO1249" t="s">
        <v>78</v>
      </c>
      <c r="BP1249" t="s">
        <v>81</v>
      </c>
      <c r="BQ1249" t="s">
        <v>223</v>
      </c>
    </row>
    <row r="1250" spans="1:69" x14ac:dyDescent="0.3">
      <c r="A1250">
        <v>157</v>
      </c>
      <c r="B1250" t="s">
        <v>1205</v>
      </c>
      <c r="C1250">
        <v>1</v>
      </c>
      <c r="D1250" t="s">
        <v>67</v>
      </c>
      <c r="E1250">
        <v>24</v>
      </c>
      <c r="F1250" t="s">
        <v>1130</v>
      </c>
      <c r="G1250" t="s">
        <v>90</v>
      </c>
      <c r="H1250" t="s">
        <v>69</v>
      </c>
      <c r="BO1250" t="s">
        <v>90</v>
      </c>
      <c r="BP1250" t="s">
        <v>93</v>
      </c>
      <c r="BQ1250" t="s">
        <v>320</v>
      </c>
    </row>
    <row r="1251" spans="1:69" x14ac:dyDescent="0.3">
      <c r="A1251">
        <v>157</v>
      </c>
      <c r="B1251" t="s">
        <v>1205</v>
      </c>
      <c r="C1251">
        <v>2</v>
      </c>
      <c r="D1251" t="s">
        <v>77</v>
      </c>
      <c r="E1251">
        <v>24</v>
      </c>
      <c r="F1251" t="s">
        <v>1130</v>
      </c>
      <c r="G1251" t="s">
        <v>90</v>
      </c>
      <c r="H1251" t="s">
        <v>69</v>
      </c>
      <c r="BO1251" t="s">
        <v>90</v>
      </c>
      <c r="BP1251" t="s">
        <v>93</v>
      </c>
      <c r="BQ1251" t="s">
        <v>320</v>
      </c>
    </row>
    <row r="1252" spans="1:69" x14ac:dyDescent="0.3">
      <c r="A1252">
        <v>157</v>
      </c>
      <c r="B1252" t="s">
        <v>1205</v>
      </c>
      <c r="C1252">
        <v>3</v>
      </c>
      <c r="D1252" t="s">
        <v>83</v>
      </c>
      <c r="E1252">
        <v>24</v>
      </c>
      <c r="F1252" t="s">
        <v>1130</v>
      </c>
      <c r="G1252" t="s">
        <v>90</v>
      </c>
      <c r="H1252" t="s">
        <v>78</v>
      </c>
      <c r="BO1252" t="s">
        <v>90</v>
      </c>
      <c r="BP1252" t="s">
        <v>93</v>
      </c>
      <c r="BQ1252" t="s">
        <v>320</v>
      </c>
    </row>
    <row r="1253" spans="1:69" x14ac:dyDescent="0.3">
      <c r="A1253">
        <v>157</v>
      </c>
      <c r="B1253" t="s">
        <v>1205</v>
      </c>
      <c r="C1253">
        <v>4</v>
      </c>
      <c r="D1253" t="s">
        <v>84</v>
      </c>
      <c r="E1253">
        <v>24</v>
      </c>
      <c r="F1253" t="s">
        <v>1130</v>
      </c>
      <c r="G1253" t="s">
        <v>90</v>
      </c>
      <c r="H1253" t="s">
        <v>69</v>
      </c>
      <c r="BO1253" t="s">
        <v>90</v>
      </c>
      <c r="BP1253" t="s">
        <v>93</v>
      </c>
      <c r="BQ1253" t="s">
        <v>320</v>
      </c>
    </row>
    <row r="1254" spans="1:69" x14ac:dyDescent="0.3">
      <c r="A1254">
        <v>157</v>
      </c>
      <c r="B1254" t="s">
        <v>1205</v>
      </c>
      <c r="C1254">
        <v>5</v>
      </c>
      <c r="D1254" t="s">
        <v>85</v>
      </c>
      <c r="E1254">
        <v>24</v>
      </c>
      <c r="F1254" t="s">
        <v>1130</v>
      </c>
      <c r="G1254" t="s">
        <v>90</v>
      </c>
      <c r="H1254" t="s">
        <v>69</v>
      </c>
      <c r="BO1254" t="s">
        <v>90</v>
      </c>
      <c r="BP1254" t="s">
        <v>93</v>
      </c>
      <c r="BQ1254" t="s">
        <v>320</v>
      </c>
    </row>
    <row r="1255" spans="1:69" x14ac:dyDescent="0.3">
      <c r="A1255">
        <v>157</v>
      </c>
      <c r="B1255" t="s">
        <v>1205</v>
      </c>
      <c r="C1255">
        <v>6</v>
      </c>
      <c r="D1255" t="s">
        <v>86</v>
      </c>
      <c r="E1255">
        <v>24</v>
      </c>
      <c r="F1255" t="s">
        <v>1130</v>
      </c>
      <c r="G1255" t="s">
        <v>90</v>
      </c>
      <c r="H1255" t="s">
        <v>69</v>
      </c>
      <c r="BO1255" t="s">
        <v>90</v>
      </c>
      <c r="BP1255" t="s">
        <v>93</v>
      </c>
      <c r="BQ1255" t="s">
        <v>320</v>
      </c>
    </row>
    <row r="1256" spans="1:69" x14ac:dyDescent="0.3">
      <c r="A1256">
        <v>157</v>
      </c>
      <c r="B1256" t="s">
        <v>1205</v>
      </c>
      <c r="C1256">
        <v>7</v>
      </c>
      <c r="D1256" t="s">
        <v>87</v>
      </c>
      <c r="E1256">
        <v>24</v>
      </c>
      <c r="F1256" t="s">
        <v>1130</v>
      </c>
      <c r="G1256" t="s">
        <v>90</v>
      </c>
      <c r="H1256" t="s">
        <v>69</v>
      </c>
      <c r="BO1256" t="s">
        <v>90</v>
      </c>
      <c r="BP1256" t="s">
        <v>93</v>
      </c>
      <c r="BQ1256" t="s">
        <v>320</v>
      </c>
    </row>
    <row r="1257" spans="1:69" x14ac:dyDescent="0.3">
      <c r="A1257">
        <v>157</v>
      </c>
      <c r="B1257" t="s">
        <v>1205</v>
      </c>
      <c r="C1257">
        <v>8</v>
      </c>
      <c r="D1257" t="s">
        <v>88</v>
      </c>
      <c r="E1257">
        <v>24</v>
      </c>
      <c r="F1257" t="s">
        <v>1130</v>
      </c>
      <c r="G1257" t="s">
        <v>90</v>
      </c>
      <c r="H1257" t="s">
        <v>78</v>
      </c>
      <c r="BO1257" t="s">
        <v>90</v>
      </c>
      <c r="BP1257" t="s">
        <v>93</v>
      </c>
      <c r="BQ1257" t="s">
        <v>320</v>
      </c>
    </row>
    <row r="1258" spans="1:69" x14ac:dyDescent="0.3">
      <c r="A1258">
        <v>158</v>
      </c>
      <c r="B1258" t="s">
        <v>1206</v>
      </c>
      <c r="C1258">
        <v>1</v>
      </c>
      <c r="D1258" t="s">
        <v>67</v>
      </c>
      <c r="E1258">
        <v>24</v>
      </c>
      <c r="F1258" t="s">
        <v>1130</v>
      </c>
      <c r="G1258" t="s">
        <v>78</v>
      </c>
      <c r="H1258" t="s">
        <v>69</v>
      </c>
      <c r="Q1258">
        <v>181</v>
      </c>
      <c r="R1258" t="s">
        <v>78</v>
      </c>
      <c r="S1258" t="s">
        <v>69</v>
      </c>
      <c r="AF1258" t="s">
        <v>1207</v>
      </c>
      <c r="AG1258" t="s">
        <v>80</v>
      </c>
      <c r="AH1258" t="s">
        <v>73</v>
      </c>
      <c r="AU1258">
        <v>181</v>
      </c>
      <c r="AV1258" t="s">
        <v>78</v>
      </c>
      <c r="AW1258" t="s">
        <v>69</v>
      </c>
      <c r="AX1258">
        <v>6</v>
      </c>
      <c r="AY1258" t="s">
        <v>1208</v>
      </c>
      <c r="AZ1258" t="s">
        <v>119</v>
      </c>
      <c r="BA1258" t="s">
        <v>69</v>
      </c>
      <c r="BB1258" t="s">
        <v>1209</v>
      </c>
      <c r="BC1258" t="s">
        <v>98</v>
      </c>
      <c r="BD1258" t="s">
        <v>124</v>
      </c>
      <c r="BE1258" t="s">
        <v>1210</v>
      </c>
      <c r="BF1258" t="s">
        <v>953</v>
      </c>
      <c r="BG1258" t="s">
        <v>954</v>
      </c>
      <c r="BH1258" t="s">
        <v>95</v>
      </c>
      <c r="BI1258">
        <v>181</v>
      </c>
      <c r="BJ1258" t="s">
        <v>78</v>
      </c>
      <c r="BK1258" t="s">
        <v>69</v>
      </c>
      <c r="BL1258" t="s">
        <v>1211</v>
      </c>
      <c r="BM1258" t="s">
        <v>119</v>
      </c>
      <c r="BN1258" t="s">
        <v>108</v>
      </c>
      <c r="BO1258" t="s">
        <v>78</v>
      </c>
      <c r="BP1258" t="s">
        <v>81</v>
      </c>
      <c r="BQ1258" t="s">
        <v>109</v>
      </c>
    </row>
    <row r="1259" spans="1:69" x14ac:dyDescent="0.3">
      <c r="A1259">
        <v>158</v>
      </c>
      <c r="B1259" t="s">
        <v>1206</v>
      </c>
      <c r="C1259">
        <v>2</v>
      </c>
      <c r="D1259" t="s">
        <v>77</v>
      </c>
      <c r="E1259">
        <v>24</v>
      </c>
      <c r="F1259" t="s">
        <v>1130</v>
      </c>
      <c r="G1259" t="s">
        <v>78</v>
      </c>
      <c r="H1259" t="s">
        <v>69</v>
      </c>
      <c r="Q1259">
        <v>181</v>
      </c>
      <c r="R1259" t="s">
        <v>78</v>
      </c>
      <c r="S1259" t="s">
        <v>69</v>
      </c>
      <c r="AF1259" t="s">
        <v>1207</v>
      </c>
      <c r="AG1259" t="s">
        <v>80</v>
      </c>
      <c r="AH1259" t="s">
        <v>73</v>
      </c>
      <c r="AU1259">
        <v>181</v>
      </c>
      <c r="AV1259" t="s">
        <v>78</v>
      </c>
      <c r="AW1259" t="s">
        <v>69</v>
      </c>
      <c r="AX1259">
        <v>6</v>
      </c>
      <c r="AY1259" t="s">
        <v>1208</v>
      </c>
      <c r="AZ1259" t="s">
        <v>119</v>
      </c>
      <c r="BA1259" t="s">
        <v>69</v>
      </c>
      <c r="BB1259" t="s">
        <v>1209</v>
      </c>
      <c r="BC1259" t="s">
        <v>98</v>
      </c>
      <c r="BD1259" t="s">
        <v>1212</v>
      </c>
      <c r="BE1259" t="s">
        <v>1210</v>
      </c>
      <c r="BF1259" t="s">
        <v>953</v>
      </c>
      <c r="BG1259" t="s">
        <v>954</v>
      </c>
      <c r="BH1259" t="s">
        <v>92</v>
      </c>
      <c r="BI1259">
        <v>181</v>
      </c>
      <c r="BJ1259" t="s">
        <v>78</v>
      </c>
      <c r="BK1259" t="s">
        <v>69</v>
      </c>
      <c r="BL1259" t="s">
        <v>1211</v>
      </c>
      <c r="BM1259" t="s">
        <v>119</v>
      </c>
      <c r="BN1259" t="s">
        <v>113</v>
      </c>
      <c r="BO1259" t="s">
        <v>78</v>
      </c>
      <c r="BP1259" t="s">
        <v>81</v>
      </c>
      <c r="BQ1259" t="s">
        <v>109</v>
      </c>
    </row>
    <row r="1260" spans="1:69" x14ac:dyDescent="0.3">
      <c r="A1260">
        <v>158</v>
      </c>
      <c r="B1260" t="s">
        <v>1206</v>
      </c>
      <c r="C1260">
        <v>3</v>
      </c>
      <c r="D1260" t="s">
        <v>83</v>
      </c>
      <c r="E1260">
        <v>24</v>
      </c>
      <c r="F1260" t="s">
        <v>1130</v>
      </c>
      <c r="G1260" t="s">
        <v>78</v>
      </c>
      <c r="H1260" t="s">
        <v>78</v>
      </c>
      <c r="Q1260">
        <v>181</v>
      </c>
      <c r="R1260" t="s">
        <v>78</v>
      </c>
      <c r="S1260" t="s">
        <v>78</v>
      </c>
      <c r="AF1260" t="s">
        <v>1207</v>
      </c>
      <c r="AG1260" t="s">
        <v>80</v>
      </c>
      <c r="AH1260" t="s">
        <v>80</v>
      </c>
      <c r="AU1260">
        <v>181</v>
      </c>
      <c r="AV1260" t="s">
        <v>78</v>
      </c>
      <c r="AW1260" t="s">
        <v>78</v>
      </c>
      <c r="AX1260">
        <v>6</v>
      </c>
      <c r="AY1260" t="s">
        <v>1208</v>
      </c>
      <c r="AZ1260" t="s">
        <v>119</v>
      </c>
      <c r="BA1260" t="s">
        <v>78</v>
      </c>
      <c r="BB1260" t="s">
        <v>1209</v>
      </c>
      <c r="BC1260" t="s">
        <v>98</v>
      </c>
      <c r="BD1260" t="s">
        <v>98</v>
      </c>
      <c r="BE1260" t="s">
        <v>1210</v>
      </c>
      <c r="BF1260" t="s">
        <v>953</v>
      </c>
      <c r="BG1260" t="s">
        <v>954</v>
      </c>
      <c r="BH1260" t="s">
        <v>92</v>
      </c>
      <c r="BI1260">
        <v>181</v>
      </c>
      <c r="BJ1260" t="s">
        <v>78</v>
      </c>
      <c r="BK1260" t="s">
        <v>78</v>
      </c>
      <c r="BL1260" t="s">
        <v>1211</v>
      </c>
      <c r="BM1260" t="s">
        <v>119</v>
      </c>
      <c r="BN1260" t="s">
        <v>119</v>
      </c>
      <c r="BO1260" t="s">
        <v>78</v>
      </c>
      <c r="BP1260" t="s">
        <v>81</v>
      </c>
      <c r="BQ1260" t="s">
        <v>109</v>
      </c>
    </row>
    <row r="1261" spans="1:69" x14ac:dyDescent="0.3">
      <c r="A1261">
        <v>158</v>
      </c>
      <c r="B1261" t="s">
        <v>1206</v>
      </c>
      <c r="C1261">
        <v>4</v>
      </c>
      <c r="D1261" t="s">
        <v>84</v>
      </c>
      <c r="E1261">
        <v>24</v>
      </c>
      <c r="F1261" t="s">
        <v>1130</v>
      </c>
      <c r="G1261" t="s">
        <v>78</v>
      </c>
      <c r="H1261" t="s">
        <v>69</v>
      </c>
      <c r="Q1261">
        <v>181</v>
      </c>
      <c r="R1261" t="s">
        <v>78</v>
      </c>
      <c r="S1261" t="s">
        <v>69</v>
      </c>
      <c r="AF1261" t="s">
        <v>1207</v>
      </c>
      <c r="AG1261" t="s">
        <v>80</v>
      </c>
      <c r="AH1261" t="s">
        <v>73</v>
      </c>
      <c r="AU1261">
        <v>181</v>
      </c>
      <c r="AV1261" t="s">
        <v>78</v>
      </c>
      <c r="AW1261" t="s">
        <v>69</v>
      </c>
      <c r="AX1261">
        <v>6</v>
      </c>
      <c r="AY1261" t="s">
        <v>1208</v>
      </c>
      <c r="AZ1261" t="s">
        <v>119</v>
      </c>
      <c r="BA1261" t="s">
        <v>69</v>
      </c>
      <c r="BB1261" t="s">
        <v>1209</v>
      </c>
      <c r="BC1261" t="s">
        <v>98</v>
      </c>
      <c r="BD1261" t="s">
        <v>124</v>
      </c>
      <c r="BE1261" t="s">
        <v>1210</v>
      </c>
      <c r="BF1261" t="s">
        <v>953</v>
      </c>
      <c r="BG1261" t="s">
        <v>954</v>
      </c>
      <c r="BH1261" t="s">
        <v>95</v>
      </c>
      <c r="BI1261">
        <v>181</v>
      </c>
      <c r="BJ1261" t="s">
        <v>78</v>
      </c>
      <c r="BK1261" t="s">
        <v>69</v>
      </c>
      <c r="BL1261" t="s">
        <v>1211</v>
      </c>
      <c r="BM1261" t="s">
        <v>119</v>
      </c>
      <c r="BN1261" t="s">
        <v>108</v>
      </c>
      <c r="BO1261" t="s">
        <v>78</v>
      </c>
      <c r="BP1261" t="s">
        <v>81</v>
      </c>
      <c r="BQ1261" t="s">
        <v>109</v>
      </c>
    </row>
    <row r="1262" spans="1:69" x14ac:dyDescent="0.3">
      <c r="A1262">
        <v>158</v>
      </c>
      <c r="B1262" t="s">
        <v>1206</v>
      </c>
      <c r="C1262">
        <v>5</v>
      </c>
      <c r="D1262" t="s">
        <v>85</v>
      </c>
      <c r="E1262">
        <v>24</v>
      </c>
      <c r="F1262" t="s">
        <v>1130</v>
      </c>
      <c r="G1262" t="s">
        <v>78</v>
      </c>
      <c r="H1262" t="s">
        <v>69</v>
      </c>
      <c r="Q1262">
        <v>181</v>
      </c>
      <c r="R1262" t="s">
        <v>78</v>
      </c>
      <c r="S1262" t="s">
        <v>69</v>
      </c>
      <c r="AF1262" t="s">
        <v>1207</v>
      </c>
      <c r="AG1262" t="s">
        <v>80</v>
      </c>
      <c r="AH1262" t="s">
        <v>73</v>
      </c>
      <c r="AU1262">
        <v>181</v>
      </c>
      <c r="AV1262" t="s">
        <v>78</v>
      </c>
      <c r="AW1262" t="s">
        <v>69</v>
      </c>
      <c r="AX1262">
        <v>6</v>
      </c>
      <c r="AY1262" t="s">
        <v>1208</v>
      </c>
      <c r="AZ1262" t="s">
        <v>119</v>
      </c>
      <c r="BA1262" t="s">
        <v>69</v>
      </c>
      <c r="BB1262" t="s">
        <v>1209</v>
      </c>
      <c r="BC1262" t="s">
        <v>98</v>
      </c>
      <c r="BD1262" t="s">
        <v>1212</v>
      </c>
      <c r="BE1262" t="s">
        <v>1210</v>
      </c>
      <c r="BF1262" t="s">
        <v>953</v>
      </c>
      <c r="BG1262" t="s">
        <v>954</v>
      </c>
      <c r="BH1262" t="s">
        <v>92</v>
      </c>
      <c r="BI1262">
        <v>181</v>
      </c>
      <c r="BJ1262" t="s">
        <v>78</v>
      </c>
      <c r="BK1262" t="s">
        <v>69</v>
      </c>
      <c r="BL1262" t="s">
        <v>1211</v>
      </c>
      <c r="BM1262" t="s">
        <v>119</v>
      </c>
      <c r="BN1262" t="s">
        <v>113</v>
      </c>
      <c r="BO1262" t="s">
        <v>78</v>
      </c>
      <c r="BP1262" t="s">
        <v>81</v>
      </c>
      <c r="BQ1262" t="s">
        <v>109</v>
      </c>
    </row>
    <row r="1263" spans="1:69" x14ac:dyDescent="0.3">
      <c r="A1263">
        <v>158</v>
      </c>
      <c r="B1263" t="s">
        <v>1206</v>
      </c>
      <c r="C1263">
        <v>6</v>
      </c>
      <c r="D1263" t="s">
        <v>86</v>
      </c>
      <c r="E1263">
        <v>24</v>
      </c>
      <c r="F1263" t="s">
        <v>1130</v>
      </c>
      <c r="G1263" t="s">
        <v>78</v>
      </c>
      <c r="H1263" t="s">
        <v>69</v>
      </c>
      <c r="Q1263">
        <v>181</v>
      </c>
      <c r="R1263" t="s">
        <v>78</v>
      </c>
      <c r="S1263" t="s">
        <v>69</v>
      </c>
      <c r="AF1263" t="s">
        <v>1207</v>
      </c>
      <c r="AG1263" t="s">
        <v>73</v>
      </c>
      <c r="AH1263" t="s">
        <v>73</v>
      </c>
      <c r="AU1263">
        <v>181</v>
      </c>
      <c r="AV1263" t="s">
        <v>78</v>
      </c>
      <c r="AW1263" t="s">
        <v>69</v>
      </c>
      <c r="AX1263">
        <v>6</v>
      </c>
      <c r="AY1263" t="s">
        <v>1208</v>
      </c>
      <c r="AZ1263" t="s">
        <v>119</v>
      </c>
      <c r="BA1263" t="s">
        <v>69</v>
      </c>
      <c r="BB1263" t="s">
        <v>1209</v>
      </c>
      <c r="BC1263" t="s">
        <v>1212</v>
      </c>
      <c r="BD1263" t="s">
        <v>124</v>
      </c>
      <c r="BE1263" t="s">
        <v>1210</v>
      </c>
      <c r="BF1263" t="s">
        <v>953</v>
      </c>
      <c r="BG1263" t="s">
        <v>956</v>
      </c>
      <c r="BH1263" t="s">
        <v>95</v>
      </c>
      <c r="BI1263">
        <v>181</v>
      </c>
      <c r="BJ1263" t="s">
        <v>78</v>
      </c>
      <c r="BK1263" t="s">
        <v>69</v>
      </c>
      <c r="BL1263" t="s">
        <v>1211</v>
      </c>
      <c r="BM1263" t="s">
        <v>113</v>
      </c>
      <c r="BN1263" t="s">
        <v>108</v>
      </c>
      <c r="BO1263" t="s">
        <v>78</v>
      </c>
      <c r="BP1263" t="s">
        <v>81</v>
      </c>
      <c r="BQ1263" t="s">
        <v>109</v>
      </c>
    </row>
    <row r="1264" spans="1:69" x14ac:dyDescent="0.3">
      <c r="A1264">
        <v>158</v>
      </c>
      <c r="B1264" t="s">
        <v>1206</v>
      </c>
      <c r="C1264">
        <v>7</v>
      </c>
      <c r="D1264" t="s">
        <v>87</v>
      </c>
      <c r="E1264">
        <v>24</v>
      </c>
      <c r="F1264" t="s">
        <v>1130</v>
      </c>
      <c r="G1264" t="s">
        <v>69</v>
      </c>
      <c r="H1264" t="s">
        <v>69</v>
      </c>
      <c r="Q1264">
        <v>181</v>
      </c>
      <c r="R1264" t="s">
        <v>69</v>
      </c>
      <c r="S1264" t="s">
        <v>69</v>
      </c>
      <c r="AF1264" t="s">
        <v>1207</v>
      </c>
      <c r="AG1264" t="s">
        <v>73</v>
      </c>
      <c r="AH1264" t="s">
        <v>73</v>
      </c>
      <c r="AU1264">
        <v>181</v>
      </c>
      <c r="AV1264" t="s">
        <v>69</v>
      </c>
      <c r="AW1264" t="s">
        <v>69</v>
      </c>
      <c r="AX1264">
        <v>6</v>
      </c>
      <c r="AY1264" t="s">
        <v>1208</v>
      </c>
      <c r="AZ1264" t="s">
        <v>108</v>
      </c>
      <c r="BA1264" t="s">
        <v>69</v>
      </c>
      <c r="BB1264" t="s">
        <v>1209</v>
      </c>
      <c r="BC1264" t="s">
        <v>124</v>
      </c>
      <c r="BD1264" t="s">
        <v>124</v>
      </c>
      <c r="BE1264" t="s">
        <v>1210</v>
      </c>
      <c r="BF1264" t="s">
        <v>953</v>
      </c>
      <c r="BG1264" t="s">
        <v>957</v>
      </c>
      <c r="BH1264" t="s">
        <v>95</v>
      </c>
      <c r="BI1264">
        <v>181</v>
      </c>
      <c r="BJ1264" t="s">
        <v>69</v>
      </c>
      <c r="BK1264" t="s">
        <v>69</v>
      </c>
      <c r="BL1264" t="s">
        <v>1211</v>
      </c>
      <c r="BM1264" t="s">
        <v>108</v>
      </c>
      <c r="BN1264" t="s">
        <v>108</v>
      </c>
      <c r="BO1264" t="s">
        <v>69</v>
      </c>
      <c r="BP1264" t="s">
        <v>75</v>
      </c>
      <c r="BQ1264" t="s">
        <v>129</v>
      </c>
    </row>
    <row r="1265" spans="1:69" x14ac:dyDescent="0.3">
      <c r="A1265">
        <v>158</v>
      </c>
      <c r="B1265" t="s">
        <v>1206</v>
      </c>
      <c r="C1265">
        <v>8</v>
      </c>
      <c r="D1265" t="s">
        <v>88</v>
      </c>
      <c r="E1265">
        <v>24</v>
      </c>
      <c r="F1265" t="s">
        <v>1130</v>
      </c>
      <c r="G1265" t="s">
        <v>78</v>
      </c>
      <c r="H1265" t="s">
        <v>78</v>
      </c>
      <c r="Q1265">
        <v>181</v>
      </c>
      <c r="R1265" t="s">
        <v>78</v>
      </c>
      <c r="S1265" t="s">
        <v>78</v>
      </c>
      <c r="AF1265" t="s">
        <v>1207</v>
      </c>
      <c r="AG1265" t="s">
        <v>80</v>
      </c>
      <c r="AH1265" t="s">
        <v>80</v>
      </c>
      <c r="AU1265">
        <v>181</v>
      </c>
      <c r="AV1265" t="s">
        <v>78</v>
      </c>
      <c r="AW1265" t="s">
        <v>78</v>
      </c>
      <c r="AX1265">
        <v>6</v>
      </c>
      <c r="AY1265" t="s">
        <v>1208</v>
      </c>
      <c r="AZ1265" t="s">
        <v>119</v>
      </c>
      <c r="BA1265" t="s">
        <v>78</v>
      </c>
      <c r="BB1265" t="s">
        <v>1209</v>
      </c>
      <c r="BC1265" t="s">
        <v>98</v>
      </c>
      <c r="BD1265" t="s">
        <v>98</v>
      </c>
      <c r="BE1265" t="s">
        <v>1210</v>
      </c>
      <c r="BF1265" t="s">
        <v>953</v>
      </c>
      <c r="BG1265" t="s">
        <v>954</v>
      </c>
      <c r="BH1265" t="s">
        <v>92</v>
      </c>
      <c r="BI1265">
        <v>181</v>
      </c>
      <c r="BJ1265" t="s">
        <v>78</v>
      </c>
      <c r="BK1265" t="s">
        <v>78</v>
      </c>
      <c r="BL1265" t="s">
        <v>1211</v>
      </c>
      <c r="BM1265" t="s">
        <v>119</v>
      </c>
      <c r="BN1265" t="s">
        <v>119</v>
      </c>
      <c r="BO1265" t="s">
        <v>78</v>
      </c>
      <c r="BP1265" t="s">
        <v>81</v>
      </c>
      <c r="BQ1265" t="s">
        <v>109</v>
      </c>
    </row>
    <row r="1266" spans="1:69" x14ac:dyDescent="0.3">
      <c r="A1266">
        <v>159</v>
      </c>
      <c r="B1266" t="s">
        <v>1005</v>
      </c>
      <c r="C1266">
        <v>1</v>
      </c>
      <c r="D1266" t="s">
        <v>67</v>
      </c>
      <c r="E1266">
        <v>24</v>
      </c>
      <c r="F1266" t="s">
        <v>1130</v>
      </c>
      <c r="G1266" t="s">
        <v>78</v>
      </c>
      <c r="H1266" t="s">
        <v>69</v>
      </c>
      <c r="I1266">
        <v>139</v>
      </c>
      <c r="J1266" t="s">
        <v>90</v>
      </c>
      <c r="T1266" t="s">
        <v>1007</v>
      </c>
      <c r="U1266" t="s">
        <v>1008</v>
      </c>
      <c r="V1266" t="s">
        <v>1009</v>
      </c>
      <c r="AF1266" t="s">
        <v>1010</v>
      </c>
      <c r="AG1266" t="s">
        <v>1011</v>
      </c>
      <c r="AH1266" t="s">
        <v>1012</v>
      </c>
      <c r="AU1266" t="s">
        <v>1007</v>
      </c>
      <c r="AV1266" t="s">
        <v>1008</v>
      </c>
      <c r="AW1266" t="s">
        <v>1009</v>
      </c>
      <c r="AX1266" t="s">
        <v>1013</v>
      </c>
      <c r="AY1266" t="s">
        <v>1014</v>
      </c>
      <c r="AZ1266" t="s">
        <v>1008</v>
      </c>
      <c r="BA1266" t="s">
        <v>1009</v>
      </c>
      <c r="BB1266" t="s">
        <v>1213</v>
      </c>
      <c r="BC1266" t="s">
        <v>1214</v>
      </c>
      <c r="BD1266" t="s">
        <v>1215</v>
      </c>
      <c r="BE1266" t="s">
        <v>1216</v>
      </c>
      <c r="BF1266" t="s">
        <v>1217</v>
      </c>
      <c r="BG1266" t="s">
        <v>1218</v>
      </c>
      <c r="BH1266" t="s">
        <v>1219</v>
      </c>
      <c r="BI1266">
        <v>3</v>
      </c>
      <c r="BJ1266" t="s">
        <v>78</v>
      </c>
      <c r="BK1266" t="s">
        <v>69</v>
      </c>
      <c r="BL1266" t="s">
        <v>1220</v>
      </c>
      <c r="BM1266" t="s">
        <v>1221</v>
      </c>
      <c r="BN1266" t="s">
        <v>1222</v>
      </c>
      <c r="BO1266" t="s">
        <v>90</v>
      </c>
      <c r="BQ1266" t="s">
        <v>94</v>
      </c>
    </row>
    <row r="1267" spans="1:69" x14ac:dyDescent="0.3">
      <c r="A1267">
        <v>159</v>
      </c>
      <c r="B1267" t="s">
        <v>1005</v>
      </c>
      <c r="C1267">
        <v>2</v>
      </c>
      <c r="D1267" t="s">
        <v>77</v>
      </c>
      <c r="E1267">
        <v>24</v>
      </c>
      <c r="F1267" t="s">
        <v>1130</v>
      </c>
      <c r="G1267" t="s">
        <v>78</v>
      </c>
      <c r="H1267" t="s">
        <v>69</v>
      </c>
      <c r="I1267">
        <v>139</v>
      </c>
      <c r="J1267" t="s">
        <v>90</v>
      </c>
      <c r="T1267" t="s">
        <v>1007</v>
      </c>
      <c r="U1267" t="s">
        <v>1008</v>
      </c>
      <c r="V1267" t="s">
        <v>1008</v>
      </c>
      <c r="AF1267" t="s">
        <v>1010</v>
      </c>
      <c r="AG1267" t="s">
        <v>1019</v>
      </c>
      <c r="AH1267" t="s">
        <v>1020</v>
      </c>
      <c r="AU1267" t="s">
        <v>1007</v>
      </c>
      <c r="AV1267" t="s">
        <v>1008</v>
      </c>
      <c r="AW1267" t="s">
        <v>1008</v>
      </c>
      <c r="AX1267" t="s">
        <v>1013</v>
      </c>
      <c r="AY1267" t="s">
        <v>1014</v>
      </c>
      <c r="AZ1267" t="s">
        <v>1008</v>
      </c>
      <c r="BA1267" t="s">
        <v>1008</v>
      </c>
      <c r="BB1267" t="s">
        <v>1213</v>
      </c>
      <c r="BC1267" t="s">
        <v>1223</v>
      </c>
      <c r="BD1267" t="s">
        <v>1224</v>
      </c>
      <c r="BE1267" t="s">
        <v>1216</v>
      </c>
      <c r="BF1267" t="s">
        <v>1217</v>
      </c>
      <c r="BG1267" t="s">
        <v>1225</v>
      </c>
      <c r="BH1267" t="s">
        <v>1226</v>
      </c>
      <c r="BI1267">
        <v>3</v>
      </c>
      <c r="BJ1267" t="s">
        <v>78</v>
      </c>
      <c r="BK1267" t="s">
        <v>78</v>
      </c>
      <c r="BL1267" t="s">
        <v>1220</v>
      </c>
      <c r="BM1267" t="s">
        <v>1227</v>
      </c>
      <c r="BN1267" t="s">
        <v>1228</v>
      </c>
      <c r="BO1267" t="s">
        <v>90</v>
      </c>
      <c r="BQ1267" t="s">
        <v>94</v>
      </c>
    </row>
    <row r="1268" spans="1:69" x14ac:dyDescent="0.3">
      <c r="A1268">
        <v>159</v>
      </c>
      <c r="B1268" t="s">
        <v>1005</v>
      </c>
      <c r="C1268">
        <v>3</v>
      </c>
      <c r="D1268" t="s">
        <v>83</v>
      </c>
      <c r="E1268">
        <v>24</v>
      </c>
      <c r="F1268" t="s">
        <v>1130</v>
      </c>
      <c r="G1268" t="s">
        <v>78</v>
      </c>
      <c r="H1268" t="s">
        <v>78</v>
      </c>
      <c r="I1268">
        <v>139</v>
      </c>
      <c r="J1268" t="s">
        <v>90</v>
      </c>
      <c r="T1268" t="s">
        <v>1007</v>
      </c>
      <c r="U1268" t="s">
        <v>1008</v>
      </c>
      <c r="V1268" t="s">
        <v>1008</v>
      </c>
      <c r="AF1268" t="s">
        <v>1010</v>
      </c>
      <c r="AG1268" t="s">
        <v>1019</v>
      </c>
      <c r="AH1268" t="s">
        <v>1022</v>
      </c>
      <c r="AU1268" t="s">
        <v>1007</v>
      </c>
      <c r="AV1268" t="s">
        <v>1008</v>
      </c>
      <c r="AW1268" t="s">
        <v>1008</v>
      </c>
      <c r="AX1268" t="s">
        <v>1013</v>
      </c>
      <c r="AY1268" t="s">
        <v>1014</v>
      </c>
      <c r="AZ1268" t="s">
        <v>1008</v>
      </c>
      <c r="BA1268" t="s">
        <v>1008</v>
      </c>
      <c r="BB1268" t="s">
        <v>1213</v>
      </c>
      <c r="BC1268" t="s">
        <v>1223</v>
      </c>
      <c r="BD1268" t="s">
        <v>1229</v>
      </c>
      <c r="BE1268" t="s">
        <v>1216</v>
      </c>
      <c r="BF1268" t="s">
        <v>1217</v>
      </c>
      <c r="BG1268" t="s">
        <v>1225</v>
      </c>
      <c r="BH1268" t="s">
        <v>256</v>
      </c>
      <c r="BI1268">
        <v>3</v>
      </c>
      <c r="BJ1268" t="s">
        <v>78</v>
      </c>
      <c r="BK1268" t="s">
        <v>78</v>
      </c>
      <c r="BL1268" t="s">
        <v>1220</v>
      </c>
      <c r="BM1268" t="s">
        <v>1227</v>
      </c>
      <c r="BN1268" t="s">
        <v>1230</v>
      </c>
      <c r="BO1268" t="s">
        <v>90</v>
      </c>
      <c r="BQ1268" t="s">
        <v>94</v>
      </c>
    </row>
    <row r="1269" spans="1:69" x14ac:dyDescent="0.3">
      <c r="A1269">
        <v>159</v>
      </c>
      <c r="B1269" t="s">
        <v>1005</v>
      </c>
      <c r="C1269">
        <v>4</v>
      </c>
      <c r="D1269" t="s">
        <v>84</v>
      </c>
      <c r="E1269">
        <v>24</v>
      </c>
      <c r="F1269" t="s">
        <v>1130</v>
      </c>
      <c r="G1269" t="s">
        <v>78</v>
      </c>
      <c r="H1269" t="s">
        <v>69</v>
      </c>
      <c r="I1269">
        <v>139</v>
      </c>
      <c r="J1269" t="s">
        <v>90</v>
      </c>
      <c r="T1269" t="s">
        <v>1007</v>
      </c>
      <c r="U1269" t="s">
        <v>1008</v>
      </c>
      <c r="V1269" t="s">
        <v>1009</v>
      </c>
      <c r="AF1269" t="s">
        <v>1010</v>
      </c>
      <c r="AG1269" t="s">
        <v>1023</v>
      </c>
      <c r="AH1269" t="s">
        <v>1020</v>
      </c>
      <c r="AU1269" t="s">
        <v>1007</v>
      </c>
      <c r="AV1269" t="s">
        <v>1008</v>
      </c>
      <c r="AW1269" t="s">
        <v>1009</v>
      </c>
      <c r="AX1269" t="s">
        <v>1013</v>
      </c>
      <c r="AY1269" t="s">
        <v>1014</v>
      </c>
      <c r="AZ1269" t="s">
        <v>1008</v>
      </c>
      <c r="BA1269" t="s">
        <v>1009</v>
      </c>
      <c r="BB1269" t="s">
        <v>1213</v>
      </c>
      <c r="BC1269" t="s">
        <v>1231</v>
      </c>
      <c r="BD1269" t="s">
        <v>1224</v>
      </c>
      <c r="BE1269" t="s">
        <v>1216</v>
      </c>
      <c r="BF1269" t="s">
        <v>1217</v>
      </c>
      <c r="BG1269" t="s">
        <v>1225</v>
      </c>
      <c r="BH1269" t="s">
        <v>1232</v>
      </c>
      <c r="BI1269">
        <v>3</v>
      </c>
      <c r="BJ1269" t="s">
        <v>78</v>
      </c>
      <c r="BK1269" t="s">
        <v>69</v>
      </c>
      <c r="BL1269" t="s">
        <v>1220</v>
      </c>
      <c r="BM1269" t="s">
        <v>1233</v>
      </c>
      <c r="BN1269" t="s">
        <v>1228</v>
      </c>
      <c r="BO1269" t="s">
        <v>90</v>
      </c>
      <c r="BQ1269" t="s">
        <v>94</v>
      </c>
    </row>
    <row r="1270" spans="1:69" x14ac:dyDescent="0.3">
      <c r="A1270">
        <v>159</v>
      </c>
      <c r="B1270" t="s">
        <v>1005</v>
      </c>
      <c r="C1270">
        <v>5</v>
      </c>
      <c r="D1270" t="s">
        <v>85</v>
      </c>
      <c r="E1270">
        <v>24</v>
      </c>
      <c r="F1270" t="s">
        <v>1130</v>
      </c>
      <c r="G1270" t="s">
        <v>78</v>
      </c>
      <c r="H1270" t="s">
        <v>69</v>
      </c>
      <c r="I1270">
        <v>139</v>
      </c>
      <c r="J1270" t="s">
        <v>90</v>
      </c>
      <c r="T1270" t="s">
        <v>1007</v>
      </c>
      <c r="U1270" t="s">
        <v>1008</v>
      </c>
      <c r="V1270" t="s">
        <v>1008</v>
      </c>
      <c r="AF1270" t="s">
        <v>1010</v>
      </c>
      <c r="AG1270" t="s">
        <v>1019</v>
      </c>
      <c r="AH1270" t="s">
        <v>1024</v>
      </c>
      <c r="AU1270" t="s">
        <v>1007</v>
      </c>
      <c r="AV1270" t="s">
        <v>1008</v>
      </c>
      <c r="AW1270" t="s">
        <v>1008</v>
      </c>
      <c r="AX1270" t="s">
        <v>1013</v>
      </c>
      <c r="AY1270" t="s">
        <v>1014</v>
      </c>
      <c r="AZ1270" t="s">
        <v>1008</v>
      </c>
      <c r="BA1270" t="s">
        <v>1008</v>
      </c>
      <c r="BB1270" t="s">
        <v>1213</v>
      </c>
      <c r="BC1270" t="s">
        <v>1223</v>
      </c>
      <c r="BD1270" t="s">
        <v>1234</v>
      </c>
      <c r="BE1270" t="s">
        <v>1216</v>
      </c>
      <c r="BF1270" t="s">
        <v>1217</v>
      </c>
      <c r="BG1270" t="s">
        <v>1225</v>
      </c>
      <c r="BH1270" t="s">
        <v>1226</v>
      </c>
      <c r="BI1270">
        <v>3</v>
      </c>
      <c r="BJ1270" t="s">
        <v>78</v>
      </c>
      <c r="BK1270" t="s">
        <v>78</v>
      </c>
      <c r="BL1270" t="s">
        <v>1220</v>
      </c>
      <c r="BM1270" t="s">
        <v>1227</v>
      </c>
      <c r="BN1270" t="s">
        <v>1235</v>
      </c>
      <c r="BO1270" t="s">
        <v>90</v>
      </c>
      <c r="BQ1270" t="s">
        <v>94</v>
      </c>
    </row>
    <row r="1271" spans="1:69" x14ac:dyDescent="0.3">
      <c r="A1271">
        <v>159</v>
      </c>
      <c r="B1271" t="s">
        <v>1005</v>
      </c>
      <c r="C1271">
        <v>6</v>
      </c>
      <c r="D1271" t="s">
        <v>86</v>
      </c>
      <c r="E1271">
        <v>24</v>
      </c>
      <c r="F1271" t="s">
        <v>1130</v>
      </c>
      <c r="G1271" t="s">
        <v>69</v>
      </c>
      <c r="H1271" t="s">
        <v>69</v>
      </c>
      <c r="I1271">
        <v>139</v>
      </c>
      <c r="J1271" t="s">
        <v>90</v>
      </c>
      <c r="T1271" t="s">
        <v>1007</v>
      </c>
      <c r="U1271" t="s">
        <v>1009</v>
      </c>
      <c r="V1271" t="s">
        <v>1009</v>
      </c>
      <c r="AF1271" t="s">
        <v>1010</v>
      </c>
      <c r="AG1271" t="s">
        <v>1025</v>
      </c>
      <c r="AH1271" t="s">
        <v>1020</v>
      </c>
      <c r="AU1271" t="s">
        <v>1007</v>
      </c>
      <c r="AV1271" t="s">
        <v>1009</v>
      </c>
      <c r="AW1271" t="s">
        <v>1009</v>
      </c>
      <c r="AX1271" t="s">
        <v>1013</v>
      </c>
      <c r="AY1271" t="s">
        <v>1014</v>
      </c>
      <c r="AZ1271" t="s">
        <v>1009</v>
      </c>
      <c r="BA1271" t="s">
        <v>1009</v>
      </c>
      <c r="BB1271" t="s">
        <v>1213</v>
      </c>
      <c r="BC1271" t="s">
        <v>1236</v>
      </c>
      <c r="BD1271" t="s">
        <v>1237</v>
      </c>
      <c r="BE1271" t="s">
        <v>1216</v>
      </c>
      <c r="BF1271" t="s">
        <v>1217</v>
      </c>
      <c r="BG1271" t="s">
        <v>1238</v>
      </c>
      <c r="BH1271" t="s">
        <v>1239</v>
      </c>
      <c r="BI1271">
        <v>3</v>
      </c>
      <c r="BJ1271" t="s">
        <v>69</v>
      </c>
      <c r="BK1271" t="s">
        <v>69</v>
      </c>
      <c r="BL1271" t="s">
        <v>1220</v>
      </c>
      <c r="BM1271" t="s">
        <v>1240</v>
      </c>
      <c r="BN1271" t="s">
        <v>1241</v>
      </c>
      <c r="BO1271" t="s">
        <v>69</v>
      </c>
      <c r="BP1271" t="s">
        <v>75</v>
      </c>
      <c r="BQ1271" t="s">
        <v>129</v>
      </c>
    </row>
    <row r="1272" spans="1:69" x14ac:dyDescent="0.3">
      <c r="A1272">
        <v>159</v>
      </c>
      <c r="B1272" t="s">
        <v>1005</v>
      </c>
      <c r="C1272">
        <v>7</v>
      </c>
      <c r="D1272" t="s">
        <v>87</v>
      </c>
      <c r="E1272">
        <v>24</v>
      </c>
      <c r="F1272" t="s">
        <v>1130</v>
      </c>
      <c r="G1272" t="s">
        <v>69</v>
      </c>
      <c r="H1272" t="s">
        <v>69</v>
      </c>
      <c r="I1272">
        <v>139</v>
      </c>
      <c r="J1272" t="s">
        <v>90</v>
      </c>
      <c r="T1272" t="s">
        <v>1007</v>
      </c>
      <c r="U1272" t="s">
        <v>1009</v>
      </c>
      <c r="V1272" t="s">
        <v>1009</v>
      </c>
      <c r="AF1272" t="s">
        <v>1010</v>
      </c>
      <c r="AG1272" t="s">
        <v>1028</v>
      </c>
      <c r="AH1272" t="s">
        <v>1012</v>
      </c>
      <c r="AU1272" t="s">
        <v>1007</v>
      </c>
      <c r="AV1272" t="s">
        <v>1009</v>
      </c>
      <c r="AW1272" t="s">
        <v>1009</v>
      </c>
      <c r="AX1272" t="s">
        <v>1013</v>
      </c>
      <c r="AY1272" t="s">
        <v>1014</v>
      </c>
      <c r="AZ1272" t="s">
        <v>1009</v>
      </c>
      <c r="BA1272" t="s">
        <v>1009</v>
      </c>
      <c r="BB1272" t="s">
        <v>1213</v>
      </c>
      <c r="BC1272" t="s">
        <v>1242</v>
      </c>
      <c r="BD1272" t="s">
        <v>1215</v>
      </c>
      <c r="BE1272" t="s">
        <v>1216</v>
      </c>
      <c r="BF1272" t="s">
        <v>1217</v>
      </c>
      <c r="BG1272" t="s">
        <v>1238</v>
      </c>
      <c r="BH1272" t="s">
        <v>1243</v>
      </c>
      <c r="BI1272">
        <v>3</v>
      </c>
      <c r="BJ1272" t="s">
        <v>69</v>
      </c>
      <c r="BK1272" t="s">
        <v>69</v>
      </c>
      <c r="BL1272" t="s">
        <v>1220</v>
      </c>
      <c r="BM1272" t="s">
        <v>1244</v>
      </c>
      <c r="BN1272" t="s">
        <v>1222</v>
      </c>
      <c r="BO1272" t="s">
        <v>69</v>
      </c>
      <c r="BP1272" t="s">
        <v>75</v>
      </c>
      <c r="BQ1272" t="s">
        <v>129</v>
      </c>
    </row>
    <row r="1273" spans="1:69" x14ac:dyDescent="0.3">
      <c r="A1273">
        <v>159</v>
      </c>
      <c r="B1273" t="s">
        <v>1005</v>
      </c>
      <c r="C1273">
        <v>8</v>
      </c>
      <c r="D1273" t="s">
        <v>88</v>
      </c>
      <c r="E1273">
        <v>24</v>
      </c>
      <c r="F1273" t="s">
        <v>1130</v>
      </c>
      <c r="G1273" t="s">
        <v>78</v>
      </c>
      <c r="H1273" t="s">
        <v>78</v>
      </c>
      <c r="I1273">
        <v>139</v>
      </c>
      <c r="J1273" t="s">
        <v>90</v>
      </c>
      <c r="T1273" t="s">
        <v>1007</v>
      </c>
      <c r="U1273" t="s">
        <v>1008</v>
      </c>
      <c r="V1273" t="s">
        <v>1008</v>
      </c>
      <c r="AF1273" t="s">
        <v>1010</v>
      </c>
      <c r="AG1273" t="s">
        <v>1019</v>
      </c>
      <c r="AH1273" t="s">
        <v>1029</v>
      </c>
      <c r="AU1273" t="s">
        <v>1007</v>
      </c>
      <c r="AV1273" t="s">
        <v>1008</v>
      </c>
      <c r="AW1273" t="s">
        <v>1008</v>
      </c>
      <c r="AX1273" t="s">
        <v>1013</v>
      </c>
      <c r="AY1273" t="s">
        <v>1014</v>
      </c>
      <c r="AZ1273" t="s">
        <v>1008</v>
      </c>
      <c r="BA1273" t="s">
        <v>1008</v>
      </c>
      <c r="BB1273" t="s">
        <v>1213</v>
      </c>
      <c r="BC1273" t="s">
        <v>1223</v>
      </c>
      <c r="BD1273" t="s">
        <v>1245</v>
      </c>
      <c r="BE1273" t="s">
        <v>1216</v>
      </c>
      <c r="BF1273" t="s">
        <v>1217</v>
      </c>
      <c r="BG1273" t="s">
        <v>1246</v>
      </c>
      <c r="BH1273" t="s">
        <v>1247</v>
      </c>
      <c r="BI1273">
        <v>3</v>
      </c>
      <c r="BJ1273" t="s">
        <v>78</v>
      </c>
      <c r="BK1273" t="s">
        <v>78</v>
      </c>
      <c r="BL1273" t="s">
        <v>1220</v>
      </c>
      <c r="BM1273" t="s">
        <v>1227</v>
      </c>
      <c r="BN1273" t="s">
        <v>1248</v>
      </c>
      <c r="BO1273" t="s">
        <v>90</v>
      </c>
      <c r="BQ1273" t="s">
        <v>94</v>
      </c>
    </row>
    <row r="1274" spans="1:69" x14ac:dyDescent="0.3">
      <c r="A1274">
        <v>160</v>
      </c>
      <c r="B1274" t="s">
        <v>1249</v>
      </c>
      <c r="C1274">
        <v>1</v>
      </c>
      <c r="D1274" t="s">
        <v>67</v>
      </c>
      <c r="E1274">
        <v>24</v>
      </c>
      <c r="F1274" t="s">
        <v>1130</v>
      </c>
      <c r="G1274" t="s">
        <v>69</v>
      </c>
      <c r="H1274" t="s">
        <v>69</v>
      </c>
      <c r="Q1274">
        <v>153</v>
      </c>
      <c r="R1274" t="s">
        <v>69</v>
      </c>
      <c r="S1274" t="s">
        <v>69</v>
      </c>
      <c r="AU1274">
        <v>153</v>
      </c>
      <c r="AV1274" t="s">
        <v>69</v>
      </c>
      <c r="AW1274" t="s">
        <v>69</v>
      </c>
      <c r="AX1274">
        <v>6</v>
      </c>
      <c r="AY1274" t="s">
        <v>1091</v>
      </c>
      <c r="AZ1274" t="s">
        <v>1009</v>
      </c>
      <c r="BA1274" t="s">
        <v>1009</v>
      </c>
      <c r="BI1274">
        <v>153</v>
      </c>
      <c r="BJ1274" t="s">
        <v>69</v>
      </c>
      <c r="BK1274" t="s">
        <v>69</v>
      </c>
      <c r="BO1274" t="s">
        <v>69</v>
      </c>
      <c r="BP1274" t="s">
        <v>75</v>
      </c>
      <c r="BQ1274" t="s">
        <v>225</v>
      </c>
    </row>
    <row r="1275" spans="1:69" x14ac:dyDescent="0.3">
      <c r="A1275">
        <v>160</v>
      </c>
      <c r="B1275" t="s">
        <v>1249</v>
      </c>
      <c r="C1275">
        <v>2</v>
      </c>
      <c r="D1275" t="s">
        <v>77</v>
      </c>
      <c r="E1275">
        <v>24</v>
      </c>
      <c r="F1275" t="s">
        <v>1130</v>
      </c>
      <c r="G1275" t="s">
        <v>78</v>
      </c>
      <c r="H1275" t="s">
        <v>69</v>
      </c>
      <c r="Q1275">
        <v>153</v>
      </c>
      <c r="R1275" t="s">
        <v>78</v>
      </c>
      <c r="S1275" t="s">
        <v>69</v>
      </c>
      <c r="AU1275">
        <v>153</v>
      </c>
      <c r="AV1275" t="s">
        <v>78</v>
      </c>
      <c r="AW1275" t="s">
        <v>69</v>
      </c>
      <c r="AX1275">
        <v>6</v>
      </c>
      <c r="AY1275" t="s">
        <v>1091</v>
      </c>
      <c r="AZ1275" t="s">
        <v>1008</v>
      </c>
      <c r="BA1275" t="s">
        <v>1008</v>
      </c>
      <c r="BI1275">
        <v>153</v>
      </c>
      <c r="BJ1275" t="s">
        <v>78</v>
      </c>
      <c r="BK1275" t="s">
        <v>69</v>
      </c>
      <c r="BO1275" t="s">
        <v>78</v>
      </c>
      <c r="BP1275" t="s">
        <v>81</v>
      </c>
      <c r="BQ1275" t="s">
        <v>224</v>
      </c>
    </row>
    <row r="1276" spans="1:69" x14ac:dyDescent="0.3">
      <c r="A1276">
        <v>160</v>
      </c>
      <c r="B1276" t="s">
        <v>1249</v>
      </c>
      <c r="C1276">
        <v>3</v>
      </c>
      <c r="D1276" t="s">
        <v>83</v>
      </c>
      <c r="E1276">
        <v>24</v>
      </c>
      <c r="F1276" t="s">
        <v>1130</v>
      </c>
      <c r="G1276" t="s">
        <v>78</v>
      </c>
      <c r="H1276" t="s">
        <v>78</v>
      </c>
      <c r="Q1276">
        <v>153</v>
      </c>
      <c r="R1276" t="s">
        <v>78</v>
      </c>
      <c r="S1276" t="s">
        <v>78</v>
      </c>
      <c r="AU1276">
        <v>153</v>
      </c>
      <c r="AV1276" t="s">
        <v>78</v>
      </c>
      <c r="AW1276" t="s">
        <v>78</v>
      </c>
      <c r="AX1276">
        <v>6</v>
      </c>
      <c r="AY1276" t="s">
        <v>1091</v>
      </c>
      <c r="AZ1276" t="s">
        <v>1008</v>
      </c>
      <c r="BA1276" t="s">
        <v>1008</v>
      </c>
      <c r="BI1276">
        <v>153</v>
      </c>
      <c r="BJ1276" t="s">
        <v>78</v>
      </c>
      <c r="BK1276" t="s">
        <v>78</v>
      </c>
      <c r="BO1276" t="s">
        <v>78</v>
      </c>
      <c r="BP1276" t="s">
        <v>81</v>
      </c>
      <c r="BQ1276" t="s">
        <v>224</v>
      </c>
    </row>
    <row r="1277" spans="1:69" x14ac:dyDescent="0.3">
      <c r="A1277">
        <v>160</v>
      </c>
      <c r="B1277" t="s">
        <v>1249</v>
      </c>
      <c r="C1277">
        <v>4</v>
      </c>
      <c r="D1277" t="s">
        <v>84</v>
      </c>
      <c r="E1277">
        <v>24</v>
      </c>
      <c r="F1277" t="s">
        <v>1130</v>
      </c>
      <c r="G1277" t="s">
        <v>78</v>
      </c>
      <c r="H1277" t="s">
        <v>69</v>
      </c>
      <c r="Q1277">
        <v>153</v>
      </c>
      <c r="R1277" t="s">
        <v>78</v>
      </c>
      <c r="S1277" t="s">
        <v>69</v>
      </c>
      <c r="AU1277">
        <v>153</v>
      </c>
      <c r="AV1277" t="s">
        <v>78</v>
      </c>
      <c r="AW1277" t="s">
        <v>69</v>
      </c>
      <c r="AX1277">
        <v>6</v>
      </c>
      <c r="AY1277" t="s">
        <v>1091</v>
      </c>
      <c r="AZ1277" t="s">
        <v>1008</v>
      </c>
      <c r="BA1277" t="s">
        <v>1008</v>
      </c>
      <c r="BI1277">
        <v>153</v>
      </c>
      <c r="BJ1277" t="s">
        <v>78</v>
      </c>
      <c r="BK1277" t="s">
        <v>69</v>
      </c>
      <c r="BO1277" t="s">
        <v>78</v>
      </c>
      <c r="BP1277" t="s">
        <v>81</v>
      </c>
      <c r="BQ1277" t="s">
        <v>224</v>
      </c>
    </row>
    <row r="1278" spans="1:69" x14ac:dyDescent="0.3">
      <c r="A1278">
        <v>160</v>
      </c>
      <c r="B1278" t="s">
        <v>1249</v>
      </c>
      <c r="C1278">
        <v>5</v>
      </c>
      <c r="D1278" t="s">
        <v>85</v>
      </c>
      <c r="E1278">
        <v>24</v>
      </c>
      <c r="F1278" t="s">
        <v>1130</v>
      </c>
      <c r="G1278" t="s">
        <v>78</v>
      </c>
      <c r="H1278" t="s">
        <v>69</v>
      </c>
      <c r="Q1278">
        <v>153</v>
      </c>
      <c r="R1278" t="s">
        <v>78</v>
      </c>
      <c r="S1278" t="s">
        <v>69</v>
      </c>
      <c r="AU1278">
        <v>153</v>
      </c>
      <c r="AV1278" t="s">
        <v>78</v>
      </c>
      <c r="AW1278" t="s">
        <v>69</v>
      </c>
      <c r="AX1278">
        <v>6</v>
      </c>
      <c r="AY1278" t="s">
        <v>1091</v>
      </c>
      <c r="AZ1278" t="s">
        <v>1008</v>
      </c>
      <c r="BA1278" t="s">
        <v>1009</v>
      </c>
      <c r="BI1278">
        <v>153</v>
      </c>
      <c r="BJ1278" t="s">
        <v>78</v>
      </c>
      <c r="BK1278" t="s">
        <v>69</v>
      </c>
      <c r="BO1278" t="s">
        <v>78</v>
      </c>
      <c r="BP1278" t="s">
        <v>81</v>
      </c>
      <c r="BQ1278" t="s">
        <v>224</v>
      </c>
    </row>
    <row r="1279" spans="1:69" x14ac:dyDescent="0.3">
      <c r="A1279">
        <v>160</v>
      </c>
      <c r="B1279" t="s">
        <v>1249</v>
      </c>
      <c r="C1279">
        <v>6</v>
      </c>
      <c r="D1279" t="s">
        <v>86</v>
      </c>
      <c r="E1279">
        <v>24</v>
      </c>
      <c r="F1279" t="s">
        <v>1130</v>
      </c>
      <c r="G1279" t="s">
        <v>78</v>
      </c>
      <c r="H1279" t="s">
        <v>69</v>
      </c>
      <c r="Q1279">
        <v>153</v>
      </c>
      <c r="R1279" t="s">
        <v>78</v>
      </c>
      <c r="S1279" t="s">
        <v>69</v>
      </c>
      <c r="AU1279">
        <v>153</v>
      </c>
      <c r="AV1279" t="s">
        <v>78</v>
      </c>
      <c r="AW1279" t="s">
        <v>69</v>
      </c>
      <c r="AX1279">
        <v>6</v>
      </c>
      <c r="AY1279" t="s">
        <v>1091</v>
      </c>
      <c r="AZ1279" t="s">
        <v>1008</v>
      </c>
      <c r="BA1279" t="s">
        <v>1008</v>
      </c>
      <c r="BI1279">
        <v>153</v>
      </c>
      <c r="BJ1279" t="s">
        <v>78</v>
      </c>
      <c r="BK1279" t="s">
        <v>69</v>
      </c>
      <c r="BO1279" t="s">
        <v>78</v>
      </c>
      <c r="BP1279" t="s">
        <v>81</v>
      </c>
      <c r="BQ1279" t="s">
        <v>224</v>
      </c>
    </row>
    <row r="1280" spans="1:69" x14ac:dyDescent="0.3">
      <c r="A1280">
        <v>160</v>
      </c>
      <c r="B1280" t="s">
        <v>1249</v>
      </c>
      <c r="C1280">
        <v>7</v>
      </c>
      <c r="D1280" t="s">
        <v>87</v>
      </c>
      <c r="E1280">
        <v>24</v>
      </c>
      <c r="F1280" t="s">
        <v>1130</v>
      </c>
      <c r="G1280" t="s">
        <v>78</v>
      </c>
      <c r="H1280" t="s">
        <v>69</v>
      </c>
      <c r="Q1280">
        <v>153</v>
      </c>
      <c r="R1280" t="s">
        <v>78</v>
      </c>
      <c r="S1280" t="s">
        <v>69</v>
      </c>
      <c r="AU1280">
        <v>153</v>
      </c>
      <c r="AV1280" t="s">
        <v>78</v>
      </c>
      <c r="AW1280" t="s">
        <v>69</v>
      </c>
      <c r="AX1280">
        <v>6</v>
      </c>
      <c r="AY1280" t="s">
        <v>1091</v>
      </c>
      <c r="AZ1280" t="s">
        <v>1008</v>
      </c>
      <c r="BA1280" t="s">
        <v>1008</v>
      </c>
      <c r="BI1280">
        <v>153</v>
      </c>
      <c r="BJ1280" t="s">
        <v>78</v>
      </c>
      <c r="BK1280" t="s">
        <v>69</v>
      </c>
      <c r="BO1280" t="s">
        <v>78</v>
      </c>
      <c r="BP1280" t="s">
        <v>81</v>
      </c>
      <c r="BQ1280" t="s">
        <v>224</v>
      </c>
    </row>
    <row r="1281" spans="1:69" x14ac:dyDescent="0.3">
      <c r="A1281">
        <v>160</v>
      </c>
      <c r="B1281" t="s">
        <v>1249</v>
      </c>
      <c r="C1281">
        <v>8</v>
      </c>
      <c r="D1281" t="s">
        <v>88</v>
      </c>
      <c r="E1281">
        <v>24</v>
      </c>
      <c r="F1281" t="s">
        <v>1130</v>
      </c>
      <c r="G1281" t="s">
        <v>78</v>
      </c>
      <c r="H1281" t="s">
        <v>78</v>
      </c>
      <c r="Q1281">
        <v>153</v>
      </c>
      <c r="R1281" t="s">
        <v>78</v>
      </c>
      <c r="S1281" t="s">
        <v>78</v>
      </c>
      <c r="AU1281">
        <v>153</v>
      </c>
      <c r="AV1281" t="s">
        <v>78</v>
      </c>
      <c r="AW1281" t="s">
        <v>78</v>
      </c>
      <c r="AX1281">
        <v>6</v>
      </c>
      <c r="AY1281" t="s">
        <v>1091</v>
      </c>
      <c r="AZ1281" t="s">
        <v>1008</v>
      </c>
      <c r="BA1281" t="s">
        <v>1008</v>
      </c>
      <c r="BI1281">
        <v>153</v>
      </c>
      <c r="BJ1281" t="s">
        <v>78</v>
      </c>
      <c r="BK1281" t="s">
        <v>78</v>
      </c>
      <c r="BO1281" t="s">
        <v>78</v>
      </c>
      <c r="BP1281" t="s">
        <v>81</v>
      </c>
      <c r="BQ1281" t="s">
        <v>224</v>
      </c>
    </row>
    <row r="1282" spans="1:69" x14ac:dyDescent="0.3">
      <c r="A1282">
        <v>161</v>
      </c>
      <c r="B1282" t="s">
        <v>1250</v>
      </c>
      <c r="C1282">
        <v>1</v>
      </c>
      <c r="D1282" t="s">
        <v>67</v>
      </c>
      <c r="E1282">
        <v>24</v>
      </c>
      <c r="F1282" t="s">
        <v>1130</v>
      </c>
      <c r="G1282" t="s">
        <v>90</v>
      </c>
      <c r="H1282" t="s">
        <v>69</v>
      </c>
      <c r="Q1282">
        <v>184</v>
      </c>
      <c r="R1282" t="s">
        <v>78</v>
      </c>
      <c r="S1282" t="s">
        <v>69</v>
      </c>
      <c r="AU1282">
        <v>184</v>
      </c>
      <c r="AV1282" t="s">
        <v>78</v>
      </c>
      <c r="AW1282" t="s">
        <v>69</v>
      </c>
      <c r="AX1282">
        <v>6</v>
      </c>
      <c r="BO1282" t="s">
        <v>90</v>
      </c>
      <c r="BP1282" t="s">
        <v>93</v>
      </c>
      <c r="BQ1282" t="s">
        <v>251</v>
      </c>
    </row>
    <row r="1283" spans="1:69" x14ac:dyDescent="0.3">
      <c r="A1283">
        <v>161</v>
      </c>
      <c r="B1283" t="s">
        <v>1250</v>
      </c>
      <c r="C1283">
        <v>2</v>
      </c>
      <c r="D1283" t="s">
        <v>77</v>
      </c>
      <c r="E1283">
        <v>24</v>
      </c>
      <c r="F1283" t="s">
        <v>1130</v>
      </c>
      <c r="G1283" t="s">
        <v>90</v>
      </c>
      <c r="H1283" t="s">
        <v>69</v>
      </c>
      <c r="Q1283">
        <v>184</v>
      </c>
      <c r="R1283" t="s">
        <v>78</v>
      </c>
      <c r="S1283" t="s">
        <v>69</v>
      </c>
      <c r="AU1283">
        <v>184</v>
      </c>
      <c r="AV1283" t="s">
        <v>78</v>
      </c>
      <c r="AW1283" t="s">
        <v>69</v>
      </c>
      <c r="AX1283">
        <v>6</v>
      </c>
      <c r="BO1283" t="s">
        <v>90</v>
      </c>
      <c r="BP1283" t="s">
        <v>93</v>
      </c>
      <c r="BQ1283" t="s">
        <v>251</v>
      </c>
    </row>
    <row r="1284" spans="1:69" x14ac:dyDescent="0.3">
      <c r="A1284">
        <v>161</v>
      </c>
      <c r="B1284" t="s">
        <v>1250</v>
      </c>
      <c r="C1284">
        <v>3</v>
      </c>
      <c r="D1284" t="s">
        <v>83</v>
      </c>
      <c r="E1284">
        <v>24</v>
      </c>
      <c r="F1284" t="s">
        <v>1130</v>
      </c>
      <c r="G1284" t="s">
        <v>90</v>
      </c>
      <c r="H1284" t="s">
        <v>78</v>
      </c>
      <c r="Q1284">
        <v>184</v>
      </c>
      <c r="R1284" t="s">
        <v>78</v>
      </c>
      <c r="S1284" t="s">
        <v>78</v>
      </c>
      <c r="AU1284">
        <v>184</v>
      </c>
      <c r="AV1284" t="s">
        <v>78</v>
      </c>
      <c r="AW1284" t="s">
        <v>78</v>
      </c>
      <c r="AX1284">
        <v>6</v>
      </c>
      <c r="BO1284" t="s">
        <v>90</v>
      </c>
      <c r="BP1284" t="s">
        <v>93</v>
      </c>
      <c r="BQ1284" t="s">
        <v>251</v>
      </c>
    </row>
    <row r="1285" spans="1:69" x14ac:dyDescent="0.3">
      <c r="A1285">
        <v>161</v>
      </c>
      <c r="B1285" t="s">
        <v>1250</v>
      </c>
      <c r="C1285">
        <v>4</v>
      </c>
      <c r="D1285" t="s">
        <v>84</v>
      </c>
      <c r="E1285">
        <v>24</v>
      </c>
      <c r="F1285" t="s">
        <v>1130</v>
      </c>
      <c r="G1285" t="s">
        <v>90</v>
      </c>
      <c r="H1285" t="s">
        <v>69</v>
      </c>
      <c r="Q1285">
        <v>184</v>
      </c>
      <c r="R1285" t="s">
        <v>78</v>
      </c>
      <c r="S1285" t="s">
        <v>69</v>
      </c>
      <c r="AU1285">
        <v>184</v>
      </c>
      <c r="AV1285" t="s">
        <v>78</v>
      </c>
      <c r="AW1285" t="s">
        <v>69</v>
      </c>
      <c r="AX1285">
        <v>6</v>
      </c>
      <c r="BO1285" t="s">
        <v>90</v>
      </c>
      <c r="BP1285" t="s">
        <v>93</v>
      </c>
      <c r="BQ1285" t="s">
        <v>251</v>
      </c>
    </row>
    <row r="1286" spans="1:69" x14ac:dyDescent="0.3">
      <c r="A1286">
        <v>161</v>
      </c>
      <c r="B1286" t="s">
        <v>1250</v>
      </c>
      <c r="C1286">
        <v>5</v>
      </c>
      <c r="D1286" t="s">
        <v>85</v>
      </c>
      <c r="E1286">
        <v>24</v>
      </c>
      <c r="F1286" t="s">
        <v>1130</v>
      </c>
      <c r="G1286" t="s">
        <v>90</v>
      </c>
      <c r="H1286" t="s">
        <v>69</v>
      </c>
      <c r="Q1286">
        <v>184</v>
      </c>
      <c r="R1286" t="s">
        <v>78</v>
      </c>
      <c r="S1286" t="s">
        <v>69</v>
      </c>
      <c r="AU1286">
        <v>184</v>
      </c>
      <c r="AV1286" t="s">
        <v>78</v>
      </c>
      <c r="AW1286" t="s">
        <v>69</v>
      </c>
      <c r="AX1286">
        <v>6</v>
      </c>
      <c r="BO1286" t="s">
        <v>90</v>
      </c>
      <c r="BP1286" t="s">
        <v>93</v>
      </c>
      <c r="BQ1286" t="s">
        <v>251</v>
      </c>
    </row>
    <row r="1287" spans="1:69" x14ac:dyDescent="0.3">
      <c r="A1287">
        <v>161</v>
      </c>
      <c r="B1287" t="s">
        <v>1250</v>
      </c>
      <c r="C1287">
        <v>6</v>
      </c>
      <c r="D1287" t="s">
        <v>86</v>
      </c>
      <c r="E1287">
        <v>24</v>
      </c>
      <c r="F1287" t="s">
        <v>1130</v>
      </c>
      <c r="G1287" t="s">
        <v>90</v>
      </c>
      <c r="H1287" t="s">
        <v>69</v>
      </c>
      <c r="Q1287">
        <v>184</v>
      </c>
      <c r="R1287" t="s">
        <v>69</v>
      </c>
      <c r="S1287" t="s">
        <v>69</v>
      </c>
      <c r="AU1287">
        <v>184</v>
      </c>
      <c r="AV1287" t="s">
        <v>69</v>
      </c>
      <c r="AW1287" t="s">
        <v>69</v>
      </c>
      <c r="AX1287">
        <v>6</v>
      </c>
      <c r="BO1287" t="s">
        <v>90</v>
      </c>
      <c r="BP1287" t="s">
        <v>93</v>
      </c>
      <c r="BQ1287" t="s">
        <v>251</v>
      </c>
    </row>
    <row r="1288" spans="1:69" x14ac:dyDescent="0.3">
      <c r="A1288">
        <v>161</v>
      </c>
      <c r="B1288" t="s">
        <v>1250</v>
      </c>
      <c r="C1288">
        <v>7</v>
      </c>
      <c r="D1288" t="s">
        <v>87</v>
      </c>
      <c r="E1288">
        <v>24</v>
      </c>
      <c r="F1288" t="s">
        <v>1130</v>
      </c>
      <c r="G1288" t="s">
        <v>90</v>
      </c>
      <c r="H1288" t="s">
        <v>69</v>
      </c>
      <c r="Q1288">
        <v>184</v>
      </c>
      <c r="R1288" t="s">
        <v>69</v>
      </c>
      <c r="S1288" t="s">
        <v>69</v>
      </c>
      <c r="AU1288">
        <v>184</v>
      </c>
      <c r="AV1288" t="s">
        <v>69</v>
      </c>
      <c r="AW1288" t="s">
        <v>69</v>
      </c>
      <c r="AX1288">
        <v>6</v>
      </c>
      <c r="BO1288" t="s">
        <v>90</v>
      </c>
      <c r="BP1288" t="s">
        <v>93</v>
      </c>
      <c r="BQ1288" t="s">
        <v>251</v>
      </c>
    </row>
    <row r="1289" spans="1:69" x14ac:dyDescent="0.3">
      <c r="A1289">
        <v>161</v>
      </c>
      <c r="B1289" t="s">
        <v>1250</v>
      </c>
      <c r="C1289">
        <v>8</v>
      </c>
      <c r="D1289" t="s">
        <v>88</v>
      </c>
      <c r="E1289">
        <v>24</v>
      </c>
      <c r="F1289" t="s">
        <v>1130</v>
      </c>
      <c r="G1289" t="s">
        <v>90</v>
      </c>
      <c r="H1289" t="s">
        <v>78</v>
      </c>
      <c r="Q1289">
        <v>184</v>
      </c>
      <c r="R1289" t="s">
        <v>78</v>
      </c>
      <c r="S1289" t="s">
        <v>78</v>
      </c>
      <c r="AU1289">
        <v>184</v>
      </c>
      <c r="AV1289" t="s">
        <v>78</v>
      </c>
      <c r="AW1289" t="s">
        <v>78</v>
      </c>
      <c r="AX1289">
        <v>6</v>
      </c>
      <c r="BO1289" t="s">
        <v>90</v>
      </c>
      <c r="BP1289" t="s">
        <v>93</v>
      </c>
      <c r="BQ1289" t="s">
        <v>251</v>
      </c>
    </row>
    <row r="1290" spans="1:69" x14ac:dyDescent="0.3">
      <c r="A1290">
        <v>162</v>
      </c>
      <c r="B1290" t="s">
        <v>1251</v>
      </c>
      <c r="C1290">
        <v>1</v>
      </c>
      <c r="D1290" t="s">
        <v>67</v>
      </c>
      <c r="E1290">
        <v>24</v>
      </c>
      <c r="F1290" t="s">
        <v>1130</v>
      </c>
      <c r="G1290" t="s">
        <v>78</v>
      </c>
      <c r="H1290" t="s">
        <v>69</v>
      </c>
      <c r="Q1290">
        <v>159</v>
      </c>
      <c r="R1290" t="s">
        <v>78</v>
      </c>
      <c r="S1290" t="s">
        <v>69</v>
      </c>
      <c r="AU1290" t="s">
        <v>1252</v>
      </c>
      <c r="AV1290" t="s">
        <v>92</v>
      </c>
      <c r="AW1290" t="s">
        <v>95</v>
      </c>
      <c r="AX1290" t="s">
        <v>1202</v>
      </c>
      <c r="AY1290" t="s">
        <v>1007</v>
      </c>
      <c r="AZ1290" t="s">
        <v>1008</v>
      </c>
      <c r="BA1290" t="s">
        <v>1009</v>
      </c>
      <c r="BI1290">
        <v>159</v>
      </c>
      <c r="BJ1290" t="s">
        <v>78</v>
      </c>
      <c r="BK1290" t="s">
        <v>69</v>
      </c>
      <c r="BO1290" t="s">
        <v>90</v>
      </c>
      <c r="BQ1290" t="s">
        <v>94</v>
      </c>
    </row>
    <row r="1291" spans="1:69" x14ac:dyDescent="0.3">
      <c r="A1291">
        <v>162</v>
      </c>
      <c r="B1291" t="s">
        <v>1251</v>
      </c>
      <c r="C1291">
        <v>2</v>
      </c>
      <c r="D1291" t="s">
        <v>77</v>
      </c>
      <c r="E1291">
        <v>24</v>
      </c>
      <c r="F1291" t="s">
        <v>1130</v>
      </c>
      <c r="G1291" t="s">
        <v>78</v>
      </c>
      <c r="H1291" t="s">
        <v>69</v>
      </c>
      <c r="Q1291">
        <v>159</v>
      </c>
      <c r="R1291" t="s">
        <v>78</v>
      </c>
      <c r="S1291" t="s">
        <v>69</v>
      </c>
      <c r="AU1291" t="s">
        <v>1252</v>
      </c>
      <c r="AV1291" t="s">
        <v>92</v>
      </c>
      <c r="AW1291" t="s">
        <v>95</v>
      </c>
      <c r="AX1291" t="s">
        <v>1202</v>
      </c>
      <c r="AY1291" t="s">
        <v>1007</v>
      </c>
      <c r="AZ1291" t="s">
        <v>1008</v>
      </c>
      <c r="BA1291" t="s">
        <v>1008</v>
      </c>
      <c r="BI1291">
        <v>159</v>
      </c>
      <c r="BJ1291" t="s">
        <v>78</v>
      </c>
      <c r="BK1291" t="s">
        <v>69</v>
      </c>
      <c r="BO1291" t="s">
        <v>90</v>
      </c>
      <c r="BQ1291" t="s">
        <v>94</v>
      </c>
    </row>
    <row r="1292" spans="1:69" x14ac:dyDescent="0.3">
      <c r="A1292">
        <v>162</v>
      </c>
      <c r="B1292" t="s">
        <v>1251</v>
      </c>
      <c r="C1292">
        <v>3</v>
      </c>
      <c r="D1292" t="s">
        <v>83</v>
      </c>
      <c r="E1292">
        <v>24</v>
      </c>
      <c r="F1292" t="s">
        <v>1130</v>
      </c>
      <c r="G1292" t="s">
        <v>78</v>
      </c>
      <c r="H1292" t="s">
        <v>78</v>
      </c>
      <c r="Q1292">
        <v>159</v>
      </c>
      <c r="R1292" t="s">
        <v>78</v>
      </c>
      <c r="S1292" t="s">
        <v>78</v>
      </c>
      <c r="AU1292" t="s">
        <v>1252</v>
      </c>
      <c r="AV1292" t="s">
        <v>92</v>
      </c>
      <c r="AW1292" t="s">
        <v>92</v>
      </c>
      <c r="AX1292" t="s">
        <v>1202</v>
      </c>
      <c r="AY1292" t="s">
        <v>1007</v>
      </c>
      <c r="AZ1292" t="s">
        <v>1008</v>
      </c>
      <c r="BA1292" t="s">
        <v>1008</v>
      </c>
      <c r="BI1292">
        <v>159</v>
      </c>
      <c r="BJ1292" t="s">
        <v>78</v>
      </c>
      <c r="BK1292" t="s">
        <v>78</v>
      </c>
      <c r="BO1292" t="s">
        <v>90</v>
      </c>
      <c r="BQ1292" t="s">
        <v>94</v>
      </c>
    </row>
    <row r="1293" spans="1:69" x14ac:dyDescent="0.3">
      <c r="A1293">
        <v>162</v>
      </c>
      <c r="B1293" t="s">
        <v>1251</v>
      </c>
      <c r="C1293">
        <v>4</v>
      </c>
      <c r="D1293" t="s">
        <v>84</v>
      </c>
      <c r="E1293">
        <v>24</v>
      </c>
      <c r="F1293" t="s">
        <v>1130</v>
      </c>
      <c r="G1293" t="s">
        <v>69</v>
      </c>
      <c r="H1293" t="s">
        <v>69</v>
      </c>
      <c r="Q1293">
        <v>159</v>
      </c>
      <c r="R1293" t="s">
        <v>78</v>
      </c>
      <c r="S1293" t="s">
        <v>69</v>
      </c>
      <c r="AU1293" t="s">
        <v>1252</v>
      </c>
      <c r="AV1293" t="s">
        <v>92</v>
      </c>
      <c r="AW1293" t="s">
        <v>95</v>
      </c>
      <c r="AX1293" t="s">
        <v>1202</v>
      </c>
      <c r="AY1293" t="s">
        <v>1007</v>
      </c>
      <c r="AZ1293" t="s">
        <v>1008</v>
      </c>
      <c r="BA1293" t="s">
        <v>1009</v>
      </c>
      <c r="BI1293">
        <v>159</v>
      </c>
      <c r="BJ1293" t="s">
        <v>78</v>
      </c>
      <c r="BK1293" t="s">
        <v>69</v>
      </c>
      <c r="BO1293" t="s">
        <v>90</v>
      </c>
      <c r="BQ1293" t="s">
        <v>94</v>
      </c>
    </row>
    <row r="1294" spans="1:69" x14ac:dyDescent="0.3">
      <c r="A1294">
        <v>162</v>
      </c>
      <c r="B1294" t="s">
        <v>1251</v>
      </c>
      <c r="C1294">
        <v>5</v>
      </c>
      <c r="D1294" t="s">
        <v>85</v>
      </c>
      <c r="E1294">
        <v>24</v>
      </c>
      <c r="F1294" t="s">
        <v>1130</v>
      </c>
      <c r="G1294" t="s">
        <v>78</v>
      </c>
      <c r="H1294" t="s">
        <v>69</v>
      </c>
      <c r="Q1294">
        <v>159</v>
      </c>
      <c r="R1294" t="s">
        <v>78</v>
      </c>
      <c r="S1294" t="s">
        <v>69</v>
      </c>
      <c r="AU1294" t="s">
        <v>1252</v>
      </c>
      <c r="AV1294" t="s">
        <v>92</v>
      </c>
      <c r="AW1294" t="s">
        <v>95</v>
      </c>
      <c r="AX1294" t="s">
        <v>1202</v>
      </c>
      <c r="AY1294" t="s">
        <v>1007</v>
      </c>
      <c r="AZ1294" t="s">
        <v>1008</v>
      </c>
      <c r="BA1294" t="s">
        <v>1008</v>
      </c>
      <c r="BI1294">
        <v>159</v>
      </c>
      <c r="BJ1294" t="s">
        <v>78</v>
      </c>
      <c r="BK1294" t="s">
        <v>69</v>
      </c>
      <c r="BO1294" t="s">
        <v>90</v>
      </c>
      <c r="BQ1294" t="s">
        <v>94</v>
      </c>
    </row>
    <row r="1295" spans="1:69" x14ac:dyDescent="0.3">
      <c r="A1295">
        <v>162</v>
      </c>
      <c r="B1295" t="s">
        <v>1251</v>
      </c>
      <c r="C1295">
        <v>6</v>
      </c>
      <c r="D1295" t="s">
        <v>86</v>
      </c>
      <c r="E1295">
        <v>24</v>
      </c>
      <c r="F1295" t="s">
        <v>1130</v>
      </c>
      <c r="G1295" t="s">
        <v>78</v>
      </c>
      <c r="H1295" t="s">
        <v>69</v>
      </c>
      <c r="Q1295">
        <v>159</v>
      </c>
      <c r="R1295" t="s">
        <v>69</v>
      </c>
      <c r="S1295" t="s">
        <v>69</v>
      </c>
      <c r="AU1295" t="s">
        <v>1252</v>
      </c>
      <c r="AV1295" t="s">
        <v>95</v>
      </c>
      <c r="AW1295" t="s">
        <v>95</v>
      </c>
      <c r="AX1295" t="s">
        <v>1202</v>
      </c>
      <c r="AY1295" t="s">
        <v>1007</v>
      </c>
      <c r="AZ1295" t="s">
        <v>1009</v>
      </c>
      <c r="BA1295" t="s">
        <v>1009</v>
      </c>
      <c r="BI1295">
        <v>159</v>
      </c>
      <c r="BJ1295" t="s">
        <v>69</v>
      </c>
      <c r="BK1295" t="s">
        <v>69</v>
      </c>
      <c r="BO1295" t="s">
        <v>69</v>
      </c>
      <c r="BP1295" t="s">
        <v>171</v>
      </c>
      <c r="BQ1295" t="s">
        <v>225</v>
      </c>
    </row>
    <row r="1296" spans="1:69" x14ac:dyDescent="0.3">
      <c r="A1296">
        <v>162</v>
      </c>
      <c r="B1296" t="s">
        <v>1251</v>
      </c>
      <c r="C1296">
        <v>7</v>
      </c>
      <c r="D1296" t="s">
        <v>87</v>
      </c>
      <c r="E1296">
        <v>24</v>
      </c>
      <c r="F1296" t="s">
        <v>1130</v>
      </c>
      <c r="G1296" t="s">
        <v>78</v>
      </c>
      <c r="H1296" t="s">
        <v>69</v>
      </c>
      <c r="Q1296">
        <v>159</v>
      </c>
      <c r="R1296" t="s">
        <v>69</v>
      </c>
      <c r="S1296" t="s">
        <v>69</v>
      </c>
      <c r="AU1296" t="s">
        <v>1252</v>
      </c>
      <c r="AV1296" t="s">
        <v>95</v>
      </c>
      <c r="AW1296" t="s">
        <v>95</v>
      </c>
      <c r="AX1296" t="s">
        <v>1202</v>
      </c>
      <c r="AY1296" t="s">
        <v>1007</v>
      </c>
      <c r="AZ1296" t="s">
        <v>1009</v>
      </c>
      <c r="BA1296" t="s">
        <v>1009</v>
      </c>
      <c r="BI1296">
        <v>159</v>
      </c>
      <c r="BJ1296" t="s">
        <v>69</v>
      </c>
      <c r="BK1296" t="s">
        <v>69</v>
      </c>
      <c r="BO1296" t="s">
        <v>69</v>
      </c>
      <c r="BP1296" t="s">
        <v>171</v>
      </c>
      <c r="BQ1296" t="s">
        <v>225</v>
      </c>
    </row>
    <row r="1297" spans="1:69" x14ac:dyDescent="0.3">
      <c r="A1297">
        <v>162</v>
      </c>
      <c r="B1297" t="s">
        <v>1251</v>
      </c>
      <c r="C1297">
        <v>8</v>
      </c>
      <c r="D1297" t="s">
        <v>88</v>
      </c>
      <c r="E1297">
        <v>24</v>
      </c>
      <c r="F1297" t="s">
        <v>1130</v>
      </c>
      <c r="G1297" t="s">
        <v>78</v>
      </c>
      <c r="H1297" t="s">
        <v>78</v>
      </c>
      <c r="Q1297">
        <v>159</v>
      </c>
      <c r="R1297" t="s">
        <v>78</v>
      </c>
      <c r="S1297" t="s">
        <v>78</v>
      </c>
      <c r="AU1297" t="s">
        <v>1252</v>
      </c>
      <c r="AV1297" t="s">
        <v>92</v>
      </c>
      <c r="AW1297" t="s">
        <v>92</v>
      </c>
      <c r="AX1297" t="s">
        <v>1202</v>
      </c>
      <c r="AY1297" t="s">
        <v>1007</v>
      </c>
      <c r="AZ1297" t="s">
        <v>1008</v>
      </c>
      <c r="BA1297" t="s">
        <v>1008</v>
      </c>
      <c r="BI1297">
        <v>159</v>
      </c>
      <c r="BJ1297" t="s">
        <v>78</v>
      </c>
      <c r="BK1297" t="s">
        <v>78</v>
      </c>
      <c r="BO1297" t="s">
        <v>90</v>
      </c>
      <c r="BQ1297" t="s">
        <v>94</v>
      </c>
    </row>
    <row r="1298" spans="1:69" x14ac:dyDescent="0.3">
      <c r="A1298">
        <v>163</v>
      </c>
      <c r="B1298" t="s">
        <v>220</v>
      </c>
      <c r="C1298">
        <v>1</v>
      </c>
      <c r="D1298" t="s">
        <v>67</v>
      </c>
      <c r="E1298">
        <v>24</v>
      </c>
      <c r="F1298" t="s">
        <v>1130</v>
      </c>
      <c r="G1298" t="s">
        <v>78</v>
      </c>
      <c r="H1298" t="s">
        <v>69</v>
      </c>
      <c r="I1298">
        <v>140</v>
      </c>
      <c r="J1298" t="s">
        <v>90</v>
      </c>
      <c r="Q1298" t="s">
        <v>1032</v>
      </c>
      <c r="R1298" t="s">
        <v>118</v>
      </c>
      <c r="S1298" t="s">
        <v>69</v>
      </c>
      <c r="T1298">
        <v>297</v>
      </c>
      <c r="U1298" t="s">
        <v>90</v>
      </c>
      <c r="V1298" t="s">
        <v>69</v>
      </c>
      <c r="AU1298" t="s">
        <v>1253</v>
      </c>
      <c r="AV1298" t="s">
        <v>1254</v>
      </c>
      <c r="AW1298" t="s">
        <v>532</v>
      </c>
      <c r="AX1298" t="s">
        <v>1255</v>
      </c>
      <c r="AY1298" t="s">
        <v>1036</v>
      </c>
      <c r="AZ1298" t="s">
        <v>160</v>
      </c>
      <c r="BA1298" t="s">
        <v>231</v>
      </c>
      <c r="BI1298" t="s">
        <v>1256</v>
      </c>
      <c r="BJ1298" t="s">
        <v>228</v>
      </c>
      <c r="BK1298" t="s">
        <v>69</v>
      </c>
      <c r="BO1298" t="s">
        <v>90</v>
      </c>
      <c r="BQ1298" t="s">
        <v>94</v>
      </c>
    </row>
    <row r="1299" spans="1:69" x14ac:dyDescent="0.3">
      <c r="A1299">
        <v>163</v>
      </c>
      <c r="B1299" t="s">
        <v>220</v>
      </c>
      <c r="C1299">
        <v>2</v>
      </c>
      <c r="D1299" t="s">
        <v>77</v>
      </c>
      <c r="E1299">
        <v>24</v>
      </c>
      <c r="F1299" t="s">
        <v>1130</v>
      </c>
      <c r="G1299" t="s">
        <v>78</v>
      </c>
      <c r="H1299" t="s">
        <v>69</v>
      </c>
      <c r="I1299">
        <v>140</v>
      </c>
      <c r="J1299" t="s">
        <v>90</v>
      </c>
      <c r="Q1299" t="s">
        <v>1032</v>
      </c>
      <c r="R1299" t="s">
        <v>118</v>
      </c>
      <c r="S1299" t="s">
        <v>69</v>
      </c>
      <c r="T1299">
        <v>297</v>
      </c>
      <c r="U1299" t="s">
        <v>90</v>
      </c>
      <c r="V1299" t="s">
        <v>78</v>
      </c>
      <c r="AU1299" t="s">
        <v>1253</v>
      </c>
      <c r="AV1299" t="s">
        <v>1254</v>
      </c>
      <c r="AW1299" t="s">
        <v>653</v>
      </c>
      <c r="AX1299" t="s">
        <v>1255</v>
      </c>
      <c r="AY1299" t="s">
        <v>1036</v>
      </c>
      <c r="AZ1299" t="s">
        <v>160</v>
      </c>
      <c r="BA1299" t="s">
        <v>329</v>
      </c>
      <c r="BI1299" t="s">
        <v>1256</v>
      </c>
      <c r="BJ1299" t="s">
        <v>228</v>
      </c>
      <c r="BK1299" t="s">
        <v>69</v>
      </c>
      <c r="BO1299" t="s">
        <v>90</v>
      </c>
      <c r="BQ1299" t="s">
        <v>94</v>
      </c>
    </row>
    <row r="1300" spans="1:69" x14ac:dyDescent="0.3">
      <c r="A1300">
        <v>163</v>
      </c>
      <c r="B1300" t="s">
        <v>220</v>
      </c>
      <c r="C1300">
        <v>3</v>
      </c>
      <c r="D1300" t="s">
        <v>83</v>
      </c>
      <c r="E1300">
        <v>24</v>
      </c>
      <c r="F1300" t="s">
        <v>1130</v>
      </c>
      <c r="G1300" t="s">
        <v>78</v>
      </c>
      <c r="H1300" t="s">
        <v>78</v>
      </c>
      <c r="I1300">
        <v>140</v>
      </c>
      <c r="J1300" t="s">
        <v>90</v>
      </c>
      <c r="Q1300" t="s">
        <v>1032</v>
      </c>
      <c r="R1300" t="s">
        <v>118</v>
      </c>
      <c r="S1300" t="s">
        <v>78</v>
      </c>
      <c r="T1300">
        <v>297</v>
      </c>
      <c r="U1300" t="s">
        <v>90</v>
      </c>
      <c r="V1300" t="s">
        <v>78</v>
      </c>
      <c r="AU1300" t="s">
        <v>1253</v>
      </c>
      <c r="AV1300" t="s">
        <v>1254</v>
      </c>
      <c r="AW1300" t="s">
        <v>537</v>
      </c>
      <c r="AX1300" t="s">
        <v>1255</v>
      </c>
      <c r="AY1300" t="s">
        <v>1036</v>
      </c>
      <c r="AZ1300" t="s">
        <v>160</v>
      </c>
      <c r="BA1300" t="s">
        <v>228</v>
      </c>
      <c r="BI1300" t="s">
        <v>1256</v>
      </c>
      <c r="BJ1300" t="s">
        <v>228</v>
      </c>
      <c r="BK1300" t="s">
        <v>78</v>
      </c>
      <c r="BO1300" t="s">
        <v>90</v>
      </c>
      <c r="BQ1300" t="s">
        <v>94</v>
      </c>
    </row>
    <row r="1301" spans="1:69" x14ac:dyDescent="0.3">
      <c r="A1301">
        <v>163</v>
      </c>
      <c r="B1301" t="s">
        <v>220</v>
      </c>
      <c r="C1301">
        <v>4</v>
      </c>
      <c r="D1301" t="s">
        <v>84</v>
      </c>
      <c r="E1301">
        <v>24</v>
      </c>
      <c r="F1301" t="s">
        <v>1130</v>
      </c>
      <c r="G1301" t="s">
        <v>78</v>
      </c>
      <c r="H1301" t="s">
        <v>69</v>
      </c>
      <c r="I1301">
        <v>140</v>
      </c>
      <c r="J1301" t="s">
        <v>90</v>
      </c>
      <c r="Q1301" t="s">
        <v>1032</v>
      </c>
      <c r="R1301" t="s">
        <v>118</v>
      </c>
      <c r="S1301" t="s">
        <v>69</v>
      </c>
      <c r="T1301">
        <v>297</v>
      </c>
      <c r="U1301" t="s">
        <v>90</v>
      </c>
      <c r="V1301" t="s">
        <v>69</v>
      </c>
      <c r="AU1301" t="s">
        <v>1253</v>
      </c>
      <c r="AV1301" t="s">
        <v>1254</v>
      </c>
      <c r="AW1301" t="s">
        <v>532</v>
      </c>
      <c r="AX1301" t="s">
        <v>1255</v>
      </c>
      <c r="AY1301" t="s">
        <v>1036</v>
      </c>
      <c r="AZ1301" t="s">
        <v>160</v>
      </c>
      <c r="BA1301" t="s">
        <v>231</v>
      </c>
      <c r="BI1301" t="s">
        <v>1256</v>
      </c>
      <c r="BJ1301" t="s">
        <v>228</v>
      </c>
      <c r="BK1301" t="s">
        <v>69</v>
      </c>
      <c r="BO1301" t="s">
        <v>90</v>
      </c>
      <c r="BQ1301" t="s">
        <v>94</v>
      </c>
    </row>
    <row r="1302" spans="1:69" x14ac:dyDescent="0.3">
      <c r="A1302">
        <v>163</v>
      </c>
      <c r="B1302" t="s">
        <v>220</v>
      </c>
      <c r="C1302">
        <v>5</v>
      </c>
      <c r="D1302" t="s">
        <v>85</v>
      </c>
      <c r="E1302">
        <v>24</v>
      </c>
      <c r="F1302" t="s">
        <v>1130</v>
      </c>
      <c r="G1302" t="s">
        <v>78</v>
      </c>
      <c r="H1302" t="s">
        <v>69</v>
      </c>
      <c r="I1302">
        <v>140</v>
      </c>
      <c r="J1302" t="s">
        <v>90</v>
      </c>
      <c r="Q1302" t="s">
        <v>1032</v>
      </c>
      <c r="R1302" t="s">
        <v>118</v>
      </c>
      <c r="S1302" t="s">
        <v>69</v>
      </c>
      <c r="T1302">
        <v>297</v>
      </c>
      <c r="U1302" t="s">
        <v>90</v>
      </c>
      <c r="V1302" t="s">
        <v>69</v>
      </c>
      <c r="AU1302" t="s">
        <v>1253</v>
      </c>
      <c r="AV1302" t="s">
        <v>1254</v>
      </c>
      <c r="AW1302" t="s">
        <v>532</v>
      </c>
      <c r="AX1302" t="s">
        <v>1255</v>
      </c>
      <c r="AY1302" t="s">
        <v>1036</v>
      </c>
      <c r="AZ1302" t="s">
        <v>160</v>
      </c>
      <c r="BA1302" t="s">
        <v>567</v>
      </c>
      <c r="BI1302" t="s">
        <v>1256</v>
      </c>
      <c r="BJ1302" t="s">
        <v>228</v>
      </c>
      <c r="BK1302" t="s">
        <v>69</v>
      </c>
      <c r="BO1302" t="s">
        <v>90</v>
      </c>
      <c r="BQ1302" t="s">
        <v>94</v>
      </c>
    </row>
    <row r="1303" spans="1:69" x14ac:dyDescent="0.3">
      <c r="A1303">
        <v>163</v>
      </c>
      <c r="B1303" t="s">
        <v>220</v>
      </c>
      <c r="C1303">
        <v>6</v>
      </c>
      <c r="D1303" t="s">
        <v>86</v>
      </c>
      <c r="E1303">
        <v>24</v>
      </c>
      <c r="F1303" t="s">
        <v>1130</v>
      </c>
      <c r="G1303" t="s">
        <v>69</v>
      </c>
      <c r="H1303" t="s">
        <v>69</v>
      </c>
      <c r="I1303">
        <v>140</v>
      </c>
      <c r="J1303" t="s">
        <v>90</v>
      </c>
      <c r="Q1303" t="s">
        <v>1032</v>
      </c>
      <c r="R1303" t="s">
        <v>1037</v>
      </c>
      <c r="S1303" t="s">
        <v>69</v>
      </c>
      <c r="T1303">
        <v>297</v>
      </c>
      <c r="U1303" t="s">
        <v>90</v>
      </c>
      <c r="V1303" t="s">
        <v>69</v>
      </c>
      <c r="AU1303" t="s">
        <v>1253</v>
      </c>
      <c r="AV1303" t="s">
        <v>1257</v>
      </c>
      <c r="AW1303" t="s">
        <v>532</v>
      </c>
      <c r="AX1303" t="s">
        <v>1255</v>
      </c>
      <c r="AY1303" t="s">
        <v>1036</v>
      </c>
      <c r="AZ1303" t="s">
        <v>1039</v>
      </c>
      <c r="BA1303" t="s">
        <v>231</v>
      </c>
      <c r="BI1303" t="s">
        <v>1256</v>
      </c>
      <c r="BJ1303" t="s">
        <v>230</v>
      </c>
      <c r="BK1303" t="s">
        <v>69</v>
      </c>
      <c r="BO1303" t="s">
        <v>69</v>
      </c>
      <c r="BP1303" t="s">
        <v>75</v>
      </c>
      <c r="BQ1303" t="s">
        <v>225</v>
      </c>
    </row>
    <row r="1304" spans="1:69" x14ac:dyDescent="0.3">
      <c r="A1304">
        <v>163</v>
      </c>
      <c r="B1304" t="s">
        <v>220</v>
      </c>
      <c r="C1304">
        <v>7</v>
      </c>
      <c r="D1304" t="s">
        <v>87</v>
      </c>
      <c r="E1304">
        <v>24</v>
      </c>
      <c r="F1304" t="s">
        <v>1130</v>
      </c>
      <c r="G1304" t="s">
        <v>69</v>
      </c>
      <c r="H1304" t="s">
        <v>69</v>
      </c>
      <c r="I1304">
        <v>140</v>
      </c>
      <c r="J1304" t="s">
        <v>90</v>
      </c>
      <c r="Q1304" t="s">
        <v>1032</v>
      </c>
      <c r="R1304" t="s">
        <v>309</v>
      </c>
      <c r="S1304" t="s">
        <v>69</v>
      </c>
      <c r="T1304">
        <v>297</v>
      </c>
      <c r="U1304" t="s">
        <v>90</v>
      </c>
      <c r="V1304" t="s">
        <v>69</v>
      </c>
      <c r="AU1304" t="s">
        <v>1253</v>
      </c>
      <c r="AV1304" t="s">
        <v>1258</v>
      </c>
      <c r="AW1304" t="s">
        <v>532</v>
      </c>
      <c r="AX1304" t="s">
        <v>1255</v>
      </c>
      <c r="AY1304" t="s">
        <v>1036</v>
      </c>
      <c r="AZ1304" t="s">
        <v>146</v>
      </c>
      <c r="BA1304" t="s">
        <v>231</v>
      </c>
      <c r="BI1304" t="s">
        <v>1256</v>
      </c>
      <c r="BJ1304" t="s">
        <v>231</v>
      </c>
      <c r="BK1304" t="s">
        <v>69</v>
      </c>
      <c r="BO1304" t="s">
        <v>69</v>
      </c>
      <c r="BP1304" t="s">
        <v>75</v>
      </c>
      <c r="BQ1304" t="s">
        <v>225</v>
      </c>
    </row>
    <row r="1305" spans="1:69" x14ac:dyDescent="0.3">
      <c r="A1305">
        <v>163</v>
      </c>
      <c r="B1305" t="s">
        <v>220</v>
      </c>
      <c r="C1305">
        <v>8</v>
      </c>
      <c r="D1305" t="s">
        <v>88</v>
      </c>
      <c r="E1305">
        <v>24</v>
      </c>
      <c r="F1305" t="s">
        <v>1130</v>
      </c>
      <c r="G1305" t="s">
        <v>78</v>
      </c>
      <c r="H1305" t="s">
        <v>78</v>
      </c>
      <c r="I1305">
        <v>140</v>
      </c>
      <c r="J1305" t="s">
        <v>90</v>
      </c>
      <c r="Q1305" t="s">
        <v>1032</v>
      </c>
      <c r="R1305" t="s">
        <v>118</v>
      </c>
      <c r="S1305" t="s">
        <v>78</v>
      </c>
      <c r="T1305">
        <v>297</v>
      </c>
      <c r="U1305" t="s">
        <v>90</v>
      </c>
      <c r="V1305" t="s">
        <v>78</v>
      </c>
      <c r="AU1305" t="s">
        <v>1253</v>
      </c>
      <c r="AV1305" t="s">
        <v>1254</v>
      </c>
      <c r="AW1305" t="s">
        <v>537</v>
      </c>
      <c r="AX1305" t="s">
        <v>1255</v>
      </c>
      <c r="AY1305" t="s">
        <v>1036</v>
      </c>
      <c r="AZ1305" t="s">
        <v>160</v>
      </c>
      <c r="BA1305" t="s">
        <v>228</v>
      </c>
      <c r="BI1305" t="s">
        <v>1256</v>
      </c>
      <c r="BJ1305" t="s">
        <v>228</v>
      </c>
      <c r="BK1305" t="s">
        <v>78</v>
      </c>
      <c r="BO1305" t="s">
        <v>90</v>
      </c>
      <c r="BQ1305" t="s">
        <v>94</v>
      </c>
    </row>
    <row r="1306" spans="1:69" x14ac:dyDescent="0.3">
      <c r="A1306">
        <v>164</v>
      </c>
      <c r="B1306" t="s">
        <v>1041</v>
      </c>
      <c r="C1306">
        <v>1</v>
      </c>
      <c r="D1306" t="s">
        <v>67</v>
      </c>
      <c r="E1306">
        <v>24</v>
      </c>
      <c r="F1306" t="s">
        <v>1130</v>
      </c>
      <c r="G1306" t="s">
        <v>78</v>
      </c>
      <c r="H1306" t="s">
        <v>69</v>
      </c>
      <c r="I1306">
        <v>141</v>
      </c>
      <c r="J1306" t="s">
        <v>90</v>
      </c>
      <c r="T1306">
        <v>6</v>
      </c>
      <c r="U1306" t="s">
        <v>78</v>
      </c>
      <c r="V1306" t="s">
        <v>69</v>
      </c>
      <c r="AF1306" t="s">
        <v>1042</v>
      </c>
      <c r="AG1306" t="s">
        <v>115</v>
      </c>
      <c r="AH1306" t="s">
        <v>101</v>
      </c>
      <c r="AU1306">
        <v>6</v>
      </c>
      <c r="AV1306" t="s">
        <v>78</v>
      </c>
      <c r="AW1306" t="s">
        <v>69</v>
      </c>
      <c r="AX1306">
        <v>4</v>
      </c>
      <c r="AY1306">
        <v>5</v>
      </c>
      <c r="AZ1306" t="s">
        <v>78</v>
      </c>
      <c r="BA1306" t="s">
        <v>69</v>
      </c>
      <c r="BB1306" t="s">
        <v>215</v>
      </c>
      <c r="BC1306" t="s">
        <v>216</v>
      </c>
      <c r="BD1306" t="s">
        <v>217</v>
      </c>
      <c r="BE1306" t="s">
        <v>1259</v>
      </c>
      <c r="BF1306" t="s">
        <v>1260</v>
      </c>
      <c r="BG1306" t="s">
        <v>902</v>
      </c>
      <c r="BH1306" t="s">
        <v>532</v>
      </c>
      <c r="BI1306">
        <v>6</v>
      </c>
      <c r="BJ1306" t="s">
        <v>78</v>
      </c>
      <c r="BK1306" t="s">
        <v>69</v>
      </c>
      <c r="BL1306" t="s">
        <v>1261</v>
      </c>
      <c r="BM1306" t="s">
        <v>228</v>
      </c>
      <c r="BN1306" t="s">
        <v>231</v>
      </c>
      <c r="BO1306" t="s">
        <v>78</v>
      </c>
      <c r="BP1306" t="s">
        <v>81</v>
      </c>
      <c r="BQ1306" t="s">
        <v>109</v>
      </c>
    </row>
    <row r="1307" spans="1:69" x14ac:dyDescent="0.3">
      <c r="A1307">
        <v>164</v>
      </c>
      <c r="B1307" t="s">
        <v>1041</v>
      </c>
      <c r="C1307">
        <v>2</v>
      </c>
      <c r="D1307" t="s">
        <v>77</v>
      </c>
      <c r="E1307">
        <v>24</v>
      </c>
      <c r="F1307" t="s">
        <v>1130</v>
      </c>
      <c r="G1307" t="s">
        <v>78</v>
      </c>
      <c r="H1307" t="s">
        <v>69</v>
      </c>
      <c r="I1307">
        <v>141</v>
      </c>
      <c r="J1307" t="s">
        <v>90</v>
      </c>
      <c r="T1307">
        <v>6</v>
      </c>
      <c r="U1307" t="s">
        <v>78</v>
      </c>
      <c r="V1307" t="s">
        <v>78</v>
      </c>
      <c r="AF1307" t="s">
        <v>1042</v>
      </c>
      <c r="AG1307" t="s">
        <v>115</v>
      </c>
      <c r="AH1307" t="s">
        <v>1045</v>
      </c>
      <c r="AU1307">
        <v>6</v>
      </c>
      <c r="AV1307" t="s">
        <v>78</v>
      </c>
      <c r="AW1307" t="s">
        <v>78</v>
      </c>
      <c r="AX1307">
        <v>4</v>
      </c>
      <c r="AY1307">
        <v>5</v>
      </c>
      <c r="AZ1307" t="s">
        <v>78</v>
      </c>
      <c r="BA1307" t="s">
        <v>78</v>
      </c>
      <c r="BB1307" t="s">
        <v>215</v>
      </c>
      <c r="BC1307" t="s">
        <v>216</v>
      </c>
      <c r="BD1307" t="s">
        <v>219</v>
      </c>
      <c r="BE1307" t="s">
        <v>1259</v>
      </c>
      <c r="BF1307" t="s">
        <v>1260</v>
      </c>
      <c r="BG1307" t="s">
        <v>902</v>
      </c>
      <c r="BH1307" t="s">
        <v>537</v>
      </c>
      <c r="BI1307">
        <v>6</v>
      </c>
      <c r="BJ1307" t="s">
        <v>78</v>
      </c>
      <c r="BK1307" t="s">
        <v>78</v>
      </c>
      <c r="BL1307" t="s">
        <v>1261</v>
      </c>
      <c r="BM1307" t="s">
        <v>228</v>
      </c>
      <c r="BN1307" t="s">
        <v>495</v>
      </c>
      <c r="BO1307" t="s">
        <v>78</v>
      </c>
      <c r="BP1307" t="s">
        <v>81</v>
      </c>
      <c r="BQ1307" t="s">
        <v>109</v>
      </c>
    </row>
    <row r="1308" spans="1:69" x14ac:dyDescent="0.3">
      <c r="A1308">
        <v>164</v>
      </c>
      <c r="B1308" t="s">
        <v>1041</v>
      </c>
      <c r="C1308">
        <v>3</v>
      </c>
      <c r="D1308" t="s">
        <v>83</v>
      </c>
      <c r="E1308">
        <v>24</v>
      </c>
      <c r="F1308" t="s">
        <v>1130</v>
      </c>
      <c r="G1308" t="s">
        <v>78</v>
      </c>
      <c r="H1308" t="s">
        <v>78</v>
      </c>
      <c r="I1308">
        <v>141</v>
      </c>
      <c r="J1308" t="s">
        <v>90</v>
      </c>
      <c r="T1308">
        <v>6</v>
      </c>
      <c r="U1308" t="s">
        <v>78</v>
      </c>
      <c r="V1308" t="s">
        <v>78</v>
      </c>
      <c r="AF1308" t="s">
        <v>1042</v>
      </c>
      <c r="AG1308" t="s">
        <v>115</v>
      </c>
      <c r="AH1308" t="s">
        <v>115</v>
      </c>
      <c r="AU1308">
        <v>6</v>
      </c>
      <c r="AV1308" t="s">
        <v>78</v>
      </c>
      <c r="AW1308" t="s">
        <v>78</v>
      </c>
      <c r="AX1308">
        <v>4</v>
      </c>
      <c r="AY1308">
        <v>5</v>
      </c>
      <c r="AZ1308" t="s">
        <v>78</v>
      </c>
      <c r="BA1308" t="s">
        <v>78</v>
      </c>
      <c r="BB1308" t="s">
        <v>215</v>
      </c>
      <c r="BC1308" t="s">
        <v>216</v>
      </c>
      <c r="BD1308" t="s">
        <v>216</v>
      </c>
      <c r="BE1308" t="s">
        <v>1259</v>
      </c>
      <c r="BF1308" t="s">
        <v>1260</v>
      </c>
      <c r="BG1308" t="s">
        <v>902</v>
      </c>
      <c r="BH1308" t="s">
        <v>537</v>
      </c>
      <c r="BI1308">
        <v>6</v>
      </c>
      <c r="BJ1308" t="s">
        <v>78</v>
      </c>
      <c r="BK1308" t="s">
        <v>78</v>
      </c>
      <c r="BL1308" t="s">
        <v>1261</v>
      </c>
      <c r="BM1308" t="s">
        <v>228</v>
      </c>
      <c r="BN1308" t="s">
        <v>228</v>
      </c>
      <c r="BO1308" t="s">
        <v>78</v>
      </c>
      <c r="BP1308" t="s">
        <v>81</v>
      </c>
      <c r="BQ1308" t="s">
        <v>109</v>
      </c>
    </row>
    <row r="1309" spans="1:69" x14ac:dyDescent="0.3">
      <c r="A1309">
        <v>164</v>
      </c>
      <c r="B1309" t="s">
        <v>1041</v>
      </c>
      <c r="C1309">
        <v>4</v>
      </c>
      <c r="D1309" t="s">
        <v>84</v>
      </c>
      <c r="E1309">
        <v>24</v>
      </c>
      <c r="F1309" t="s">
        <v>1130</v>
      </c>
      <c r="G1309" t="s">
        <v>78</v>
      </c>
      <c r="H1309" t="s">
        <v>69</v>
      </c>
      <c r="I1309">
        <v>141</v>
      </c>
      <c r="J1309" t="s">
        <v>90</v>
      </c>
      <c r="T1309">
        <v>6</v>
      </c>
      <c r="U1309" t="s">
        <v>78</v>
      </c>
      <c r="V1309" t="s">
        <v>69</v>
      </c>
      <c r="AF1309" t="s">
        <v>1042</v>
      </c>
      <c r="AG1309" t="s">
        <v>115</v>
      </c>
      <c r="AH1309" t="s">
        <v>101</v>
      </c>
      <c r="AU1309">
        <v>6</v>
      </c>
      <c r="AV1309" t="s">
        <v>78</v>
      </c>
      <c r="AW1309" t="s">
        <v>69</v>
      </c>
      <c r="AX1309">
        <v>4</v>
      </c>
      <c r="AY1309">
        <v>5</v>
      </c>
      <c r="AZ1309" t="s">
        <v>78</v>
      </c>
      <c r="BA1309" t="s">
        <v>69</v>
      </c>
      <c r="BB1309" t="s">
        <v>215</v>
      </c>
      <c r="BC1309" t="s">
        <v>216</v>
      </c>
      <c r="BD1309" t="s">
        <v>217</v>
      </c>
      <c r="BE1309" t="s">
        <v>1259</v>
      </c>
      <c r="BF1309" t="s">
        <v>1260</v>
      </c>
      <c r="BG1309" t="s">
        <v>902</v>
      </c>
      <c r="BH1309" t="s">
        <v>532</v>
      </c>
      <c r="BI1309">
        <v>6</v>
      </c>
      <c r="BJ1309" t="s">
        <v>78</v>
      </c>
      <c r="BK1309" t="s">
        <v>69</v>
      </c>
      <c r="BL1309" t="s">
        <v>1261</v>
      </c>
      <c r="BM1309" t="s">
        <v>228</v>
      </c>
      <c r="BN1309" t="s">
        <v>231</v>
      </c>
      <c r="BO1309" t="s">
        <v>78</v>
      </c>
      <c r="BP1309" t="s">
        <v>81</v>
      </c>
      <c r="BQ1309" t="s">
        <v>109</v>
      </c>
    </row>
    <row r="1310" spans="1:69" x14ac:dyDescent="0.3">
      <c r="A1310">
        <v>164</v>
      </c>
      <c r="B1310" t="s">
        <v>1041</v>
      </c>
      <c r="C1310">
        <v>5</v>
      </c>
      <c r="D1310" t="s">
        <v>85</v>
      </c>
      <c r="E1310">
        <v>24</v>
      </c>
      <c r="F1310" t="s">
        <v>1130</v>
      </c>
      <c r="G1310" t="s">
        <v>78</v>
      </c>
      <c r="H1310" t="s">
        <v>69</v>
      </c>
      <c r="I1310">
        <v>141</v>
      </c>
      <c r="J1310" t="s">
        <v>90</v>
      </c>
      <c r="T1310">
        <v>6</v>
      </c>
      <c r="U1310" t="s">
        <v>78</v>
      </c>
      <c r="V1310" t="s">
        <v>78</v>
      </c>
      <c r="AF1310" t="s">
        <v>1042</v>
      </c>
      <c r="AG1310" t="s">
        <v>115</v>
      </c>
      <c r="AH1310" t="s">
        <v>1045</v>
      </c>
      <c r="AU1310">
        <v>6</v>
      </c>
      <c r="AV1310" t="s">
        <v>78</v>
      </c>
      <c r="AW1310" t="s">
        <v>78</v>
      </c>
      <c r="AX1310">
        <v>4</v>
      </c>
      <c r="AY1310">
        <v>5</v>
      </c>
      <c r="AZ1310" t="s">
        <v>78</v>
      </c>
      <c r="BA1310" t="s">
        <v>78</v>
      </c>
      <c r="BB1310" t="s">
        <v>215</v>
      </c>
      <c r="BC1310" t="s">
        <v>216</v>
      </c>
      <c r="BD1310" t="s">
        <v>219</v>
      </c>
      <c r="BE1310" t="s">
        <v>1259</v>
      </c>
      <c r="BF1310" t="s">
        <v>1260</v>
      </c>
      <c r="BG1310" t="s">
        <v>902</v>
      </c>
      <c r="BH1310" t="s">
        <v>537</v>
      </c>
      <c r="BI1310">
        <v>6</v>
      </c>
      <c r="BJ1310" t="s">
        <v>78</v>
      </c>
      <c r="BK1310" t="s">
        <v>78</v>
      </c>
      <c r="BL1310" t="s">
        <v>1261</v>
      </c>
      <c r="BM1310" t="s">
        <v>228</v>
      </c>
      <c r="BN1310" t="s">
        <v>495</v>
      </c>
      <c r="BO1310" t="s">
        <v>78</v>
      </c>
      <c r="BP1310" t="s">
        <v>81</v>
      </c>
      <c r="BQ1310" t="s">
        <v>109</v>
      </c>
    </row>
    <row r="1311" spans="1:69" x14ac:dyDescent="0.3">
      <c r="A1311">
        <v>164</v>
      </c>
      <c r="B1311" t="s">
        <v>1041</v>
      </c>
      <c r="C1311">
        <v>6</v>
      </c>
      <c r="D1311" t="s">
        <v>86</v>
      </c>
      <c r="E1311">
        <v>24</v>
      </c>
      <c r="F1311" t="s">
        <v>1130</v>
      </c>
      <c r="G1311" t="s">
        <v>69</v>
      </c>
      <c r="H1311" t="s">
        <v>69</v>
      </c>
      <c r="I1311">
        <v>141</v>
      </c>
      <c r="J1311" t="s">
        <v>90</v>
      </c>
      <c r="T1311">
        <v>6</v>
      </c>
      <c r="U1311" t="s">
        <v>69</v>
      </c>
      <c r="V1311" t="s">
        <v>69</v>
      </c>
      <c r="AF1311" t="s">
        <v>1042</v>
      </c>
      <c r="AG1311" t="s">
        <v>101</v>
      </c>
      <c r="AH1311" t="s">
        <v>101</v>
      </c>
      <c r="AU1311">
        <v>6</v>
      </c>
      <c r="AV1311" t="s">
        <v>69</v>
      </c>
      <c r="AW1311" t="s">
        <v>69</v>
      </c>
      <c r="AX1311">
        <v>4</v>
      </c>
      <c r="AY1311">
        <v>5</v>
      </c>
      <c r="AZ1311" t="s">
        <v>69</v>
      </c>
      <c r="BA1311" t="s">
        <v>69</v>
      </c>
      <c r="BB1311" t="s">
        <v>215</v>
      </c>
      <c r="BC1311" t="s">
        <v>217</v>
      </c>
      <c r="BD1311" t="s">
        <v>217</v>
      </c>
      <c r="BE1311" t="s">
        <v>1259</v>
      </c>
      <c r="BF1311" t="s">
        <v>1260</v>
      </c>
      <c r="BG1311" t="s">
        <v>917</v>
      </c>
      <c r="BH1311" t="s">
        <v>532</v>
      </c>
      <c r="BI1311">
        <v>6</v>
      </c>
      <c r="BJ1311" t="s">
        <v>69</v>
      </c>
      <c r="BK1311" t="s">
        <v>69</v>
      </c>
      <c r="BL1311" t="s">
        <v>1261</v>
      </c>
      <c r="BM1311" t="s">
        <v>231</v>
      </c>
      <c r="BN1311" t="s">
        <v>231</v>
      </c>
      <c r="BO1311" t="s">
        <v>69</v>
      </c>
      <c r="BP1311" t="s">
        <v>75</v>
      </c>
      <c r="BQ1311" t="s">
        <v>129</v>
      </c>
    </row>
    <row r="1312" spans="1:69" x14ac:dyDescent="0.3">
      <c r="A1312">
        <v>164</v>
      </c>
      <c r="B1312" t="s">
        <v>1041</v>
      </c>
      <c r="C1312">
        <v>7</v>
      </c>
      <c r="D1312" t="s">
        <v>87</v>
      </c>
      <c r="E1312">
        <v>24</v>
      </c>
      <c r="F1312" t="s">
        <v>1130</v>
      </c>
      <c r="G1312" t="s">
        <v>69</v>
      </c>
      <c r="H1312" t="s">
        <v>69</v>
      </c>
      <c r="I1312">
        <v>141</v>
      </c>
      <c r="J1312" t="s">
        <v>90</v>
      </c>
      <c r="T1312">
        <v>6</v>
      </c>
      <c r="U1312" t="s">
        <v>69</v>
      </c>
      <c r="V1312" t="s">
        <v>69</v>
      </c>
      <c r="AF1312" t="s">
        <v>1042</v>
      </c>
      <c r="AG1312" t="s">
        <v>101</v>
      </c>
      <c r="AH1312" t="s">
        <v>101</v>
      </c>
      <c r="AU1312">
        <v>6</v>
      </c>
      <c r="AV1312" t="s">
        <v>69</v>
      </c>
      <c r="AW1312" t="s">
        <v>69</v>
      </c>
      <c r="AX1312">
        <v>4</v>
      </c>
      <c r="AY1312">
        <v>5</v>
      </c>
      <c r="AZ1312" t="s">
        <v>69</v>
      </c>
      <c r="BA1312" t="s">
        <v>69</v>
      </c>
      <c r="BB1312" t="s">
        <v>215</v>
      </c>
      <c r="BC1312" t="s">
        <v>217</v>
      </c>
      <c r="BD1312" t="s">
        <v>217</v>
      </c>
      <c r="BE1312" t="s">
        <v>1259</v>
      </c>
      <c r="BF1312" t="s">
        <v>1260</v>
      </c>
      <c r="BG1312" t="s">
        <v>917</v>
      </c>
      <c r="BH1312" t="s">
        <v>532</v>
      </c>
      <c r="BI1312">
        <v>6</v>
      </c>
      <c r="BJ1312" t="s">
        <v>69</v>
      </c>
      <c r="BK1312" t="s">
        <v>69</v>
      </c>
      <c r="BL1312" t="s">
        <v>1261</v>
      </c>
      <c r="BM1312" t="s">
        <v>231</v>
      </c>
      <c r="BN1312" t="s">
        <v>231</v>
      </c>
      <c r="BO1312" t="s">
        <v>69</v>
      </c>
      <c r="BP1312" t="s">
        <v>75</v>
      </c>
      <c r="BQ1312" t="s">
        <v>129</v>
      </c>
    </row>
    <row r="1313" spans="1:69" x14ac:dyDescent="0.3">
      <c r="A1313">
        <v>164</v>
      </c>
      <c r="B1313" t="s">
        <v>1041</v>
      </c>
      <c r="C1313">
        <v>8</v>
      </c>
      <c r="D1313" t="s">
        <v>88</v>
      </c>
      <c r="E1313">
        <v>24</v>
      </c>
      <c r="F1313" t="s">
        <v>1130</v>
      </c>
      <c r="G1313" t="s">
        <v>78</v>
      </c>
      <c r="H1313" t="s">
        <v>78</v>
      </c>
      <c r="I1313">
        <v>141</v>
      </c>
      <c r="J1313" t="s">
        <v>90</v>
      </c>
      <c r="T1313">
        <v>6</v>
      </c>
      <c r="U1313" t="s">
        <v>78</v>
      </c>
      <c r="V1313" t="s">
        <v>78</v>
      </c>
      <c r="AF1313" t="s">
        <v>1042</v>
      </c>
      <c r="AG1313" t="s">
        <v>115</v>
      </c>
      <c r="AH1313" t="s">
        <v>115</v>
      </c>
      <c r="AU1313">
        <v>6</v>
      </c>
      <c r="AV1313" t="s">
        <v>78</v>
      </c>
      <c r="AW1313" t="s">
        <v>78</v>
      </c>
      <c r="AX1313">
        <v>4</v>
      </c>
      <c r="AY1313">
        <v>5</v>
      </c>
      <c r="AZ1313" t="s">
        <v>78</v>
      </c>
      <c r="BA1313" t="s">
        <v>78</v>
      </c>
      <c r="BB1313" t="s">
        <v>215</v>
      </c>
      <c r="BC1313" t="s">
        <v>216</v>
      </c>
      <c r="BD1313" t="s">
        <v>216</v>
      </c>
      <c r="BE1313" t="s">
        <v>1259</v>
      </c>
      <c r="BF1313" t="s">
        <v>1260</v>
      </c>
      <c r="BG1313" t="s">
        <v>902</v>
      </c>
      <c r="BH1313" t="s">
        <v>537</v>
      </c>
      <c r="BI1313">
        <v>6</v>
      </c>
      <c r="BJ1313" t="s">
        <v>78</v>
      </c>
      <c r="BK1313" t="s">
        <v>78</v>
      </c>
      <c r="BL1313" t="s">
        <v>1261</v>
      </c>
      <c r="BM1313" t="s">
        <v>228</v>
      </c>
      <c r="BN1313" t="s">
        <v>228</v>
      </c>
      <c r="BO1313" t="s">
        <v>78</v>
      </c>
      <c r="BP1313" t="s">
        <v>81</v>
      </c>
      <c r="BQ1313" t="s">
        <v>109</v>
      </c>
    </row>
    <row r="1314" spans="1:69" x14ac:dyDescent="0.3">
      <c r="A1314">
        <v>165</v>
      </c>
      <c r="B1314" t="s">
        <v>233</v>
      </c>
      <c r="C1314">
        <v>1</v>
      </c>
      <c r="D1314" t="s">
        <v>67</v>
      </c>
      <c r="E1314">
        <v>24</v>
      </c>
      <c r="F1314" t="s">
        <v>1130</v>
      </c>
      <c r="G1314" t="s">
        <v>69</v>
      </c>
      <c r="H1314" t="s">
        <v>69</v>
      </c>
      <c r="I1314">
        <v>142</v>
      </c>
      <c r="J1314" t="s">
        <v>90</v>
      </c>
      <c r="Q1314" t="s">
        <v>1046</v>
      </c>
      <c r="R1314" t="s">
        <v>558</v>
      </c>
      <c r="S1314" t="s">
        <v>69</v>
      </c>
      <c r="AU1314" t="s">
        <v>1046</v>
      </c>
      <c r="AV1314" t="s">
        <v>558</v>
      </c>
      <c r="AW1314" t="s">
        <v>69</v>
      </c>
      <c r="AX1314">
        <v>6</v>
      </c>
      <c r="AY1314" t="s">
        <v>1047</v>
      </c>
      <c r="AZ1314" t="s">
        <v>1048</v>
      </c>
      <c r="BA1314" t="s">
        <v>1049</v>
      </c>
      <c r="BI1314" t="s">
        <v>1262</v>
      </c>
      <c r="BJ1314" t="s">
        <v>201</v>
      </c>
      <c r="BK1314" t="s">
        <v>69</v>
      </c>
      <c r="BO1314" t="s">
        <v>69</v>
      </c>
      <c r="BP1314" t="s">
        <v>75</v>
      </c>
      <c r="BQ1314" t="s">
        <v>225</v>
      </c>
    </row>
    <row r="1315" spans="1:69" x14ac:dyDescent="0.3">
      <c r="A1315">
        <v>165</v>
      </c>
      <c r="B1315" t="s">
        <v>233</v>
      </c>
      <c r="C1315">
        <v>2</v>
      </c>
      <c r="D1315" t="s">
        <v>77</v>
      </c>
      <c r="E1315">
        <v>24</v>
      </c>
      <c r="F1315" t="s">
        <v>1130</v>
      </c>
      <c r="G1315" t="s">
        <v>78</v>
      </c>
      <c r="H1315" t="s">
        <v>69</v>
      </c>
      <c r="I1315">
        <v>142</v>
      </c>
      <c r="J1315" t="s">
        <v>90</v>
      </c>
      <c r="Q1315" t="s">
        <v>1046</v>
      </c>
      <c r="R1315" t="s">
        <v>228</v>
      </c>
      <c r="S1315" t="s">
        <v>69</v>
      </c>
      <c r="AU1315" t="s">
        <v>1046</v>
      </c>
      <c r="AV1315" t="s">
        <v>228</v>
      </c>
      <c r="AW1315" t="s">
        <v>69</v>
      </c>
      <c r="AX1315">
        <v>6</v>
      </c>
      <c r="AY1315" t="s">
        <v>1047</v>
      </c>
      <c r="AZ1315" t="s">
        <v>1050</v>
      </c>
      <c r="BA1315" t="s">
        <v>1051</v>
      </c>
      <c r="BI1315" t="s">
        <v>1262</v>
      </c>
      <c r="BJ1315" t="s">
        <v>119</v>
      </c>
      <c r="BK1315" t="s">
        <v>69</v>
      </c>
      <c r="BO1315" t="s">
        <v>78</v>
      </c>
      <c r="BP1315" t="s">
        <v>81</v>
      </c>
      <c r="BQ1315" t="s">
        <v>224</v>
      </c>
    </row>
    <row r="1316" spans="1:69" x14ac:dyDescent="0.3">
      <c r="A1316">
        <v>165</v>
      </c>
      <c r="B1316" t="s">
        <v>233</v>
      </c>
      <c r="C1316">
        <v>3</v>
      </c>
      <c r="D1316" t="s">
        <v>83</v>
      </c>
      <c r="E1316">
        <v>24</v>
      </c>
      <c r="F1316" t="s">
        <v>1130</v>
      </c>
      <c r="G1316" t="s">
        <v>78</v>
      </c>
      <c r="H1316" t="s">
        <v>78</v>
      </c>
      <c r="I1316">
        <v>142</v>
      </c>
      <c r="J1316" t="s">
        <v>90</v>
      </c>
      <c r="Q1316" t="s">
        <v>1046</v>
      </c>
      <c r="R1316" t="s">
        <v>228</v>
      </c>
      <c r="S1316" t="s">
        <v>78</v>
      </c>
      <c r="AU1316" t="s">
        <v>1046</v>
      </c>
      <c r="AV1316" t="s">
        <v>228</v>
      </c>
      <c r="AW1316" t="s">
        <v>78</v>
      </c>
      <c r="AX1316">
        <v>6</v>
      </c>
      <c r="AY1316" t="s">
        <v>1047</v>
      </c>
      <c r="AZ1316" t="s">
        <v>1050</v>
      </c>
      <c r="BA1316" t="s">
        <v>1052</v>
      </c>
      <c r="BI1316" t="s">
        <v>1262</v>
      </c>
      <c r="BJ1316" t="s">
        <v>119</v>
      </c>
      <c r="BK1316" t="s">
        <v>78</v>
      </c>
      <c r="BO1316" t="s">
        <v>78</v>
      </c>
      <c r="BP1316" t="s">
        <v>81</v>
      </c>
      <c r="BQ1316" t="s">
        <v>224</v>
      </c>
    </row>
    <row r="1317" spans="1:69" x14ac:dyDescent="0.3">
      <c r="A1317">
        <v>165</v>
      </c>
      <c r="B1317" t="s">
        <v>233</v>
      </c>
      <c r="C1317">
        <v>4</v>
      </c>
      <c r="D1317" t="s">
        <v>84</v>
      </c>
      <c r="E1317">
        <v>24</v>
      </c>
      <c r="F1317" t="s">
        <v>1130</v>
      </c>
      <c r="G1317" t="s">
        <v>78</v>
      </c>
      <c r="H1317" t="s">
        <v>69</v>
      </c>
      <c r="I1317">
        <v>142</v>
      </c>
      <c r="J1317" t="s">
        <v>90</v>
      </c>
      <c r="Q1317" t="s">
        <v>1046</v>
      </c>
      <c r="R1317" t="s">
        <v>228</v>
      </c>
      <c r="S1317" t="s">
        <v>69</v>
      </c>
      <c r="AU1317" t="s">
        <v>1046</v>
      </c>
      <c r="AV1317" t="s">
        <v>228</v>
      </c>
      <c r="AW1317" t="s">
        <v>69</v>
      </c>
      <c r="AX1317">
        <v>6</v>
      </c>
      <c r="AY1317" t="s">
        <v>1047</v>
      </c>
      <c r="AZ1317" t="s">
        <v>1050</v>
      </c>
      <c r="BA1317" t="s">
        <v>1053</v>
      </c>
      <c r="BI1317" t="s">
        <v>1262</v>
      </c>
      <c r="BJ1317" t="s">
        <v>119</v>
      </c>
      <c r="BK1317" t="s">
        <v>69</v>
      </c>
      <c r="BO1317" t="s">
        <v>78</v>
      </c>
      <c r="BP1317" t="s">
        <v>81</v>
      </c>
      <c r="BQ1317" t="s">
        <v>224</v>
      </c>
    </row>
    <row r="1318" spans="1:69" x14ac:dyDescent="0.3">
      <c r="A1318">
        <v>165</v>
      </c>
      <c r="B1318" t="s">
        <v>233</v>
      </c>
      <c r="C1318">
        <v>5</v>
      </c>
      <c r="D1318" t="s">
        <v>85</v>
      </c>
      <c r="E1318">
        <v>24</v>
      </c>
      <c r="F1318" t="s">
        <v>1130</v>
      </c>
      <c r="G1318" t="s">
        <v>78</v>
      </c>
      <c r="H1318" t="s">
        <v>69</v>
      </c>
      <c r="I1318">
        <v>142</v>
      </c>
      <c r="J1318" t="s">
        <v>90</v>
      </c>
      <c r="Q1318" t="s">
        <v>1046</v>
      </c>
      <c r="R1318" t="s">
        <v>228</v>
      </c>
      <c r="S1318" t="s">
        <v>69</v>
      </c>
      <c r="AU1318" t="s">
        <v>1046</v>
      </c>
      <c r="AV1318" t="s">
        <v>228</v>
      </c>
      <c r="AW1318" t="s">
        <v>69</v>
      </c>
      <c r="AX1318">
        <v>6</v>
      </c>
      <c r="AY1318" t="s">
        <v>1047</v>
      </c>
      <c r="AZ1318" t="s">
        <v>1050</v>
      </c>
      <c r="BA1318" t="s">
        <v>1049</v>
      </c>
      <c r="BI1318" t="s">
        <v>1262</v>
      </c>
      <c r="BJ1318" t="s">
        <v>119</v>
      </c>
      <c r="BK1318" t="s">
        <v>69</v>
      </c>
      <c r="BO1318" t="s">
        <v>78</v>
      </c>
      <c r="BP1318" t="s">
        <v>81</v>
      </c>
      <c r="BQ1318" t="s">
        <v>224</v>
      </c>
    </row>
    <row r="1319" spans="1:69" x14ac:dyDescent="0.3">
      <c r="A1319">
        <v>165</v>
      </c>
      <c r="B1319" t="s">
        <v>233</v>
      </c>
      <c r="C1319">
        <v>6</v>
      </c>
      <c r="D1319" t="s">
        <v>86</v>
      </c>
      <c r="E1319">
        <v>24</v>
      </c>
      <c r="F1319" t="s">
        <v>1130</v>
      </c>
      <c r="G1319" t="s">
        <v>78</v>
      </c>
      <c r="H1319" t="s">
        <v>69</v>
      </c>
      <c r="I1319">
        <v>142</v>
      </c>
      <c r="J1319" t="s">
        <v>90</v>
      </c>
      <c r="Q1319" t="s">
        <v>1046</v>
      </c>
      <c r="R1319" t="s">
        <v>228</v>
      </c>
      <c r="S1319" t="s">
        <v>69</v>
      </c>
      <c r="AU1319" t="s">
        <v>1046</v>
      </c>
      <c r="AV1319" t="s">
        <v>228</v>
      </c>
      <c r="AW1319" t="s">
        <v>69</v>
      </c>
      <c r="AX1319">
        <v>6</v>
      </c>
      <c r="AY1319" t="s">
        <v>1047</v>
      </c>
      <c r="AZ1319" t="s">
        <v>1054</v>
      </c>
      <c r="BA1319" t="s">
        <v>1053</v>
      </c>
      <c r="BI1319" t="s">
        <v>1262</v>
      </c>
      <c r="BJ1319" t="s">
        <v>119</v>
      </c>
      <c r="BK1319" t="s">
        <v>69</v>
      </c>
      <c r="BO1319" t="s">
        <v>78</v>
      </c>
      <c r="BP1319" t="s">
        <v>81</v>
      </c>
      <c r="BQ1319" t="s">
        <v>224</v>
      </c>
    </row>
    <row r="1320" spans="1:69" x14ac:dyDescent="0.3">
      <c r="A1320">
        <v>165</v>
      </c>
      <c r="B1320" t="s">
        <v>233</v>
      </c>
      <c r="C1320">
        <v>7</v>
      </c>
      <c r="D1320" t="s">
        <v>87</v>
      </c>
      <c r="E1320">
        <v>24</v>
      </c>
      <c r="F1320" t="s">
        <v>1130</v>
      </c>
      <c r="G1320" t="s">
        <v>69</v>
      </c>
      <c r="H1320" t="s">
        <v>69</v>
      </c>
      <c r="I1320">
        <v>142</v>
      </c>
      <c r="J1320" t="s">
        <v>90</v>
      </c>
      <c r="Q1320" t="s">
        <v>1046</v>
      </c>
      <c r="R1320" t="s">
        <v>567</v>
      </c>
      <c r="S1320" t="s">
        <v>69</v>
      </c>
      <c r="AU1320" t="s">
        <v>1046</v>
      </c>
      <c r="AV1320" t="s">
        <v>567</v>
      </c>
      <c r="AW1320" t="s">
        <v>69</v>
      </c>
      <c r="AX1320">
        <v>6</v>
      </c>
      <c r="AY1320" t="s">
        <v>1047</v>
      </c>
      <c r="AZ1320" t="s">
        <v>1055</v>
      </c>
      <c r="BA1320" t="s">
        <v>1053</v>
      </c>
      <c r="BI1320" t="s">
        <v>1262</v>
      </c>
      <c r="BJ1320" t="s">
        <v>113</v>
      </c>
      <c r="BK1320" t="s">
        <v>69</v>
      </c>
      <c r="BO1320" t="s">
        <v>69</v>
      </c>
      <c r="BP1320" t="s">
        <v>75</v>
      </c>
      <c r="BQ1320" t="s">
        <v>225</v>
      </c>
    </row>
    <row r="1321" spans="1:69" x14ac:dyDescent="0.3">
      <c r="A1321">
        <v>165</v>
      </c>
      <c r="B1321" t="s">
        <v>233</v>
      </c>
      <c r="C1321">
        <v>8</v>
      </c>
      <c r="D1321" t="s">
        <v>88</v>
      </c>
      <c r="E1321">
        <v>24</v>
      </c>
      <c r="F1321" t="s">
        <v>1130</v>
      </c>
      <c r="G1321" t="s">
        <v>78</v>
      </c>
      <c r="H1321" t="s">
        <v>78</v>
      </c>
      <c r="I1321">
        <v>142</v>
      </c>
      <c r="J1321" t="s">
        <v>90</v>
      </c>
      <c r="Q1321" t="s">
        <v>1046</v>
      </c>
      <c r="R1321" t="s">
        <v>228</v>
      </c>
      <c r="S1321" t="s">
        <v>78</v>
      </c>
      <c r="AU1321" t="s">
        <v>1046</v>
      </c>
      <c r="AV1321" t="s">
        <v>228</v>
      </c>
      <c r="AW1321" t="s">
        <v>78</v>
      </c>
      <c r="AX1321">
        <v>6</v>
      </c>
      <c r="AY1321" t="s">
        <v>1047</v>
      </c>
      <c r="AZ1321" t="s">
        <v>1050</v>
      </c>
      <c r="BA1321" t="s">
        <v>1052</v>
      </c>
      <c r="BI1321" t="s">
        <v>1262</v>
      </c>
      <c r="BJ1321" t="s">
        <v>119</v>
      </c>
      <c r="BK1321" t="s">
        <v>78</v>
      </c>
      <c r="BO1321" t="s">
        <v>78</v>
      </c>
      <c r="BP1321" t="s">
        <v>81</v>
      </c>
      <c r="BQ1321" t="s">
        <v>224</v>
      </c>
    </row>
    <row r="1322" spans="1:69" x14ac:dyDescent="0.3">
      <c r="A1322">
        <v>166</v>
      </c>
      <c r="B1322" t="s">
        <v>1263</v>
      </c>
      <c r="C1322">
        <v>1</v>
      </c>
      <c r="D1322" t="s">
        <v>67</v>
      </c>
      <c r="E1322">
        <v>24</v>
      </c>
      <c r="F1322" t="s">
        <v>1130</v>
      </c>
      <c r="G1322" t="s">
        <v>69</v>
      </c>
      <c r="H1322" t="s">
        <v>69</v>
      </c>
      <c r="Q1322">
        <v>173</v>
      </c>
      <c r="R1322" t="s">
        <v>69</v>
      </c>
      <c r="S1322" t="s">
        <v>69</v>
      </c>
      <c r="AF1322" t="s">
        <v>1264</v>
      </c>
      <c r="AG1322" t="s">
        <v>73</v>
      </c>
      <c r="AH1322" t="s">
        <v>73</v>
      </c>
      <c r="AU1322">
        <v>173</v>
      </c>
      <c r="AV1322" t="s">
        <v>69</v>
      </c>
      <c r="AW1322" t="s">
        <v>69</v>
      </c>
      <c r="AX1322">
        <v>6</v>
      </c>
      <c r="AY1322" t="s">
        <v>1265</v>
      </c>
      <c r="AZ1322" t="s">
        <v>95</v>
      </c>
      <c r="BA1322" t="s">
        <v>95</v>
      </c>
      <c r="BB1322" t="s">
        <v>1266</v>
      </c>
      <c r="BC1322" t="s">
        <v>101</v>
      </c>
      <c r="BD1322" t="s">
        <v>101</v>
      </c>
      <c r="BE1322" t="s">
        <v>1267</v>
      </c>
      <c r="BI1322">
        <v>173</v>
      </c>
      <c r="BJ1322" t="s">
        <v>69</v>
      </c>
      <c r="BK1322" t="s">
        <v>69</v>
      </c>
      <c r="BL1322" t="s">
        <v>1268</v>
      </c>
      <c r="BM1322" t="s">
        <v>108</v>
      </c>
      <c r="BN1322" t="s">
        <v>108</v>
      </c>
      <c r="BO1322" t="s">
        <v>69</v>
      </c>
      <c r="BP1322" t="s">
        <v>75</v>
      </c>
      <c r="BQ1322" t="s">
        <v>129</v>
      </c>
    </row>
    <row r="1323" spans="1:69" x14ac:dyDescent="0.3">
      <c r="A1323">
        <v>166</v>
      </c>
      <c r="B1323" t="s">
        <v>1263</v>
      </c>
      <c r="C1323">
        <v>2</v>
      </c>
      <c r="D1323" t="s">
        <v>77</v>
      </c>
      <c r="E1323">
        <v>24</v>
      </c>
      <c r="F1323" t="s">
        <v>1130</v>
      </c>
      <c r="G1323" t="s">
        <v>78</v>
      </c>
      <c r="H1323" t="s">
        <v>69</v>
      </c>
      <c r="Q1323">
        <v>173</v>
      </c>
      <c r="R1323" t="s">
        <v>78</v>
      </c>
      <c r="S1323" t="s">
        <v>69</v>
      </c>
      <c r="AF1323" t="s">
        <v>1264</v>
      </c>
      <c r="AG1323" t="s">
        <v>73</v>
      </c>
      <c r="AH1323" t="s">
        <v>73</v>
      </c>
      <c r="AU1323">
        <v>173</v>
      </c>
      <c r="AV1323" t="s">
        <v>78</v>
      </c>
      <c r="AW1323" t="s">
        <v>69</v>
      </c>
      <c r="AX1323">
        <v>6</v>
      </c>
      <c r="AY1323" t="s">
        <v>1265</v>
      </c>
      <c r="AZ1323" t="s">
        <v>92</v>
      </c>
      <c r="BA1323" t="s">
        <v>92</v>
      </c>
      <c r="BB1323" t="s">
        <v>1266</v>
      </c>
      <c r="BC1323" t="s">
        <v>1045</v>
      </c>
      <c r="BD1323" t="s">
        <v>1045</v>
      </c>
      <c r="BE1323" t="s">
        <v>1267</v>
      </c>
      <c r="BI1323">
        <v>173</v>
      </c>
      <c r="BJ1323" t="s">
        <v>78</v>
      </c>
      <c r="BK1323" t="s">
        <v>69</v>
      </c>
      <c r="BL1323" t="s">
        <v>1268</v>
      </c>
      <c r="BM1323" t="s">
        <v>201</v>
      </c>
      <c r="BN1323" t="s">
        <v>201</v>
      </c>
      <c r="BO1323" t="s">
        <v>78</v>
      </c>
      <c r="BP1323" t="s">
        <v>81</v>
      </c>
      <c r="BQ1323" t="s">
        <v>109</v>
      </c>
    </row>
    <row r="1324" spans="1:69" x14ac:dyDescent="0.3">
      <c r="A1324">
        <v>166</v>
      </c>
      <c r="B1324" t="s">
        <v>1263</v>
      </c>
      <c r="C1324">
        <v>3</v>
      </c>
      <c r="D1324" t="s">
        <v>83</v>
      </c>
      <c r="E1324">
        <v>24</v>
      </c>
      <c r="F1324" t="s">
        <v>1130</v>
      </c>
      <c r="G1324" t="s">
        <v>78</v>
      </c>
      <c r="H1324" t="s">
        <v>78</v>
      </c>
      <c r="Q1324">
        <v>173</v>
      </c>
      <c r="R1324" t="s">
        <v>78</v>
      </c>
      <c r="S1324" t="s">
        <v>78</v>
      </c>
      <c r="AF1324" t="s">
        <v>1264</v>
      </c>
      <c r="AG1324" t="s">
        <v>80</v>
      </c>
      <c r="AH1324" t="s">
        <v>80</v>
      </c>
      <c r="AU1324">
        <v>173</v>
      </c>
      <c r="AV1324" t="s">
        <v>78</v>
      </c>
      <c r="AW1324" t="s">
        <v>78</v>
      </c>
      <c r="AX1324">
        <v>6</v>
      </c>
      <c r="AY1324" t="s">
        <v>1265</v>
      </c>
      <c r="AZ1324" t="s">
        <v>92</v>
      </c>
      <c r="BA1324" t="s">
        <v>92</v>
      </c>
      <c r="BB1324" t="s">
        <v>1266</v>
      </c>
      <c r="BC1324" t="s">
        <v>115</v>
      </c>
      <c r="BD1324" t="s">
        <v>115</v>
      </c>
      <c r="BE1324" t="s">
        <v>1267</v>
      </c>
      <c r="BI1324">
        <v>173</v>
      </c>
      <c r="BJ1324" t="s">
        <v>78</v>
      </c>
      <c r="BK1324" t="s">
        <v>78</v>
      </c>
      <c r="BL1324" t="s">
        <v>1268</v>
      </c>
      <c r="BM1324" t="s">
        <v>119</v>
      </c>
      <c r="BN1324" t="s">
        <v>119</v>
      </c>
      <c r="BO1324" t="s">
        <v>78</v>
      </c>
      <c r="BP1324" t="s">
        <v>81</v>
      </c>
      <c r="BQ1324" t="s">
        <v>109</v>
      </c>
    </row>
    <row r="1325" spans="1:69" x14ac:dyDescent="0.3">
      <c r="A1325">
        <v>166</v>
      </c>
      <c r="B1325" t="s">
        <v>1263</v>
      </c>
      <c r="C1325">
        <v>4</v>
      </c>
      <c r="D1325" t="s">
        <v>84</v>
      </c>
      <c r="E1325">
        <v>24</v>
      </c>
      <c r="F1325" t="s">
        <v>1130</v>
      </c>
      <c r="G1325" t="s">
        <v>78</v>
      </c>
      <c r="H1325" t="s">
        <v>69</v>
      </c>
      <c r="Q1325">
        <v>173</v>
      </c>
      <c r="R1325" t="s">
        <v>78</v>
      </c>
      <c r="S1325" t="s">
        <v>69</v>
      </c>
      <c r="AF1325" t="s">
        <v>1264</v>
      </c>
      <c r="AG1325" t="s">
        <v>80</v>
      </c>
      <c r="AH1325" t="s">
        <v>73</v>
      </c>
      <c r="AU1325">
        <v>173</v>
      </c>
      <c r="AV1325" t="s">
        <v>78</v>
      </c>
      <c r="AW1325" t="s">
        <v>69</v>
      </c>
      <c r="AX1325">
        <v>6</v>
      </c>
      <c r="AY1325" t="s">
        <v>1265</v>
      </c>
      <c r="AZ1325" t="s">
        <v>92</v>
      </c>
      <c r="BA1325" t="s">
        <v>92</v>
      </c>
      <c r="BB1325" t="s">
        <v>1266</v>
      </c>
      <c r="BC1325" t="s">
        <v>110</v>
      </c>
      <c r="BD1325" t="s">
        <v>101</v>
      </c>
      <c r="BE1325" t="s">
        <v>1267</v>
      </c>
      <c r="BI1325">
        <v>173</v>
      </c>
      <c r="BJ1325" t="s">
        <v>78</v>
      </c>
      <c r="BK1325" t="s">
        <v>69</v>
      </c>
      <c r="BL1325" t="s">
        <v>1268</v>
      </c>
      <c r="BM1325" t="s">
        <v>113</v>
      </c>
      <c r="BN1325" t="s">
        <v>108</v>
      </c>
      <c r="BO1325" t="s">
        <v>78</v>
      </c>
      <c r="BP1325" t="s">
        <v>81</v>
      </c>
      <c r="BQ1325" t="s">
        <v>109</v>
      </c>
    </row>
    <row r="1326" spans="1:69" x14ac:dyDescent="0.3">
      <c r="A1326">
        <v>166</v>
      </c>
      <c r="B1326" t="s">
        <v>1263</v>
      </c>
      <c r="C1326">
        <v>5</v>
      </c>
      <c r="D1326" t="s">
        <v>85</v>
      </c>
      <c r="E1326">
        <v>24</v>
      </c>
      <c r="F1326" t="s">
        <v>1130</v>
      </c>
      <c r="G1326" t="s">
        <v>78</v>
      </c>
      <c r="H1326" t="s">
        <v>69</v>
      </c>
      <c r="Q1326">
        <v>173</v>
      </c>
      <c r="R1326" t="s">
        <v>78</v>
      </c>
      <c r="S1326" t="s">
        <v>69</v>
      </c>
      <c r="AF1326" t="s">
        <v>1264</v>
      </c>
      <c r="AG1326" t="s">
        <v>80</v>
      </c>
      <c r="AH1326" t="s">
        <v>73</v>
      </c>
      <c r="AU1326">
        <v>173</v>
      </c>
      <c r="AV1326" t="s">
        <v>78</v>
      </c>
      <c r="AW1326" t="s">
        <v>69</v>
      </c>
      <c r="AX1326">
        <v>6</v>
      </c>
      <c r="AY1326" t="s">
        <v>1265</v>
      </c>
      <c r="AZ1326" t="s">
        <v>95</v>
      </c>
      <c r="BA1326" t="s">
        <v>95</v>
      </c>
      <c r="BB1326" t="s">
        <v>1266</v>
      </c>
      <c r="BC1326" t="s">
        <v>110</v>
      </c>
      <c r="BD1326" t="s">
        <v>101</v>
      </c>
      <c r="BE1326" t="s">
        <v>1267</v>
      </c>
      <c r="BI1326">
        <v>173</v>
      </c>
      <c r="BJ1326" t="s">
        <v>78</v>
      </c>
      <c r="BK1326" t="s">
        <v>69</v>
      </c>
      <c r="BL1326" t="s">
        <v>1268</v>
      </c>
      <c r="BM1326" t="s">
        <v>113</v>
      </c>
      <c r="BN1326" t="s">
        <v>108</v>
      </c>
      <c r="BO1326" t="s">
        <v>78</v>
      </c>
      <c r="BP1326" t="s">
        <v>81</v>
      </c>
      <c r="BQ1326" t="s">
        <v>109</v>
      </c>
    </row>
    <row r="1327" spans="1:69" x14ac:dyDescent="0.3">
      <c r="A1327">
        <v>166</v>
      </c>
      <c r="B1327" t="s">
        <v>1263</v>
      </c>
      <c r="C1327">
        <v>6</v>
      </c>
      <c r="D1327" t="s">
        <v>86</v>
      </c>
      <c r="E1327">
        <v>24</v>
      </c>
      <c r="F1327" t="s">
        <v>1130</v>
      </c>
      <c r="G1327" t="s">
        <v>78</v>
      </c>
      <c r="H1327" t="s">
        <v>69</v>
      </c>
      <c r="Q1327">
        <v>173</v>
      </c>
      <c r="R1327" t="s">
        <v>78</v>
      </c>
      <c r="S1327" t="s">
        <v>69</v>
      </c>
      <c r="AF1327" t="s">
        <v>1264</v>
      </c>
      <c r="AG1327" t="s">
        <v>80</v>
      </c>
      <c r="AH1327" t="s">
        <v>73</v>
      </c>
      <c r="AU1327">
        <v>173</v>
      </c>
      <c r="AV1327" t="s">
        <v>78</v>
      </c>
      <c r="AW1327" t="s">
        <v>69</v>
      </c>
      <c r="AX1327">
        <v>6</v>
      </c>
      <c r="AY1327" t="s">
        <v>1265</v>
      </c>
      <c r="AZ1327" t="s">
        <v>92</v>
      </c>
      <c r="BA1327" t="s">
        <v>92</v>
      </c>
      <c r="BB1327" t="s">
        <v>1266</v>
      </c>
      <c r="BC1327" t="s">
        <v>115</v>
      </c>
      <c r="BD1327" t="s">
        <v>101</v>
      </c>
      <c r="BE1327" t="s">
        <v>1267</v>
      </c>
      <c r="BI1327">
        <v>173</v>
      </c>
      <c r="BJ1327" t="s">
        <v>78</v>
      </c>
      <c r="BK1327" t="s">
        <v>69</v>
      </c>
      <c r="BL1327" t="s">
        <v>1268</v>
      </c>
      <c r="BM1327" t="s">
        <v>119</v>
      </c>
      <c r="BN1327" t="s">
        <v>108</v>
      </c>
      <c r="BO1327" t="s">
        <v>78</v>
      </c>
      <c r="BP1327" t="s">
        <v>81</v>
      </c>
      <c r="BQ1327" t="s">
        <v>109</v>
      </c>
    </row>
    <row r="1328" spans="1:69" x14ac:dyDescent="0.3">
      <c r="A1328">
        <v>166</v>
      </c>
      <c r="B1328" t="s">
        <v>1263</v>
      </c>
      <c r="C1328">
        <v>7</v>
      </c>
      <c r="D1328" t="s">
        <v>87</v>
      </c>
      <c r="E1328">
        <v>24</v>
      </c>
      <c r="F1328" t="s">
        <v>1130</v>
      </c>
      <c r="G1328" t="s">
        <v>78</v>
      </c>
      <c r="H1328" t="s">
        <v>69</v>
      </c>
      <c r="Q1328">
        <v>173</v>
      </c>
      <c r="R1328" t="s">
        <v>78</v>
      </c>
      <c r="S1328" t="s">
        <v>69</v>
      </c>
      <c r="AF1328" t="s">
        <v>1264</v>
      </c>
      <c r="AG1328" t="s">
        <v>80</v>
      </c>
      <c r="AH1328" t="s">
        <v>73</v>
      </c>
      <c r="AU1328">
        <v>173</v>
      </c>
      <c r="AV1328" t="s">
        <v>78</v>
      </c>
      <c r="AW1328" t="s">
        <v>69</v>
      </c>
      <c r="AX1328">
        <v>6</v>
      </c>
      <c r="AY1328" t="s">
        <v>1265</v>
      </c>
      <c r="AZ1328" t="s">
        <v>92</v>
      </c>
      <c r="BA1328" t="s">
        <v>92</v>
      </c>
      <c r="BB1328" t="s">
        <v>1266</v>
      </c>
      <c r="BC1328" t="s">
        <v>110</v>
      </c>
      <c r="BD1328" t="s">
        <v>101</v>
      </c>
      <c r="BE1328" t="s">
        <v>1267</v>
      </c>
      <c r="BI1328">
        <v>173</v>
      </c>
      <c r="BJ1328" t="s">
        <v>78</v>
      </c>
      <c r="BK1328" t="s">
        <v>69</v>
      </c>
      <c r="BL1328" t="s">
        <v>1268</v>
      </c>
      <c r="BM1328" t="s">
        <v>113</v>
      </c>
      <c r="BN1328" t="s">
        <v>108</v>
      </c>
      <c r="BO1328" t="s">
        <v>78</v>
      </c>
      <c r="BP1328" t="s">
        <v>81</v>
      </c>
      <c r="BQ1328" t="s">
        <v>109</v>
      </c>
    </row>
    <row r="1329" spans="1:69" x14ac:dyDescent="0.3">
      <c r="A1329">
        <v>166</v>
      </c>
      <c r="B1329" t="s">
        <v>1263</v>
      </c>
      <c r="C1329">
        <v>8</v>
      </c>
      <c r="D1329" t="s">
        <v>88</v>
      </c>
      <c r="E1329">
        <v>24</v>
      </c>
      <c r="F1329" t="s">
        <v>1130</v>
      </c>
      <c r="G1329" t="s">
        <v>78</v>
      </c>
      <c r="H1329" t="s">
        <v>78</v>
      </c>
      <c r="Q1329">
        <v>173</v>
      </c>
      <c r="R1329" t="s">
        <v>78</v>
      </c>
      <c r="S1329" t="s">
        <v>78</v>
      </c>
      <c r="AF1329" t="s">
        <v>1264</v>
      </c>
      <c r="AG1329" t="s">
        <v>80</v>
      </c>
      <c r="AH1329" t="s">
        <v>80</v>
      </c>
      <c r="AU1329">
        <v>173</v>
      </c>
      <c r="AV1329" t="s">
        <v>78</v>
      </c>
      <c r="AW1329" t="s">
        <v>78</v>
      </c>
      <c r="AX1329">
        <v>6</v>
      </c>
      <c r="AY1329" t="s">
        <v>1265</v>
      </c>
      <c r="AZ1329" t="s">
        <v>92</v>
      </c>
      <c r="BA1329" t="s">
        <v>92</v>
      </c>
      <c r="BB1329" t="s">
        <v>1266</v>
      </c>
      <c r="BC1329" t="s">
        <v>115</v>
      </c>
      <c r="BD1329" t="s">
        <v>115</v>
      </c>
      <c r="BE1329" t="s">
        <v>1267</v>
      </c>
      <c r="BI1329">
        <v>173</v>
      </c>
      <c r="BJ1329" t="s">
        <v>78</v>
      </c>
      <c r="BK1329" t="s">
        <v>78</v>
      </c>
      <c r="BL1329" t="s">
        <v>1268</v>
      </c>
      <c r="BM1329" t="s">
        <v>119</v>
      </c>
      <c r="BN1329" t="s">
        <v>119</v>
      </c>
      <c r="BO1329" t="s">
        <v>78</v>
      </c>
      <c r="BP1329" t="s">
        <v>81</v>
      </c>
      <c r="BQ1329" t="s">
        <v>109</v>
      </c>
    </row>
    <row r="1330" spans="1:69" x14ac:dyDescent="0.3">
      <c r="A1330">
        <v>167</v>
      </c>
      <c r="B1330" t="s">
        <v>1269</v>
      </c>
      <c r="C1330">
        <v>1</v>
      </c>
      <c r="D1330" t="s">
        <v>67</v>
      </c>
      <c r="E1330">
        <v>24</v>
      </c>
      <c r="F1330" t="s">
        <v>1130</v>
      </c>
      <c r="G1330" t="s">
        <v>69</v>
      </c>
      <c r="H1330" t="s">
        <v>69</v>
      </c>
      <c r="Q1330" t="s">
        <v>1270</v>
      </c>
      <c r="R1330" t="s">
        <v>747</v>
      </c>
      <c r="S1330" t="s">
        <v>69</v>
      </c>
      <c r="AU1330" t="s">
        <v>1271</v>
      </c>
      <c r="AV1330" t="s">
        <v>1272</v>
      </c>
      <c r="AW1330" t="s">
        <v>95</v>
      </c>
      <c r="AX1330" t="s">
        <v>1202</v>
      </c>
      <c r="AY1330" t="s">
        <v>1273</v>
      </c>
      <c r="AZ1330" t="s">
        <v>1274</v>
      </c>
      <c r="BA1330" t="s">
        <v>231</v>
      </c>
      <c r="BI1330" t="s">
        <v>1275</v>
      </c>
      <c r="BJ1330" t="s">
        <v>1276</v>
      </c>
      <c r="BK1330" t="s">
        <v>69</v>
      </c>
      <c r="BO1330" t="s">
        <v>69</v>
      </c>
      <c r="BP1330" t="s">
        <v>75</v>
      </c>
      <c r="BQ1330" t="s">
        <v>225</v>
      </c>
    </row>
    <row r="1331" spans="1:69" x14ac:dyDescent="0.3">
      <c r="A1331">
        <v>167</v>
      </c>
      <c r="B1331" t="s">
        <v>1269</v>
      </c>
      <c r="C1331">
        <v>2</v>
      </c>
      <c r="D1331" t="s">
        <v>77</v>
      </c>
      <c r="E1331">
        <v>24</v>
      </c>
      <c r="F1331" t="s">
        <v>1130</v>
      </c>
      <c r="G1331" t="s">
        <v>69</v>
      </c>
      <c r="H1331" t="s">
        <v>69</v>
      </c>
      <c r="Q1331" t="s">
        <v>1270</v>
      </c>
      <c r="R1331" t="s">
        <v>745</v>
      </c>
      <c r="S1331" t="s">
        <v>69</v>
      </c>
      <c r="AU1331" t="s">
        <v>1271</v>
      </c>
      <c r="AV1331" t="s">
        <v>1277</v>
      </c>
      <c r="AW1331" t="s">
        <v>95</v>
      </c>
      <c r="AX1331" t="s">
        <v>1202</v>
      </c>
      <c r="AY1331" t="s">
        <v>1273</v>
      </c>
      <c r="AZ1331" t="s">
        <v>1153</v>
      </c>
      <c r="BA1331" t="s">
        <v>558</v>
      </c>
      <c r="BI1331" t="s">
        <v>1275</v>
      </c>
      <c r="BJ1331" t="s">
        <v>118</v>
      </c>
      <c r="BK1331" t="s">
        <v>69</v>
      </c>
      <c r="BO1331" t="s">
        <v>90</v>
      </c>
      <c r="BQ1331" t="s">
        <v>94</v>
      </c>
    </row>
    <row r="1332" spans="1:69" x14ac:dyDescent="0.3">
      <c r="A1332">
        <v>167</v>
      </c>
      <c r="B1332" t="s">
        <v>1269</v>
      </c>
      <c r="C1332">
        <v>3</v>
      </c>
      <c r="D1332" t="s">
        <v>83</v>
      </c>
      <c r="E1332">
        <v>24</v>
      </c>
      <c r="F1332" t="s">
        <v>1130</v>
      </c>
      <c r="G1332" t="s">
        <v>78</v>
      </c>
      <c r="H1332" t="s">
        <v>78</v>
      </c>
      <c r="Q1332" t="s">
        <v>1270</v>
      </c>
      <c r="R1332" t="s">
        <v>745</v>
      </c>
      <c r="S1332" t="s">
        <v>78</v>
      </c>
      <c r="AU1332" t="s">
        <v>1271</v>
      </c>
      <c r="AV1332" t="s">
        <v>1277</v>
      </c>
      <c r="AW1332" t="s">
        <v>92</v>
      </c>
      <c r="AX1332" t="s">
        <v>1202</v>
      </c>
      <c r="AY1332" t="s">
        <v>1273</v>
      </c>
      <c r="AZ1332" t="s">
        <v>1153</v>
      </c>
      <c r="BA1332" t="s">
        <v>228</v>
      </c>
      <c r="BI1332" t="s">
        <v>1275</v>
      </c>
      <c r="BJ1332" t="s">
        <v>118</v>
      </c>
      <c r="BK1332" t="s">
        <v>78</v>
      </c>
      <c r="BO1332" t="s">
        <v>90</v>
      </c>
      <c r="BQ1332" t="s">
        <v>94</v>
      </c>
    </row>
    <row r="1333" spans="1:69" x14ac:dyDescent="0.3">
      <c r="A1333">
        <v>167</v>
      </c>
      <c r="B1333" t="s">
        <v>1269</v>
      </c>
      <c r="C1333">
        <v>4</v>
      </c>
      <c r="D1333" t="s">
        <v>84</v>
      </c>
      <c r="E1333">
        <v>24</v>
      </c>
      <c r="F1333" t="s">
        <v>1130</v>
      </c>
      <c r="G1333" t="s">
        <v>78</v>
      </c>
      <c r="H1333" t="s">
        <v>69</v>
      </c>
      <c r="Q1333" t="s">
        <v>1270</v>
      </c>
      <c r="R1333" t="s">
        <v>745</v>
      </c>
      <c r="S1333" t="s">
        <v>69</v>
      </c>
      <c r="AU1333" t="s">
        <v>1271</v>
      </c>
      <c r="AV1333" t="s">
        <v>1277</v>
      </c>
      <c r="AW1333" t="s">
        <v>95</v>
      </c>
      <c r="AX1333" t="s">
        <v>1202</v>
      </c>
      <c r="AY1333" t="s">
        <v>1273</v>
      </c>
      <c r="AZ1333" t="s">
        <v>1153</v>
      </c>
      <c r="BA1333" t="s">
        <v>238</v>
      </c>
      <c r="BI1333" t="s">
        <v>1275</v>
      </c>
      <c r="BJ1333" t="s">
        <v>118</v>
      </c>
      <c r="BK1333" t="s">
        <v>69</v>
      </c>
      <c r="BO1333" t="s">
        <v>90</v>
      </c>
      <c r="BQ1333" t="s">
        <v>94</v>
      </c>
    </row>
    <row r="1334" spans="1:69" x14ac:dyDescent="0.3">
      <c r="A1334">
        <v>167</v>
      </c>
      <c r="B1334" t="s">
        <v>1269</v>
      </c>
      <c r="C1334">
        <v>5</v>
      </c>
      <c r="D1334" t="s">
        <v>85</v>
      </c>
      <c r="E1334">
        <v>24</v>
      </c>
      <c r="F1334" t="s">
        <v>1130</v>
      </c>
      <c r="G1334" t="s">
        <v>78</v>
      </c>
      <c r="H1334" t="s">
        <v>69</v>
      </c>
      <c r="Q1334" t="s">
        <v>1270</v>
      </c>
      <c r="R1334" t="s">
        <v>745</v>
      </c>
      <c r="S1334" t="s">
        <v>69</v>
      </c>
      <c r="AU1334" t="s">
        <v>1271</v>
      </c>
      <c r="AV1334" t="s">
        <v>1277</v>
      </c>
      <c r="AW1334" t="s">
        <v>95</v>
      </c>
      <c r="AX1334" t="s">
        <v>1202</v>
      </c>
      <c r="AY1334" t="s">
        <v>1273</v>
      </c>
      <c r="AZ1334" t="s">
        <v>1153</v>
      </c>
      <c r="BA1334" t="s">
        <v>231</v>
      </c>
      <c r="BI1334" t="s">
        <v>1275</v>
      </c>
      <c r="BJ1334" t="s">
        <v>118</v>
      </c>
      <c r="BK1334" t="s">
        <v>69</v>
      </c>
      <c r="BO1334" t="s">
        <v>90</v>
      </c>
      <c r="BQ1334" t="s">
        <v>94</v>
      </c>
    </row>
    <row r="1335" spans="1:69" x14ac:dyDescent="0.3">
      <c r="A1335">
        <v>167</v>
      </c>
      <c r="B1335" t="s">
        <v>1269</v>
      </c>
      <c r="C1335">
        <v>6</v>
      </c>
      <c r="D1335" t="s">
        <v>86</v>
      </c>
      <c r="E1335">
        <v>24</v>
      </c>
      <c r="F1335" t="s">
        <v>1130</v>
      </c>
      <c r="G1335" t="s">
        <v>78</v>
      </c>
      <c r="H1335" t="s">
        <v>69</v>
      </c>
      <c r="Q1335" t="s">
        <v>1270</v>
      </c>
      <c r="R1335" t="s">
        <v>1278</v>
      </c>
      <c r="S1335" t="s">
        <v>69</v>
      </c>
      <c r="AU1335" t="s">
        <v>1271</v>
      </c>
      <c r="AV1335" t="s">
        <v>1279</v>
      </c>
      <c r="AW1335" t="s">
        <v>95</v>
      </c>
      <c r="AX1335" t="s">
        <v>1202</v>
      </c>
      <c r="AY1335" t="s">
        <v>1273</v>
      </c>
      <c r="AZ1335" t="s">
        <v>1280</v>
      </c>
      <c r="BA1335" t="s">
        <v>238</v>
      </c>
      <c r="BI1335" t="s">
        <v>1275</v>
      </c>
      <c r="BJ1335" t="s">
        <v>1281</v>
      </c>
      <c r="BK1335" t="s">
        <v>69</v>
      </c>
      <c r="BO1335" t="s">
        <v>69</v>
      </c>
      <c r="BP1335" t="s">
        <v>171</v>
      </c>
      <c r="BQ1335" t="s">
        <v>225</v>
      </c>
    </row>
    <row r="1336" spans="1:69" x14ac:dyDescent="0.3">
      <c r="A1336">
        <v>167</v>
      </c>
      <c r="B1336" t="s">
        <v>1269</v>
      </c>
      <c r="C1336">
        <v>7</v>
      </c>
      <c r="D1336" t="s">
        <v>87</v>
      </c>
      <c r="E1336">
        <v>24</v>
      </c>
      <c r="F1336" t="s">
        <v>1130</v>
      </c>
      <c r="G1336" t="s">
        <v>78</v>
      </c>
      <c r="H1336" t="s">
        <v>69</v>
      </c>
      <c r="Q1336" t="s">
        <v>1270</v>
      </c>
      <c r="R1336" t="s">
        <v>1282</v>
      </c>
      <c r="S1336" t="s">
        <v>69</v>
      </c>
      <c r="AU1336" t="s">
        <v>1271</v>
      </c>
      <c r="AV1336" t="s">
        <v>1283</v>
      </c>
      <c r="AW1336" t="s">
        <v>95</v>
      </c>
      <c r="AX1336" t="s">
        <v>1202</v>
      </c>
      <c r="AY1336" t="s">
        <v>1273</v>
      </c>
      <c r="AZ1336" t="s">
        <v>1284</v>
      </c>
      <c r="BA1336" t="s">
        <v>238</v>
      </c>
      <c r="BI1336" t="s">
        <v>1275</v>
      </c>
      <c r="BJ1336" t="s">
        <v>1285</v>
      </c>
      <c r="BK1336" t="s">
        <v>69</v>
      </c>
      <c r="BO1336" t="s">
        <v>69</v>
      </c>
      <c r="BP1336" t="s">
        <v>171</v>
      </c>
      <c r="BQ1336" t="s">
        <v>225</v>
      </c>
    </row>
    <row r="1337" spans="1:69" x14ac:dyDescent="0.3">
      <c r="A1337">
        <v>167</v>
      </c>
      <c r="B1337" t="s">
        <v>1269</v>
      </c>
      <c r="C1337">
        <v>8</v>
      </c>
      <c r="D1337" t="s">
        <v>88</v>
      </c>
      <c r="E1337">
        <v>24</v>
      </c>
      <c r="F1337" t="s">
        <v>1130</v>
      </c>
      <c r="G1337" t="s">
        <v>78</v>
      </c>
      <c r="H1337" t="s">
        <v>78</v>
      </c>
      <c r="Q1337" t="s">
        <v>1270</v>
      </c>
      <c r="R1337" t="s">
        <v>745</v>
      </c>
      <c r="S1337" t="s">
        <v>78</v>
      </c>
      <c r="AU1337" t="s">
        <v>1271</v>
      </c>
      <c r="AV1337" t="s">
        <v>1277</v>
      </c>
      <c r="AW1337" t="s">
        <v>92</v>
      </c>
      <c r="AX1337" t="s">
        <v>1202</v>
      </c>
      <c r="AY1337" t="s">
        <v>1273</v>
      </c>
      <c r="AZ1337" t="s">
        <v>1153</v>
      </c>
      <c r="BA1337" t="s">
        <v>228</v>
      </c>
      <c r="BI1337" t="s">
        <v>1275</v>
      </c>
      <c r="BJ1337" t="s">
        <v>118</v>
      </c>
      <c r="BK1337" t="s">
        <v>78</v>
      </c>
      <c r="BO1337" t="s">
        <v>90</v>
      </c>
      <c r="BQ1337" t="s">
        <v>94</v>
      </c>
    </row>
    <row r="1338" spans="1:69" x14ac:dyDescent="0.3">
      <c r="A1338">
        <v>168</v>
      </c>
      <c r="B1338" t="s">
        <v>1286</v>
      </c>
      <c r="C1338">
        <v>1</v>
      </c>
      <c r="D1338" t="s">
        <v>67</v>
      </c>
      <c r="E1338">
        <v>24</v>
      </c>
      <c r="F1338" t="s">
        <v>1130</v>
      </c>
      <c r="G1338" t="s">
        <v>69</v>
      </c>
      <c r="H1338" t="s">
        <v>69</v>
      </c>
      <c r="Q1338" t="s">
        <v>1287</v>
      </c>
      <c r="R1338" t="s">
        <v>113</v>
      </c>
      <c r="S1338" t="s">
        <v>69</v>
      </c>
      <c r="AU1338" t="s">
        <v>1288</v>
      </c>
      <c r="AV1338" t="s">
        <v>646</v>
      </c>
      <c r="AW1338" t="s">
        <v>95</v>
      </c>
      <c r="AX1338" t="s">
        <v>1202</v>
      </c>
      <c r="AY1338" t="s">
        <v>1289</v>
      </c>
      <c r="AZ1338" t="s">
        <v>1290</v>
      </c>
      <c r="BA1338" t="s">
        <v>1291</v>
      </c>
      <c r="BI1338" t="s">
        <v>1287</v>
      </c>
      <c r="BJ1338" t="s">
        <v>113</v>
      </c>
      <c r="BK1338" t="s">
        <v>69</v>
      </c>
      <c r="BO1338" t="s">
        <v>69</v>
      </c>
      <c r="BP1338" t="s">
        <v>75</v>
      </c>
      <c r="BQ1338" t="s">
        <v>225</v>
      </c>
    </row>
    <row r="1339" spans="1:69" x14ac:dyDescent="0.3">
      <c r="A1339">
        <v>168</v>
      </c>
      <c r="B1339" t="s">
        <v>1286</v>
      </c>
      <c r="C1339">
        <v>2</v>
      </c>
      <c r="D1339" t="s">
        <v>77</v>
      </c>
      <c r="E1339">
        <v>24</v>
      </c>
      <c r="F1339" t="s">
        <v>1130</v>
      </c>
      <c r="G1339" t="s">
        <v>78</v>
      </c>
      <c r="H1339" t="s">
        <v>69</v>
      </c>
      <c r="Q1339" t="s">
        <v>1287</v>
      </c>
      <c r="R1339" t="s">
        <v>119</v>
      </c>
      <c r="S1339" t="s">
        <v>69</v>
      </c>
      <c r="AU1339" t="s">
        <v>1288</v>
      </c>
      <c r="AV1339" t="s">
        <v>537</v>
      </c>
      <c r="AW1339" t="s">
        <v>95</v>
      </c>
      <c r="AX1339" t="s">
        <v>1202</v>
      </c>
      <c r="AY1339" t="s">
        <v>1289</v>
      </c>
      <c r="AZ1339" t="s">
        <v>1292</v>
      </c>
      <c r="BA1339" t="s">
        <v>1292</v>
      </c>
      <c r="BI1339" t="s">
        <v>1287</v>
      </c>
      <c r="BJ1339" t="s">
        <v>119</v>
      </c>
      <c r="BK1339" t="s">
        <v>69</v>
      </c>
      <c r="BO1339" t="s">
        <v>90</v>
      </c>
      <c r="BQ1339" t="s">
        <v>94</v>
      </c>
    </row>
    <row r="1340" spans="1:69" x14ac:dyDescent="0.3">
      <c r="A1340">
        <v>168</v>
      </c>
      <c r="B1340" t="s">
        <v>1286</v>
      </c>
      <c r="C1340">
        <v>3</v>
      </c>
      <c r="D1340" t="s">
        <v>83</v>
      </c>
      <c r="E1340">
        <v>24</v>
      </c>
      <c r="F1340" t="s">
        <v>1130</v>
      </c>
      <c r="G1340" t="s">
        <v>78</v>
      </c>
      <c r="H1340" t="s">
        <v>78</v>
      </c>
      <c r="Q1340" t="s">
        <v>1287</v>
      </c>
      <c r="R1340" t="s">
        <v>119</v>
      </c>
      <c r="S1340" t="s">
        <v>78</v>
      </c>
      <c r="AU1340" t="s">
        <v>1288</v>
      </c>
      <c r="AV1340" t="s">
        <v>537</v>
      </c>
      <c r="AW1340" t="s">
        <v>92</v>
      </c>
      <c r="AX1340" t="s">
        <v>1202</v>
      </c>
      <c r="AY1340" t="s">
        <v>1289</v>
      </c>
      <c r="AZ1340" t="s">
        <v>1292</v>
      </c>
      <c r="BA1340" t="s">
        <v>1292</v>
      </c>
      <c r="BI1340" t="s">
        <v>1287</v>
      </c>
      <c r="BJ1340" t="s">
        <v>119</v>
      </c>
      <c r="BK1340" t="s">
        <v>78</v>
      </c>
      <c r="BO1340" t="s">
        <v>90</v>
      </c>
      <c r="BQ1340" t="s">
        <v>94</v>
      </c>
    </row>
    <row r="1341" spans="1:69" x14ac:dyDescent="0.3">
      <c r="A1341">
        <v>168</v>
      </c>
      <c r="B1341" t="s">
        <v>1286</v>
      </c>
      <c r="C1341">
        <v>4</v>
      </c>
      <c r="D1341" t="s">
        <v>84</v>
      </c>
      <c r="E1341">
        <v>24</v>
      </c>
      <c r="F1341" t="s">
        <v>1130</v>
      </c>
      <c r="G1341" t="s">
        <v>78</v>
      </c>
      <c r="H1341" t="s">
        <v>69</v>
      </c>
      <c r="Q1341" t="s">
        <v>1287</v>
      </c>
      <c r="R1341" t="s">
        <v>119</v>
      </c>
      <c r="S1341" t="s">
        <v>69</v>
      </c>
      <c r="AU1341" t="s">
        <v>1288</v>
      </c>
      <c r="AV1341" t="s">
        <v>537</v>
      </c>
      <c r="AW1341" t="s">
        <v>95</v>
      </c>
      <c r="AX1341" t="s">
        <v>1202</v>
      </c>
      <c r="AY1341" t="s">
        <v>1289</v>
      </c>
      <c r="AZ1341" t="s">
        <v>1292</v>
      </c>
      <c r="BA1341" t="s">
        <v>1293</v>
      </c>
      <c r="BI1341" t="s">
        <v>1287</v>
      </c>
      <c r="BJ1341" t="s">
        <v>119</v>
      </c>
      <c r="BK1341" t="s">
        <v>69</v>
      </c>
      <c r="BO1341" t="s">
        <v>90</v>
      </c>
      <c r="BQ1341" t="s">
        <v>94</v>
      </c>
    </row>
    <row r="1342" spans="1:69" x14ac:dyDescent="0.3">
      <c r="A1342">
        <v>168</v>
      </c>
      <c r="B1342" t="s">
        <v>1286</v>
      </c>
      <c r="C1342">
        <v>5</v>
      </c>
      <c r="D1342" t="s">
        <v>85</v>
      </c>
      <c r="E1342">
        <v>24</v>
      </c>
      <c r="F1342" t="s">
        <v>1130</v>
      </c>
      <c r="G1342" t="s">
        <v>78</v>
      </c>
      <c r="H1342" t="s">
        <v>69</v>
      </c>
      <c r="Q1342" t="s">
        <v>1287</v>
      </c>
      <c r="R1342" t="s">
        <v>119</v>
      </c>
      <c r="S1342" t="s">
        <v>69</v>
      </c>
      <c r="AU1342" t="s">
        <v>1288</v>
      </c>
      <c r="AV1342" t="s">
        <v>537</v>
      </c>
      <c r="AW1342" t="s">
        <v>95</v>
      </c>
      <c r="AX1342" t="s">
        <v>1202</v>
      </c>
      <c r="AY1342" t="s">
        <v>1289</v>
      </c>
      <c r="AZ1342" t="s">
        <v>1290</v>
      </c>
      <c r="BA1342" t="s">
        <v>1290</v>
      </c>
      <c r="BI1342" t="s">
        <v>1287</v>
      </c>
      <c r="BJ1342" t="s">
        <v>119</v>
      </c>
      <c r="BK1342" t="s">
        <v>69</v>
      </c>
      <c r="BO1342" t="s">
        <v>90</v>
      </c>
      <c r="BQ1342" t="s">
        <v>94</v>
      </c>
    </row>
    <row r="1343" spans="1:69" x14ac:dyDescent="0.3">
      <c r="A1343">
        <v>168</v>
      </c>
      <c r="B1343" t="s">
        <v>1286</v>
      </c>
      <c r="C1343">
        <v>6</v>
      </c>
      <c r="D1343" t="s">
        <v>86</v>
      </c>
      <c r="E1343">
        <v>24</v>
      </c>
      <c r="F1343" t="s">
        <v>1130</v>
      </c>
      <c r="G1343" t="s">
        <v>78</v>
      </c>
      <c r="H1343" t="s">
        <v>69</v>
      </c>
      <c r="Q1343" t="s">
        <v>1287</v>
      </c>
      <c r="R1343" t="s">
        <v>201</v>
      </c>
      <c r="S1343" t="s">
        <v>69</v>
      </c>
      <c r="AU1343" t="s">
        <v>1288</v>
      </c>
      <c r="AV1343" t="s">
        <v>653</v>
      </c>
      <c r="AW1343" t="s">
        <v>95</v>
      </c>
      <c r="AX1343" t="s">
        <v>1202</v>
      </c>
      <c r="AY1343" t="s">
        <v>1289</v>
      </c>
      <c r="AZ1343" t="s">
        <v>1293</v>
      </c>
      <c r="BA1343" t="s">
        <v>1293</v>
      </c>
      <c r="BI1343" t="s">
        <v>1287</v>
      </c>
      <c r="BJ1343" t="s">
        <v>201</v>
      </c>
      <c r="BK1343" t="s">
        <v>69</v>
      </c>
      <c r="BO1343" t="s">
        <v>69</v>
      </c>
      <c r="BP1343" t="s">
        <v>171</v>
      </c>
      <c r="BQ1343" t="s">
        <v>225</v>
      </c>
    </row>
    <row r="1344" spans="1:69" x14ac:dyDescent="0.3">
      <c r="A1344">
        <v>168</v>
      </c>
      <c r="B1344" t="s">
        <v>1286</v>
      </c>
      <c r="C1344">
        <v>7</v>
      </c>
      <c r="D1344" t="s">
        <v>87</v>
      </c>
      <c r="E1344">
        <v>24</v>
      </c>
      <c r="F1344" t="s">
        <v>1130</v>
      </c>
      <c r="G1344" t="s">
        <v>78</v>
      </c>
      <c r="H1344" t="s">
        <v>69</v>
      </c>
      <c r="Q1344" t="s">
        <v>1287</v>
      </c>
      <c r="R1344" t="s">
        <v>201</v>
      </c>
      <c r="S1344" t="s">
        <v>69</v>
      </c>
      <c r="AU1344" t="s">
        <v>1288</v>
      </c>
      <c r="AV1344" t="s">
        <v>653</v>
      </c>
      <c r="AW1344" t="s">
        <v>95</v>
      </c>
      <c r="AX1344" t="s">
        <v>1202</v>
      </c>
      <c r="AY1344" t="s">
        <v>1289</v>
      </c>
      <c r="AZ1344" t="s">
        <v>1293</v>
      </c>
      <c r="BA1344" t="s">
        <v>1293</v>
      </c>
      <c r="BI1344" t="s">
        <v>1287</v>
      </c>
      <c r="BJ1344" t="s">
        <v>201</v>
      </c>
      <c r="BK1344" t="s">
        <v>69</v>
      </c>
      <c r="BO1344" t="s">
        <v>69</v>
      </c>
      <c r="BP1344" t="s">
        <v>171</v>
      </c>
      <c r="BQ1344" t="s">
        <v>225</v>
      </c>
    </row>
    <row r="1345" spans="1:69" x14ac:dyDescent="0.3">
      <c r="A1345">
        <v>168</v>
      </c>
      <c r="B1345" t="s">
        <v>1286</v>
      </c>
      <c r="C1345">
        <v>8</v>
      </c>
      <c r="D1345" t="s">
        <v>88</v>
      </c>
      <c r="E1345">
        <v>24</v>
      </c>
      <c r="F1345" t="s">
        <v>1130</v>
      </c>
      <c r="G1345" t="s">
        <v>78</v>
      </c>
      <c r="H1345" t="s">
        <v>78</v>
      </c>
      <c r="Q1345" t="s">
        <v>1287</v>
      </c>
      <c r="R1345" t="s">
        <v>119</v>
      </c>
      <c r="S1345" t="s">
        <v>78</v>
      </c>
      <c r="AU1345" t="s">
        <v>1288</v>
      </c>
      <c r="AV1345" t="s">
        <v>537</v>
      </c>
      <c r="AW1345" t="s">
        <v>92</v>
      </c>
      <c r="AX1345" t="s">
        <v>1202</v>
      </c>
      <c r="AY1345" t="s">
        <v>1289</v>
      </c>
      <c r="AZ1345" t="s">
        <v>1292</v>
      </c>
      <c r="BA1345" t="s">
        <v>1292</v>
      </c>
      <c r="BI1345" t="s">
        <v>1287</v>
      </c>
      <c r="BJ1345" t="s">
        <v>119</v>
      </c>
      <c r="BK1345" t="s">
        <v>78</v>
      </c>
      <c r="BO1345" t="s">
        <v>90</v>
      </c>
      <c r="BQ1345" t="s">
        <v>94</v>
      </c>
    </row>
    <row r="1346" spans="1:69" x14ac:dyDescent="0.3">
      <c r="A1346">
        <v>169</v>
      </c>
      <c r="B1346" t="s">
        <v>1056</v>
      </c>
      <c r="C1346">
        <v>1</v>
      </c>
      <c r="D1346" t="s">
        <v>67</v>
      </c>
      <c r="E1346">
        <v>24</v>
      </c>
      <c r="F1346" t="s">
        <v>1130</v>
      </c>
      <c r="G1346" t="s">
        <v>69</v>
      </c>
      <c r="H1346" t="s">
        <v>69</v>
      </c>
      <c r="I1346">
        <v>143</v>
      </c>
      <c r="J1346" t="s">
        <v>90</v>
      </c>
      <c r="T1346">
        <v>30</v>
      </c>
      <c r="U1346" t="s">
        <v>69</v>
      </c>
      <c r="V1346" t="s">
        <v>69</v>
      </c>
      <c r="AF1346" t="s">
        <v>1057</v>
      </c>
      <c r="AG1346" t="s">
        <v>1058</v>
      </c>
      <c r="AH1346" t="s">
        <v>532</v>
      </c>
      <c r="AU1346">
        <v>30</v>
      </c>
      <c r="AV1346" t="s">
        <v>69</v>
      </c>
      <c r="AW1346" t="s">
        <v>69</v>
      </c>
      <c r="AX1346">
        <v>2</v>
      </c>
      <c r="AY1346">
        <v>24</v>
      </c>
      <c r="AZ1346" t="s">
        <v>69</v>
      </c>
      <c r="BA1346" t="s">
        <v>69</v>
      </c>
      <c r="BB1346" t="s">
        <v>1294</v>
      </c>
      <c r="BC1346" t="s">
        <v>1295</v>
      </c>
      <c r="BD1346" t="s">
        <v>969</v>
      </c>
      <c r="BE1346" t="s">
        <v>1296</v>
      </c>
      <c r="BF1346" t="s">
        <v>1297</v>
      </c>
      <c r="BG1346" t="s">
        <v>1258</v>
      </c>
      <c r="BH1346" t="s">
        <v>436</v>
      </c>
      <c r="BI1346">
        <v>30</v>
      </c>
      <c r="BJ1346" t="s">
        <v>69</v>
      </c>
      <c r="BK1346" t="s">
        <v>69</v>
      </c>
      <c r="BL1346" t="s">
        <v>1298</v>
      </c>
      <c r="BM1346" t="s">
        <v>433</v>
      </c>
      <c r="BN1346" t="s">
        <v>231</v>
      </c>
      <c r="BO1346" t="s">
        <v>69</v>
      </c>
      <c r="BP1346" t="s">
        <v>75</v>
      </c>
      <c r="BQ1346" t="s">
        <v>129</v>
      </c>
    </row>
    <row r="1347" spans="1:69" x14ac:dyDescent="0.3">
      <c r="A1347">
        <v>169</v>
      </c>
      <c r="B1347" t="s">
        <v>1056</v>
      </c>
      <c r="C1347">
        <v>2</v>
      </c>
      <c r="D1347" t="s">
        <v>77</v>
      </c>
      <c r="E1347">
        <v>24</v>
      </c>
      <c r="F1347" t="s">
        <v>1130</v>
      </c>
      <c r="G1347" t="s">
        <v>78</v>
      </c>
      <c r="H1347" t="s">
        <v>69</v>
      </c>
      <c r="I1347">
        <v>143</v>
      </c>
      <c r="J1347" t="s">
        <v>90</v>
      </c>
      <c r="T1347">
        <v>30</v>
      </c>
      <c r="U1347" t="s">
        <v>78</v>
      </c>
      <c r="V1347" t="s">
        <v>78</v>
      </c>
      <c r="AF1347" t="s">
        <v>1057</v>
      </c>
      <c r="AG1347" t="s">
        <v>1061</v>
      </c>
      <c r="AH1347" t="s">
        <v>646</v>
      </c>
      <c r="AU1347">
        <v>30</v>
      </c>
      <c r="AV1347" t="s">
        <v>78</v>
      </c>
      <c r="AW1347" t="s">
        <v>78</v>
      </c>
      <c r="AX1347">
        <v>2</v>
      </c>
      <c r="AY1347">
        <v>24</v>
      </c>
      <c r="AZ1347" t="s">
        <v>78</v>
      </c>
      <c r="BA1347" t="s">
        <v>78</v>
      </c>
      <c r="BB1347" t="s">
        <v>1294</v>
      </c>
      <c r="BC1347" t="s">
        <v>1299</v>
      </c>
      <c r="BD1347" t="s">
        <v>562</v>
      </c>
      <c r="BE1347" t="s">
        <v>1296</v>
      </c>
      <c r="BF1347" t="s">
        <v>1297</v>
      </c>
      <c r="BG1347" t="s">
        <v>1254</v>
      </c>
      <c r="BH1347" t="s">
        <v>438</v>
      </c>
      <c r="BI1347">
        <v>30</v>
      </c>
      <c r="BJ1347" t="s">
        <v>78</v>
      </c>
      <c r="BK1347" t="s">
        <v>78</v>
      </c>
      <c r="BL1347" t="s">
        <v>1298</v>
      </c>
      <c r="BM1347" t="s">
        <v>1300</v>
      </c>
      <c r="BN1347" t="s">
        <v>558</v>
      </c>
      <c r="BO1347" t="s">
        <v>78</v>
      </c>
      <c r="BP1347" t="s">
        <v>81</v>
      </c>
      <c r="BQ1347" t="s">
        <v>109</v>
      </c>
    </row>
    <row r="1348" spans="1:69" x14ac:dyDescent="0.3">
      <c r="A1348">
        <v>169</v>
      </c>
      <c r="B1348" t="s">
        <v>1056</v>
      </c>
      <c r="C1348">
        <v>3</v>
      </c>
      <c r="D1348" t="s">
        <v>83</v>
      </c>
      <c r="E1348">
        <v>24</v>
      </c>
      <c r="F1348" t="s">
        <v>1130</v>
      </c>
      <c r="G1348" t="s">
        <v>78</v>
      </c>
      <c r="H1348" t="s">
        <v>78</v>
      </c>
      <c r="I1348">
        <v>143</v>
      </c>
      <c r="J1348" t="s">
        <v>90</v>
      </c>
      <c r="T1348">
        <v>30</v>
      </c>
      <c r="U1348" t="s">
        <v>78</v>
      </c>
      <c r="V1348" t="s">
        <v>78</v>
      </c>
      <c r="AF1348" t="s">
        <v>1057</v>
      </c>
      <c r="AG1348" t="s">
        <v>1062</v>
      </c>
      <c r="AH1348" t="s">
        <v>537</v>
      </c>
      <c r="AU1348">
        <v>30</v>
      </c>
      <c r="AV1348" t="s">
        <v>78</v>
      </c>
      <c r="AW1348" t="s">
        <v>78</v>
      </c>
      <c r="AX1348">
        <v>2</v>
      </c>
      <c r="AY1348">
        <v>24</v>
      </c>
      <c r="AZ1348" t="s">
        <v>78</v>
      </c>
      <c r="BA1348" t="s">
        <v>78</v>
      </c>
      <c r="BB1348" t="s">
        <v>1294</v>
      </c>
      <c r="BC1348" t="s">
        <v>1301</v>
      </c>
      <c r="BD1348" t="s">
        <v>561</v>
      </c>
      <c r="BE1348" t="s">
        <v>1296</v>
      </c>
      <c r="BF1348" t="s">
        <v>1297</v>
      </c>
      <c r="BG1348" t="s">
        <v>1254</v>
      </c>
      <c r="BH1348" t="s">
        <v>438</v>
      </c>
      <c r="BI1348">
        <v>30</v>
      </c>
      <c r="BJ1348" t="s">
        <v>78</v>
      </c>
      <c r="BK1348" t="s">
        <v>78</v>
      </c>
      <c r="BL1348" t="s">
        <v>1298</v>
      </c>
      <c r="BM1348" t="s">
        <v>437</v>
      </c>
      <c r="BN1348" t="s">
        <v>228</v>
      </c>
      <c r="BO1348" t="s">
        <v>78</v>
      </c>
      <c r="BP1348" t="s">
        <v>81</v>
      </c>
      <c r="BQ1348" t="s">
        <v>109</v>
      </c>
    </row>
    <row r="1349" spans="1:69" x14ac:dyDescent="0.3">
      <c r="A1349">
        <v>169</v>
      </c>
      <c r="B1349" t="s">
        <v>1056</v>
      </c>
      <c r="C1349">
        <v>4</v>
      </c>
      <c r="D1349" t="s">
        <v>84</v>
      </c>
      <c r="E1349">
        <v>24</v>
      </c>
      <c r="F1349" t="s">
        <v>1130</v>
      </c>
      <c r="G1349" t="s">
        <v>78</v>
      </c>
      <c r="H1349" t="s">
        <v>69</v>
      </c>
      <c r="I1349">
        <v>143</v>
      </c>
      <c r="J1349" t="s">
        <v>90</v>
      </c>
      <c r="T1349">
        <v>30</v>
      </c>
      <c r="U1349" t="s">
        <v>78</v>
      </c>
      <c r="V1349" t="s">
        <v>78</v>
      </c>
      <c r="AF1349" t="s">
        <v>1057</v>
      </c>
      <c r="AG1349" t="s">
        <v>1062</v>
      </c>
      <c r="AH1349" t="s">
        <v>646</v>
      </c>
      <c r="AU1349">
        <v>30</v>
      </c>
      <c r="AV1349" t="s">
        <v>78</v>
      </c>
      <c r="AW1349" t="s">
        <v>78</v>
      </c>
      <c r="AX1349">
        <v>2</v>
      </c>
      <c r="AY1349">
        <v>24</v>
      </c>
      <c r="AZ1349" t="s">
        <v>78</v>
      </c>
      <c r="BA1349" t="s">
        <v>78</v>
      </c>
      <c r="BB1349" t="s">
        <v>1294</v>
      </c>
      <c r="BC1349" t="s">
        <v>1301</v>
      </c>
      <c r="BD1349" t="s">
        <v>566</v>
      </c>
      <c r="BE1349" t="s">
        <v>1296</v>
      </c>
      <c r="BF1349" t="s">
        <v>1297</v>
      </c>
      <c r="BG1349" t="s">
        <v>1302</v>
      </c>
      <c r="BH1349" t="s">
        <v>439</v>
      </c>
      <c r="BI1349">
        <v>30</v>
      </c>
      <c r="BJ1349" t="s">
        <v>78</v>
      </c>
      <c r="BK1349" t="s">
        <v>78</v>
      </c>
      <c r="BL1349" t="s">
        <v>1298</v>
      </c>
      <c r="BM1349" t="s">
        <v>437</v>
      </c>
      <c r="BN1349" t="s">
        <v>230</v>
      </c>
      <c r="BO1349" t="s">
        <v>78</v>
      </c>
      <c r="BP1349" t="s">
        <v>81</v>
      </c>
      <c r="BQ1349" t="s">
        <v>109</v>
      </c>
    </row>
    <row r="1350" spans="1:69" x14ac:dyDescent="0.3">
      <c r="A1350">
        <v>169</v>
      </c>
      <c r="B1350" t="s">
        <v>1056</v>
      </c>
      <c r="C1350">
        <v>5</v>
      </c>
      <c r="D1350" t="s">
        <v>85</v>
      </c>
      <c r="E1350">
        <v>24</v>
      </c>
      <c r="F1350" t="s">
        <v>1130</v>
      </c>
      <c r="G1350" t="s">
        <v>78</v>
      </c>
      <c r="H1350" t="s">
        <v>69</v>
      </c>
      <c r="I1350">
        <v>143</v>
      </c>
      <c r="J1350" t="s">
        <v>90</v>
      </c>
      <c r="T1350">
        <v>30</v>
      </c>
      <c r="U1350" t="s">
        <v>78</v>
      </c>
      <c r="V1350" t="s">
        <v>69</v>
      </c>
      <c r="AF1350" t="s">
        <v>1057</v>
      </c>
      <c r="AG1350" t="s">
        <v>1063</v>
      </c>
      <c r="AH1350" t="s">
        <v>646</v>
      </c>
      <c r="AU1350">
        <v>30</v>
      </c>
      <c r="AV1350" t="s">
        <v>78</v>
      </c>
      <c r="AW1350" t="s">
        <v>69</v>
      </c>
      <c r="AX1350">
        <v>2</v>
      </c>
      <c r="AY1350">
        <v>24</v>
      </c>
      <c r="AZ1350" t="s">
        <v>78</v>
      </c>
      <c r="BA1350" t="s">
        <v>69</v>
      </c>
      <c r="BB1350" t="s">
        <v>1294</v>
      </c>
      <c r="BC1350" t="s">
        <v>1303</v>
      </c>
      <c r="BD1350" t="s">
        <v>566</v>
      </c>
      <c r="BE1350" t="s">
        <v>1296</v>
      </c>
      <c r="BF1350" t="s">
        <v>1297</v>
      </c>
      <c r="BG1350" t="s">
        <v>1304</v>
      </c>
      <c r="BH1350" t="s">
        <v>439</v>
      </c>
      <c r="BI1350">
        <v>30</v>
      </c>
      <c r="BJ1350" t="s">
        <v>78</v>
      </c>
      <c r="BK1350" t="s">
        <v>69</v>
      </c>
      <c r="BL1350" t="s">
        <v>1298</v>
      </c>
      <c r="BM1350" t="s">
        <v>999</v>
      </c>
      <c r="BN1350" t="s">
        <v>230</v>
      </c>
      <c r="BO1350" t="s">
        <v>78</v>
      </c>
      <c r="BP1350" t="s">
        <v>81</v>
      </c>
      <c r="BQ1350" t="s">
        <v>109</v>
      </c>
    </row>
    <row r="1351" spans="1:69" x14ac:dyDescent="0.3">
      <c r="A1351">
        <v>169</v>
      </c>
      <c r="B1351" t="s">
        <v>1056</v>
      </c>
      <c r="C1351">
        <v>6</v>
      </c>
      <c r="D1351" t="s">
        <v>86</v>
      </c>
      <c r="E1351">
        <v>24</v>
      </c>
      <c r="F1351" t="s">
        <v>1130</v>
      </c>
      <c r="G1351" t="s">
        <v>78</v>
      </c>
      <c r="H1351" t="s">
        <v>69</v>
      </c>
      <c r="I1351">
        <v>143</v>
      </c>
      <c r="J1351" t="s">
        <v>90</v>
      </c>
      <c r="T1351">
        <v>30</v>
      </c>
      <c r="U1351" t="s">
        <v>78</v>
      </c>
      <c r="V1351" t="s">
        <v>78</v>
      </c>
      <c r="AF1351" t="s">
        <v>1057</v>
      </c>
      <c r="AG1351" t="s">
        <v>1062</v>
      </c>
      <c r="AH1351" t="s">
        <v>646</v>
      </c>
      <c r="AU1351">
        <v>30</v>
      </c>
      <c r="AV1351" t="s">
        <v>78</v>
      </c>
      <c r="AW1351" t="s">
        <v>78</v>
      </c>
      <c r="AX1351">
        <v>2</v>
      </c>
      <c r="AY1351">
        <v>24</v>
      </c>
      <c r="AZ1351" t="s">
        <v>78</v>
      </c>
      <c r="BA1351" t="s">
        <v>78</v>
      </c>
      <c r="BB1351" t="s">
        <v>1294</v>
      </c>
      <c r="BC1351" t="s">
        <v>1305</v>
      </c>
      <c r="BD1351" t="s">
        <v>566</v>
      </c>
      <c r="BE1351" t="s">
        <v>1296</v>
      </c>
      <c r="BF1351" t="s">
        <v>1297</v>
      </c>
      <c r="BG1351" t="s">
        <v>1254</v>
      </c>
      <c r="BH1351" t="s">
        <v>439</v>
      </c>
      <c r="BI1351">
        <v>30</v>
      </c>
      <c r="BJ1351" t="s">
        <v>78</v>
      </c>
      <c r="BK1351" t="s">
        <v>78</v>
      </c>
      <c r="BL1351" t="s">
        <v>1298</v>
      </c>
      <c r="BM1351" t="s">
        <v>441</v>
      </c>
      <c r="BN1351" t="s">
        <v>230</v>
      </c>
      <c r="BO1351" t="s">
        <v>78</v>
      </c>
      <c r="BP1351" t="s">
        <v>81</v>
      </c>
      <c r="BQ1351" t="s">
        <v>109</v>
      </c>
    </row>
    <row r="1352" spans="1:69" x14ac:dyDescent="0.3">
      <c r="A1352">
        <v>169</v>
      </c>
      <c r="B1352" t="s">
        <v>1056</v>
      </c>
      <c r="C1352">
        <v>7</v>
      </c>
      <c r="D1352" t="s">
        <v>87</v>
      </c>
      <c r="E1352">
        <v>24</v>
      </c>
      <c r="F1352" t="s">
        <v>1130</v>
      </c>
      <c r="G1352" t="s">
        <v>78</v>
      </c>
      <c r="H1352" t="s">
        <v>69</v>
      </c>
      <c r="I1352">
        <v>143</v>
      </c>
      <c r="J1352" t="s">
        <v>90</v>
      </c>
      <c r="T1352">
        <v>30</v>
      </c>
      <c r="U1352" t="s">
        <v>78</v>
      </c>
      <c r="V1352" t="s">
        <v>78</v>
      </c>
      <c r="AF1352" t="s">
        <v>1057</v>
      </c>
      <c r="AG1352" t="s">
        <v>1062</v>
      </c>
      <c r="AH1352" t="s">
        <v>646</v>
      </c>
      <c r="AU1352">
        <v>30</v>
      </c>
      <c r="AV1352" t="s">
        <v>78</v>
      </c>
      <c r="AW1352" t="s">
        <v>78</v>
      </c>
      <c r="AX1352">
        <v>2</v>
      </c>
      <c r="AY1352">
        <v>24</v>
      </c>
      <c r="AZ1352" t="s">
        <v>78</v>
      </c>
      <c r="BA1352" t="s">
        <v>78</v>
      </c>
      <c r="BB1352" t="s">
        <v>1294</v>
      </c>
      <c r="BC1352" t="s">
        <v>1301</v>
      </c>
      <c r="BD1352" t="s">
        <v>566</v>
      </c>
      <c r="BE1352" t="s">
        <v>1296</v>
      </c>
      <c r="BF1352" t="s">
        <v>1297</v>
      </c>
      <c r="BG1352" t="s">
        <v>1302</v>
      </c>
      <c r="BH1352" t="s">
        <v>439</v>
      </c>
      <c r="BI1352">
        <v>30</v>
      </c>
      <c r="BJ1352" t="s">
        <v>78</v>
      </c>
      <c r="BK1352" t="s">
        <v>78</v>
      </c>
      <c r="BL1352" t="s">
        <v>1298</v>
      </c>
      <c r="BM1352" t="s">
        <v>437</v>
      </c>
      <c r="BN1352" t="s">
        <v>230</v>
      </c>
      <c r="BO1352" t="s">
        <v>78</v>
      </c>
      <c r="BP1352" t="s">
        <v>81</v>
      </c>
      <c r="BQ1352" t="s">
        <v>109</v>
      </c>
    </row>
    <row r="1353" spans="1:69" x14ac:dyDescent="0.3">
      <c r="A1353">
        <v>169</v>
      </c>
      <c r="B1353" t="s">
        <v>1056</v>
      </c>
      <c r="C1353">
        <v>8</v>
      </c>
      <c r="D1353" t="s">
        <v>88</v>
      </c>
      <c r="E1353">
        <v>24</v>
      </c>
      <c r="F1353" t="s">
        <v>1130</v>
      </c>
      <c r="G1353" t="s">
        <v>78</v>
      </c>
      <c r="H1353" t="s">
        <v>78</v>
      </c>
      <c r="I1353">
        <v>143</v>
      </c>
      <c r="J1353" t="s">
        <v>90</v>
      </c>
      <c r="T1353">
        <v>30</v>
      </c>
      <c r="U1353" t="s">
        <v>78</v>
      </c>
      <c r="V1353" t="s">
        <v>78</v>
      </c>
      <c r="AF1353" t="s">
        <v>1057</v>
      </c>
      <c r="AG1353" t="s">
        <v>1062</v>
      </c>
      <c r="AH1353" t="s">
        <v>537</v>
      </c>
      <c r="AU1353">
        <v>30</v>
      </c>
      <c r="AV1353" t="s">
        <v>78</v>
      </c>
      <c r="AW1353" t="s">
        <v>78</v>
      </c>
      <c r="AX1353">
        <v>2</v>
      </c>
      <c r="AY1353">
        <v>24</v>
      </c>
      <c r="AZ1353" t="s">
        <v>78</v>
      </c>
      <c r="BA1353" t="s">
        <v>78</v>
      </c>
      <c r="BB1353" t="s">
        <v>1294</v>
      </c>
      <c r="BC1353" t="s">
        <v>1301</v>
      </c>
      <c r="BD1353" t="s">
        <v>561</v>
      </c>
      <c r="BE1353" t="s">
        <v>1296</v>
      </c>
      <c r="BF1353" t="s">
        <v>1297</v>
      </c>
      <c r="BG1353" t="s">
        <v>1254</v>
      </c>
      <c r="BH1353" t="s">
        <v>438</v>
      </c>
      <c r="BI1353">
        <v>30</v>
      </c>
      <c r="BJ1353" t="s">
        <v>78</v>
      </c>
      <c r="BK1353" t="s">
        <v>78</v>
      </c>
      <c r="BL1353" t="s">
        <v>1298</v>
      </c>
      <c r="BM1353" t="s">
        <v>437</v>
      </c>
      <c r="BN1353" t="s">
        <v>228</v>
      </c>
      <c r="BO1353" t="s">
        <v>78</v>
      </c>
      <c r="BP1353" t="s">
        <v>81</v>
      </c>
      <c r="BQ1353" t="s">
        <v>109</v>
      </c>
    </row>
    <row r="1354" spans="1:69" x14ac:dyDescent="0.3">
      <c r="A1354">
        <v>170</v>
      </c>
      <c r="B1354" t="s">
        <v>1306</v>
      </c>
      <c r="C1354">
        <v>1</v>
      </c>
      <c r="D1354" t="s">
        <v>67</v>
      </c>
      <c r="E1354">
        <v>24</v>
      </c>
      <c r="F1354" t="s">
        <v>1130</v>
      </c>
      <c r="G1354" t="s">
        <v>69</v>
      </c>
      <c r="H1354" t="s">
        <v>69</v>
      </c>
      <c r="Q1354" t="s">
        <v>1307</v>
      </c>
      <c r="R1354" t="s">
        <v>495</v>
      </c>
      <c r="S1354" t="s">
        <v>69</v>
      </c>
      <c r="AU1354" t="s">
        <v>1308</v>
      </c>
      <c r="AV1354" t="s">
        <v>1309</v>
      </c>
      <c r="AW1354" t="s">
        <v>95</v>
      </c>
      <c r="AX1354" t="s">
        <v>1202</v>
      </c>
      <c r="AY1354" t="s">
        <v>1310</v>
      </c>
      <c r="AZ1354" t="s">
        <v>1051</v>
      </c>
      <c r="BA1354" t="s">
        <v>1311</v>
      </c>
      <c r="BI1354" t="s">
        <v>1307</v>
      </c>
      <c r="BJ1354" t="s">
        <v>495</v>
      </c>
      <c r="BK1354" t="s">
        <v>69</v>
      </c>
      <c r="BO1354" t="s">
        <v>69</v>
      </c>
      <c r="BP1354" t="s">
        <v>75</v>
      </c>
      <c r="BQ1354" t="s">
        <v>225</v>
      </c>
    </row>
    <row r="1355" spans="1:69" x14ac:dyDescent="0.3">
      <c r="A1355">
        <v>170</v>
      </c>
      <c r="B1355" t="s">
        <v>1306</v>
      </c>
      <c r="C1355">
        <v>2</v>
      </c>
      <c r="D1355" t="s">
        <v>77</v>
      </c>
      <c r="E1355">
        <v>24</v>
      </c>
      <c r="F1355" t="s">
        <v>1130</v>
      </c>
      <c r="G1355" t="s">
        <v>78</v>
      </c>
      <c r="H1355" t="s">
        <v>69</v>
      </c>
      <c r="Q1355" t="s">
        <v>1307</v>
      </c>
      <c r="R1355" t="s">
        <v>228</v>
      </c>
      <c r="S1355" t="s">
        <v>69</v>
      </c>
      <c r="AU1355" t="s">
        <v>1308</v>
      </c>
      <c r="AV1355" t="s">
        <v>954</v>
      </c>
      <c r="AW1355" t="s">
        <v>95</v>
      </c>
      <c r="AX1355" t="s">
        <v>1202</v>
      </c>
      <c r="AY1355" t="s">
        <v>1310</v>
      </c>
      <c r="AZ1355" t="s">
        <v>1052</v>
      </c>
      <c r="BA1355" t="s">
        <v>938</v>
      </c>
      <c r="BI1355" t="s">
        <v>1307</v>
      </c>
      <c r="BJ1355" t="s">
        <v>228</v>
      </c>
      <c r="BK1355" t="s">
        <v>69</v>
      </c>
      <c r="BO1355" t="s">
        <v>90</v>
      </c>
      <c r="BQ1355" t="s">
        <v>94</v>
      </c>
    </row>
    <row r="1356" spans="1:69" x14ac:dyDescent="0.3">
      <c r="A1356">
        <v>170</v>
      </c>
      <c r="B1356" t="s">
        <v>1306</v>
      </c>
      <c r="C1356">
        <v>3</v>
      </c>
      <c r="D1356" t="s">
        <v>83</v>
      </c>
      <c r="E1356">
        <v>24</v>
      </c>
      <c r="F1356" t="s">
        <v>1130</v>
      </c>
      <c r="G1356" t="s">
        <v>78</v>
      </c>
      <c r="H1356" t="s">
        <v>78</v>
      </c>
      <c r="Q1356" t="s">
        <v>1307</v>
      </c>
      <c r="R1356" t="s">
        <v>228</v>
      </c>
      <c r="S1356" t="s">
        <v>78</v>
      </c>
      <c r="AU1356" t="s">
        <v>1308</v>
      </c>
      <c r="AV1356" t="s">
        <v>954</v>
      </c>
      <c r="AW1356" t="s">
        <v>92</v>
      </c>
      <c r="AX1356" t="s">
        <v>1202</v>
      </c>
      <c r="AY1356" t="s">
        <v>1310</v>
      </c>
      <c r="AZ1356" t="s">
        <v>1052</v>
      </c>
      <c r="BA1356" t="s">
        <v>938</v>
      </c>
      <c r="BI1356" t="s">
        <v>1307</v>
      </c>
      <c r="BJ1356" t="s">
        <v>228</v>
      </c>
      <c r="BK1356" t="s">
        <v>78</v>
      </c>
      <c r="BO1356" t="s">
        <v>90</v>
      </c>
      <c r="BQ1356" t="s">
        <v>94</v>
      </c>
    </row>
    <row r="1357" spans="1:69" x14ac:dyDescent="0.3">
      <c r="A1357">
        <v>170</v>
      </c>
      <c r="B1357" t="s">
        <v>1306</v>
      </c>
      <c r="C1357">
        <v>4</v>
      </c>
      <c r="D1357" t="s">
        <v>84</v>
      </c>
      <c r="E1357">
        <v>24</v>
      </c>
      <c r="F1357" t="s">
        <v>1130</v>
      </c>
      <c r="G1357" t="s">
        <v>78</v>
      </c>
      <c r="H1357" t="s">
        <v>69</v>
      </c>
      <c r="Q1357" t="s">
        <v>1307</v>
      </c>
      <c r="R1357" t="s">
        <v>228</v>
      </c>
      <c r="S1357" t="s">
        <v>69</v>
      </c>
      <c r="AU1357" t="s">
        <v>1308</v>
      </c>
      <c r="AV1357" t="s">
        <v>954</v>
      </c>
      <c r="AW1357" t="s">
        <v>95</v>
      </c>
      <c r="AX1357" t="s">
        <v>1202</v>
      </c>
      <c r="AY1357" t="s">
        <v>1310</v>
      </c>
      <c r="AZ1357" t="s">
        <v>1052</v>
      </c>
      <c r="BA1357" t="s">
        <v>935</v>
      </c>
      <c r="BI1357" t="s">
        <v>1307</v>
      </c>
      <c r="BJ1357" t="s">
        <v>228</v>
      </c>
      <c r="BK1357" t="s">
        <v>69</v>
      </c>
      <c r="BO1357" t="s">
        <v>90</v>
      </c>
      <c r="BQ1357" t="s">
        <v>94</v>
      </c>
    </row>
    <row r="1358" spans="1:69" x14ac:dyDescent="0.3">
      <c r="A1358">
        <v>170</v>
      </c>
      <c r="B1358" t="s">
        <v>1306</v>
      </c>
      <c r="C1358">
        <v>5</v>
      </c>
      <c r="D1358" t="s">
        <v>85</v>
      </c>
      <c r="E1358">
        <v>24</v>
      </c>
      <c r="F1358" t="s">
        <v>1130</v>
      </c>
      <c r="G1358" t="s">
        <v>78</v>
      </c>
      <c r="H1358" t="s">
        <v>69</v>
      </c>
      <c r="Q1358" t="s">
        <v>1307</v>
      </c>
      <c r="R1358" t="s">
        <v>228</v>
      </c>
      <c r="S1358" t="s">
        <v>69</v>
      </c>
      <c r="AU1358" t="s">
        <v>1308</v>
      </c>
      <c r="AV1358" t="s">
        <v>954</v>
      </c>
      <c r="AW1358" t="s">
        <v>95</v>
      </c>
      <c r="AX1358" t="s">
        <v>1202</v>
      </c>
      <c r="AY1358" t="s">
        <v>1310</v>
      </c>
      <c r="AZ1358" t="s">
        <v>1052</v>
      </c>
      <c r="BA1358" t="s">
        <v>941</v>
      </c>
      <c r="BI1358" t="s">
        <v>1307</v>
      </c>
      <c r="BJ1358" t="s">
        <v>228</v>
      </c>
      <c r="BK1358" t="s">
        <v>69</v>
      </c>
      <c r="BO1358" t="s">
        <v>90</v>
      </c>
      <c r="BQ1358" t="s">
        <v>94</v>
      </c>
    </row>
    <row r="1359" spans="1:69" x14ac:dyDescent="0.3">
      <c r="A1359">
        <v>170</v>
      </c>
      <c r="B1359" t="s">
        <v>1306</v>
      </c>
      <c r="C1359">
        <v>6</v>
      </c>
      <c r="D1359" t="s">
        <v>86</v>
      </c>
      <c r="E1359">
        <v>24</v>
      </c>
      <c r="F1359" t="s">
        <v>1130</v>
      </c>
      <c r="G1359" t="s">
        <v>78</v>
      </c>
      <c r="H1359" t="s">
        <v>69</v>
      </c>
      <c r="Q1359" t="s">
        <v>1307</v>
      </c>
      <c r="R1359" t="s">
        <v>238</v>
      </c>
      <c r="S1359" t="s">
        <v>69</v>
      </c>
      <c r="AU1359" t="s">
        <v>1308</v>
      </c>
      <c r="AV1359" t="s">
        <v>1312</v>
      </c>
      <c r="AW1359" t="s">
        <v>95</v>
      </c>
      <c r="AX1359" t="s">
        <v>1202</v>
      </c>
      <c r="AY1359" t="s">
        <v>1310</v>
      </c>
      <c r="AZ1359" t="s">
        <v>1313</v>
      </c>
      <c r="BA1359" t="s">
        <v>935</v>
      </c>
      <c r="BI1359" t="s">
        <v>1307</v>
      </c>
      <c r="BJ1359" t="s">
        <v>238</v>
      </c>
      <c r="BK1359" t="s">
        <v>69</v>
      </c>
      <c r="BO1359" t="s">
        <v>69</v>
      </c>
      <c r="BP1359" t="s">
        <v>171</v>
      </c>
      <c r="BQ1359" t="s">
        <v>225</v>
      </c>
    </row>
    <row r="1360" spans="1:69" x14ac:dyDescent="0.3">
      <c r="A1360">
        <v>170</v>
      </c>
      <c r="B1360" t="s">
        <v>1306</v>
      </c>
      <c r="C1360">
        <v>7</v>
      </c>
      <c r="D1360" t="s">
        <v>87</v>
      </c>
      <c r="E1360">
        <v>24</v>
      </c>
      <c r="F1360" t="s">
        <v>1130</v>
      </c>
      <c r="G1360" t="s">
        <v>78</v>
      </c>
      <c r="H1360" t="s">
        <v>69</v>
      </c>
      <c r="Q1360" t="s">
        <v>1307</v>
      </c>
      <c r="R1360" t="s">
        <v>238</v>
      </c>
      <c r="S1360" t="s">
        <v>69</v>
      </c>
      <c r="AU1360" t="s">
        <v>1308</v>
      </c>
      <c r="AV1360" t="s">
        <v>1312</v>
      </c>
      <c r="AW1360" t="s">
        <v>95</v>
      </c>
      <c r="AX1360" t="s">
        <v>1202</v>
      </c>
      <c r="AY1360" t="s">
        <v>1310</v>
      </c>
      <c r="AZ1360" t="s">
        <v>1314</v>
      </c>
      <c r="BA1360" t="s">
        <v>935</v>
      </c>
      <c r="BI1360" t="s">
        <v>1307</v>
      </c>
      <c r="BJ1360" t="s">
        <v>238</v>
      </c>
      <c r="BK1360" t="s">
        <v>69</v>
      </c>
      <c r="BO1360" t="s">
        <v>69</v>
      </c>
      <c r="BP1360" t="s">
        <v>171</v>
      </c>
      <c r="BQ1360" t="s">
        <v>225</v>
      </c>
    </row>
    <row r="1361" spans="1:69" x14ac:dyDescent="0.3">
      <c r="A1361">
        <v>170</v>
      </c>
      <c r="B1361" t="s">
        <v>1306</v>
      </c>
      <c r="C1361">
        <v>8</v>
      </c>
      <c r="D1361" t="s">
        <v>88</v>
      </c>
      <c r="E1361">
        <v>24</v>
      </c>
      <c r="F1361" t="s">
        <v>1130</v>
      </c>
      <c r="G1361" t="s">
        <v>78</v>
      </c>
      <c r="H1361" t="s">
        <v>78</v>
      </c>
      <c r="Q1361" t="s">
        <v>1307</v>
      </c>
      <c r="R1361" t="s">
        <v>228</v>
      </c>
      <c r="S1361" t="s">
        <v>78</v>
      </c>
      <c r="AU1361" t="s">
        <v>1308</v>
      </c>
      <c r="AV1361" t="s">
        <v>954</v>
      </c>
      <c r="AW1361" t="s">
        <v>92</v>
      </c>
      <c r="AX1361" t="s">
        <v>1202</v>
      </c>
      <c r="AY1361" t="s">
        <v>1310</v>
      </c>
      <c r="AZ1361" t="s">
        <v>1052</v>
      </c>
      <c r="BA1361" t="s">
        <v>938</v>
      </c>
      <c r="BI1361" t="s">
        <v>1307</v>
      </c>
      <c r="BJ1361" t="s">
        <v>228</v>
      </c>
      <c r="BK1361" t="s">
        <v>78</v>
      </c>
      <c r="BO1361" t="s">
        <v>90</v>
      </c>
      <c r="BQ1361" t="s">
        <v>94</v>
      </c>
    </row>
    <row r="1362" spans="1:69" x14ac:dyDescent="0.3">
      <c r="A1362">
        <v>171</v>
      </c>
      <c r="B1362" t="s">
        <v>1315</v>
      </c>
      <c r="C1362">
        <v>1</v>
      </c>
      <c r="D1362" t="s">
        <v>67</v>
      </c>
      <c r="E1362">
        <v>24</v>
      </c>
      <c r="F1362" t="s">
        <v>1130</v>
      </c>
      <c r="G1362" t="s">
        <v>78</v>
      </c>
      <c r="H1362" t="s">
        <v>69</v>
      </c>
      <c r="Q1362" t="s">
        <v>1316</v>
      </c>
      <c r="R1362" t="s">
        <v>1317</v>
      </c>
      <c r="S1362" t="s">
        <v>69</v>
      </c>
      <c r="AU1362" t="s">
        <v>1318</v>
      </c>
      <c r="AV1362" t="s">
        <v>1319</v>
      </c>
      <c r="AW1362" t="s">
        <v>95</v>
      </c>
      <c r="AX1362" t="s">
        <v>1202</v>
      </c>
      <c r="AY1362" t="s">
        <v>1320</v>
      </c>
      <c r="AZ1362" t="s">
        <v>1321</v>
      </c>
      <c r="BA1362" t="s">
        <v>532</v>
      </c>
      <c r="BI1362" t="s">
        <v>1322</v>
      </c>
      <c r="BJ1362" t="s">
        <v>119</v>
      </c>
      <c r="BK1362" t="s">
        <v>69</v>
      </c>
      <c r="BO1362" t="s">
        <v>69</v>
      </c>
      <c r="BP1362" t="s">
        <v>171</v>
      </c>
      <c r="BQ1362" t="s">
        <v>225</v>
      </c>
    </row>
    <row r="1363" spans="1:69" x14ac:dyDescent="0.3">
      <c r="A1363">
        <v>171</v>
      </c>
      <c r="B1363" t="s">
        <v>1315</v>
      </c>
      <c r="C1363">
        <v>2</v>
      </c>
      <c r="D1363" t="s">
        <v>77</v>
      </c>
      <c r="E1363">
        <v>24</v>
      </c>
      <c r="F1363" t="s">
        <v>1130</v>
      </c>
      <c r="G1363" t="s">
        <v>78</v>
      </c>
      <c r="H1363" t="s">
        <v>69</v>
      </c>
      <c r="Q1363" t="s">
        <v>1316</v>
      </c>
      <c r="R1363" t="s">
        <v>1317</v>
      </c>
      <c r="S1363" t="s">
        <v>69</v>
      </c>
      <c r="AU1363" t="s">
        <v>1318</v>
      </c>
      <c r="AV1363" t="s">
        <v>1319</v>
      </c>
      <c r="AW1363" t="s">
        <v>95</v>
      </c>
      <c r="AX1363" t="s">
        <v>1202</v>
      </c>
      <c r="AY1363" t="s">
        <v>1320</v>
      </c>
      <c r="AZ1363" t="s">
        <v>1062</v>
      </c>
      <c r="BA1363" t="s">
        <v>653</v>
      </c>
      <c r="BI1363" t="s">
        <v>1322</v>
      </c>
      <c r="BJ1363" t="s">
        <v>119</v>
      </c>
      <c r="BK1363" t="s">
        <v>69</v>
      </c>
      <c r="BO1363" t="s">
        <v>90</v>
      </c>
      <c r="BQ1363" t="s">
        <v>94</v>
      </c>
    </row>
    <row r="1364" spans="1:69" x14ac:dyDescent="0.3">
      <c r="A1364">
        <v>171</v>
      </c>
      <c r="B1364" t="s">
        <v>1315</v>
      </c>
      <c r="C1364">
        <v>3</v>
      </c>
      <c r="D1364" t="s">
        <v>83</v>
      </c>
      <c r="E1364">
        <v>24</v>
      </c>
      <c r="F1364" t="s">
        <v>1130</v>
      </c>
      <c r="G1364" t="s">
        <v>78</v>
      </c>
      <c r="H1364" t="s">
        <v>78</v>
      </c>
      <c r="Q1364" t="s">
        <v>1316</v>
      </c>
      <c r="R1364" t="s">
        <v>118</v>
      </c>
      <c r="S1364" t="s">
        <v>78</v>
      </c>
      <c r="AU1364" t="s">
        <v>1318</v>
      </c>
      <c r="AV1364" t="s">
        <v>510</v>
      </c>
      <c r="AW1364" t="s">
        <v>92</v>
      </c>
      <c r="AX1364" t="s">
        <v>1202</v>
      </c>
      <c r="AY1364" t="s">
        <v>1320</v>
      </c>
      <c r="AZ1364" t="s">
        <v>1062</v>
      </c>
      <c r="BA1364" t="s">
        <v>537</v>
      </c>
      <c r="BI1364" t="s">
        <v>1322</v>
      </c>
      <c r="BJ1364" t="s">
        <v>119</v>
      </c>
      <c r="BK1364" t="s">
        <v>78</v>
      </c>
      <c r="BO1364" t="s">
        <v>90</v>
      </c>
      <c r="BQ1364" t="s">
        <v>94</v>
      </c>
    </row>
    <row r="1365" spans="1:69" x14ac:dyDescent="0.3">
      <c r="A1365">
        <v>171</v>
      </c>
      <c r="B1365" t="s">
        <v>1315</v>
      </c>
      <c r="C1365">
        <v>4</v>
      </c>
      <c r="D1365" t="s">
        <v>84</v>
      </c>
      <c r="E1365">
        <v>24</v>
      </c>
      <c r="F1365" t="s">
        <v>1130</v>
      </c>
      <c r="G1365" t="s">
        <v>78</v>
      </c>
      <c r="H1365" t="s">
        <v>69</v>
      </c>
      <c r="Q1365" t="s">
        <v>1316</v>
      </c>
      <c r="R1365" t="s">
        <v>118</v>
      </c>
      <c r="S1365" t="s">
        <v>69</v>
      </c>
      <c r="AU1365" t="s">
        <v>1318</v>
      </c>
      <c r="AV1365" t="s">
        <v>510</v>
      </c>
      <c r="AW1365" t="s">
        <v>95</v>
      </c>
      <c r="AX1365" t="s">
        <v>1202</v>
      </c>
      <c r="AY1365" t="s">
        <v>1320</v>
      </c>
      <c r="AZ1365" t="s">
        <v>1062</v>
      </c>
      <c r="BA1365" t="s">
        <v>532</v>
      </c>
      <c r="BI1365" t="s">
        <v>1322</v>
      </c>
      <c r="BJ1365" t="s">
        <v>119</v>
      </c>
      <c r="BK1365" t="s">
        <v>69</v>
      </c>
      <c r="BO1365" t="s">
        <v>90</v>
      </c>
      <c r="BQ1365" t="s">
        <v>94</v>
      </c>
    </row>
    <row r="1366" spans="1:69" x14ac:dyDescent="0.3">
      <c r="A1366">
        <v>171</v>
      </c>
      <c r="B1366" t="s">
        <v>1315</v>
      </c>
      <c r="C1366">
        <v>5</v>
      </c>
      <c r="D1366" t="s">
        <v>85</v>
      </c>
      <c r="E1366">
        <v>24</v>
      </c>
      <c r="F1366" t="s">
        <v>1130</v>
      </c>
      <c r="G1366" t="s">
        <v>78</v>
      </c>
      <c r="H1366" t="s">
        <v>69</v>
      </c>
      <c r="Q1366" t="s">
        <v>1316</v>
      </c>
      <c r="R1366" t="s">
        <v>118</v>
      </c>
      <c r="S1366" t="s">
        <v>69</v>
      </c>
      <c r="AU1366" t="s">
        <v>1318</v>
      </c>
      <c r="AV1366" t="s">
        <v>510</v>
      </c>
      <c r="AW1366" t="s">
        <v>95</v>
      </c>
      <c r="AX1366" t="s">
        <v>1202</v>
      </c>
      <c r="AY1366" t="s">
        <v>1320</v>
      </c>
      <c r="AZ1366" t="s">
        <v>1062</v>
      </c>
      <c r="BA1366" t="s">
        <v>653</v>
      </c>
      <c r="BI1366" t="s">
        <v>1322</v>
      </c>
      <c r="BJ1366" t="s">
        <v>119</v>
      </c>
      <c r="BK1366" t="s">
        <v>69</v>
      </c>
      <c r="BO1366" t="s">
        <v>90</v>
      </c>
      <c r="BQ1366" t="s">
        <v>94</v>
      </c>
    </row>
    <row r="1367" spans="1:69" x14ac:dyDescent="0.3">
      <c r="A1367">
        <v>171</v>
      </c>
      <c r="B1367" t="s">
        <v>1315</v>
      </c>
      <c r="C1367">
        <v>6</v>
      </c>
      <c r="D1367" t="s">
        <v>86</v>
      </c>
      <c r="E1367">
        <v>24</v>
      </c>
      <c r="F1367" t="s">
        <v>1130</v>
      </c>
      <c r="G1367" t="s">
        <v>69</v>
      </c>
      <c r="H1367" t="s">
        <v>69</v>
      </c>
      <c r="Q1367" t="s">
        <v>1316</v>
      </c>
      <c r="R1367" t="s">
        <v>1323</v>
      </c>
      <c r="S1367" t="s">
        <v>69</v>
      </c>
      <c r="AU1367" t="s">
        <v>1318</v>
      </c>
      <c r="AV1367" t="s">
        <v>1324</v>
      </c>
      <c r="AW1367" t="s">
        <v>95</v>
      </c>
      <c r="AX1367" t="s">
        <v>1202</v>
      </c>
      <c r="AY1367" t="s">
        <v>1320</v>
      </c>
      <c r="AZ1367" t="s">
        <v>1325</v>
      </c>
      <c r="BA1367" t="s">
        <v>532</v>
      </c>
      <c r="BI1367" t="s">
        <v>1322</v>
      </c>
      <c r="BJ1367" t="s">
        <v>108</v>
      </c>
      <c r="BK1367" t="s">
        <v>69</v>
      </c>
      <c r="BO1367" t="s">
        <v>69</v>
      </c>
      <c r="BP1367" t="s">
        <v>75</v>
      </c>
      <c r="BQ1367" t="s">
        <v>225</v>
      </c>
    </row>
    <row r="1368" spans="1:69" x14ac:dyDescent="0.3">
      <c r="A1368">
        <v>171</v>
      </c>
      <c r="B1368" t="s">
        <v>1315</v>
      </c>
      <c r="C1368">
        <v>7</v>
      </c>
      <c r="D1368" t="s">
        <v>87</v>
      </c>
      <c r="E1368">
        <v>24</v>
      </c>
      <c r="F1368" t="s">
        <v>1130</v>
      </c>
      <c r="G1368" t="s">
        <v>69</v>
      </c>
      <c r="H1368" t="s">
        <v>69</v>
      </c>
      <c r="Q1368" t="s">
        <v>1316</v>
      </c>
      <c r="R1368" t="s">
        <v>1323</v>
      </c>
      <c r="S1368" t="s">
        <v>69</v>
      </c>
      <c r="AU1368" t="s">
        <v>1318</v>
      </c>
      <c r="AV1368" t="s">
        <v>1324</v>
      </c>
      <c r="AW1368" t="s">
        <v>95</v>
      </c>
      <c r="AX1368" t="s">
        <v>1202</v>
      </c>
      <c r="AY1368" t="s">
        <v>1320</v>
      </c>
      <c r="AZ1368" t="s">
        <v>1326</v>
      </c>
      <c r="BA1368" t="s">
        <v>532</v>
      </c>
      <c r="BI1368" t="s">
        <v>1322</v>
      </c>
      <c r="BJ1368" t="s">
        <v>108</v>
      </c>
      <c r="BK1368" t="s">
        <v>69</v>
      </c>
      <c r="BO1368" t="s">
        <v>69</v>
      </c>
      <c r="BP1368" t="s">
        <v>75</v>
      </c>
      <c r="BQ1368" t="s">
        <v>225</v>
      </c>
    </row>
    <row r="1369" spans="1:69" x14ac:dyDescent="0.3">
      <c r="A1369">
        <v>171</v>
      </c>
      <c r="B1369" t="s">
        <v>1315</v>
      </c>
      <c r="C1369">
        <v>8</v>
      </c>
      <c r="D1369" t="s">
        <v>88</v>
      </c>
      <c r="E1369">
        <v>24</v>
      </c>
      <c r="F1369" t="s">
        <v>1130</v>
      </c>
      <c r="G1369" t="s">
        <v>78</v>
      </c>
      <c r="H1369" t="s">
        <v>78</v>
      </c>
      <c r="Q1369" t="s">
        <v>1316</v>
      </c>
      <c r="R1369" t="s">
        <v>118</v>
      </c>
      <c r="S1369" t="s">
        <v>78</v>
      </c>
      <c r="AU1369" t="s">
        <v>1318</v>
      </c>
      <c r="AV1369" t="s">
        <v>510</v>
      </c>
      <c r="AW1369" t="s">
        <v>92</v>
      </c>
      <c r="AX1369" t="s">
        <v>1202</v>
      </c>
      <c r="AY1369" t="s">
        <v>1320</v>
      </c>
      <c r="AZ1369" t="s">
        <v>1062</v>
      </c>
      <c r="BA1369" t="s">
        <v>537</v>
      </c>
      <c r="BI1369" t="s">
        <v>1322</v>
      </c>
      <c r="BJ1369" t="s">
        <v>119</v>
      </c>
      <c r="BK1369" t="s">
        <v>78</v>
      </c>
      <c r="BO1369" t="s">
        <v>90</v>
      </c>
      <c r="BQ1369" t="s">
        <v>94</v>
      </c>
    </row>
    <row r="1370" spans="1:69" x14ac:dyDescent="0.3">
      <c r="A1370">
        <v>172</v>
      </c>
      <c r="B1370" t="s">
        <v>1327</v>
      </c>
      <c r="C1370">
        <v>1</v>
      </c>
      <c r="D1370" t="s">
        <v>67</v>
      </c>
      <c r="E1370">
        <v>24</v>
      </c>
      <c r="F1370" t="s">
        <v>1130</v>
      </c>
      <c r="G1370" t="s">
        <v>78</v>
      </c>
      <c r="H1370" t="s">
        <v>69</v>
      </c>
      <c r="Q1370" t="s">
        <v>1328</v>
      </c>
      <c r="R1370" t="s">
        <v>507</v>
      </c>
      <c r="S1370" t="s">
        <v>108</v>
      </c>
      <c r="AU1370" t="s">
        <v>1329</v>
      </c>
      <c r="AV1370" t="s">
        <v>902</v>
      </c>
      <c r="AW1370" t="s">
        <v>532</v>
      </c>
      <c r="AX1370" t="s">
        <v>1255</v>
      </c>
      <c r="AY1370" t="s">
        <v>1330</v>
      </c>
      <c r="AZ1370" t="s">
        <v>1050</v>
      </c>
      <c r="BA1370" t="s">
        <v>1049</v>
      </c>
      <c r="BI1370" t="s">
        <v>1331</v>
      </c>
      <c r="BJ1370" t="s">
        <v>118</v>
      </c>
      <c r="BK1370" t="s">
        <v>69</v>
      </c>
      <c r="BO1370" t="s">
        <v>90</v>
      </c>
      <c r="BQ1370" t="s">
        <v>94</v>
      </c>
    </row>
    <row r="1371" spans="1:69" x14ac:dyDescent="0.3">
      <c r="A1371">
        <v>172</v>
      </c>
      <c r="B1371" t="s">
        <v>1327</v>
      </c>
      <c r="C1371">
        <v>2</v>
      </c>
      <c r="D1371" t="s">
        <v>77</v>
      </c>
      <c r="E1371">
        <v>24</v>
      </c>
      <c r="F1371" t="s">
        <v>1130</v>
      </c>
      <c r="G1371" t="s">
        <v>78</v>
      </c>
      <c r="H1371" t="s">
        <v>69</v>
      </c>
      <c r="Q1371" t="s">
        <v>1328</v>
      </c>
      <c r="R1371" t="s">
        <v>507</v>
      </c>
      <c r="S1371" t="s">
        <v>201</v>
      </c>
      <c r="AU1371" t="s">
        <v>1329</v>
      </c>
      <c r="AV1371" t="s">
        <v>902</v>
      </c>
      <c r="AW1371" t="s">
        <v>653</v>
      </c>
      <c r="AX1371" t="s">
        <v>1255</v>
      </c>
      <c r="AY1371" t="s">
        <v>1330</v>
      </c>
      <c r="AZ1371" t="s">
        <v>1050</v>
      </c>
      <c r="BA1371" t="s">
        <v>1051</v>
      </c>
      <c r="BI1371" t="s">
        <v>1331</v>
      </c>
      <c r="BJ1371" t="s">
        <v>118</v>
      </c>
      <c r="BK1371" t="s">
        <v>69</v>
      </c>
      <c r="BO1371" t="s">
        <v>90</v>
      </c>
      <c r="BQ1371" t="s">
        <v>94</v>
      </c>
    </row>
    <row r="1372" spans="1:69" x14ac:dyDescent="0.3">
      <c r="A1372">
        <v>172</v>
      </c>
      <c r="B1372" t="s">
        <v>1327</v>
      </c>
      <c r="C1372">
        <v>3</v>
      </c>
      <c r="D1372" t="s">
        <v>83</v>
      </c>
      <c r="E1372">
        <v>24</v>
      </c>
      <c r="F1372" t="s">
        <v>1130</v>
      </c>
      <c r="G1372" t="s">
        <v>78</v>
      </c>
      <c r="H1372" t="s">
        <v>78</v>
      </c>
      <c r="Q1372" t="s">
        <v>1328</v>
      </c>
      <c r="R1372" t="s">
        <v>507</v>
      </c>
      <c r="S1372" t="s">
        <v>119</v>
      </c>
      <c r="AU1372" t="s">
        <v>1329</v>
      </c>
      <c r="AV1372" t="s">
        <v>902</v>
      </c>
      <c r="AW1372" t="s">
        <v>537</v>
      </c>
      <c r="AX1372" t="s">
        <v>1255</v>
      </c>
      <c r="AY1372" t="s">
        <v>1330</v>
      </c>
      <c r="AZ1372" t="s">
        <v>1050</v>
      </c>
      <c r="BA1372" t="s">
        <v>1052</v>
      </c>
      <c r="BI1372" t="s">
        <v>1331</v>
      </c>
      <c r="BJ1372" t="s">
        <v>118</v>
      </c>
      <c r="BK1372" t="s">
        <v>78</v>
      </c>
      <c r="BO1372" t="s">
        <v>90</v>
      </c>
      <c r="BQ1372" t="s">
        <v>94</v>
      </c>
    </row>
    <row r="1373" spans="1:69" x14ac:dyDescent="0.3">
      <c r="A1373">
        <v>172</v>
      </c>
      <c r="B1373" t="s">
        <v>1327</v>
      </c>
      <c r="C1373">
        <v>4</v>
      </c>
      <c r="D1373" t="s">
        <v>84</v>
      </c>
      <c r="E1373">
        <v>24</v>
      </c>
      <c r="F1373" t="s">
        <v>1130</v>
      </c>
      <c r="G1373" t="s">
        <v>78</v>
      </c>
      <c r="H1373" t="s">
        <v>69</v>
      </c>
      <c r="Q1373" t="s">
        <v>1328</v>
      </c>
      <c r="R1373" t="s">
        <v>507</v>
      </c>
      <c r="S1373" t="s">
        <v>108</v>
      </c>
      <c r="AU1373" t="s">
        <v>1329</v>
      </c>
      <c r="AV1373" t="s">
        <v>902</v>
      </c>
      <c r="AW1373" t="s">
        <v>532</v>
      </c>
      <c r="AX1373" t="s">
        <v>1255</v>
      </c>
      <c r="AY1373" t="s">
        <v>1330</v>
      </c>
      <c r="AZ1373" t="s">
        <v>1050</v>
      </c>
      <c r="BA1373" t="s">
        <v>1049</v>
      </c>
      <c r="BI1373" t="s">
        <v>1331</v>
      </c>
      <c r="BJ1373" t="s">
        <v>118</v>
      </c>
      <c r="BK1373" t="s">
        <v>69</v>
      </c>
      <c r="BO1373" t="s">
        <v>90</v>
      </c>
      <c r="BQ1373" t="s">
        <v>94</v>
      </c>
    </row>
    <row r="1374" spans="1:69" x14ac:dyDescent="0.3">
      <c r="A1374">
        <v>172</v>
      </c>
      <c r="B1374" t="s">
        <v>1327</v>
      </c>
      <c r="C1374">
        <v>5</v>
      </c>
      <c r="D1374" t="s">
        <v>85</v>
      </c>
      <c r="E1374">
        <v>24</v>
      </c>
      <c r="F1374" t="s">
        <v>1130</v>
      </c>
      <c r="G1374" t="s">
        <v>78</v>
      </c>
      <c r="H1374" t="s">
        <v>69</v>
      </c>
      <c r="Q1374" t="s">
        <v>1328</v>
      </c>
      <c r="R1374" t="s">
        <v>507</v>
      </c>
      <c r="S1374" t="s">
        <v>108</v>
      </c>
      <c r="AU1374" t="s">
        <v>1329</v>
      </c>
      <c r="AV1374" t="s">
        <v>902</v>
      </c>
      <c r="AW1374" t="s">
        <v>532</v>
      </c>
      <c r="AX1374" t="s">
        <v>1255</v>
      </c>
      <c r="AY1374" t="s">
        <v>1330</v>
      </c>
      <c r="AZ1374" t="s">
        <v>1050</v>
      </c>
      <c r="BA1374" t="s">
        <v>1053</v>
      </c>
      <c r="BI1374" t="s">
        <v>1331</v>
      </c>
      <c r="BJ1374" t="s">
        <v>118</v>
      </c>
      <c r="BK1374" t="s">
        <v>69</v>
      </c>
      <c r="BO1374" t="s">
        <v>90</v>
      </c>
      <c r="BQ1374" t="s">
        <v>94</v>
      </c>
    </row>
    <row r="1375" spans="1:69" x14ac:dyDescent="0.3">
      <c r="A1375">
        <v>172</v>
      </c>
      <c r="B1375" t="s">
        <v>1327</v>
      </c>
      <c r="C1375">
        <v>6</v>
      </c>
      <c r="D1375" t="s">
        <v>86</v>
      </c>
      <c r="E1375">
        <v>24</v>
      </c>
      <c r="F1375" t="s">
        <v>1130</v>
      </c>
      <c r="G1375" t="s">
        <v>78</v>
      </c>
      <c r="H1375" t="s">
        <v>69</v>
      </c>
      <c r="Q1375" t="s">
        <v>1328</v>
      </c>
      <c r="R1375" t="s">
        <v>833</v>
      </c>
      <c r="S1375" t="s">
        <v>108</v>
      </c>
      <c r="AU1375" t="s">
        <v>1329</v>
      </c>
      <c r="AV1375" t="s">
        <v>1332</v>
      </c>
      <c r="AW1375" t="s">
        <v>532</v>
      </c>
      <c r="AX1375" t="s">
        <v>1255</v>
      </c>
      <c r="AY1375" t="s">
        <v>1330</v>
      </c>
      <c r="AZ1375" t="s">
        <v>1333</v>
      </c>
      <c r="BA1375" t="s">
        <v>1049</v>
      </c>
      <c r="BI1375" t="s">
        <v>1331</v>
      </c>
      <c r="BJ1375" t="s">
        <v>1334</v>
      </c>
      <c r="BK1375" t="s">
        <v>69</v>
      </c>
      <c r="BO1375" t="s">
        <v>69</v>
      </c>
      <c r="BP1375" t="s">
        <v>171</v>
      </c>
      <c r="BQ1375" t="s">
        <v>225</v>
      </c>
    </row>
    <row r="1376" spans="1:69" x14ac:dyDescent="0.3">
      <c r="A1376">
        <v>172</v>
      </c>
      <c r="B1376" t="s">
        <v>1327</v>
      </c>
      <c r="C1376">
        <v>7</v>
      </c>
      <c r="D1376" t="s">
        <v>87</v>
      </c>
      <c r="E1376">
        <v>24</v>
      </c>
      <c r="F1376" t="s">
        <v>1130</v>
      </c>
      <c r="G1376" t="s">
        <v>69</v>
      </c>
      <c r="H1376" t="s">
        <v>69</v>
      </c>
      <c r="Q1376" t="s">
        <v>1328</v>
      </c>
      <c r="R1376" t="s">
        <v>524</v>
      </c>
      <c r="S1376" t="s">
        <v>108</v>
      </c>
      <c r="AU1376" t="s">
        <v>1329</v>
      </c>
      <c r="AV1376" t="s">
        <v>917</v>
      </c>
      <c r="AW1376" t="s">
        <v>532</v>
      </c>
      <c r="AX1376" t="s">
        <v>1255</v>
      </c>
      <c r="AY1376" t="s">
        <v>1330</v>
      </c>
      <c r="AZ1376" t="s">
        <v>1335</v>
      </c>
      <c r="BA1376" t="s">
        <v>1049</v>
      </c>
      <c r="BI1376" t="s">
        <v>1331</v>
      </c>
      <c r="BJ1376" t="s">
        <v>309</v>
      </c>
      <c r="BK1376" t="s">
        <v>69</v>
      </c>
      <c r="BO1376" t="s">
        <v>69</v>
      </c>
      <c r="BP1376" t="s">
        <v>75</v>
      </c>
      <c r="BQ1376" t="s">
        <v>225</v>
      </c>
    </row>
    <row r="1377" spans="1:69" x14ac:dyDescent="0.3">
      <c r="A1377">
        <v>172</v>
      </c>
      <c r="B1377" t="s">
        <v>1327</v>
      </c>
      <c r="C1377">
        <v>8</v>
      </c>
      <c r="D1377" t="s">
        <v>88</v>
      </c>
      <c r="E1377">
        <v>24</v>
      </c>
      <c r="F1377" t="s">
        <v>1130</v>
      </c>
      <c r="G1377" t="s">
        <v>78</v>
      </c>
      <c r="H1377" t="s">
        <v>78</v>
      </c>
      <c r="Q1377" t="s">
        <v>1328</v>
      </c>
      <c r="R1377" t="s">
        <v>507</v>
      </c>
      <c r="S1377" t="s">
        <v>119</v>
      </c>
      <c r="AU1377" t="s">
        <v>1329</v>
      </c>
      <c r="AV1377" t="s">
        <v>902</v>
      </c>
      <c r="AW1377" t="s">
        <v>537</v>
      </c>
      <c r="AX1377" t="s">
        <v>1255</v>
      </c>
      <c r="AY1377" t="s">
        <v>1330</v>
      </c>
      <c r="AZ1377" t="s">
        <v>1050</v>
      </c>
      <c r="BA1377" t="s">
        <v>1052</v>
      </c>
      <c r="BI1377" t="s">
        <v>1331</v>
      </c>
      <c r="BJ1377" t="s">
        <v>118</v>
      </c>
      <c r="BK1377" t="s">
        <v>78</v>
      </c>
      <c r="BO1377" t="s">
        <v>90</v>
      </c>
      <c r="BQ1377" t="s">
        <v>94</v>
      </c>
    </row>
    <row r="1378" spans="1:69" x14ac:dyDescent="0.3">
      <c r="A1378">
        <v>173</v>
      </c>
      <c r="B1378" t="s">
        <v>1336</v>
      </c>
      <c r="C1378">
        <v>1</v>
      </c>
      <c r="D1378" t="s">
        <v>67</v>
      </c>
      <c r="E1378">
        <v>24</v>
      </c>
      <c r="F1378" t="s">
        <v>1130</v>
      </c>
      <c r="G1378" t="s">
        <v>69</v>
      </c>
      <c r="H1378" t="s">
        <v>69</v>
      </c>
      <c r="Q1378">
        <v>26</v>
      </c>
      <c r="R1378" t="s">
        <v>69</v>
      </c>
      <c r="S1378" t="s">
        <v>69</v>
      </c>
      <c r="AF1378" t="s">
        <v>327</v>
      </c>
      <c r="AG1378" t="s">
        <v>231</v>
      </c>
      <c r="AH1378" t="s">
        <v>69</v>
      </c>
      <c r="AU1378" t="s">
        <v>1265</v>
      </c>
      <c r="AV1378" t="s">
        <v>95</v>
      </c>
      <c r="AW1378" t="s">
        <v>95</v>
      </c>
      <c r="AX1378" t="s">
        <v>1337</v>
      </c>
      <c r="AY1378" t="s">
        <v>323</v>
      </c>
      <c r="AZ1378" t="s">
        <v>201</v>
      </c>
      <c r="BA1378" t="s">
        <v>108</v>
      </c>
      <c r="BB1378" t="s">
        <v>327</v>
      </c>
      <c r="BC1378" t="s">
        <v>231</v>
      </c>
      <c r="BD1378" t="s">
        <v>69</v>
      </c>
      <c r="BE1378">
        <v>6</v>
      </c>
      <c r="BF1378" t="s">
        <v>1266</v>
      </c>
      <c r="BG1378" t="s">
        <v>101</v>
      </c>
      <c r="BH1378" t="s">
        <v>101</v>
      </c>
      <c r="BI1378">
        <v>26</v>
      </c>
      <c r="BJ1378" t="s">
        <v>69</v>
      </c>
      <c r="BK1378" t="s">
        <v>69</v>
      </c>
      <c r="BL1378" t="s">
        <v>327</v>
      </c>
      <c r="BM1378" t="s">
        <v>231</v>
      </c>
      <c r="BN1378" t="s">
        <v>69</v>
      </c>
      <c r="BO1378" t="s">
        <v>69</v>
      </c>
      <c r="BP1378" t="s">
        <v>75</v>
      </c>
      <c r="BQ1378" t="s">
        <v>129</v>
      </c>
    </row>
    <row r="1379" spans="1:69" x14ac:dyDescent="0.3">
      <c r="A1379">
        <v>173</v>
      </c>
      <c r="B1379" t="s">
        <v>1336</v>
      </c>
      <c r="C1379">
        <v>2</v>
      </c>
      <c r="D1379" t="s">
        <v>77</v>
      </c>
      <c r="E1379">
        <v>24</v>
      </c>
      <c r="F1379" t="s">
        <v>1130</v>
      </c>
      <c r="G1379" t="s">
        <v>78</v>
      </c>
      <c r="H1379" t="s">
        <v>69</v>
      </c>
      <c r="Q1379">
        <v>26</v>
      </c>
      <c r="R1379" t="s">
        <v>78</v>
      </c>
      <c r="S1379" t="s">
        <v>78</v>
      </c>
      <c r="AF1379" t="s">
        <v>327</v>
      </c>
      <c r="AG1379" t="s">
        <v>228</v>
      </c>
      <c r="AH1379" t="s">
        <v>69</v>
      </c>
      <c r="AU1379" t="s">
        <v>1265</v>
      </c>
      <c r="AV1379" t="s">
        <v>92</v>
      </c>
      <c r="AW1379" t="s">
        <v>92</v>
      </c>
      <c r="AX1379" t="s">
        <v>1337</v>
      </c>
      <c r="AY1379" t="s">
        <v>323</v>
      </c>
      <c r="AZ1379" t="s">
        <v>119</v>
      </c>
      <c r="BA1379" t="s">
        <v>113</v>
      </c>
      <c r="BB1379" t="s">
        <v>327</v>
      </c>
      <c r="BC1379" t="s">
        <v>228</v>
      </c>
      <c r="BD1379" t="s">
        <v>69</v>
      </c>
      <c r="BE1379">
        <v>6</v>
      </c>
      <c r="BF1379" t="s">
        <v>1266</v>
      </c>
      <c r="BG1379" t="s">
        <v>1045</v>
      </c>
      <c r="BH1379" t="s">
        <v>1045</v>
      </c>
      <c r="BI1379">
        <v>26</v>
      </c>
      <c r="BJ1379" t="s">
        <v>78</v>
      </c>
      <c r="BK1379" t="s">
        <v>78</v>
      </c>
      <c r="BL1379" t="s">
        <v>327</v>
      </c>
      <c r="BM1379" t="s">
        <v>228</v>
      </c>
      <c r="BN1379" t="s">
        <v>69</v>
      </c>
      <c r="BO1379" t="s">
        <v>78</v>
      </c>
      <c r="BP1379" t="s">
        <v>81</v>
      </c>
      <c r="BQ1379" t="s">
        <v>109</v>
      </c>
    </row>
    <row r="1380" spans="1:69" x14ac:dyDescent="0.3">
      <c r="A1380">
        <v>173</v>
      </c>
      <c r="B1380" t="s">
        <v>1336</v>
      </c>
      <c r="C1380">
        <v>3</v>
      </c>
      <c r="D1380" t="s">
        <v>83</v>
      </c>
      <c r="E1380">
        <v>24</v>
      </c>
      <c r="F1380" t="s">
        <v>1130</v>
      </c>
      <c r="G1380" t="s">
        <v>78</v>
      </c>
      <c r="H1380" t="s">
        <v>78</v>
      </c>
      <c r="Q1380">
        <v>26</v>
      </c>
      <c r="R1380" t="s">
        <v>78</v>
      </c>
      <c r="S1380" t="s">
        <v>78</v>
      </c>
      <c r="AF1380" t="s">
        <v>327</v>
      </c>
      <c r="AG1380" t="s">
        <v>228</v>
      </c>
      <c r="AH1380" t="s">
        <v>78</v>
      </c>
      <c r="AU1380" t="s">
        <v>1265</v>
      </c>
      <c r="AV1380" t="s">
        <v>92</v>
      </c>
      <c r="AW1380" t="s">
        <v>92</v>
      </c>
      <c r="AX1380" t="s">
        <v>1337</v>
      </c>
      <c r="AY1380" t="s">
        <v>323</v>
      </c>
      <c r="AZ1380" t="s">
        <v>119</v>
      </c>
      <c r="BA1380" t="s">
        <v>119</v>
      </c>
      <c r="BB1380" t="s">
        <v>327</v>
      </c>
      <c r="BC1380" t="s">
        <v>228</v>
      </c>
      <c r="BD1380" t="s">
        <v>78</v>
      </c>
      <c r="BE1380">
        <v>6</v>
      </c>
      <c r="BF1380" t="s">
        <v>1266</v>
      </c>
      <c r="BG1380" t="s">
        <v>115</v>
      </c>
      <c r="BH1380" t="s">
        <v>115</v>
      </c>
      <c r="BI1380">
        <v>26</v>
      </c>
      <c r="BJ1380" t="s">
        <v>78</v>
      </c>
      <c r="BK1380" t="s">
        <v>78</v>
      </c>
      <c r="BL1380" t="s">
        <v>327</v>
      </c>
      <c r="BM1380" t="s">
        <v>228</v>
      </c>
      <c r="BN1380" t="s">
        <v>78</v>
      </c>
      <c r="BO1380" t="s">
        <v>78</v>
      </c>
      <c r="BP1380" t="s">
        <v>81</v>
      </c>
      <c r="BQ1380" t="s">
        <v>109</v>
      </c>
    </row>
    <row r="1381" spans="1:69" x14ac:dyDescent="0.3">
      <c r="A1381">
        <v>173</v>
      </c>
      <c r="B1381" t="s">
        <v>1336</v>
      </c>
      <c r="C1381">
        <v>4</v>
      </c>
      <c r="D1381" t="s">
        <v>84</v>
      </c>
      <c r="E1381">
        <v>24</v>
      </c>
      <c r="F1381" t="s">
        <v>1130</v>
      </c>
      <c r="G1381" t="s">
        <v>78</v>
      </c>
      <c r="H1381" t="s">
        <v>69</v>
      </c>
      <c r="Q1381">
        <v>26</v>
      </c>
      <c r="R1381" t="s">
        <v>78</v>
      </c>
      <c r="S1381" t="s">
        <v>78</v>
      </c>
      <c r="AF1381" t="s">
        <v>327</v>
      </c>
      <c r="AG1381" t="s">
        <v>228</v>
      </c>
      <c r="AH1381" t="s">
        <v>69</v>
      </c>
      <c r="AU1381" t="s">
        <v>1265</v>
      </c>
      <c r="AV1381" t="s">
        <v>92</v>
      </c>
      <c r="AW1381" t="s">
        <v>92</v>
      </c>
      <c r="AX1381" t="s">
        <v>1337</v>
      </c>
      <c r="AY1381" t="s">
        <v>323</v>
      </c>
      <c r="AZ1381" t="s">
        <v>119</v>
      </c>
      <c r="BA1381" t="s">
        <v>113</v>
      </c>
      <c r="BB1381" t="s">
        <v>327</v>
      </c>
      <c r="BC1381" t="s">
        <v>228</v>
      </c>
      <c r="BD1381" t="s">
        <v>69</v>
      </c>
      <c r="BE1381">
        <v>6</v>
      </c>
      <c r="BF1381" t="s">
        <v>1266</v>
      </c>
      <c r="BG1381" t="s">
        <v>110</v>
      </c>
      <c r="BH1381" t="s">
        <v>101</v>
      </c>
      <c r="BI1381">
        <v>26</v>
      </c>
      <c r="BJ1381" t="s">
        <v>78</v>
      </c>
      <c r="BK1381" t="s">
        <v>78</v>
      </c>
      <c r="BL1381" t="s">
        <v>327</v>
      </c>
      <c r="BM1381" t="s">
        <v>228</v>
      </c>
      <c r="BN1381" t="s">
        <v>69</v>
      </c>
      <c r="BO1381" t="s">
        <v>78</v>
      </c>
      <c r="BP1381" t="s">
        <v>81</v>
      </c>
      <c r="BQ1381" t="s">
        <v>109</v>
      </c>
    </row>
    <row r="1382" spans="1:69" x14ac:dyDescent="0.3">
      <c r="A1382">
        <v>173</v>
      </c>
      <c r="B1382" t="s">
        <v>1336</v>
      </c>
      <c r="C1382">
        <v>5</v>
      </c>
      <c r="D1382" t="s">
        <v>85</v>
      </c>
      <c r="E1382">
        <v>24</v>
      </c>
      <c r="F1382" t="s">
        <v>1130</v>
      </c>
      <c r="G1382" t="s">
        <v>78</v>
      </c>
      <c r="H1382" t="s">
        <v>69</v>
      </c>
      <c r="Q1382">
        <v>26</v>
      </c>
      <c r="R1382" t="s">
        <v>69</v>
      </c>
      <c r="S1382" t="s">
        <v>69</v>
      </c>
      <c r="AF1382" t="s">
        <v>327</v>
      </c>
      <c r="AG1382" t="s">
        <v>329</v>
      </c>
      <c r="AH1382" t="s">
        <v>69</v>
      </c>
      <c r="AU1382" t="s">
        <v>1265</v>
      </c>
      <c r="AV1382" t="s">
        <v>95</v>
      </c>
      <c r="AW1382" t="s">
        <v>95</v>
      </c>
      <c r="AX1382" t="s">
        <v>1337</v>
      </c>
      <c r="AY1382" t="s">
        <v>323</v>
      </c>
      <c r="AZ1382" t="s">
        <v>119</v>
      </c>
      <c r="BA1382" t="s">
        <v>108</v>
      </c>
      <c r="BB1382" t="s">
        <v>327</v>
      </c>
      <c r="BC1382" t="s">
        <v>329</v>
      </c>
      <c r="BD1382" t="s">
        <v>69</v>
      </c>
      <c r="BE1382">
        <v>6</v>
      </c>
      <c r="BF1382" t="s">
        <v>1266</v>
      </c>
      <c r="BG1382" t="s">
        <v>110</v>
      </c>
      <c r="BH1382" t="s">
        <v>101</v>
      </c>
      <c r="BI1382">
        <v>26</v>
      </c>
      <c r="BJ1382" t="s">
        <v>69</v>
      </c>
      <c r="BK1382" t="s">
        <v>69</v>
      </c>
      <c r="BL1382" t="s">
        <v>327</v>
      </c>
      <c r="BM1382" t="s">
        <v>329</v>
      </c>
      <c r="BN1382" t="s">
        <v>69</v>
      </c>
      <c r="BO1382" t="s">
        <v>69</v>
      </c>
      <c r="BP1382" t="s">
        <v>171</v>
      </c>
      <c r="BQ1382" t="s">
        <v>129</v>
      </c>
    </row>
    <row r="1383" spans="1:69" x14ac:dyDescent="0.3">
      <c r="A1383">
        <v>173</v>
      </c>
      <c r="B1383" t="s">
        <v>1336</v>
      </c>
      <c r="C1383">
        <v>6</v>
      </c>
      <c r="D1383" t="s">
        <v>86</v>
      </c>
      <c r="E1383">
        <v>24</v>
      </c>
      <c r="F1383" t="s">
        <v>1130</v>
      </c>
      <c r="G1383" t="s">
        <v>78</v>
      </c>
      <c r="H1383" t="s">
        <v>69</v>
      </c>
      <c r="Q1383">
        <v>26</v>
      </c>
      <c r="R1383" t="s">
        <v>78</v>
      </c>
      <c r="S1383" t="s">
        <v>78</v>
      </c>
      <c r="AF1383" t="s">
        <v>327</v>
      </c>
      <c r="AG1383" t="s">
        <v>228</v>
      </c>
      <c r="AH1383" t="s">
        <v>69</v>
      </c>
      <c r="AU1383" t="s">
        <v>1265</v>
      </c>
      <c r="AV1383" t="s">
        <v>92</v>
      </c>
      <c r="AW1383" t="s">
        <v>92</v>
      </c>
      <c r="AX1383" t="s">
        <v>1337</v>
      </c>
      <c r="AY1383" t="s">
        <v>323</v>
      </c>
      <c r="AZ1383" t="s">
        <v>113</v>
      </c>
      <c r="BA1383" t="s">
        <v>113</v>
      </c>
      <c r="BB1383" t="s">
        <v>327</v>
      </c>
      <c r="BC1383" t="s">
        <v>228</v>
      </c>
      <c r="BD1383" t="s">
        <v>69</v>
      </c>
      <c r="BE1383">
        <v>6</v>
      </c>
      <c r="BF1383" t="s">
        <v>1266</v>
      </c>
      <c r="BG1383" t="s">
        <v>115</v>
      </c>
      <c r="BH1383" t="s">
        <v>101</v>
      </c>
      <c r="BI1383">
        <v>26</v>
      </c>
      <c r="BJ1383" t="s">
        <v>78</v>
      </c>
      <c r="BK1383" t="s">
        <v>78</v>
      </c>
      <c r="BL1383" t="s">
        <v>327</v>
      </c>
      <c r="BM1383" t="s">
        <v>228</v>
      </c>
      <c r="BN1383" t="s">
        <v>69</v>
      </c>
      <c r="BO1383" t="s">
        <v>78</v>
      </c>
      <c r="BP1383" t="s">
        <v>81</v>
      </c>
      <c r="BQ1383" t="s">
        <v>109</v>
      </c>
    </row>
    <row r="1384" spans="1:69" x14ac:dyDescent="0.3">
      <c r="A1384">
        <v>173</v>
      </c>
      <c r="B1384" t="s">
        <v>1336</v>
      </c>
      <c r="C1384">
        <v>7</v>
      </c>
      <c r="D1384" t="s">
        <v>87</v>
      </c>
      <c r="E1384">
        <v>24</v>
      </c>
      <c r="F1384" t="s">
        <v>1130</v>
      </c>
      <c r="G1384" t="s">
        <v>78</v>
      </c>
      <c r="H1384" t="s">
        <v>69</v>
      </c>
      <c r="Q1384">
        <v>26</v>
      </c>
      <c r="R1384" t="s">
        <v>78</v>
      </c>
      <c r="S1384" t="s">
        <v>78</v>
      </c>
      <c r="AF1384" t="s">
        <v>327</v>
      </c>
      <c r="AG1384" t="s">
        <v>228</v>
      </c>
      <c r="AH1384" t="s">
        <v>69</v>
      </c>
      <c r="AU1384" t="s">
        <v>1265</v>
      </c>
      <c r="AV1384" t="s">
        <v>92</v>
      </c>
      <c r="AW1384" t="s">
        <v>92</v>
      </c>
      <c r="AX1384" t="s">
        <v>1337</v>
      </c>
      <c r="AY1384" t="s">
        <v>323</v>
      </c>
      <c r="AZ1384" t="s">
        <v>113</v>
      </c>
      <c r="BA1384" t="s">
        <v>113</v>
      </c>
      <c r="BB1384" t="s">
        <v>327</v>
      </c>
      <c r="BC1384" t="s">
        <v>228</v>
      </c>
      <c r="BD1384" t="s">
        <v>69</v>
      </c>
      <c r="BE1384">
        <v>6</v>
      </c>
      <c r="BF1384" t="s">
        <v>1266</v>
      </c>
      <c r="BG1384" t="s">
        <v>110</v>
      </c>
      <c r="BH1384" t="s">
        <v>101</v>
      </c>
      <c r="BI1384">
        <v>26</v>
      </c>
      <c r="BJ1384" t="s">
        <v>78</v>
      </c>
      <c r="BK1384" t="s">
        <v>78</v>
      </c>
      <c r="BL1384" t="s">
        <v>327</v>
      </c>
      <c r="BM1384" t="s">
        <v>228</v>
      </c>
      <c r="BN1384" t="s">
        <v>69</v>
      </c>
      <c r="BO1384" t="s">
        <v>78</v>
      </c>
      <c r="BP1384" t="s">
        <v>81</v>
      </c>
      <c r="BQ1384" t="s">
        <v>109</v>
      </c>
    </row>
    <row r="1385" spans="1:69" x14ac:dyDescent="0.3">
      <c r="A1385">
        <v>173</v>
      </c>
      <c r="B1385" t="s">
        <v>1336</v>
      </c>
      <c r="C1385">
        <v>8</v>
      </c>
      <c r="D1385" t="s">
        <v>88</v>
      </c>
      <c r="E1385">
        <v>24</v>
      </c>
      <c r="F1385" t="s">
        <v>1130</v>
      </c>
      <c r="G1385" t="s">
        <v>78</v>
      </c>
      <c r="H1385" t="s">
        <v>78</v>
      </c>
      <c r="Q1385">
        <v>26</v>
      </c>
      <c r="R1385" t="s">
        <v>78</v>
      </c>
      <c r="S1385" t="s">
        <v>78</v>
      </c>
      <c r="AF1385" t="s">
        <v>327</v>
      </c>
      <c r="AG1385" t="s">
        <v>228</v>
      </c>
      <c r="AH1385" t="s">
        <v>78</v>
      </c>
      <c r="AU1385" t="s">
        <v>1265</v>
      </c>
      <c r="AV1385" t="s">
        <v>92</v>
      </c>
      <c r="AW1385" t="s">
        <v>92</v>
      </c>
      <c r="AX1385" t="s">
        <v>1337</v>
      </c>
      <c r="AY1385" t="s">
        <v>323</v>
      </c>
      <c r="AZ1385" t="s">
        <v>119</v>
      </c>
      <c r="BA1385" t="s">
        <v>119</v>
      </c>
      <c r="BB1385" t="s">
        <v>327</v>
      </c>
      <c r="BC1385" t="s">
        <v>228</v>
      </c>
      <c r="BD1385" t="s">
        <v>78</v>
      </c>
      <c r="BE1385">
        <v>6</v>
      </c>
      <c r="BF1385" t="s">
        <v>1266</v>
      </c>
      <c r="BG1385" t="s">
        <v>115</v>
      </c>
      <c r="BH1385" t="s">
        <v>115</v>
      </c>
      <c r="BI1385">
        <v>26</v>
      </c>
      <c r="BJ1385" t="s">
        <v>78</v>
      </c>
      <c r="BK1385" t="s">
        <v>78</v>
      </c>
      <c r="BL1385" t="s">
        <v>327</v>
      </c>
      <c r="BM1385" t="s">
        <v>228</v>
      </c>
      <c r="BN1385" t="s">
        <v>78</v>
      </c>
      <c r="BO1385" t="s">
        <v>78</v>
      </c>
      <c r="BP1385" t="s">
        <v>81</v>
      </c>
      <c r="BQ1385" t="s">
        <v>109</v>
      </c>
    </row>
    <row r="1386" spans="1:69" x14ac:dyDescent="0.3">
      <c r="A1386">
        <v>174</v>
      </c>
      <c r="B1386" t="s">
        <v>1065</v>
      </c>
      <c r="C1386">
        <v>1</v>
      </c>
      <c r="D1386" t="s">
        <v>67</v>
      </c>
      <c r="E1386">
        <v>24</v>
      </c>
      <c r="F1386" t="s">
        <v>1130</v>
      </c>
      <c r="G1386" t="s">
        <v>78</v>
      </c>
      <c r="H1386" t="s">
        <v>69</v>
      </c>
      <c r="I1386">
        <v>144</v>
      </c>
      <c r="J1386" t="s">
        <v>90</v>
      </c>
      <c r="T1386">
        <v>295</v>
      </c>
      <c r="U1386" t="s">
        <v>78</v>
      </c>
      <c r="V1386" t="s">
        <v>69</v>
      </c>
      <c r="AF1386" t="s">
        <v>1066</v>
      </c>
      <c r="AG1386" t="s">
        <v>228</v>
      </c>
      <c r="AH1386" t="s">
        <v>108</v>
      </c>
      <c r="AU1386">
        <v>295</v>
      </c>
      <c r="AV1386" t="s">
        <v>78</v>
      </c>
      <c r="AW1386" t="s">
        <v>69</v>
      </c>
      <c r="AX1386">
        <v>5</v>
      </c>
      <c r="AY1386" t="s">
        <v>1067</v>
      </c>
      <c r="AZ1386" t="s">
        <v>1068</v>
      </c>
      <c r="BA1386" t="s">
        <v>532</v>
      </c>
      <c r="BB1386" t="s">
        <v>1338</v>
      </c>
      <c r="BC1386" t="s">
        <v>516</v>
      </c>
      <c r="BD1386" t="s">
        <v>532</v>
      </c>
      <c r="BE1386" t="s">
        <v>1339</v>
      </c>
      <c r="BF1386" t="s">
        <v>1070</v>
      </c>
      <c r="BG1386" t="s">
        <v>119</v>
      </c>
      <c r="BH1386" t="s">
        <v>69</v>
      </c>
      <c r="BI1386">
        <v>295</v>
      </c>
      <c r="BJ1386" t="s">
        <v>78</v>
      </c>
      <c r="BK1386" t="s">
        <v>69</v>
      </c>
      <c r="BL1386" t="s">
        <v>1340</v>
      </c>
      <c r="BM1386" t="s">
        <v>228</v>
      </c>
      <c r="BN1386" t="s">
        <v>108</v>
      </c>
      <c r="BO1386" t="s">
        <v>78</v>
      </c>
      <c r="BP1386" t="s">
        <v>81</v>
      </c>
      <c r="BQ1386" t="s">
        <v>109</v>
      </c>
    </row>
    <row r="1387" spans="1:69" x14ac:dyDescent="0.3">
      <c r="A1387">
        <v>174</v>
      </c>
      <c r="B1387" t="s">
        <v>1065</v>
      </c>
      <c r="C1387">
        <v>2</v>
      </c>
      <c r="D1387" t="s">
        <v>77</v>
      </c>
      <c r="E1387">
        <v>24</v>
      </c>
      <c r="F1387" t="s">
        <v>1130</v>
      </c>
      <c r="G1387" t="s">
        <v>78</v>
      </c>
      <c r="H1387" t="s">
        <v>69</v>
      </c>
      <c r="I1387">
        <v>144</v>
      </c>
      <c r="J1387" t="s">
        <v>90</v>
      </c>
      <c r="T1387">
        <v>295</v>
      </c>
      <c r="U1387" t="s">
        <v>78</v>
      </c>
      <c r="V1387" t="s">
        <v>78</v>
      </c>
      <c r="AF1387" t="s">
        <v>1066</v>
      </c>
      <c r="AG1387" t="s">
        <v>228</v>
      </c>
      <c r="AH1387" t="s">
        <v>113</v>
      </c>
      <c r="AU1387">
        <v>295</v>
      </c>
      <c r="AV1387" t="s">
        <v>78</v>
      </c>
      <c r="AW1387" t="s">
        <v>78</v>
      </c>
      <c r="AX1387">
        <v>5</v>
      </c>
      <c r="AY1387" t="s">
        <v>1067</v>
      </c>
      <c r="AZ1387" t="s">
        <v>1068</v>
      </c>
      <c r="BA1387" t="s">
        <v>653</v>
      </c>
      <c r="BB1387" t="s">
        <v>1338</v>
      </c>
      <c r="BC1387" t="s">
        <v>516</v>
      </c>
      <c r="BD1387" t="s">
        <v>646</v>
      </c>
      <c r="BE1387" t="s">
        <v>1339</v>
      </c>
      <c r="BF1387" t="s">
        <v>1070</v>
      </c>
      <c r="BG1387" t="s">
        <v>119</v>
      </c>
      <c r="BH1387" t="s">
        <v>78</v>
      </c>
      <c r="BI1387">
        <v>295</v>
      </c>
      <c r="BJ1387" t="s">
        <v>78</v>
      </c>
      <c r="BK1387" t="s">
        <v>78</v>
      </c>
      <c r="BL1387" t="s">
        <v>1340</v>
      </c>
      <c r="BM1387" t="s">
        <v>228</v>
      </c>
      <c r="BN1387" t="s">
        <v>201</v>
      </c>
      <c r="BO1387" t="s">
        <v>78</v>
      </c>
      <c r="BP1387" t="s">
        <v>81</v>
      </c>
      <c r="BQ1387" t="s">
        <v>109</v>
      </c>
    </row>
    <row r="1388" spans="1:69" x14ac:dyDescent="0.3">
      <c r="A1388">
        <v>174</v>
      </c>
      <c r="B1388" t="s">
        <v>1065</v>
      </c>
      <c r="C1388">
        <v>3</v>
      </c>
      <c r="D1388" t="s">
        <v>83</v>
      </c>
      <c r="E1388">
        <v>24</v>
      </c>
      <c r="F1388" t="s">
        <v>1130</v>
      </c>
      <c r="G1388" t="s">
        <v>78</v>
      </c>
      <c r="H1388" t="s">
        <v>78</v>
      </c>
      <c r="I1388">
        <v>144</v>
      </c>
      <c r="J1388" t="s">
        <v>90</v>
      </c>
      <c r="T1388">
        <v>295</v>
      </c>
      <c r="U1388" t="s">
        <v>78</v>
      </c>
      <c r="V1388" t="s">
        <v>78</v>
      </c>
      <c r="AF1388" t="s">
        <v>1066</v>
      </c>
      <c r="AG1388" t="s">
        <v>228</v>
      </c>
      <c r="AH1388" t="s">
        <v>119</v>
      </c>
      <c r="AU1388">
        <v>295</v>
      </c>
      <c r="AV1388" t="s">
        <v>78</v>
      </c>
      <c r="AW1388" t="s">
        <v>78</v>
      </c>
      <c r="AX1388">
        <v>5</v>
      </c>
      <c r="AY1388" t="s">
        <v>1067</v>
      </c>
      <c r="AZ1388" t="s">
        <v>1068</v>
      </c>
      <c r="BA1388" t="s">
        <v>537</v>
      </c>
      <c r="BB1388" t="s">
        <v>1338</v>
      </c>
      <c r="BC1388" t="s">
        <v>516</v>
      </c>
      <c r="BD1388" t="s">
        <v>537</v>
      </c>
      <c r="BE1388" t="s">
        <v>1339</v>
      </c>
      <c r="BF1388" t="s">
        <v>1070</v>
      </c>
      <c r="BG1388" t="s">
        <v>119</v>
      </c>
      <c r="BH1388" t="s">
        <v>78</v>
      </c>
      <c r="BI1388">
        <v>295</v>
      </c>
      <c r="BJ1388" t="s">
        <v>78</v>
      </c>
      <c r="BK1388" t="s">
        <v>78</v>
      </c>
      <c r="BL1388" t="s">
        <v>1340</v>
      </c>
      <c r="BM1388" t="s">
        <v>228</v>
      </c>
      <c r="BN1388" t="s">
        <v>119</v>
      </c>
      <c r="BO1388" t="s">
        <v>78</v>
      </c>
      <c r="BP1388" t="s">
        <v>81</v>
      </c>
      <c r="BQ1388" t="s">
        <v>109</v>
      </c>
    </row>
    <row r="1389" spans="1:69" x14ac:dyDescent="0.3">
      <c r="A1389">
        <v>174</v>
      </c>
      <c r="B1389" t="s">
        <v>1065</v>
      </c>
      <c r="C1389">
        <v>4</v>
      </c>
      <c r="D1389" t="s">
        <v>84</v>
      </c>
      <c r="E1389">
        <v>24</v>
      </c>
      <c r="F1389" t="s">
        <v>1130</v>
      </c>
      <c r="G1389" t="s">
        <v>78</v>
      </c>
      <c r="H1389" t="s">
        <v>69</v>
      </c>
      <c r="I1389">
        <v>144</v>
      </c>
      <c r="J1389" t="s">
        <v>90</v>
      </c>
      <c r="T1389">
        <v>295</v>
      </c>
      <c r="U1389" t="s">
        <v>78</v>
      </c>
      <c r="V1389" t="s">
        <v>69</v>
      </c>
      <c r="AF1389" t="s">
        <v>1066</v>
      </c>
      <c r="AG1389" t="s">
        <v>228</v>
      </c>
      <c r="AH1389" t="s">
        <v>108</v>
      </c>
      <c r="AU1389">
        <v>295</v>
      </c>
      <c r="AV1389" t="s">
        <v>78</v>
      </c>
      <c r="AW1389" t="s">
        <v>69</v>
      </c>
      <c r="AX1389">
        <v>5</v>
      </c>
      <c r="AY1389" t="s">
        <v>1067</v>
      </c>
      <c r="AZ1389" t="s">
        <v>1068</v>
      </c>
      <c r="BA1389" t="s">
        <v>532</v>
      </c>
      <c r="BB1389" t="s">
        <v>1338</v>
      </c>
      <c r="BC1389" t="s">
        <v>516</v>
      </c>
      <c r="BD1389" t="s">
        <v>532</v>
      </c>
      <c r="BE1389" t="s">
        <v>1339</v>
      </c>
      <c r="BF1389" t="s">
        <v>1070</v>
      </c>
      <c r="BG1389" t="s">
        <v>119</v>
      </c>
      <c r="BH1389" t="s">
        <v>69</v>
      </c>
      <c r="BI1389">
        <v>295</v>
      </c>
      <c r="BJ1389" t="s">
        <v>78</v>
      </c>
      <c r="BK1389" t="s">
        <v>69</v>
      </c>
      <c r="BL1389" t="s">
        <v>1340</v>
      </c>
      <c r="BM1389" t="s">
        <v>228</v>
      </c>
      <c r="BN1389" t="s">
        <v>108</v>
      </c>
      <c r="BO1389" t="s">
        <v>78</v>
      </c>
      <c r="BP1389" t="s">
        <v>81</v>
      </c>
      <c r="BQ1389" t="s">
        <v>109</v>
      </c>
    </row>
    <row r="1390" spans="1:69" x14ac:dyDescent="0.3">
      <c r="A1390">
        <v>174</v>
      </c>
      <c r="B1390" t="s">
        <v>1065</v>
      </c>
      <c r="C1390">
        <v>5</v>
      </c>
      <c r="D1390" t="s">
        <v>85</v>
      </c>
      <c r="E1390">
        <v>24</v>
      </c>
      <c r="F1390" t="s">
        <v>1130</v>
      </c>
      <c r="G1390" t="s">
        <v>78</v>
      </c>
      <c r="H1390" t="s">
        <v>69</v>
      </c>
      <c r="I1390">
        <v>144</v>
      </c>
      <c r="J1390" t="s">
        <v>90</v>
      </c>
      <c r="T1390">
        <v>295</v>
      </c>
      <c r="U1390" t="s">
        <v>78</v>
      </c>
      <c r="V1390" t="s">
        <v>69</v>
      </c>
      <c r="AF1390" t="s">
        <v>1066</v>
      </c>
      <c r="AG1390" t="s">
        <v>228</v>
      </c>
      <c r="AH1390" t="s">
        <v>113</v>
      </c>
      <c r="AU1390">
        <v>295</v>
      </c>
      <c r="AV1390" t="s">
        <v>78</v>
      </c>
      <c r="AW1390" t="s">
        <v>69</v>
      </c>
      <c r="AX1390">
        <v>5</v>
      </c>
      <c r="AY1390" t="s">
        <v>1067</v>
      </c>
      <c r="AZ1390" t="s">
        <v>1068</v>
      </c>
      <c r="BA1390" t="s">
        <v>532</v>
      </c>
      <c r="BB1390" t="s">
        <v>1338</v>
      </c>
      <c r="BC1390" t="s">
        <v>516</v>
      </c>
      <c r="BD1390" t="s">
        <v>646</v>
      </c>
      <c r="BE1390" t="s">
        <v>1339</v>
      </c>
      <c r="BF1390" t="s">
        <v>1070</v>
      </c>
      <c r="BG1390" t="s">
        <v>119</v>
      </c>
      <c r="BH1390" t="s">
        <v>78</v>
      </c>
      <c r="BI1390">
        <v>295</v>
      </c>
      <c r="BJ1390" t="s">
        <v>78</v>
      </c>
      <c r="BK1390" t="s">
        <v>69</v>
      </c>
      <c r="BL1390" t="s">
        <v>1340</v>
      </c>
      <c r="BM1390" t="s">
        <v>228</v>
      </c>
      <c r="BN1390" t="s">
        <v>201</v>
      </c>
      <c r="BO1390" t="s">
        <v>78</v>
      </c>
      <c r="BP1390" t="s">
        <v>81</v>
      </c>
      <c r="BQ1390" t="s">
        <v>109</v>
      </c>
    </row>
    <row r="1391" spans="1:69" x14ac:dyDescent="0.3">
      <c r="A1391">
        <v>174</v>
      </c>
      <c r="B1391" t="s">
        <v>1065</v>
      </c>
      <c r="C1391">
        <v>6</v>
      </c>
      <c r="D1391" t="s">
        <v>86</v>
      </c>
      <c r="E1391">
        <v>24</v>
      </c>
      <c r="F1391" t="s">
        <v>1130</v>
      </c>
      <c r="G1391" t="s">
        <v>69</v>
      </c>
      <c r="H1391" t="s">
        <v>69</v>
      </c>
      <c r="I1391">
        <v>144</v>
      </c>
      <c r="J1391" t="s">
        <v>90</v>
      </c>
      <c r="T1391">
        <v>295</v>
      </c>
      <c r="U1391" t="s">
        <v>69</v>
      </c>
      <c r="V1391" t="s">
        <v>69</v>
      </c>
      <c r="AF1391" t="s">
        <v>1066</v>
      </c>
      <c r="AG1391" t="s">
        <v>231</v>
      </c>
      <c r="AH1391" t="s">
        <v>108</v>
      </c>
      <c r="AU1391">
        <v>295</v>
      </c>
      <c r="AV1391" t="s">
        <v>69</v>
      </c>
      <c r="AW1391" t="s">
        <v>69</v>
      </c>
      <c r="AX1391">
        <v>5</v>
      </c>
      <c r="AY1391" t="s">
        <v>1067</v>
      </c>
      <c r="AZ1391" t="s">
        <v>1071</v>
      </c>
      <c r="BA1391" t="s">
        <v>532</v>
      </c>
      <c r="BB1391" t="s">
        <v>1338</v>
      </c>
      <c r="BC1391" t="s">
        <v>521</v>
      </c>
      <c r="BD1391" t="s">
        <v>532</v>
      </c>
      <c r="BE1391" t="s">
        <v>1339</v>
      </c>
      <c r="BF1391" t="s">
        <v>1070</v>
      </c>
      <c r="BG1391" t="s">
        <v>108</v>
      </c>
      <c r="BH1391" t="s">
        <v>69</v>
      </c>
      <c r="BI1391">
        <v>295</v>
      </c>
      <c r="BJ1391" t="s">
        <v>69</v>
      </c>
      <c r="BK1391" t="s">
        <v>69</v>
      </c>
      <c r="BL1391" t="s">
        <v>1340</v>
      </c>
      <c r="BM1391" t="s">
        <v>231</v>
      </c>
      <c r="BN1391" t="s">
        <v>108</v>
      </c>
      <c r="BO1391" t="s">
        <v>69</v>
      </c>
      <c r="BP1391" t="s">
        <v>75</v>
      </c>
      <c r="BQ1391" t="s">
        <v>129</v>
      </c>
    </row>
    <row r="1392" spans="1:69" x14ac:dyDescent="0.3">
      <c r="A1392">
        <v>174</v>
      </c>
      <c r="B1392" t="s">
        <v>1065</v>
      </c>
      <c r="C1392">
        <v>7</v>
      </c>
      <c r="D1392" t="s">
        <v>87</v>
      </c>
      <c r="E1392">
        <v>24</v>
      </c>
      <c r="F1392" t="s">
        <v>1130</v>
      </c>
      <c r="G1392" t="s">
        <v>69</v>
      </c>
      <c r="H1392" t="s">
        <v>69</v>
      </c>
      <c r="I1392">
        <v>144</v>
      </c>
      <c r="J1392" t="s">
        <v>90</v>
      </c>
      <c r="T1392">
        <v>295</v>
      </c>
      <c r="U1392" t="s">
        <v>69</v>
      </c>
      <c r="V1392" t="s">
        <v>69</v>
      </c>
      <c r="AF1392" t="s">
        <v>1066</v>
      </c>
      <c r="AG1392" t="s">
        <v>231</v>
      </c>
      <c r="AH1392" t="s">
        <v>108</v>
      </c>
      <c r="AU1392">
        <v>295</v>
      </c>
      <c r="AV1392" t="s">
        <v>69</v>
      </c>
      <c r="AW1392" t="s">
        <v>69</v>
      </c>
      <c r="AX1392">
        <v>5</v>
      </c>
      <c r="AY1392" t="s">
        <v>1067</v>
      </c>
      <c r="AZ1392" t="s">
        <v>1071</v>
      </c>
      <c r="BA1392" t="s">
        <v>532</v>
      </c>
      <c r="BB1392" t="s">
        <v>1338</v>
      </c>
      <c r="BC1392" t="s">
        <v>521</v>
      </c>
      <c r="BD1392" t="s">
        <v>532</v>
      </c>
      <c r="BE1392" t="s">
        <v>1339</v>
      </c>
      <c r="BF1392" t="s">
        <v>1070</v>
      </c>
      <c r="BG1392" t="s">
        <v>108</v>
      </c>
      <c r="BH1392" t="s">
        <v>69</v>
      </c>
      <c r="BI1392">
        <v>295</v>
      </c>
      <c r="BJ1392" t="s">
        <v>69</v>
      </c>
      <c r="BK1392" t="s">
        <v>69</v>
      </c>
      <c r="BL1392" t="s">
        <v>1340</v>
      </c>
      <c r="BM1392" t="s">
        <v>231</v>
      </c>
      <c r="BN1392" t="s">
        <v>108</v>
      </c>
      <c r="BO1392" t="s">
        <v>69</v>
      </c>
      <c r="BP1392" t="s">
        <v>75</v>
      </c>
      <c r="BQ1392" t="s">
        <v>129</v>
      </c>
    </row>
    <row r="1393" spans="1:69" x14ac:dyDescent="0.3">
      <c r="A1393">
        <v>174</v>
      </c>
      <c r="B1393" t="s">
        <v>1065</v>
      </c>
      <c r="C1393">
        <v>8</v>
      </c>
      <c r="D1393" t="s">
        <v>88</v>
      </c>
      <c r="E1393">
        <v>24</v>
      </c>
      <c r="F1393" t="s">
        <v>1130</v>
      </c>
      <c r="G1393" t="s">
        <v>78</v>
      </c>
      <c r="H1393" t="s">
        <v>78</v>
      </c>
      <c r="I1393">
        <v>144</v>
      </c>
      <c r="J1393" t="s">
        <v>90</v>
      </c>
      <c r="T1393">
        <v>295</v>
      </c>
      <c r="U1393" t="s">
        <v>78</v>
      </c>
      <c r="V1393" t="s">
        <v>78</v>
      </c>
      <c r="AF1393" t="s">
        <v>1066</v>
      </c>
      <c r="AG1393" t="s">
        <v>228</v>
      </c>
      <c r="AH1393" t="s">
        <v>119</v>
      </c>
      <c r="AU1393">
        <v>295</v>
      </c>
      <c r="AV1393" t="s">
        <v>78</v>
      </c>
      <c r="AW1393" t="s">
        <v>78</v>
      </c>
      <c r="AX1393">
        <v>5</v>
      </c>
      <c r="AY1393" t="s">
        <v>1067</v>
      </c>
      <c r="AZ1393" t="s">
        <v>1068</v>
      </c>
      <c r="BA1393" t="s">
        <v>537</v>
      </c>
      <c r="BB1393" t="s">
        <v>1338</v>
      </c>
      <c r="BC1393" t="s">
        <v>516</v>
      </c>
      <c r="BD1393" t="s">
        <v>537</v>
      </c>
      <c r="BE1393" t="s">
        <v>1339</v>
      </c>
      <c r="BF1393" t="s">
        <v>1070</v>
      </c>
      <c r="BG1393" t="s">
        <v>119</v>
      </c>
      <c r="BH1393" t="s">
        <v>78</v>
      </c>
      <c r="BI1393">
        <v>295</v>
      </c>
      <c r="BJ1393" t="s">
        <v>78</v>
      </c>
      <c r="BK1393" t="s">
        <v>78</v>
      </c>
      <c r="BL1393" t="s">
        <v>1340</v>
      </c>
      <c r="BM1393" t="s">
        <v>228</v>
      </c>
      <c r="BN1393" t="s">
        <v>119</v>
      </c>
      <c r="BO1393" t="s">
        <v>78</v>
      </c>
      <c r="BP1393" t="s">
        <v>81</v>
      </c>
      <c r="BQ1393" t="s">
        <v>109</v>
      </c>
    </row>
    <row r="1394" spans="1:69" x14ac:dyDescent="0.3">
      <c r="A1394">
        <v>175</v>
      </c>
      <c r="B1394" t="s">
        <v>1341</v>
      </c>
      <c r="C1394">
        <v>1</v>
      </c>
      <c r="D1394" t="s">
        <v>67</v>
      </c>
      <c r="E1394">
        <v>24</v>
      </c>
      <c r="F1394" t="s">
        <v>1130</v>
      </c>
      <c r="G1394" t="s">
        <v>78</v>
      </c>
      <c r="H1394" t="s">
        <v>69</v>
      </c>
      <c r="Q1394">
        <v>159</v>
      </c>
      <c r="R1394" t="s">
        <v>78</v>
      </c>
      <c r="S1394" t="s">
        <v>69</v>
      </c>
      <c r="AU1394" t="s">
        <v>1252</v>
      </c>
      <c r="AV1394" t="s">
        <v>92</v>
      </c>
      <c r="AW1394" t="s">
        <v>95</v>
      </c>
      <c r="AX1394" t="s">
        <v>1202</v>
      </c>
      <c r="AY1394" t="s">
        <v>1007</v>
      </c>
      <c r="AZ1394" t="s">
        <v>1008</v>
      </c>
      <c r="BA1394" t="s">
        <v>1009</v>
      </c>
      <c r="BI1394">
        <v>159</v>
      </c>
      <c r="BJ1394" t="s">
        <v>78</v>
      </c>
      <c r="BK1394" t="s">
        <v>69</v>
      </c>
      <c r="BO1394" t="s">
        <v>90</v>
      </c>
      <c r="BQ1394" t="s">
        <v>94</v>
      </c>
    </row>
    <row r="1395" spans="1:69" x14ac:dyDescent="0.3">
      <c r="A1395">
        <v>175</v>
      </c>
      <c r="B1395" t="s">
        <v>1341</v>
      </c>
      <c r="C1395">
        <v>2</v>
      </c>
      <c r="D1395" t="s">
        <v>77</v>
      </c>
      <c r="E1395">
        <v>24</v>
      </c>
      <c r="F1395" t="s">
        <v>1130</v>
      </c>
      <c r="G1395" t="s">
        <v>78</v>
      </c>
      <c r="H1395" t="s">
        <v>69</v>
      </c>
      <c r="Q1395">
        <v>159</v>
      </c>
      <c r="R1395" t="s">
        <v>78</v>
      </c>
      <c r="S1395" t="s">
        <v>69</v>
      </c>
      <c r="AU1395" t="s">
        <v>1252</v>
      </c>
      <c r="AV1395" t="s">
        <v>92</v>
      </c>
      <c r="AW1395" t="s">
        <v>95</v>
      </c>
      <c r="AX1395" t="s">
        <v>1202</v>
      </c>
      <c r="AY1395" t="s">
        <v>1007</v>
      </c>
      <c r="AZ1395" t="s">
        <v>1008</v>
      </c>
      <c r="BA1395" t="s">
        <v>1008</v>
      </c>
      <c r="BI1395">
        <v>159</v>
      </c>
      <c r="BJ1395" t="s">
        <v>78</v>
      </c>
      <c r="BK1395" t="s">
        <v>69</v>
      </c>
      <c r="BO1395" t="s">
        <v>90</v>
      </c>
      <c r="BQ1395" t="s">
        <v>94</v>
      </c>
    </row>
    <row r="1396" spans="1:69" x14ac:dyDescent="0.3">
      <c r="A1396">
        <v>175</v>
      </c>
      <c r="B1396" t="s">
        <v>1341</v>
      </c>
      <c r="C1396">
        <v>3</v>
      </c>
      <c r="D1396" t="s">
        <v>83</v>
      </c>
      <c r="E1396">
        <v>24</v>
      </c>
      <c r="F1396" t="s">
        <v>1130</v>
      </c>
      <c r="G1396" t="s">
        <v>78</v>
      </c>
      <c r="H1396" t="s">
        <v>78</v>
      </c>
      <c r="Q1396">
        <v>159</v>
      </c>
      <c r="R1396" t="s">
        <v>78</v>
      </c>
      <c r="S1396" t="s">
        <v>78</v>
      </c>
      <c r="AU1396" t="s">
        <v>1252</v>
      </c>
      <c r="AV1396" t="s">
        <v>92</v>
      </c>
      <c r="AW1396" t="s">
        <v>92</v>
      </c>
      <c r="AX1396" t="s">
        <v>1202</v>
      </c>
      <c r="AY1396" t="s">
        <v>1007</v>
      </c>
      <c r="AZ1396" t="s">
        <v>1008</v>
      </c>
      <c r="BA1396" t="s">
        <v>1008</v>
      </c>
      <c r="BI1396">
        <v>159</v>
      </c>
      <c r="BJ1396" t="s">
        <v>78</v>
      </c>
      <c r="BK1396" t="s">
        <v>78</v>
      </c>
      <c r="BO1396" t="s">
        <v>90</v>
      </c>
      <c r="BQ1396" t="s">
        <v>94</v>
      </c>
    </row>
    <row r="1397" spans="1:69" x14ac:dyDescent="0.3">
      <c r="A1397">
        <v>175</v>
      </c>
      <c r="B1397" t="s">
        <v>1341</v>
      </c>
      <c r="C1397">
        <v>4</v>
      </c>
      <c r="D1397" t="s">
        <v>84</v>
      </c>
      <c r="E1397">
        <v>24</v>
      </c>
      <c r="F1397" t="s">
        <v>1130</v>
      </c>
      <c r="G1397" t="s">
        <v>78</v>
      </c>
      <c r="H1397" t="s">
        <v>69</v>
      </c>
      <c r="Q1397">
        <v>159</v>
      </c>
      <c r="R1397" t="s">
        <v>78</v>
      </c>
      <c r="S1397" t="s">
        <v>69</v>
      </c>
      <c r="AU1397" t="s">
        <v>1252</v>
      </c>
      <c r="AV1397" t="s">
        <v>92</v>
      </c>
      <c r="AW1397" t="s">
        <v>95</v>
      </c>
      <c r="AX1397" t="s">
        <v>1202</v>
      </c>
      <c r="AY1397" t="s">
        <v>1007</v>
      </c>
      <c r="AZ1397" t="s">
        <v>1008</v>
      </c>
      <c r="BA1397" t="s">
        <v>1009</v>
      </c>
      <c r="BI1397">
        <v>159</v>
      </c>
      <c r="BJ1397" t="s">
        <v>78</v>
      </c>
      <c r="BK1397" t="s">
        <v>69</v>
      </c>
      <c r="BO1397" t="s">
        <v>90</v>
      </c>
      <c r="BQ1397" t="s">
        <v>94</v>
      </c>
    </row>
    <row r="1398" spans="1:69" x14ac:dyDescent="0.3">
      <c r="A1398">
        <v>175</v>
      </c>
      <c r="B1398" t="s">
        <v>1341</v>
      </c>
      <c r="C1398">
        <v>5</v>
      </c>
      <c r="D1398" t="s">
        <v>85</v>
      </c>
      <c r="E1398">
        <v>24</v>
      </c>
      <c r="F1398" t="s">
        <v>1130</v>
      </c>
      <c r="G1398" t="s">
        <v>78</v>
      </c>
      <c r="H1398" t="s">
        <v>69</v>
      </c>
      <c r="Q1398">
        <v>159</v>
      </c>
      <c r="R1398" t="s">
        <v>78</v>
      </c>
      <c r="S1398" t="s">
        <v>69</v>
      </c>
      <c r="AU1398" t="s">
        <v>1252</v>
      </c>
      <c r="AV1398" t="s">
        <v>92</v>
      </c>
      <c r="AW1398" t="s">
        <v>95</v>
      </c>
      <c r="AX1398" t="s">
        <v>1202</v>
      </c>
      <c r="AY1398" t="s">
        <v>1007</v>
      </c>
      <c r="AZ1398" t="s">
        <v>1008</v>
      </c>
      <c r="BA1398" t="s">
        <v>1008</v>
      </c>
      <c r="BI1398">
        <v>159</v>
      </c>
      <c r="BJ1398" t="s">
        <v>78</v>
      </c>
      <c r="BK1398" t="s">
        <v>69</v>
      </c>
      <c r="BO1398" t="s">
        <v>90</v>
      </c>
      <c r="BQ1398" t="s">
        <v>94</v>
      </c>
    </row>
    <row r="1399" spans="1:69" x14ac:dyDescent="0.3">
      <c r="A1399">
        <v>175</v>
      </c>
      <c r="B1399" t="s">
        <v>1341</v>
      </c>
      <c r="C1399">
        <v>6</v>
      </c>
      <c r="D1399" t="s">
        <v>86</v>
      </c>
      <c r="E1399">
        <v>24</v>
      </c>
      <c r="F1399" t="s">
        <v>1130</v>
      </c>
      <c r="G1399" t="s">
        <v>69</v>
      </c>
      <c r="H1399" t="s">
        <v>69</v>
      </c>
      <c r="Q1399">
        <v>159</v>
      </c>
      <c r="R1399" t="s">
        <v>69</v>
      </c>
      <c r="S1399" t="s">
        <v>69</v>
      </c>
      <c r="AU1399" t="s">
        <v>1252</v>
      </c>
      <c r="AV1399" t="s">
        <v>95</v>
      </c>
      <c r="AW1399" t="s">
        <v>95</v>
      </c>
      <c r="AX1399" t="s">
        <v>1202</v>
      </c>
      <c r="AY1399" t="s">
        <v>1007</v>
      </c>
      <c r="AZ1399" t="s">
        <v>1009</v>
      </c>
      <c r="BA1399" t="s">
        <v>1009</v>
      </c>
      <c r="BI1399">
        <v>159</v>
      </c>
      <c r="BJ1399" t="s">
        <v>69</v>
      </c>
      <c r="BK1399" t="s">
        <v>69</v>
      </c>
      <c r="BO1399" t="s">
        <v>69</v>
      </c>
      <c r="BP1399" t="s">
        <v>75</v>
      </c>
      <c r="BQ1399" t="s">
        <v>225</v>
      </c>
    </row>
    <row r="1400" spans="1:69" x14ac:dyDescent="0.3">
      <c r="A1400">
        <v>175</v>
      </c>
      <c r="B1400" t="s">
        <v>1341</v>
      </c>
      <c r="C1400">
        <v>7</v>
      </c>
      <c r="D1400" t="s">
        <v>87</v>
      </c>
      <c r="E1400">
        <v>24</v>
      </c>
      <c r="F1400" t="s">
        <v>1130</v>
      </c>
      <c r="G1400" t="s">
        <v>69</v>
      </c>
      <c r="H1400" t="s">
        <v>69</v>
      </c>
      <c r="Q1400">
        <v>159</v>
      </c>
      <c r="R1400" t="s">
        <v>69</v>
      </c>
      <c r="S1400" t="s">
        <v>69</v>
      </c>
      <c r="AU1400" t="s">
        <v>1252</v>
      </c>
      <c r="AV1400" t="s">
        <v>95</v>
      </c>
      <c r="AW1400" t="s">
        <v>95</v>
      </c>
      <c r="AX1400" t="s">
        <v>1202</v>
      </c>
      <c r="AY1400" t="s">
        <v>1007</v>
      </c>
      <c r="AZ1400" t="s">
        <v>1009</v>
      </c>
      <c r="BA1400" t="s">
        <v>1009</v>
      </c>
      <c r="BI1400">
        <v>159</v>
      </c>
      <c r="BJ1400" t="s">
        <v>69</v>
      </c>
      <c r="BK1400" t="s">
        <v>69</v>
      </c>
      <c r="BO1400" t="s">
        <v>69</v>
      </c>
      <c r="BP1400" t="s">
        <v>75</v>
      </c>
      <c r="BQ1400" t="s">
        <v>225</v>
      </c>
    </row>
    <row r="1401" spans="1:69" x14ac:dyDescent="0.3">
      <c r="A1401">
        <v>175</v>
      </c>
      <c r="B1401" t="s">
        <v>1341</v>
      </c>
      <c r="C1401">
        <v>8</v>
      </c>
      <c r="D1401" t="s">
        <v>88</v>
      </c>
      <c r="E1401">
        <v>24</v>
      </c>
      <c r="F1401" t="s">
        <v>1130</v>
      </c>
      <c r="G1401" t="s">
        <v>78</v>
      </c>
      <c r="H1401" t="s">
        <v>78</v>
      </c>
      <c r="Q1401">
        <v>159</v>
      </c>
      <c r="R1401" t="s">
        <v>78</v>
      </c>
      <c r="S1401" t="s">
        <v>78</v>
      </c>
      <c r="AU1401" t="s">
        <v>1252</v>
      </c>
      <c r="AV1401" t="s">
        <v>92</v>
      </c>
      <c r="AW1401" t="s">
        <v>92</v>
      </c>
      <c r="AX1401" t="s">
        <v>1202</v>
      </c>
      <c r="AY1401" t="s">
        <v>1007</v>
      </c>
      <c r="AZ1401" t="s">
        <v>1008</v>
      </c>
      <c r="BA1401" t="s">
        <v>1008</v>
      </c>
      <c r="BI1401">
        <v>159</v>
      </c>
      <c r="BJ1401" t="s">
        <v>78</v>
      </c>
      <c r="BK1401" t="s">
        <v>78</v>
      </c>
      <c r="BO1401" t="s">
        <v>90</v>
      </c>
      <c r="BQ1401" t="s">
        <v>94</v>
      </c>
    </row>
    <row r="1402" spans="1:69" x14ac:dyDescent="0.3">
      <c r="A1402">
        <v>176</v>
      </c>
      <c r="B1402" t="s">
        <v>1342</v>
      </c>
      <c r="C1402">
        <v>1</v>
      </c>
      <c r="D1402" t="s">
        <v>67</v>
      </c>
      <c r="E1402">
        <v>24</v>
      </c>
      <c r="F1402" t="s">
        <v>1130</v>
      </c>
      <c r="G1402" t="s">
        <v>78</v>
      </c>
      <c r="H1402" t="s">
        <v>69</v>
      </c>
      <c r="Q1402">
        <v>181</v>
      </c>
      <c r="R1402" t="s">
        <v>78</v>
      </c>
      <c r="S1402" t="s">
        <v>69</v>
      </c>
      <c r="AU1402">
        <v>181</v>
      </c>
      <c r="AV1402" t="s">
        <v>78</v>
      </c>
      <c r="AW1402" t="s">
        <v>69</v>
      </c>
      <c r="AX1402">
        <v>6</v>
      </c>
      <c r="AY1402" t="s">
        <v>1208</v>
      </c>
      <c r="AZ1402" t="s">
        <v>119</v>
      </c>
      <c r="BA1402" t="s">
        <v>69</v>
      </c>
      <c r="BI1402">
        <v>181</v>
      </c>
      <c r="BJ1402" t="s">
        <v>78</v>
      </c>
      <c r="BK1402" t="s">
        <v>69</v>
      </c>
      <c r="BO1402" t="s">
        <v>78</v>
      </c>
      <c r="BP1402" t="s">
        <v>81</v>
      </c>
      <c r="BQ1402" t="s">
        <v>223</v>
      </c>
    </row>
    <row r="1403" spans="1:69" x14ac:dyDescent="0.3">
      <c r="A1403">
        <v>176</v>
      </c>
      <c r="B1403" t="s">
        <v>1342</v>
      </c>
      <c r="C1403">
        <v>2</v>
      </c>
      <c r="D1403" t="s">
        <v>77</v>
      </c>
      <c r="E1403">
        <v>24</v>
      </c>
      <c r="F1403" t="s">
        <v>1130</v>
      </c>
      <c r="G1403" t="s">
        <v>78</v>
      </c>
      <c r="H1403" t="s">
        <v>69</v>
      </c>
      <c r="Q1403">
        <v>181</v>
      </c>
      <c r="R1403" t="s">
        <v>78</v>
      </c>
      <c r="S1403" t="s">
        <v>69</v>
      </c>
      <c r="AU1403">
        <v>181</v>
      </c>
      <c r="AV1403" t="s">
        <v>78</v>
      </c>
      <c r="AW1403" t="s">
        <v>69</v>
      </c>
      <c r="AX1403">
        <v>6</v>
      </c>
      <c r="AY1403" t="s">
        <v>1208</v>
      </c>
      <c r="AZ1403" t="s">
        <v>119</v>
      </c>
      <c r="BA1403" t="s">
        <v>69</v>
      </c>
      <c r="BI1403">
        <v>181</v>
      </c>
      <c r="BJ1403" t="s">
        <v>78</v>
      </c>
      <c r="BK1403" t="s">
        <v>69</v>
      </c>
      <c r="BO1403" t="s">
        <v>78</v>
      </c>
      <c r="BP1403" t="s">
        <v>81</v>
      </c>
      <c r="BQ1403" t="s">
        <v>223</v>
      </c>
    </row>
    <row r="1404" spans="1:69" x14ac:dyDescent="0.3">
      <c r="A1404">
        <v>176</v>
      </c>
      <c r="B1404" t="s">
        <v>1342</v>
      </c>
      <c r="C1404">
        <v>3</v>
      </c>
      <c r="D1404" t="s">
        <v>83</v>
      </c>
      <c r="E1404">
        <v>24</v>
      </c>
      <c r="F1404" t="s">
        <v>1130</v>
      </c>
      <c r="G1404" t="s">
        <v>78</v>
      </c>
      <c r="H1404" t="s">
        <v>78</v>
      </c>
      <c r="Q1404">
        <v>181</v>
      </c>
      <c r="R1404" t="s">
        <v>78</v>
      </c>
      <c r="S1404" t="s">
        <v>78</v>
      </c>
      <c r="AU1404">
        <v>181</v>
      </c>
      <c r="AV1404" t="s">
        <v>78</v>
      </c>
      <c r="AW1404" t="s">
        <v>78</v>
      </c>
      <c r="AX1404">
        <v>6</v>
      </c>
      <c r="AY1404" t="s">
        <v>1208</v>
      </c>
      <c r="AZ1404" t="s">
        <v>119</v>
      </c>
      <c r="BA1404" t="s">
        <v>78</v>
      </c>
      <c r="BI1404">
        <v>181</v>
      </c>
      <c r="BJ1404" t="s">
        <v>78</v>
      </c>
      <c r="BK1404" t="s">
        <v>78</v>
      </c>
      <c r="BO1404" t="s">
        <v>78</v>
      </c>
      <c r="BP1404" t="s">
        <v>81</v>
      </c>
      <c r="BQ1404" t="s">
        <v>223</v>
      </c>
    </row>
    <row r="1405" spans="1:69" x14ac:dyDescent="0.3">
      <c r="A1405">
        <v>176</v>
      </c>
      <c r="B1405" t="s">
        <v>1342</v>
      </c>
      <c r="C1405">
        <v>4</v>
      </c>
      <c r="D1405" t="s">
        <v>84</v>
      </c>
      <c r="E1405">
        <v>24</v>
      </c>
      <c r="F1405" t="s">
        <v>1130</v>
      </c>
      <c r="G1405" t="s">
        <v>78</v>
      </c>
      <c r="H1405" t="s">
        <v>69</v>
      </c>
      <c r="Q1405">
        <v>181</v>
      </c>
      <c r="R1405" t="s">
        <v>78</v>
      </c>
      <c r="S1405" t="s">
        <v>69</v>
      </c>
      <c r="AU1405">
        <v>181</v>
      </c>
      <c r="AV1405" t="s">
        <v>78</v>
      </c>
      <c r="AW1405" t="s">
        <v>69</v>
      </c>
      <c r="AX1405">
        <v>6</v>
      </c>
      <c r="AY1405" t="s">
        <v>1208</v>
      </c>
      <c r="AZ1405" t="s">
        <v>119</v>
      </c>
      <c r="BA1405" t="s">
        <v>69</v>
      </c>
      <c r="BI1405">
        <v>181</v>
      </c>
      <c r="BJ1405" t="s">
        <v>78</v>
      </c>
      <c r="BK1405" t="s">
        <v>69</v>
      </c>
      <c r="BO1405" t="s">
        <v>78</v>
      </c>
      <c r="BP1405" t="s">
        <v>81</v>
      </c>
      <c r="BQ1405" t="s">
        <v>223</v>
      </c>
    </row>
    <row r="1406" spans="1:69" x14ac:dyDescent="0.3">
      <c r="A1406">
        <v>176</v>
      </c>
      <c r="B1406" t="s">
        <v>1342</v>
      </c>
      <c r="C1406">
        <v>5</v>
      </c>
      <c r="D1406" t="s">
        <v>85</v>
      </c>
      <c r="E1406">
        <v>24</v>
      </c>
      <c r="F1406" t="s">
        <v>1130</v>
      </c>
      <c r="G1406" t="s">
        <v>78</v>
      </c>
      <c r="H1406" t="s">
        <v>69</v>
      </c>
      <c r="Q1406">
        <v>181</v>
      </c>
      <c r="R1406" t="s">
        <v>78</v>
      </c>
      <c r="S1406" t="s">
        <v>69</v>
      </c>
      <c r="AU1406">
        <v>181</v>
      </c>
      <c r="AV1406" t="s">
        <v>78</v>
      </c>
      <c r="AW1406" t="s">
        <v>69</v>
      </c>
      <c r="AX1406">
        <v>6</v>
      </c>
      <c r="AY1406" t="s">
        <v>1208</v>
      </c>
      <c r="AZ1406" t="s">
        <v>119</v>
      </c>
      <c r="BA1406" t="s">
        <v>69</v>
      </c>
      <c r="BI1406">
        <v>181</v>
      </c>
      <c r="BJ1406" t="s">
        <v>78</v>
      </c>
      <c r="BK1406" t="s">
        <v>69</v>
      </c>
      <c r="BO1406" t="s">
        <v>78</v>
      </c>
      <c r="BP1406" t="s">
        <v>81</v>
      </c>
      <c r="BQ1406" t="s">
        <v>223</v>
      </c>
    </row>
    <row r="1407" spans="1:69" x14ac:dyDescent="0.3">
      <c r="A1407">
        <v>176</v>
      </c>
      <c r="B1407" t="s">
        <v>1342</v>
      </c>
      <c r="C1407">
        <v>6</v>
      </c>
      <c r="D1407" t="s">
        <v>86</v>
      </c>
      <c r="E1407">
        <v>24</v>
      </c>
      <c r="F1407" t="s">
        <v>1130</v>
      </c>
      <c r="G1407" t="s">
        <v>78</v>
      </c>
      <c r="H1407" t="s">
        <v>69</v>
      </c>
      <c r="Q1407">
        <v>181</v>
      </c>
      <c r="R1407" t="s">
        <v>78</v>
      </c>
      <c r="S1407" t="s">
        <v>69</v>
      </c>
      <c r="AU1407">
        <v>181</v>
      </c>
      <c r="AV1407" t="s">
        <v>78</v>
      </c>
      <c r="AW1407" t="s">
        <v>69</v>
      </c>
      <c r="AX1407">
        <v>6</v>
      </c>
      <c r="AY1407" t="s">
        <v>1208</v>
      </c>
      <c r="AZ1407" t="s">
        <v>119</v>
      </c>
      <c r="BA1407" t="s">
        <v>69</v>
      </c>
      <c r="BI1407">
        <v>181</v>
      </c>
      <c r="BJ1407" t="s">
        <v>78</v>
      </c>
      <c r="BK1407" t="s">
        <v>69</v>
      </c>
      <c r="BO1407" t="s">
        <v>78</v>
      </c>
      <c r="BP1407" t="s">
        <v>81</v>
      </c>
      <c r="BQ1407" t="s">
        <v>223</v>
      </c>
    </row>
    <row r="1408" spans="1:69" x14ac:dyDescent="0.3">
      <c r="A1408">
        <v>176</v>
      </c>
      <c r="B1408" t="s">
        <v>1342</v>
      </c>
      <c r="C1408">
        <v>7</v>
      </c>
      <c r="D1408" t="s">
        <v>87</v>
      </c>
      <c r="E1408">
        <v>24</v>
      </c>
      <c r="F1408" t="s">
        <v>1130</v>
      </c>
      <c r="G1408" t="s">
        <v>69</v>
      </c>
      <c r="H1408" t="s">
        <v>69</v>
      </c>
      <c r="Q1408">
        <v>181</v>
      </c>
      <c r="R1408" t="s">
        <v>69</v>
      </c>
      <c r="S1408" t="s">
        <v>69</v>
      </c>
      <c r="AU1408">
        <v>181</v>
      </c>
      <c r="AV1408" t="s">
        <v>69</v>
      </c>
      <c r="AW1408" t="s">
        <v>69</v>
      </c>
      <c r="AX1408">
        <v>6</v>
      </c>
      <c r="AY1408" t="s">
        <v>1208</v>
      </c>
      <c r="AZ1408" t="s">
        <v>108</v>
      </c>
      <c r="BA1408" t="s">
        <v>69</v>
      </c>
      <c r="BI1408">
        <v>181</v>
      </c>
      <c r="BJ1408" t="s">
        <v>69</v>
      </c>
      <c r="BK1408" t="s">
        <v>69</v>
      </c>
      <c r="BO1408" t="s">
        <v>69</v>
      </c>
      <c r="BP1408" t="s">
        <v>75</v>
      </c>
      <c r="BQ1408" t="s">
        <v>232</v>
      </c>
    </row>
    <row r="1409" spans="1:69" x14ac:dyDescent="0.3">
      <c r="A1409">
        <v>176</v>
      </c>
      <c r="B1409" t="s">
        <v>1342</v>
      </c>
      <c r="C1409">
        <v>8</v>
      </c>
      <c r="D1409" t="s">
        <v>88</v>
      </c>
      <c r="E1409">
        <v>24</v>
      </c>
      <c r="F1409" t="s">
        <v>1130</v>
      </c>
      <c r="G1409" t="s">
        <v>78</v>
      </c>
      <c r="H1409" t="s">
        <v>78</v>
      </c>
      <c r="Q1409">
        <v>181</v>
      </c>
      <c r="R1409" t="s">
        <v>78</v>
      </c>
      <c r="S1409" t="s">
        <v>78</v>
      </c>
      <c r="AU1409">
        <v>181</v>
      </c>
      <c r="AV1409" t="s">
        <v>78</v>
      </c>
      <c r="AW1409" t="s">
        <v>78</v>
      </c>
      <c r="AX1409">
        <v>6</v>
      </c>
      <c r="AY1409" t="s">
        <v>1208</v>
      </c>
      <c r="AZ1409" t="s">
        <v>119</v>
      </c>
      <c r="BA1409" t="s">
        <v>78</v>
      </c>
      <c r="BI1409">
        <v>181</v>
      </c>
      <c r="BJ1409" t="s">
        <v>78</v>
      </c>
      <c r="BK1409" t="s">
        <v>78</v>
      </c>
      <c r="BO1409" t="s">
        <v>78</v>
      </c>
      <c r="BP1409" t="s">
        <v>81</v>
      </c>
      <c r="BQ1409" t="s">
        <v>223</v>
      </c>
    </row>
    <row r="1410" spans="1:69" x14ac:dyDescent="0.3">
      <c r="A1410">
        <v>177</v>
      </c>
      <c r="B1410" t="s">
        <v>1343</v>
      </c>
      <c r="C1410">
        <v>1</v>
      </c>
      <c r="D1410" t="s">
        <v>67</v>
      </c>
      <c r="E1410">
        <v>24</v>
      </c>
      <c r="F1410" t="s">
        <v>1130</v>
      </c>
      <c r="G1410" t="s">
        <v>78</v>
      </c>
      <c r="H1410" t="s">
        <v>69</v>
      </c>
      <c r="Q1410" t="s">
        <v>1344</v>
      </c>
      <c r="R1410" t="s">
        <v>92</v>
      </c>
      <c r="S1410" t="s">
        <v>108</v>
      </c>
      <c r="AU1410" t="s">
        <v>1344</v>
      </c>
      <c r="AV1410" t="s">
        <v>92</v>
      </c>
      <c r="AW1410" t="s">
        <v>108</v>
      </c>
      <c r="AX1410" t="s">
        <v>1101</v>
      </c>
      <c r="BI1410">
        <v>184</v>
      </c>
      <c r="BJ1410" t="s">
        <v>78</v>
      </c>
      <c r="BK1410" t="s">
        <v>69</v>
      </c>
      <c r="BO1410" t="s">
        <v>90</v>
      </c>
      <c r="BQ1410" t="s">
        <v>94</v>
      </c>
    </row>
    <row r="1411" spans="1:69" x14ac:dyDescent="0.3">
      <c r="A1411">
        <v>177</v>
      </c>
      <c r="B1411" t="s">
        <v>1343</v>
      </c>
      <c r="C1411">
        <v>2</v>
      </c>
      <c r="D1411" t="s">
        <v>77</v>
      </c>
      <c r="E1411">
        <v>24</v>
      </c>
      <c r="F1411" t="s">
        <v>1130</v>
      </c>
      <c r="G1411" t="s">
        <v>78</v>
      </c>
      <c r="H1411" t="s">
        <v>69</v>
      </c>
      <c r="Q1411" t="s">
        <v>1344</v>
      </c>
      <c r="R1411" t="s">
        <v>92</v>
      </c>
      <c r="S1411" t="s">
        <v>201</v>
      </c>
      <c r="AU1411" t="s">
        <v>1344</v>
      </c>
      <c r="AV1411" t="s">
        <v>92</v>
      </c>
      <c r="AW1411" t="s">
        <v>201</v>
      </c>
      <c r="AX1411" t="s">
        <v>1101</v>
      </c>
      <c r="BI1411">
        <v>184</v>
      </c>
      <c r="BJ1411" t="s">
        <v>78</v>
      </c>
      <c r="BK1411" t="s">
        <v>69</v>
      </c>
      <c r="BO1411" t="s">
        <v>90</v>
      </c>
      <c r="BQ1411" t="s">
        <v>94</v>
      </c>
    </row>
    <row r="1412" spans="1:69" x14ac:dyDescent="0.3">
      <c r="A1412">
        <v>177</v>
      </c>
      <c r="B1412" t="s">
        <v>1343</v>
      </c>
      <c r="C1412">
        <v>3</v>
      </c>
      <c r="D1412" t="s">
        <v>83</v>
      </c>
      <c r="E1412">
        <v>24</v>
      </c>
      <c r="F1412" t="s">
        <v>1130</v>
      </c>
      <c r="G1412" t="s">
        <v>78</v>
      </c>
      <c r="H1412" t="s">
        <v>78</v>
      </c>
      <c r="Q1412" t="s">
        <v>1344</v>
      </c>
      <c r="R1412" t="s">
        <v>92</v>
      </c>
      <c r="S1412" t="s">
        <v>119</v>
      </c>
      <c r="AU1412" t="s">
        <v>1344</v>
      </c>
      <c r="AV1412" t="s">
        <v>92</v>
      </c>
      <c r="AW1412" t="s">
        <v>119</v>
      </c>
      <c r="AX1412" t="s">
        <v>1101</v>
      </c>
      <c r="BI1412">
        <v>184</v>
      </c>
      <c r="BJ1412" t="s">
        <v>78</v>
      </c>
      <c r="BK1412" t="s">
        <v>78</v>
      </c>
      <c r="BO1412" t="s">
        <v>90</v>
      </c>
      <c r="BQ1412" t="s">
        <v>94</v>
      </c>
    </row>
    <row r="1413" spans="1:69" x14ac:dyDescent="0.3">
      <c r="A1413">
        <v>177</v>
      </c>
      <c r="B1413" t="s">
        <v>1343</v>
      </c>
      <c r="C1413">
        <v>4</v>
      </c>
      <c r="D1413" t="s">
        <v>84</v>
      </c>
      <c r="E1413">
        <v>24</v>
      </c>
      <c r="F1413" t="s">
        <v>1130</v>
      </c>
      <c r="G1413" t="s">
        <v>78</v>
      </c>
      <c r="H1413" t="s">
        <v>69</v>
      </c>
      <c r="Q1413" t="s">
        <v>1344</v>
      </c>
      <c r="R1413" t="s">
        <v>92</v>
      </c>
      <c r="S1413" t="s">
        <v>108</v>
      </c>
      <c r="AU1413" t="s">
        <v>1344</v>
      </c>
      <c r="AV1413" t="s">
        <v>92</v>
      </c>
      <c r="AW1413" t="s">
        <v>108</v>
      </c>
      <c r="AX1413" t="s">
        <v>1101</v>
      </c>
      <c r="BI1413">
        <v>184</v>
      </c>
      <c r="BJ1413" t="s">
        <v>78</v>
      </c>
      <c r="BK1413" t="s">
        <v>69</v>
      </c>
      <c r="BO1413" t="s">
        <v>90</v>
      </c>
      <c r="BQ1413" t="s">
        <v>94</v>
      </c>
    </row>
    <row r="1414" spans="1:69" x14ac:dyDescent="0.3">
      <c r="A1414">
        <v>177</v>
      </c>
      <c r="B1414" t="s">
        <v>1343</v>
      </c>
      <c r="C1414">
        <v>5</v>
      </c>
      <c r="D1414" t="s">
        <v>85</v>
      </c>
      <c r="E1414">
        <v>24</v>
      </c>
      <c r="F1414" t="s">
        <v>1130</v>
      </c>
      <c r="G1414" t="s">
        <v>78</v>
      </c>
      <c r="H1414" t="s">
        <v>69</v>
      </c>
      <c r="Q1414" t="s">
        <v>1344</v>
      </c>
      <c r="R1414" t="s">
        <v>92</v>
      </c>
      <c r="S1414" t="s">
        <v>108</v>
      </c>
      <c r="AU1414" t="s">
        <v>1344</v>
      </c>
      <c r="AV1414" t="s">
        <v>92</v>
      </c>
      <c r="AW1414" t="s">
        <v>108</v>
      </c>
      <c r="AX1414" t="s">
        <v>1101</v>
      </c>
      <c r="BI1414">
        <v>184</v>
      </c>
      <c r="BJ1414" t="s">
        <v>78</v>
      </c>
      <c r="BK1414" t="s">
        <v>69</v>
      </c>
      <c r="BO1414" t="s">
        <v>90</v>
      </c>
      <c r="BQ1414" t="s">
        <v>94</v>
      </c>
    </row>
    <row r="1415" spans="1:69" x14ac:dyDescent="0.3">
      <c r="A1415">
        <v>177</v>
      </c>
      <c r="B1415" t="s">
        <v>1343</v>
      </c>
      <c r="C1415">
        <v>6</v>
      </c>
      <c r="D1415" t="s">
        <v>86</v>
      </c>
      <c r="E1415">
        <v>24</v>
      </c>
      <c r="F1415" t="s">
        <v>1130</v>
      </c>
      <c r="G1415" t="s">
        <v>78</v>
      </c>
      <c r="H1415" t="s">
        <v>69</v>
      </c>
      <c r="Q1415" t="s">
        <v>1344</v>
      </c>
      <c r="R1415" t="s">
        <v>95</v>
      </c>
      <c r="S1415" t="s">
        <v>108</v>
      </c>
      <c r="AU1415" t="s">
        <v>1344</v>
      </c>
      <c r="AV1415" t="s">
        <v>95</v>
      </c>
      <c r="AW1415" t="s">
        <v>108</v>
      </c>
      <c r="AX1415" t="s">
        <v>1101</v>
      </c>
      <c r="BI1415">
        <v>184</v>
      </c>
      <c r="BJ1415" t="s">
        <v>69</v>
      </c>
      <c r="BK1415" t="s">
        <v>69</v>
      </c>
      <c r="BO1415" t="s">
        <v>90</v>
      </c>
      <c r="BQ1415" t="s">
        <v>94</v>
      </c>
    </row>
    <row r="1416" spans="1:69" x14ac:dyDescent="0.3">
      <c r="A1416">
        <v>177</v>
      </c>
      <c r="B1416" t="s">
        <v>1343</v>
      </c>
      <c r="C1416">
        <v>7</v>
      </c>
      <c r="D1416" t="s">
        <v>87</v>
      </c>
      <c r="E1416">
        <v>24</v>
      </c>
      <c r="F1416" t="s">
        <v>1130</v>
      </c>
      <c r="G1416" t="s">
        <v>69</v>
      </c>
      <c r="H1416" t="s">
        <v>69</v>
      </c>
      <c r="Q1416" t="s">
        <v>1344</v>
      </c>
      <c r="R1416" t="s">
        <v>95</v>
      </c>
      <c r="S1416" t="s">
        <v>108</v>
      </c>
      <c r="AU1416" t="s">
        <v>1344</v>
      </c>
      <c r="AV1416" t="s">
        <v>95</v>
      </c>
      <c r="AW1416" t="s">
        <v>108</v>
      </c>
      <c r="AX1416" t="s">
        <v>1101</v>
      </c>
      <c r="BI1416">
        <v>184</v>
      </c>
      <c r="BJ1416" t="s">
        <v>69</v>
      </c>
      <c r="BK1416" t="s">
        <v>69</v>
      </c>
      <c r="BO1416" t="s">
        <v>90</v>
      </c>
      <c r="BQ1416" t="s">
        <v>94</v>
      </c>
    </row>
    <row r="1417" spans="1:69" x14ac:dyDescent="0.3">
      <c r="A1417">
        <v>177</v>
      </c>
      <c r="B1417" t="s">
        <v>1343</v>
      </c>
      <c r="C1417">
        <v>8</v>
      </c>
      <c r="D1417" t="s">
        <v>88</v>
      </c>
      <c r="E1417">
        <v>24</v>
      </c>
      <c r="F1417" t="s">
        <v>1130</v>
      </c>
      <c r="G1417" t="s">
        <v>78</v>
      </c>
      <c r="H1417" t="s">
        <v>78</v>
      </c>
      <c r="Q1417" t="s">
        <v>1344</v>
      </c>
      <c r="R1417" t="s">
        <v>92</v>
      </c>
      <c r="S1417" t="s">
        <v>119</v>
      </c>
      <c r="AU1417" t="s">
        <v>1344</v>
      </c>
      <c r="AV1417" t="s">
        <v>92</v>
      </c>
      <c r="AW1417" t="s">
        <v>119</v>
      </c>
      <c r="AX1417" t="s">
        <v>1101</v>
      </c>
      <c r="BI1417">
        <v>184</v>
      </c>
      <c r="BJ1417" t="s">
        <v>78</v>
      </c>
      <c r="BK1417" t="s">
        <v>78</v>
      </c>
      <c r="BO1417" t="s">
        <v>90</v>
      </c>
      <c r="BQ1417" t="s">
        <v>94</v>
      </c>
    </row>
    <row r="1418" spans="1:69" x14ac:dyDescent="0.3">
      <c r="A1418">
        <v>178</v>
      </c>
      <c r="B1418" t="s">
        <v>1345</v>
      </c>
      <c r="C1418">
        <v>1</v>
      </c>
      <c r="D1418" t="s">
        <v>67</v>
      </c>
      <c r="E1418">
        <v>24</v>
      </c>
      <c r="F1418" t="s">
        <v>1130</v>
      </c>
      <c r="G1418" t="s">
        <v>69</v>
      </c>
      <c r="H1418" t="s">
        <v>69</v>
      </c>
      <c r="Q1418">
        <v>173</v>
      </c>
      <c r="R1418" t="s">
        <v>69</v>
      </c>
      <c r="S1418" t="s">
        <v>69</v>
      </c>
      <c r="AU1418">
        <v>173</v>
      </c>
      <c r="AV1418" t="s">
        <v>69</v>
      </c>
      <c r="AW1418" t="s">
        <v>69</v>
      </c>
      <c r="AX1418">
        <v>6</v>
      </c>
      <c r="AY1418" t="s">
        <v>1265</v>
      </c>
      <c r="AZ1418" t="s">
        <v>95</v>
      </c>
      <c r="BA1418" t="s">
        <v>95</v>
      </c>
      <c r="BI1418">
        <v>173</v>
      </c>
      <c r="BJ1418" t="s">
        <v>69</v>
      </c>
      <c r="BK1418" t="s">
        <v>69</v>
      </c>
      <c r="BO1418" t="s">
        <v>69</v>
      </c>
      <c r="BP1418" t="s">
        <v>75</v>
      </c>
      <c r="BQ1418" t="s">
        <v>225</v>
      </c>
    </row>
    <row r="1419" spans="1:69" x14ac:dyDescent="0.3">
      <c r="A1419">
        <v>178</v>
      </c>
      <c r="B1419" t="s">
        <v>1345</v>
      </c>
      <c r="C1419">
        <v>2</v>
      </c>
      <c r="D1419" t="s">
        <v>77</v>
      </c>
      <c r="E1419">
        <v>24</v>
      </c>
      <c r="F1419" t="s">
        <v>1130</v>
      </c>
      <c r="G1419" t="s">
        <v>78</v>
      </c>
      <c r="H1419" t="s">
        <v>69</v>
      </c>
      <c r="Q1419">
        <v>173</v>
      </c>
      <c r="R1419" t="s">
        <v>78</v>
      </c>
      <c r="S1419" t="s">
        <v>69</v>
      </c>
      <c r="AU1419">
        <v>173</v>
      </c>
      <c r="AV1419" t="s">
        <v>78</v>
      </c>
      <c r="AW1419" t="s">
        <v>69</v>
      </c>
      <c r="AX1419">
        <v>6</v>
      </c>
      <c r="AY1419" t="s">
        <v>1265</v>
      </c>
      <c r="AZ1419" t="s">
        <v>92</v>
      </c>
      <c r="BA1419" t="s">
        <v>92</v>
      </c>
      <c r="BI1419">
        <v>173</v>
      </c>
      <c r="BJ1419" t="s">
        <v>78</v>
      </c>
      <c r="BK1419" t="s">
        <v>69</v>
      </c>
      <c r="BO1419" t="s">
        <v>78</v>
      </c>
      <c r="BP1419" t="s">
        <v>81</v>
      </c>
      <c r="BQ1419" t="s">
        <v>224</v>
      </c>
    </row>
    <row r="1420" spans="1:69" x14ac:dyDescent="0.3">
      <c r="A1420">
        <v>178</v>
      </c>
      <c r="B1420" t="s">
        <v>1345</v>
      </c>
      <c r="C1420">
        <v>3</v>
      </c>
      <c r="D1420" t="s">
        <v>83</v>
      </c>
      <c r="E1420">
        <v>24</v>
      </c>
      <c r="F1420" t="s">
        <v>1130</v>
      </c>
      <c r="G1420" t="s">
        <v>78</v>
      </c>
      <c r="H1420" t="s">
        <v>78</v>
      </c>
      <c r="Q1420">
        <v>173</v>
      </c>
      <c r="R1420" t="s">
        <v>78</v>
      </c>
      <c r="S1420" t="s">
        <v>78</v>
      </c>
      <c r="AU1420">
        <v>173</v>
      </c>
      <c r="AV1420" t="s">
        <v>78</v>
      </c>
      <c r="AW1420" t="s">
        <v>78</v>
      </c>
      <c r="AX1420">
        <v>6</v>
      </c>
      <c r="AY1420" t="s">
        <v>1265</v>
      </c>
      <c r="AZ1420" t="s">
        <v>92</v>
      </c>
      <c r="BA1420" t="s">
        <v>92</v>
      </c>
      <c r="BI1420">
        <v>173</v>
      </c>
      <c r="BJ1420" t="s">
        <v>78</v>
      </c>
      <c r="BK1420" t="s">
        <v>78</v>
      </c>
      <c r="BO1420" t="s">
        <v>78</v>
      </c>
      <c r="BP1420" t="s">
        <v>81</v>
      </c>
      <c r="BQ1420" t="s">
        <v>224</v>
      </c>
    </row>
    <row r="1421" spans="1:69" x14ac:dyDescent="0.3">
      <c r="A1421">
        <v>178</v>
      </c>
      <c r="B1421" t="s">
        <v>1345</v>
      </c>
      <c r="C1421">
        <v>4</v>
      </c>
      <c r="D1421" t="s">
        <v>84</v>
      </c>
      <c r="E1421">
        <v>24</v>
      </c>
      <c r="F1421" t="s">
        <v>1130</v>
      </c>
      <c r="G1421" t="s">
        <v>78</v>
      </c>
      <c r="H1421" t="s">
        <v>69</v>
      </c>
      <c r="Q1421">
        <v>173</v>
      </c>
      <c r="R1421" t="s">
        <v>78</v>
      </c>
      <c r="S1421" t="s">
        <v>69</v>
      </c>
      <c r="AU1421">
        <v>173</v>
      </c>
      <c r="AV1421" t="s">
        <v>78</v>
      </c>
      <c r="AW1421" t="s">
        <v>69</v>
      </c>
      <c r="AX1421">
        <v>6</v>
      </c>
      <c r="AY1421" t="s">
        <v>1265</v>
      </c>
      <c r="AZ1421" t="s">
        <v>92</v>
      </c>
      <c r="BA1421" t="s">
        <v>92</v>
      </c>
      <c r="BI1421">
        <v>173</v>
      </c>
      <c r="BJ1421" t="s">
        <v>78</v>
      </c>
      <c r="BK1421" t="s">
        <v>69</v>
      </c>
      <c r="BO1421" t="s">
        <v>78</v>
      </c>
      <c r="BP1421" t="s">
        <v>81</v>
      </c>
      <c r="BQ1421" t="s">
        <v>224</v>
      </c>
    </row>
    <row r="1422" spans="1:69" x14ac:dyDescent="0.3">
      <c r="A1422">
        <v>178</v>
      </c>
      <c r="B1422" t="s">
        <v>1345</v>
      </c>
      <c r="C1422">
        <v>5</v>
      </c>
      <c r="D1422" t="s">
        <v>85</v>
      </c>
      <c r="E1422">
        <v>24</v>
      </c>
      <c r="F1422" t="s">
        <v>1130</v>
      </c>
      <c r="G1422" t="s">
        <v>69</v>
      </c>
      <c r="H1422" t="s">
        <v>69</v>
      </c>
      <c r="Q1422">
        <v>173</v>
      </c>
      <c r="R1422" t="s">
        <v>78</v>
      </c>
      <c r="S1422" t="s">
        <v>69</v>
      </c>
      <c r="AU1422">
        <v>173</v>
      </c>
      <c r="AV1422" t="s">
        <v>78</v>
      </c>
      <c r="AW1422" t="s">
        <v>69</v>
      </c>
      <c r="AX1422">
        <v>6</v>
      </c>
      <c r="AY1422" t="s">
        <v>1265</v>
      </c>
      <c r="AZ1422" t="s">
        <v>95</v>
      </c>
      <c r="BA1422" t="s">
        <v>95</v>
      </c>
      <c r="BI1422">
        <v>173</v>
      </c>
      <c r="BJ1422" t="s">
        <v>78</v>
      </c>
      <c r="BK1422" t="s">
        <v>69</v>
      </c>
      <c r="BO1422" t="s">
        <v>90</v>
      </c>
      <c r="BQ1422" t="s">
        <v>94</v>
      </c>
    </row>
    <row r="1423" spans="1:69" x14ac:dyDescent="0.3">
      <c r="A1423">
        <v>178</v>
      </c>
      <c r="B1423" t="s">
        <v>1345</v>
      </c>
      <c r="C1423">
        <v>6</v>
      </c>
      <c r="D1423" t="s">
        <v>86</v>
      </c>
      <c r="E1423">
        <v>24</v>
      </c>
      <c r="F1423" t="s">
        <v>1130</v>
      </c>
      <c r="G1423" t="s">
        <v>78</v>
      </c>
      <c r="H1423" t="s">
        <v>69</v>
      </c>
      <c r="Q1423">
        <v>173</v>
      </c>
      <c r="R1423" t="s">
        <v>78</v>
      </c>
      <c r="S1423" t="s">
        <v>69</v>
      </c>
      <c r="AU1423">
        <v>173</v>
      </c>
      <c r="AV1423" t="s">
        <v>78</v>
      </c>
      <c r="AW1423" t="s">
        <v>69</v>
      </c>
      <c r="AX1423">
        <v>6</v>
      </c>
      <c r="AY1423" t="s">
        <v>1265</v>
      </c>
      <c r="AZ1423" t="s">
        <v>92</v>
      </c>
      <c r="BA1423" t="s">
        <v>92</v>
      </c>
      <c r="BI1423">
        <v>173</v>
      </c>
      <c r="BJ1423" t="s">
        <v>78</v>
      </c>
      <c r="BK1423" t="s">
        <v>69</v>
      </c>
      <c r="BO1423" t="s">
        <v>78</v>
      </c>
      <c r="BP1423" t="s">
        <v>81</v>
      </c>
      <c r="BQ1423" t="s">
        <v>224</v>
      </c>
    </row>
    <row r="1424" spans="1:69" x14ac:dyDescent="0.3">
      <c r="A1424">
        <v>178</v>
      </c>
      <c r="B1424" t="s">
        <v>1345</v>
      </c>
      <c r="C1424">
        <v>7</v>
      </c>
      <c r="D1424" t="s">
        <v>87</v>
      </c>
      <c r="E1424">
        <v>24</v>
      </c>
      <c r="F1424" t="s">
        <v>1130</v>
      </c>
      <c r="G1424" t="s">
        <v>78</v>
      </c>
      <c r="H1424" t="s">
        <v>69</v>
      </c>
      <c r="Q1424">
        <v>173</v>
      </c>
      <c r="R1424" t="s">
        <v>78</v>
      </c>
      <c r="S1424" t="s">
        <v>69</v>
      </c>
      <c r="AU1424">
        <v>173</v>
      </c>
      <c r="AV1424" t="s">
        <v>78</v>
      </c>
      <c r="AW1424" t="s">
        <v>69</v>
      </c>
      <c r="AX1424">
        <v>6</v>
      </c>
      <c r="AY1424" t="s">
        <v>1265</v>
      </c>
      <c r="AZ1424" t="s">
        <v>92</v>
      </c>
      <c r="BA1424" t="s">
        <v>92</v>
      </c>
      <c r="BI1424">
        <v>173</v>
      </c>
      <c r="BJ1424" t="s">
        <v>78</v>
      </c>
      <c r="BK1424" t="s">
        <v>69</v>
      </c>
      <c r="BO1424" t="s">
        <v>78</v>
      </c>
      <c r="BP1424" t="s">
        <v>81</v>
      </c>
      <c r="BQ1424" t="s">
        <v>224</v>
      </c>
    </row>
    <row r="1425" spans="1:69" x14ac:dyDescent="0.3">
      <c r="A1425">
        <v>178</v>
      </c>
      <c r="B1425" t="s">
        <v>1345</v>
      </c>
      <c r="C1425">
        <v>8</v>
      </c>
      <c r="D1425" t="s">
        <v>88</v>
      </c>
      <c r="E1425">
        <v>24</v>
      </c>
      <c r="F1425" t="s">
        <v>1130</v>
      </c>
      <c r="G1425" t="s">
        <v>78</v>
      </c>
      <c r="H1425" t="s">
        <v>78</v>
      </c>
      <c r="Q1425">
        <v>173</v>
      </c>
      <c r="R1425" t="s">
        <v>78</v>
      </c>
      <c r="S1425" t="s">
        <v>78</v>
      </c>
      <c r="AU1425">
        <v>173</v>
      </c>
      <c r="AV1425" t="s">
        <v>78</v>
      </c>
      <c r="AW1425" t="s">
        <v>78</v>
      </c>
      <c r="AX1425">
        <v>6</v>
      </c>
      <c r="AY1425" t="s">
        <v>1265</v>
      </c>
      <c r="AZ1425" t="s">
        <v>92</v>
      </c>
      <c r="BA1425" t="s">
        <v>92</v>
      </c>
      <c r="BI1425">
        <v>173</v>
      </c>
      <c r="BJ1425" t="s">
        <v>78</v>
      </c>
      <c r="BK1425" t="s">
        <v>78</v>
      </c>
      <c r="BO1425" t="s">
        <v>78</v>
      </c>
      <c r="BP1425" t="s">
        <v>81</v>
      </c>
      <c r="BQ1425" t="s">
        <v>224</v>
      </c>
    </row>
    <row r="1426" spans="1:69" x14ac:dyDescent="0.3">
      <c r="A1426">
        <v>179</v>
      </c>
      <c r="B1426" t="s">
        <v>1346</v>
      </c>
      <c r="C1426">
        <v>1</v>
      </c>
      <c r="D1426" t="s">
        <v>67</v>
      </c>
      <c r="E1426">
        <v>24</v>
      </c>
      <c r="F1426" t="s">
        <v>1130</v>
      </c>
      <c r="G1426" t="s">
        <v>78</v>
      </c>
      <c r="H1426" t="s">
        <v>69</v>
      </c>
      <c r="Q1426" t="s">
        <v>1347</v>
      </c>
      <c r="R1426" t="s">
        <v>228</v>
      </c>
      <c r="S1426" t="s">
        <v>69</v>
      </c>
      <c r="AU1426" t="s">
        <v>1347</v>
      </c>
      <c r="AV1426" t="s">
        <v>228</v>
      </c>
      <c r="AW1426" t="s">
        <v>69</v>
      </c>
      <c r="AX1426">
        <v>6</v>
      </c>
      <c r="AY1426" t="s">
        <v>1348</v>
      </c>
      <c r="AZ1426" t="s">
        <v>438</v>
      </c>
      <c r="BA1426" t="s">
        <v>108</v>
      </c>
      <c r="BI1426" t="s">
        <v>1349</v>
      </c>
      <c r="BJ1426" t="s">
        <v>119</v>
      </c>
      <c r="BK1426" t="s">
        <v>69</v>
      </c>
      <c r="BO1426" t="s">
        <v>78</v>
      </c>
      <c r="BP1426" t="s">
        <v>81</v>
      </c>
      <c r="BQ1426" t="s">
        <v>224</v>
      </c>
    </row>
    <row r="1427" spans="1:69" x14ac:dyDescent="0.3">
      <c r="A1427">
        <v>179</v>
      </c>
      <c r="B1427" t="s">
        <v>1346</v>
      </c>
      <c r="C1427">
        <v>2</v>
      </c>
      <c r="D1427" t="s">
        <v>77</v>
      </c>
      <c r="E1427">
        <v>24</v>
      </c>
      <c r="F1427" t="s">
        <v>1130</v>
      </c>
      <c r="G1427" t="s">
        <v>78</v>
      </c>
      <c r="H1427" t="s">
        <v>69</v>
      </c>
      <c r="Q1427" t="s">
        <v>1347</v>
      </c>
      <c r="R1427" t="s">
        <v>228</v>
      </c>
      <c r="S1427" t="s">
        <v>69</v>
      </c>
      <c r="AU1427" t="s">
        <v>1347</v>
      </c>
      <c r="AV1427" t="s">
        <v>228</v>
      </c>
      <c r="AW1427" t="s">
        <v>69</v>
      </c>
      <c r="AX1427">
        <v>6</v>
      </c>
      <c r="AY1427" t="s">
        <v>1348</v>
      </c>
      <c r="AZ1427" t="s">
        <v>438</v>
      </c>
      <c r="BA1427" t="s">
        <v>201</v>
      </c>
      <c r="BI1427" t="s">
        <v>1349</v>
      </c>
      <c r="BJ1427" t="s">
        <v>119</v>
      </c>
      <c r="BK1427" t="s">
        <v>69</v>
      </c>
      <c r="BO1427" t="s">
        <v>78</v>
      </c>
      <c r="BP1427" t="s">
        <v>81</v>
      </c>
      <c r="BQ1427" t="s">
        <v>224</v>
      </c>
    </row>
    <row r="1428" spans="1:69" x14ac:dyDescent="0.3">
      <c r="A1428">
        <v>179</v>
      </c>
      <c r="B1428" t="s">
        <v>1346</v>
      </c>
      <c r="C1428">
        <v>3</v>
      </c>
      <c r="D1428" t="s">
        <v>83</v>
      </c>
      <c r="E1428">
        <v>24</v>
      </c>
      <c r="F1428" t="s">
        <v>1130</v>
      </c>
      <c r="G1428" t="s">
        <v>78</v>
      </c>
      <c r="H1428" t="s">
        <v>78</v>
      </c>
      <c r="Q1428" t="s">
        <v>1347</v>
      </c>
      <c r="R1428" t="s">
        <v>228</v>
      </c>
      <c r="S1428" t="s">
        <v>78</v>
      </c>
      <c r="AU1428" t="s">
        <v>1347</v>
      </c>
      <c r="AV1428" t="s">
        <v>228</v>
      </c>
      <c r="AW1428" t="s">
        <v>78</v>
      </c>
      <c r="AX1428">
        <v>6</v>
      </c>
      <c r="AY1428" t="s">
        <v>1348</v>
      </c>
      <c r="AZ1428" t="s">
        <v>438</v>
      </c>
      <c r="BA1428" t="s">
        <v>119</v>
      </c>
      <c r="BI1428" t="s">
        <v>1349</v>
      </c>
      <c r="BJ1428" t="s">
        <v>119</v>
      </c>
      <c r="BK1428" t="s">
        <v>78</v>
      </c>
      <c r="BO1428" t="s">
        <v>78</v>
      </c>
      <c r="BP1428" t="s">
        <v>81</v>
      </c>
      <c r="BQ1428" t="s">
        <v>224</v>
      </c>
    </row>
    <row r="1429" spans="1:69" x14ac:dyDescent="0.3">
      <c r="A1429">
        <v>179</v>
      </c>
      <c r="B1429" t="s">
        <v>1346</v>
      </c>
      <c r="C1429">
        <v>4</v>
      </c>
      <c r="D1429" t="s">
        <v>84</v>
      </c>
      <c r="E1429">
        <v>24</v>
      </c>
      <c r="F1429" t="s">
        <v>1130</v>
      </c>
      <c r="G1429" t="s">
        <v>78</v>
      </c>
      <c r="H1429" t="s">
        <v>69</v>
      </c>
      <c r="Q1429" t="s">
        <v>1347</v>
      </c>
      <c r="R1429" t="s">
        <v>228</v>
      </c>
      <c r="S1429" t="s">
        <v>69</v>
      </c>
      <c r="AU1429" t="s">
        <v>1347</v>
      </c>
      <c r="AV1429" t="s">
        <v>228</v>
      </c>
      <c r="AW1429" t="s">
        <v>69</v>
      </c>
      <c r="AX1429">
        <v>6</v>
      </c>
      <c r="AY1429" t="s">
        <v>1348</v>
      </c>
      <c r="AZ1429" t="s">
        <v>438</v>
      </c>
      <c r="BA1429" t="s">
        <v>108</v>
      </c>
      <c r="BI1429" t="s">
        <v>1349</v>
      </c>
      <c r="BJ1429" t="s">
        <v>119</v>
      </c>
      <c r="BK1429" t="s">
        <v>69</v>
      </c>
      <c r="BO1429" t="s">
        <v>78</v>
      </c>
      <c r="BP1429" t="s">
        <v>81</v>
      </c>
      <c r="BQ1429" t="s">
        <v>224</v>
      </c>
    </row>
    <row r="1430" spans="1:69" x14ac:dyDescent="0.3">
      <c r="A1430">
        <v>179</v>
      </c>
      <c r="B1430" t="s">
        <v>1346</v>
      </c>
      <c r="C1430">
        <v>5</v>
      </c>
      <c r="D1430" t="s">
        <v>85</v>
      </c>
      <c r="E1430">
        <v>24</v>
      </c>
      <c r="F1430" t="s">
        <v>1130</v>
      </c>
      <c r="G1430" t="s">
        <v>78</v>
      </c>
      <c r="H1430" t="s">
        <v>69</v>
      </c>
      <c r="Q1430" t="s">
        <v>1347</v>
      </c>
      <c r="R1430" t="s">
        <v>228</v>
      </c>
      <c r="S1430" t="s">
        <v>69</v>
      </c>
      <c r="AU1430" t="s">
        <v>1347</v>
      </c>
      <c r="AV1430" t="s">
        <v>228</v>
      </c>
      <c r="AW1430" t="s">
        <v>69</v>
      </c>
      <c r="AX1430">
        <v>6</v>
      </c>
      <c r="AY1430" t="s">
        <v>1348</v>
      </c>
      <c r="AZ1430" t="s">
        <v>438</v>
      </c>
      <c r="BA1430" t="s">
        <v>108</v>
      </c>
      <c r="BI1430" t="s">
        <v>1349</v>
      </c>
      <c r="BJ1430" t="s">
        <v>119</v>
      </c>
      <c r="BK1430" t="s">
        <v>69</v>
      </c>
      <c r="BO1430" t="s">
        <v>78</v>
      </c>
      <c r="BP1430" t="s">
        <v>81</v>
      </c>
      <c r="BQ1430" t="s">
        <v>224</v>
      </c>
    </row>
    <row r="1431" spans="1:69" x14ac:dyDescent="0.3">
      <c r="A1431">
        <v>179</v>
      </c>
      <c r="B1431" t="s">
        <v>1346</v>
      </c>
      <c r="C1431">
        <v>6</v>
      </c>
      <c r="D1431" t="s">
        <v>86</v>
      </c>
      <c r="E1431">
        <v>24</v>
      </c>
      <c r="F1431" t="s">
        <v>1130</v>
      </c>
      <c r="G1431" t="s">
        <v>78</v>
      </c>
      <c r="H1431" t="s">
        <v>69</v>
      </c>
      <c r="Q1431" t="s">
        <v>1347</v>
      </c>
      <c r="R1431" t="s">
        <v>495</v>
      </c>
      <c r="S1431" t="s">
        <v>69</v>
      </c>
      <c r="AU1431" t="s">
        <v>1347</v>
      </c>
      <c r="AV1431" t="s">
        <v>495</v>
      </c>
      <c r="AW1431" t="s">
        <v>69</v>
      </c>
      <c r="AX1431">
        <v>6</v>
      </c>
      <c r="AY1431" t="s">
        <v>1348</v>
      </c>
      <c r="AZ1431" t="s">
        <v>439</v>
      </c>
      <c r="BA1431" t="s">
        <v>108</v>
      </c>
      <c r="BI1431" t="s">
        <v>1349</v>
      </c>
      <c r="BJ1431" t="s">
        <v>201</v>
      </c>
      <c r="BK1431" t="s">
        <v>69</v>
      </c>
      <c r="BO1431" t="s">
        <v>69</v>
      </c>
      <c r="BP1431" t="s">
        <v>171</v>
      </c>
      <c r="BQ1431" t="s">
        <v>225</v>
      </c>
    </row>
    <row r="1432" spans="1:69" x14ac:dyDescent="0.3">
      <c r="A1432">
        <v>179</v>
      </c>
      <c r="B1432" t="s">
        <v>1346</v>
      </c>
      <c r="C1432">
        <v>7</v>
      </c>
      <c r="D1432" t="s">
        <v>87</v>
      </c>
      <c r="E1432">
        <v>24</v>
      </c>
      <c r="F1432" t="s">
        <v>1130</v>
      </c>
      <c r="G1432" t="s">
        <v>69</v>
      </c>
      <c r="H1432" t="s">
        <v>69</v>
      </c>
      <c r="Q1432" t="s">
        <v>1347</v>
      </c>
      <c r="R1432" t="s">
        <v>231</v>
      </c>
      <c r="S1432" t="s">
        <v>69</v>
      </c>
      <c r="AU1432" t="s">
        <v>1347</v>
      </c>
      <c r="AV1432" t="s">
        <v>231</v>
      </c>
      <c r="AW1432" t="s">
        <v>69</v>
      </c>
      <c r="AX1432">
        <v>6</v>
      </c>
      <c r="AY1432" t="s">
        <v>1348</v>
      </c>
      <c r="AZ1432" t="s">
        <v>436</v>
      </c>
      <c r="BA1432" t="s">
        <v>108</v>
      </c>
      <c r="BI1432" t="s">
        <v>1349</v>
      </c>
      <c r="BJ1432" t="s">
        <v>108</v>
      </c>
      <c r="BK1432" t="s">
        <v>69</v>
      </c>
      <c r="BO1432" t="s">
        <v>69</v>
      </c>
      <c r="BP1432" t="s">
        <v>75</v>
      </c>
      <c r="BQ1432" t="s">
        <v>225</v>
      </c>
    </row>
    <row r="1433" spans="1:69" x14ac:dyDescent="0.3">
      <c r="A1433">
        <v>179</v>
      </c>
      <c r="B1433" t="s">
        <v>1346</v>
      </c>
      <c r="C1433">
        <v>8</v>
      </c>
      <c r="D1433" t="s">
        <v>88</v>
      </c>
      <c r="E1433">
        <v>24</v>
      </c>
      <c r="F1433" t="s">
        <v>1130</v>
      </c>
      <c r="G1433" t="s">
        <v>78</v>
      </c>
      <c r="H1433" t="s">
        <v>78</v>
      </c>
      <c r="Q1433" t="s">
        <v>1347</v>
      </c>
      <c r="R1433" t="s">
        <v>228</v>
      </c>
      <c r="S1433" t="s">
        <v>78</v>
      </c>
      <c r="AU1433" t="s">
        <v>1347</v>
      </c>
      <c r="AV1433" t="s">
        <v>228</v>
      </c>
      <c r="AW1433" t="s">
        <v>78</v>
      </c>
      <c r="AX1433">
        <v>6</v>
      </c>
      <c r="AY1433" t="s">
        <v>1348</v>
      </c>
      <c r="AZ1433" t="s">
        <v>438</v>
      </c>
      <c r="BA1433" t="s">
        <v>119</v>
      </c>
      <c r="BI1433" t="s">
        <v>1349</v>
      </c>
      <c r="BJ1433" t="s">
        <v>119</v>
      </c>
      <c r="BK1433" t="s">
        <v>78</v>
      </c>
      <c r="BO1433" t="s">
        <v>78</v>
      </c>
      <c r="BP1433" t="s">
        <v>81</v>
      </c>
      <c r="BQ1433" t="s">
        <v>224</v>
      </c>
    </row>
    <row r="1434" spans="1:69" x14ac:dyDescent="0.3">
      <c r="A1434">
        <v>180</v>
      </c>
      <c r="B1434" t="s">
        <v>796</v>
      </c>
      <c r="C1434">
        <v>1</v>
      </c>
      <c r="D1434" t="s">
        <v>67</v>
      </c>
      <c r="E1434">
        <v>24</v>
      </c>
      <c r="F1434" t="s">
        <v>1130</v>
      </c>
      <c r="G1434" t="s">
        <v>78</v>
      </c>
      <c r="H1434" t="s">
        <v>69</v>
      </c>
      <c r="I1434">
        <v>145</v>
      </c>
      <c r="J1434" t="s">
        <v>90</v>
      </c>
      <c r="Q1434" t="s">
        <v>1072</v>
      </c>
      <c r="R1434" t="s">
        <v>228</v>
      </c>
      <c r="S1434" t="s">
        <v>69</v>
      </c>
      <c r="T1434">
        <v>297</v>
      </c>
      <c r="U1434" t="s">
        <v>90</v>
      </c>
      <c r="V1434" t="s">
        <v>69</v>
      </c>
      <c r="AU1434" t="s">
        <v>1350</v>
      </c>
      <c r="AV1434" t="s">
        <v>516</v>
      </c>
      <c r="AW1434" t="s">
        <v>532</v>
      </c>
      <c r="AX1434" t="s">
        <v>1255</v>
      </c>
      <c r="AY1434" t="s">
        <v>1074</v>
      </c>
      <c r="AZ1434" t="s">
        <v>119</v>
      </c>
      <c r="BA1434" t="s">
        <v>108</v>
      </c>
      <c r="BI1434" t="s">
        <v>1072</v>
      </c>
      <c r="BJ1434" t="s">
        <v>228</v>
      </c>
      <c r="BK1434" t="s">
        <v>69</v>
      </c>
      <c r="BO1434" t="s">
        <v>78</v>
      </c>
      <c r="BP1434" t="s">
        <v>81</v>
      </c>
      <c r="BQ1434" t="s">
        <v>224</v>
      </c>
    </row>
    <row r="1435" spans="1:69" x14ac:dyDescent="0.3">
      <c r="A1435">
        <v>180</v>
      </c>
      <c r="B1435" t="s">
        <v>796</v>
      </c>
      <c r="C1435">
        <v>2</v>
      </c>
      <c r="D1435" t="s">
        <v>77</v>
      </c>
      <c r="E1435">
        <v>24</v>
      </c>
      <c r="F1435" t="s">
        <v>1130</v>
      </c>
      <c r="G1435" t="s">
        <v>78</v>
      </c>
      <c r="H1435" t="s">
        <v>69</v>
      </c>
      <c r="I1435">
        <v>145</v>
      </c>
      <c r="J1435" t="s">
        <v>90</v>
      </c>
      <c r="Q1435" t="s">
        <v>1072</v>
      </c>
      <c r="R1435" t="s">
        <v>228</v>
      </c>
      <c r="S1435" t="s">
        <v>69</v>
      </c>
      <c r="T1435">
        <v>297</v>
      </c>
      <c r="U1435" t="s">
        <v>90</v>
      </c>
      <c r="V1435" t="s">
        <v>78</v>
      </c>
      <c r="AU1435" t="s">
        <v>1350</v>
      </c>
      <c r="AV1435" t="s">
        <v>516</v>
      </c>
      <c r="AW1435" t="s">
        <v>653</v>
      </c>
      <c r="AX1435" t="s">
        <v>1255</v>
      </c>
      <c r="AY1435" t="s">
        <v>1074</v>
      </c>
      <c r="AZ1435" t="s">
        <v>119</v>
      </c>
      <c r="BA1435" t="s">
        <v>201</v>
      </c>
      <c r="BI1435" t="s">
        <v>1072</v>
      </c>
      <c r="BJ1435" t="s">
        <v>228</v>
      </c>
      <c r="BK1435" t="s">
        <v>69</v>
      </c>
      <c r="BO1435" t="s">
        <v>78</v>
      </c>
      <c r="BP1435" t="s">
        <v>81</v>
      </c>
      <c r="BQ1435" t="s">
        <v>224</v>
      </c>
    </row>
    <row r="1436" spans="1:69" x14ac:dyDescent="0.3">
      <c r="A1436">
        <v>180</v>
      </c>
      <c r="B1436" t="s">
        <v>796</v>
      </c>
      <c r="C1436">
        <v>3</v>
      </c>
      <c r="D1436" t="s">
        <v>83</v>
      </c>
      <c r="E1436">
        <v>24</v>
      </c>
      <c r="F1436" t="s">
        <v>1130</v>
      </c>
      <c r="G1436" t="s">
        <v>78</v>
      </c>
      <c r="H1436" t="s">
        <v>78</v>
      </c>
      <c r="I1436">
        <v>145</v>
      </c>
      <c r="J1436" t="s">
        <v>90</v>
      </c>
      <c r="Q1436" t="s">
        <v>1072</v>
      </c>
      <c r="R1436" t="s">
        <v>228</v>
      </c>
      <c r="S1436" t="s">
        <v>78</v>
      </c>
      <c r="T1436">
        <v>297</v>
      </c>
      <c r="U1436" t="s">
        <v>90</v>
      </c>
      <c r="V1436" t="s">
        <v>78</v>
      </c>
      <c r="AU1436" t="s">
        <v>1350</v>
      </c>
      <c r="AV1436" t="s">
        <v>516</v>
      </c>
      <c r="AW1436" t="s">
        <v>537</v>
      </c>
      <c r="AX1436" t="s">
        <v>1255</v>
      </c>
      <c r="AY1436" t="s">
        <v>1074</v>
      </c>
      <c r="AZ1436" t="s">
        <v>119</v>
      </c>
      <c r="BA1436" t="s">
        <v>119</v>
      </c>
      <c r="BI1436" t="s">
        <v>1072</v>
      </c>
      <c r="BJ1436" t="s">
        <v>228</v>
      </c>
      <c r="BK1436" t="s">
        <v>78</v>
      </c>
      <c r="BO1436" t="s">
        <v>78</v>
      </c>
      <c r="BP1436" t="s">
        <v>81</v>
      </c>
      <c r="BQ1436" t="s">
        <v>224</v>
      </c>
    </row>
    <row r="1437" spans="1:69" x14ac:dyDescent="0.3">
      <c r="A1437">
        <v>180</v>
      </c>
      <c r="B1437" t="s">
        <v>796</v>
      </c>
      <c r="C1437">
        <v>4</v>
      </c>
      <c r="D1437" t="s">
        <v>84</v>
      </c>
      <c r="E1437">
        <v>24</v>
      </c>
      <c r="F1437" t="s">
        <v>1130</v>
      </c>
      <c r="G1437" t="s">
        <v>78</v>
      </c>
      <c r="H1437" t="s">
        <v>69</v>
      </c>
      <c r="I1437">
        <v>145</v>
      </c>
      <c r="J1437" t="s">
        <v>90</v>
      </c>
      <c r="Q1437" t="s">
        <v>1072</v>
      </c>
      <c r="R1437" t="s">
        <v>228</v>
      </c>
      <c r="S1437" t="s">
        <v>69</v>
      </c>
      <c r="T1437">
        <v>297</v>
      </c>
      <c r="U1437" t="s">
        <v>90</v>
      </c>
      <c r="V1437" t="s">
        <v>69</v>
      </c>
      <c r="AU1437" t="s">
        <v>1350</v>
      </c>
      <c r="AV1437" t="s">
        <v>516</v>
      </c>
      <c r="AW1437" t="s">
        <v>532</v>
      </c>
      <c r="AX1437" t="s">
        <v>1255</v>
      </c>
      <c r="AY1437" t="s">
        <v>1074</v>
      </c>
      <c r="AZ1437" t="s">
        <v>119</v>
      </c>
      <c r="BA1437" t="s">
        <v>108</v>
      </c>
      <c r="BI1437" t="s">
        <v>1072</v>
      </c>
      <c r="BJ1437" t="s">
        <v>228</v>
      </c>
      <c r="BK1437" t="s">
        <v>69</v>
      </c>
      <c r="BO1437" t="s">
        <v>78</v>
      </c>
      <c r="BP1437" t="s">
        <v>81</v>
      </c>
      <c r="BQ1437" t="s">
        <v>224</v>
      </c>
    </row>
    <row r="1438" spans="1:69" x14ac:dyDescent="0.3">
      <c r="A1438">
        <v>180</v>
      </c>
      <c r="B1438" t="s">
        <v>796</v>
      </c>
      <c r="C1438">
        <v>5</v>
      </c>
      <c r="D1438" t="s">
        <v>85</v>
      </c>
      <c r="E1438">
        <v>24</v>
      </c>
      <c r="F1438" t="s">
        <v>1130</v>
      </c>
      <c r="G1438" t="s">
        <v>78</v>
      </c>
      <c r="H1438" t="s">
        <v>69</v>
      </c>
      <c r="I1438">
        <v>145</v>
      </c>
      <c r="J1438" t="s">
        <v>90</v>
      </c>
      <c r="Q1438" t="s">
        <v>1072</v>
      </c>
      <c r="R1438" t="s">
        <v>228</v>
      </c>
      <c r="S1438" t="s">
        <v>69</v>
      </c>
      <c r="T1438">
        <v>297</v>
      </c>
      <c r="U1438" t="s">
        <v>90</v>
      </c>
      <c r="V1438" t="s">
        <v>69</v>
      </c>
      <c r="AU1438" t="s">
        <v>1350</v>
      </c>
      <c r="AV1438" t="s">
        <v>516</v>
      </c>
      <c r="AW1438" t="s">
        <v>532</v>
      </c>
      <c r="AX1438" t="s">
        <v>1255</v>
      </c>
      <c r="AY1438" t="s">
        <v>1074</v>
      </c>
      <c r="AZ1438" t="s">
        <v>119</v>
      </c>
      <c r="BA1438" t="s">
        <v>108</v>
      </c>
      <c r="BI1438" t="s">
        <v>1072</v>
      </c>
      <c r="BJ1438" t="s">
        <v>228</v>
      </c>
      <c r="BK1438" t="s">
        <v>69</v>
      </c>
      <c r="BO1438" t="s">
        <v>78</v>
      </c>
      <c r="BP1438" t="s">
        <v>81</v>
      </c>
      <c r="BQ1438" t="s">
        <v>224</v>
      </c>
    </row>
    <row r="1439" spans="1:69" x14ac:dyDescent="0.3">
      <c r="A1439">
        <v>180</v>
      </c>
      <c r="B1439" t="s">
        <v>796</v>
      </c>
      <c r="C1439">
        <v>6</v>
      </c>
      <c r="D1439" t="s">
        <v>86</v>
      </c>
      <c r="E1439">
        <v>24</v>
      </c>
      <c r="F1439" t="s">
        <v>1130</v>
      </c>
      <c r="G1439" t="s">
        <v>69</v>
      </c>
      <c r="H1439" t="s">
        <v>69</v>
      </c>
      <c r="I1439">
        <v>145</v>
      </c>
      <c r="J1439" t="s">
        <v>90</v>
      </c>
      <c r="Q1439" t="s">
        <v>1072</v>
      </c>
      <c r="R1439" t="s">
        <v>567</v>
      </c>
      <c r="S1439" t="s">
        <v>69</v>
      </c>
      <c r="T1439">
        <v>297</v>
      </c>
      <c r="U1439" t="s">
        <v>90</v>
      </c>
      <c r="V1439" t="s">
        <v>69</v>
      </c>
      <c r="AU1439" t="s">
        <v>1350</v>
      </c>
      <c r="AV1439" t="s">
        <v>1351</v>
      </c>
      <c r="AW1439" t="s">
        <v>532</v>
      </c>
      <c r="AX1439" t="s">
        <v>1255</v>
      </c>
      <c r="AY1439" t="s">
        <v>1074</v>
      </c>
      <c r="AZ1439" t="s">
        <v>113</v>
      </c>
      <c r="BA1439" t="s">
        <v>108</v>
      </c>
      <c r="BI1439" t="s">
        <v>1072</v>
      </c>
      <c r="BJ1439" t="s">
        <v>567</v>
      </c>
      <c r="BK1439" t="s">
        <v>69</v>
      </c>
      <c r="BO1439" t="s">
        <v>69</v>
      </c>
      <c r="BP1439" t="s">
        <v>75</v>
      </c>
      <c r="BQ1439" t="s">
        <v>225</v>
      </c>
    </row>
    <row r="1440" spans="1:69" x14ac:dyDescent="0.3">
      <c r="A1440">
        <v>180</v>
      </c>
      <c r="B1440" t="s">
        <v>796</v>
      </c>
      <c r="C1440">
        <v>7</v>
      </c>
      <c r="D1440" t="s">
        <v>87</v>
      </c>
      <c r="E1440">
        <v>24</v>
      </c>
      <c r="F1440" t="s">
        <v>1130</v>
      </c>
      <c r="G1440" t="s">
        <v>69</v>
      </c>
      <c r="H1440" t="s">
        <v>69</v>
      </c>
      <c r="I1440">
        <v>145</v>
      </c>
      <c r="J1440" t="s">
        <v>90</v>
      </c>
      <c r="Q1440" t="s">
        <v>1072</v>
      </c>
      <c r="R1440" t="s">
        <v>231</v>
      </c>
      <c r="S1440" t="s">
        <v>69</v>
      </c>
      <c r="T1440">
        <v>297</v>
      </c>
      <c r="U1440" t="s">
        <v>90</v>
      </c>
      <c r="V1440" t="s">
        <v>69</v>
      </c>
      <c r="AU1440" t="s">
        <v>1350</v>
      </c>
      <c r="AV1440" t="s">
        <v>521</v>
      </c>
      <c r="AW1440" t="s">
        <v>532</v>
      </c>
      <c r="AX1440" t="s">
        <v>1255</v>
      </c>
      <c r="AY1440" t="s">
        <v>1074</v>
      </c>
      <c r="AZ1440" t="s">
        <v>108</v>
      </c>
      <c r="BA1440" t="s">
        <v>108</v>
      </c>
      <c r="BI1440" t="s">
        <v>1072</v>
      </c>
      <c r="BJ1440" t="s">
        <v>231</v>
      </c>
      <c r="BK1440" t="s">
        <v>69</v>
      </c>
      <c r="BO1440" t="s">
        <v>69</v>
      </c>
      <c r="BP1440" t="s">
        <v>75</v>
      </c>
      <c r="BQ1440" t="s">
        <v>225</v>
      </c>
    </row>
    <row r="1441" spans="1:69" x14ac:dyDescent="0.3">
      <c r="A1441">
        <v>180</v>
      </c>
      <c r="B1441" t="s">
        <v>796</v>
      </c>
      <c r="C1441">
        <v>8</v>
      </c>
      <c r="D1441" t="s">
        <v>88</v>
      </c>
      <c r="E1441">
        <v>24</v>
      </c>
      <c r="F1441" t="s">
        <v>1130</v>
      </c>
      <c r="G1441" t="s">
        <v>78</v>
      </c>
      <c r="H1441" t="s">
        <v>78</v>
      </c>
      <c r="I1441">
        <v>145</v>
      </c>
      <c r="J1441" t="s">
        <v>90</v>
      </c>
      <c r="Q1441" t="s">
        <v>1072</v>
      </c>
      <c r="R1441" t="s">
        <v>228</v>
      </c>
      <c r="S1441" t="s">
        <v>78</v>
      </c>
      <c r="T1441">
        <v>297</v>
      </c>
      <c r="U1441" t="s">
        <v>90</v>
      </c>
      <c r="V1441" t="s">
        <v>78</v>
      </c>
      <c r="AU1441" t="s">
        <v>1350</v>
      </c>
      <c r="AV1441" t="s">
        <v>516</v>
      </c>
      <c r="AW1441" t="s">
        <v>537</v>
      </c>
      <c r="AX1441" t="s">
        <v>1255</v>
      </c>
      <c r="AY1441" t="s">
        <v>1074</v>
      </c>
      <c r="AZ1441" t="s">
        <v>119</v>
      </c>
      <c r="BA1441" t="s">
        <v>119</v>
      </c>
      <c r="BI1441" t="s">
        <v>1072</v>
      </c>
      <c r="BJ1441" t="s">
        <v>228</v>
      </c>
      <c r="BK1441" t="s">
        <v>78</v>
      </c>
      <c r="BO1441" t="s">
        <v>78</v>
      </c>
      <c r="BP1441" t="s">
        <v>81</v>
      </c>
      <c r="BQ1441" t="s">
        <v>224</v>
      </c>
    </row>
    <row r="1442" spans="1:69" x14ac:dyDescent="0.3">
      <c r="A1442">
        <v>181</v>
      </c>
      <c r="B1442" t="s">
        <v>1352</v>
      </c>
      <c r="C1442">
        <v>1</v>
      </c>
      <c r="D1442" t="s">
        <v>67</v>
      </c>
      <c r="E1442">
        <v>24</v>
      </c>
      <c r="F1442" t="s">
        <v>1130</v>
      </c>
      <c r="G1442" t="s">
        <v>78</v>
      </c>
      <c r="H1442" t="s">
        <v>69</v>
      </c>
      <c r="Q1442" t="s">
        <v>1208</v>
      </c>
      <c r="R1442" t="s">
        <v>119</v>
      </c>
      <c r="S1442" t="s">
        <v>69</v>
      </c>
      <c r="AF1442" t="s">
        <v>1353</v>
      </c>
      <c r="AG1442" t="s">
        <v>1354</v>
      </c>
      <c r="AH1442" t="s">
        <v>1355</v>
      </c>
      <c r="AU1442" t="s">
        <v>1208</v>
      </c>
      <c r="AV1442" t="s">
        <v>119</v>
      </c>
      <c r="AW1442" t="s">
        <v>69</v>
      </c>
      <c r="AX1442">
        <v>6</v>
      </c>
      <c r="AY1442" t="s">
        <v>1348</v>
      </c>
      <c r="AZ1442" t="s">
        <v>438</v>
      </c>
      <c r="BA1442" t="s">
        <v>108</v>
      </c>
      <c r="BB1442" t="s">
        <v>1356</v>
      </c>
      <c r="BC1442" t="s">
        <v>1357</v>
      </c>
      <c r="BD1442" t="s">
        <v>1358</v>
      </c>
      <c r="BE1442" t="s">
        <v>1359</v>
      </c>
      <c r="BF1442" t="s">
        <v>1360</v>
      </c>
      <c r="BG1442" t="s">
        <v>1361</v>
      </c>
      <c r="BH1442" t="s">
        <v>1362</v>
      </c>
      <c r="BI1442">
        <v>199</v>
      </c>
      <c r="BJ1442" t="s">
        <v>78</v>
      </c>
      <c r="BK1442" t="s">
        <v>69</v>
      </c>
      <c r="BL1442" t="s">
        <v>1363</v>
      </c>
      <c r="BM1442" t="s">
        <v>438</v>
      </c>
      <c r="BN1442" t="s">
        <v>95</v>
      </c>
      <c r="BO1442" t="s">
        <v>78</v>
      </c>
      <c r="BP1442" t="s">
        <v>81</v>
      </c>
      <c r="BQ1442" t="s">
        <v>109</v>
      </c>
    </row>
    <row r="1443" spans="1:69" x14ac:dyDescent="0.3">
      <c r="A1443">
        <v>181</v>
      </c>
      <c r="B1443" t="s">
        <v>1352</v>
      </c>
      <c r="C1443">
        <v>2</v>
      </c>
      <c r="D1443" t="s">
        <v>77</v>
      </c>
      <c r="E1443">
        <v>24</v>
      </c>
      <c r="F1443" t="s">
        <v>1130</v>
      </c>
      <c r="G1443" t="s">
        <v>78</v>
      </c>
      <c r="H1443" t="s">
        <v>69</v>
      </c>
      <c r="Q1443" t="s">
        <v>1208</v>
      </c>
      <c r="R1443" t="s">
        <v>119</v>
      </c>
      <c r="S1443" t="s">
        <v>69</v>
      </c>
      <c r="AF1443" t="s">
        <v>1353</v>
      </c>
      <c r="AG1443" t="s">
        <v>1364</v>
      </c>
      <c r="AH1443" t="s">
        <v>1365</v>
      </c>
      <c r="AU1443" t="s">
        <v>1208</v>
      </c>
      <c r="AV1443" t="s">
        <v>119</v>
      </c>
      <c r="AW1443" t="s">
        <v>69</v>
      </c>
      <c r="AX1443">
        <v>6</v>
      </c>
      <c r="AY1443" t="s">
        <v>1348</v>
      </c>
      <c r="AZ1443" t="s">
        <v>438</v>
      </c>
      <c r="BA1443" t="s">
        <v>201</v>
      </c>
      <c r="BB1443" t="s">
        <v>1356</v>
      </c>
      <c r="BC1443" t="s">
        <v>1366</v>
      </c>
      <c r="BD1443" t="s">
        <v>1367</v>
      </c>
      <c r="BE1443" t="s">
        <v>1359</v>
      </c>
      <c r="BF1443" t="s">
        <v>1360</v>
      </c>
      <c r="BG1443" t="s">
        <v>1368</v>
      </c>
      <c r="BH1443" t="s">
        <v>1369</v>
      </c>
      <c r="BI1443">
        <v>199</v>
      </c>
      <c r="BJ1443" t="s">
        <v>78</v>
      </c>
      <c r="BK1443" t="s">
        <v>69</v>
      </c>
      <c r="BL1443" t="s">
        <v>1363</v>
      </c>
      <c r="BM1443" t="s">
        <v>438</v>
      </c>
      <c r="BN1443" t="s">
        <v>95</v>
      </c>
      <c r="BO1443" t="s">
        <v>78</v>
      </c>
      <c r="BP1443" t="s">
        <v>81</v>
      </c>
      <c r="BQ1443" t="s">
        <v>109</v>
      </c>
    </row>
    <row r="1444" spans="1:69" x14ac:dyDescent="0.3">
      <c r="A1444">
        <v>181</v>
      </c>
      <c r="B1444" t="s">
        <v>1352</v>
      </c>
      <c r="C1444">
        <v>3</v>
      </c>
      <c r="D1444" t="s">
        <v>83</v>
      </c>
      <c r="E1444">
        <v>24</v>
      </c>
      <c r="F1444" t="s">
        <v>1130</v>
      </c>
      <c r="G1444" t="s">
        <v>78</v>
      </c>
      <c r="H1444" t="s">
        <v>78</v>
      </c>
      <c r="Q1444" t="s">
        <v>1208</v>
      </c>
      <c r="R1444" t="s">
        <v>119</v>
      </c>
      <c r="S1444" t="s">
        <v>78</v>
      </c>
      <c r="AF1444" t="s">
        <v>1353</v>
      </c>
      <c r="AG1444" t="s">
        <v>1370</v>
      </c>
      <c r="AH1444" t="s">
        <v>1371</v>
      </c>
      <c r="AU1444" t="s">
        <v>1208</v>
      </c>
      <c r="AV1444" t="s">
        <v>119</v>
      </c>
      <c r="AW1444" t="s">
        <v>78</v>
      </c>
      <c r="AX1444">
        <v>6</v>
      </c>
      <c r="AY1444" t="s">
        <v>1348</v>
      </c>
      <c r="AZ1444" t="s">
        <v>438</v>
      </c>
      <c r="BA1444" t="s">
        <v>119</v>
      </c>
      <c r="BB1444" t="s">
        <v>1356</v>
      </c>
      <c r="BC1444" t="s">
        <v>1372</v>
      </c>
      <c r="BD1444" t="s">
        <v>1373</v>
      </c>
      <c r="BE1444" t="s">
        <v>1359</v>
      </c>
      <c r="BF1444" t="s">
        <v>1360</v>
      </c>
      <c r="BG1444" t="s">
        <v>1374</v>
      </c>
      <c r="BH1444" t="s">
        <v>1375</v>
      </c>
      <c r="BI1444">
        <v>199</v>
      </c>
      <c r="BJ1444" t="s">
        <v>78</v>
      </c>
      <c r="BK1444" t="s">
        <v>78</v>
      </c>
      <c r="BL1444" t="s">
        <v>1363</v>
      </c>
      <c r="BM1444" t="s">
        <v>438</v>
      </c>
      <c r="BN1444" t="s">
        <v>92</v>
      </c>
      <c r="BO1444" t="s">
        <v>78</v>
      </c>
      <c r="BP1444" t="s">
        <v>81</v>
      </c>
      <c r="BQ1444" t="s">
        <v>109</v>
      </c>
    </row>
    <row r="1445" spans="1:69" x14ac:dyDescent="0.3">
      <c r="A1445">
        <v>181</v>
      </c>
      <c r="B1445" t="s">
        <v>1352</v>
      </c>
      <c r="C1445">
        <v>4</v>
      </c>
      <c r="D1445" t="s">
        <v>84</v>
      </c>
      <c r="E1445">
        <v>24</v>
      </c>
      <c r="F1445" t="s">
        <v>1130</v>
      </c>
      <c r="G1445" t="s">
        <v>78</v>
      </c>
      <c r="H1445" t="s">
        <v>69</v>
      </c>
      <c r="Q1445" t="s">
        <v>1208</v>
      </c>
      <c r="R1445" t="s">
        <v>119</v>
      </c>
      <c r="S1445" t="s">
        <v>69</v>
      </c>
      <c r="AF1445" t="s">
        <v>1353</v>
      </c>
      <c r="AG1445" t="s">
        <v>1370</v>
      </c>
      <c r="AH1445" t="s">
        <v>1355</v>
      </c>
      <c r="AU1445" t="s">
        <v>1208</v>
      </c>
      <c r="AV1445" t="s">
        <v>119</v>
      </c>
      <c r="AW1445" t="s">
        <v>69</v>
      </c>
      <c r="AX1445">
        <v>6</v>
      </c>
      <c r="AY1445" t="s">
        <v>1348</v>
      </c>
      <c r="AZ1445" t="s">
        <v>438</v>
      </c>
      <c r="BA1445" t="s">
        <v>108</v>
      </c>
      <c r="BB1445" t="s">
        <v>1356</v>
      </c>
      <c r="BC1445" t="s">
        <v>1372</v>
      </c>
      <c r="BD1445" t="s">
        <v>1376</v>
      </c>
      <c r="BE1445" t="s">
        <v>1359</v>
      </c>
      <c r="BF1445" t="s">
        <v>1360</v>
      </c>
      <c r="BG1445" t="s">
        <v>1377</v>
      </c>
      <c r="BH1445" t="s">
        <v>1378</v>
      </c>
      <c r="BI1445">
        <v>199</v>
      </c>
      <c r="BJ1445" t="s">
        <v>78</v>
      </c>
      <c r="BK1445" t="s">
        <v>69</v>
      </c>
      <c r="BL1445" t="s">
        <v>1363</v>
      </c>
      <c r="BM1445" t="s">
        <v>438</v>
      </c>
      <c r="BN1445" t="s">
        <v>95</v>
      </c>
      <c r="BO1445" t="s">
        <v>78</v>
      </c>
      <c r="BP1445" t="s">
        <v>81</v>
      </c>
      <c r="BQ1445" t="s">
        <v>109</v>
      </c>
    </row>
    <row r="1446" spans="1:69" x14ac:dyDescent="0.3">
      <c r="A1446">
        <v>181</v>
      </c>
      <c r="B1446" t="s">
        <v>1352</v>
      </c>
      <c r="C1446">
        <v>5</v>
      </c>
      <c r="D1446" t="s">
        <v>85</v>
      </c>
      <c r="E1446">
        <v>24</v>
      </c>
      <c r="F1446" t="s">
        <v>1130</v>
      </c>
      <c r="G1446" t="s">
        <v>78</v>
      </c>
      <c r="H1446" t="s">
        <v>69</v>
      </c>
      <c r="Q1446" t="s">
        <v>1208</v>
      </c>
      <c r="R1446" t="s">
        <v>119</v>
      </c>
      <c r="S1446" t="s">
        <v>69</v>
      </c>
      <c r="AF1446" t="s">
        <v>1353</v>
      </c>
      <c r="AG1446" t="s">
        <v>1370</v>
      </c>
      <c r="AH1446" t="s">
        <v>1365</v>
      </c>
      <c r="AU1446" t="s">
        <v>1208</v>
      </c>
      <c r="AV1446" t="s">
        <v>119</v>
      </c>
      <c r="AW1446" t="s">
        <v>69</v>
      </c>
      <c r="AX1446">
        <v>6</v>
      </c>
      <c r="AY1446" t="s">
        <v>1348</v>
      </c>
      <c r="AZ1446" t="s">
        <v>438</v>
      </c>
      <c r="BA1446" t="s">
        <v>108</v>
      </c>
      <c r="BB1446" t="s">
        <v>1356</v>
      </c>
      <c r="BC1446" t="s">
        <v>1372</v>
      </c>
      <c r="BD1446" t="s">
        <v>1379</v>
      </c>
      <c r="BE1446" t="s">
        <v>1359</v>
      </c>
      <c r="BF1446" t="s">
        <v>1360</v>
      </c>
      <c r="BG1446" t="s">
        <v>1380</v>
      </c>
      <c r="BH1446" t="s">
        <v>1381</v>
      </c>
      <c r="BI1446">
        <v>199</v>
      </c>
      <c r="BJ1446" t="s">
        <v>78</v>
      </c>
      <c r="BK1446" t="s">
        <v>69</v>
      </c>
      <c r="BL1446" t="s">
        <v>1363</v>
      </c>
      <c r="BM1446" t="s">
        <v>438</v>
      </c>
      <c r="BN1446" t="s">
        <v>95</v>
      </c>
      <c r="BO1446" t="s">
        <v>78</v>
      </c>
      <c r="BP1446" t="s">
        <v>81</v>
      </c>
      <c r="BQ1446" t="s">
        <v>109</v>
      </c>
    </row>
    <row r="1447" spans="1:69" x14ac:dyDescent="0.3">
      <c r="A1447">
        <v>181</v>
      </c>
      <c r="B1447" t="s">
        <v>1352</v>
      </c>
      <c r="C1447">
        <v>6</v>
      </c>
      <c r="D1447" t="s">
        <v>86</v>
      </c>
      <c r="E1447">
        <v>24</v>
      </c>
      <c r="F1447" t="s">
        <v>1130</v>
      </c>
      <c r="G1447" t="s">
        <v>78</v>
      </c>
      <c r="H1447" t="s">
        <v>69</v>
      </c>
      <c r="Q1447" t="s">
        <v>1208</v>
      </c>
      <c r="R1447" t="s">
        <v>119</v>
      </c>
      <c r="S1447" t="s">
        <v>69</v>
      </c>
      <c r="AF1447" t="s">
        <v>1353</v>
      </c>
      <c r="AG1447" t="s">
        <v>1382</v>
      </c>
      <c r="AH1447" t="s">
        <v>1383</v>
      </c>
      <c r="AU1447" t="s">
        <v>1208</v>
      </c>
      <c r="AV1447" t="s">
        <v>119</v>
      </c>
      <c r="AW1447" t="s">
        <v>69</v>
      </c>
      <c r="AX1447">
        <v>6</v>
      </c>
      <c r="AY1447" t="s">
        <v>1348</v>
      </c>
      <c r="AZ1447" t="s">
        <v>439</v>
      </c>
      <c r="BA1447" t="s">
        <v>108</v>
      </c>
      <c r="BB1447" t="s">
        <v>1356</v>
      </c>
      <c r="BC1447" t="s">
        <v>1384</v>
      </c>
      <c r="BD1447" t="s">
        <v>1385</v>
      </c>
      <c r="BE1447" t="s">
        <v>1359</v>
      </c>
      <c r="BF1447" t="s">
        <v>1360</v>
      </c>
      <c r="BG1447" t="s">
        <v>1386</v>
      </c>
      <c r="BH1447" t="s">
        <v>1387</v>
      </c>
      <c r="BI1447">
        <v>199</v>
      </c>
      <c r="BJ1447" t="s">
        <v>78</v>
      </c>
      <c r="BK1447" t="s">
        <v>69</v>
      </c>
      <c r="BL1447" t="s">
        <v>1363</v>
      </c>
      <c r="BM1447" t="s">
        <v>438</v>
      </c>
      <c r="BN1447" t="s">
        <v>95</v>
      </c>
      <c r="BO1447" t="s">
        <v>78</v>
      </c>
      <c r="BP1447" t="s">
        <v>81</v>
      </c>
      <c r="BQ1447" t="s">
        <v>109</v>
      </c>
    </row>
    <row r="1448" spans="1:69" x14ac:dyDescent="0.3">
      <c r="A1448">
        <v>181</v>
      </c>
      <c r="B1448" t="s">
        <v>1352</v>
      </c>
      <c r="C1448">
        <v>7</v>
      </c>
      <c r="D1448" t="s">
        <v>87</v>
      </c>
      <c r="E1448">
        <v>24</v>
      </c>
      <c r="F1448" t="s">
        <v>1130</v>
      </c>
      <c r="G1448" t="s">
        <v>69</v>
      </c>
      <c r="H1448" t="s">
        <v>69</v>
      </c>
      <c r="Q1448" t="s">
        <v>1208</v>
      </c>
      <c r="R1448" t="s">
        <v>108</v>
      </c>
      <c r="S1448" t="s">
        <v>69</v>
      </c>
      <c r="AF1448" t="s">
        <v>1353</v>
      </c>
      <c r="AG1448" t="s">
        <v>1388</v>
      </c>
      <c r="AH1448" t="s">
        <v>1383</v>
      </c>
      <c r="AU1448" t="s">
        <v>1208</v>
      </c>
      <c r="AV1448" t="s">
        <v>108</v>
      </c>
      <c r="AW1448" t="s">
        <v>69</v>
      </c>
      <c r="AX1448">
        <v>6</v>
      </c>
      <c r="AY1448" t="s">
        <v>1348</v>
      </c>
      <c r="AZ1448" t="s">
        <v>436</v>
      </c>
      <c r="BA1448" t="s">
        <v>108</v>
      </c>
      <c r="BB1448" t="s">
        <v>1356</v>
      </c>
      <c r="BC1448" t="s">
        <v>1389</v>
      </c>
      <c r="BD1448" t="s">
        <v>1385</v>
      </c>
      <c r="BE1448" t="s">
        <v>1359</v>
      </c>
      <c r="BF1448" t="s">
        <v>1360</v>
      </c>
      <c r="BG1448" t="s">
        <v>1390</v>
      </c>
      <c r="BH1448" t="s">
        <v>1387</v>
      </c>
      <c r="BI1448">
        <v>199</v>
      </c>
      <c r="BJ1448" t="s">
        <v>69</v>
      </c>
      <c r="BK1448" t="s">
        <v>69</v>
      </c>
      <c r="BL1448" t="s">
        <v>1363</v>
      </c>
      <c r="BM1448" t="s">
        <v>436</v>
      </c>
      <c r="BN1448" t="s">
        <v>95</v>
      </c>
      <c r="BO1448" t="s">
        <v>69</v>
      </c>
      <c r="BP1448" t="s">
        <v>75</v>
      </c>
      <c r="BQ1448" t="s">
        <v>129</v>
      </c>
    </row>
    <row r="1449" spans="1:69" x14ac:dyDescent="0.3">
      <c r="A1449">
        <v>181</v>
      </c>
      <c r="B1449" t="s">
        <v>1352</v>
      </c>
      <c r="C1449">
        <v>8</v>
      </c>
      <c r="D1449" t="s">
        <v>88</v>
      </c>
      <c r="E1449">
        <v>24</v>
      </c>
      <c r="F1449" t="s">
        <v>1130</v>
      </c>
      <c r="G1449" t="s">
        <v>78</v>
      </c>
      <c r="H1449" t="s">
        <v>78</v>
      </c>
      <c r="Q1449" t="s">
        <v>1208</v>
      </c>
      <c r="R1449" t="s">
        <v>119</v>
      </c>
      <c r="S1449" t="s">
        <v>78</v>
      </c>
      <c r="AF1449" t="s">
        <v>1353</v>
      </c>
      <c r="AG1449" t="s">
        <v>1370</v>
      </c>
      <c r="AH1449" t="s">
        <v>1371</v>
      </c>
      <c r="AU1449" t="s">
        <v>1208</v>
      </c>
      <c r="AV1449" t="s">
        <v>119</v>
      </c>
      <c r="AW1449" t="s">
        <v>78</v>
      </c>
      <c r="AX1449">
        <v>6</v>
      </c>
      <c r="AY1449" t="s">
        <v>1348</v>
      </c>
      <c r="AZ1449" t="s">
        <v>438</v>
      </c>
      <c r="BA1449" t="s">
        <v>119</v>
      </c>
      <c r="BB1449" t="s">
        <v>1356</v>
      </c>
      <c r="BC1449" t="s">
        <v>1372</v>
      </c>
      <c r="BD1449" t="s">
        <v>1373</v>
      </c>
      <c r="BE1449" t="s">
        <v>1359</v>
      </c>
      <c r="BF1449" t="s">
        <v>1360</v>
      </c>
      <c r="BG1449" t="s">
        <v>1374</v>
      </c>
      <c r="BH1449" t="s">
        <v>1375</v>
      </c>
      <c r="BI1449">
        <v>199</v>
      </c>
      <c r="BJ1449" t="s">
        <v>78</v>
      </c>
      <c r="BK1449" t="s">
        <v>78</v>
      </c>
      <c r="BL1449" t="s">
        <v>1363</v>
      </c>
      <c r="BM1449" t="s">
        <v>438</v>
      </c>
      <c r="BN1449" t="s">
        <v>92</v>
      </c>
      <c r="BO1449" t="s">
        <v>78</v>
      </c>
      <c r="BP1449" t="s">
        <v>81</v>
      </c>
      <c r="BQ1449" t="s">
        <v>109</v>
      </c>
    </row>
    <row r="1450" spans="1:69" x14ac:dyDescent="0.3">
      <c r="A1450">
        <v>182</v>
      </c>
      <c r="B1450" t="s">
        <v>1391</v>
      </c>
      <c r="C1450">
        <v>1</v>
      </c>
      <c r="D1450" t="s">
        <v>67</v>
      </c>
      <c r="E1450">
        <v>24</v>
      </c>
      <c r="F1450" t="s">
        <v>1130</v>
      </c>
      <c r="G1450" t="s">
        <v>78</v>
      </c>
      <c r="H1450" t="s">
        <v>69</v>
      </c>
      <c r="Q1450">
        <v>154</v>
      </c>
      <c r="R1450" t="s">
        <v>90</v>
      </c>
      <c r="S1450" t="s">
        <v>69</v>
      </c>
      <c r="AF1450">
        <v>397</v>
      </c>
      <c r="AG1450" t="s">
        <v>90</v>
      </c>
      <c r="AH1450" t="s">
        <v>90</v>
      </c>
      <c r="AU1450">
        <v>154</v>
      </c>
      <c r="AV1450" t="s">
        <v>90</v>
      </c>
      <c r="AW1450" t="s">
        <v>69</v>
      </c>
      <c r="AX1450">
        <v>6</v>
      </c>
      <c r="BB1450" t="s">
        <v>1392</v>
      </c>
      <c r="BC1450" t="s">
        <v>73</v>
      </c>
      <c r="BD1450" t="s">
        <v>73</v>
      </c>
      <c r="BE1450" t="s">
        <v>1393</v>
      </c>
      <c r="BF1450" t="s">
        <v>322</v>
      </c>
      <c r="BG1450" t="s">
        <v>108</v>
      </c>
      <c r="BH1450" t="s">
        <v>108</v>
      </c>
      <c r="BI1450">
        <v>154</v>
      </c>
      <c r="BJ1450" t="s">
        <v>90</v>
      </c>
      <c r="BK1450" t="s">
        <v>69</v>
      </c>
      <c r="BL1450">
        <v>26</v>
      </c>
      <c r="BM1450" t="s">
        <v>69</v>
      </c>
      <c r="BN1450" t="s">
        <v>69</v>
      </c>
      <c r="BO1450" t="s">
        <v>90</v>
      </c>
      <c r="BQ1450" t="s">
        <v>94</v>
      </c>
    </row>
    <row r="1451" spans="1:69" x14ac:dyDescent="0.3">
      <c r="A1451">
        <v>182</v>
      </c>
      <c r="B1451" t="s">
        <v>1391</v>
      </c>
      <c r="C1451">
        <v>2</v>
      </c>
      <c r="D1451" t="s">
        <v>77</v>
      </c>
      <c r="E1451">
        <v>24</v>
      </c>
      <c r="F1451" t="s">
        <v>1130</v>
      </c>
      <c r="G1451" t="s">
        <v>78</v>
      </c>
      <c r="H1451" t="s">
        <v>69</v>
      </c>
      <c r="Q1451">
        <v>154</v>
      </c>
      <c r="R1451" t="s">
        <v>90</v>
      </c>
      <c r="S1451" t="s">
        <v>69</v>
      </c>
      <c r="AF1451">
        <v>397</v>
      </c>
      <c r="AG1451" t="s">
        <v>90</v>
      </c>
      <c r="AH1451" t="s">
        <v>90</v>
      </c>
      <c r="AU1451">
        <v>154</v>
      </c>
      <c r="AV1451" t="s">
        <v>90</v>
      </c>
      <c r="AW1451" t="s">
        <v>69</v>
      </c>
      <c r="AX1451">
        <v>6</v>
      </c>
      <c r="BB1451" t="s">
        <v>1392</v>
      </c>
      <c r="BC1451" t="s">
        <v>80</v>
      </c>
      <c r="BD1451" t="s">
        <v>80</v>
      </c>
      <c r="BE1451" t="s">
        <v>1393</v>
      </c>
      <c r="BF1451" t="s">
        <v>322</v>
      </c>
      <c r="BG1451" t="s">
        <v>119</v>
      </c>
      <c r="BH1451" t="s">
        <v>113</v>
      </c>
      <c r="BI1451">
        <v>154</v>
      </c>
      <c r="BJ1451" t="s">
        <v>90</v>
      </c>
      <c r="BK1451" t="s">
        <v>69</v>
      </c>
      <c r="BL1451">
        <v>26</v>
      </c>
      <c r="BM1451" t="s">
        <v>78</v>
      </c>
      <c r="BN1451" t="s">
        <v>78</v>
      </c>
      <c r="BO1451" t="s">
        <v>90</v>
      </c>
      <c r="BQ1451" t="s">
        <v>94</v>
      </c>
    </row>
    <row r="1452" spans="1:69" x14ac:dyDescent="0.3">
      <c r="A1452">
        <v>182</v>
      </c>
      <c r="B1452" t="s">
        <v>1391</v>
      </c>
      <c r="C1452">
        <v>3</v>
      </c>
      <c r="D1452" t="s">
        <v>83</v>
      </c>
      <c r="E1452">
        <v>24</v>
      </c>
      <c r="F1452" t="s">
        <v>1130</v>
      </c>
      <c r="G1452" t="s">
        <v>78</v>
      </c>
      <c r="H1452" t="s">
        <v>78</v>
      </c>
      <c r="Q1452">
        <v>154</v>
      </c>
      <c r="R1452" t="s">
        <v>90</v>
      </c>
      <c r="S1452" t="s">
        <v>78</v>
      </c>
      <c r="AF1452">
        <v>397</v>
      </c>
      <c r="AG1452" t="s">
        <v>90</v>
      </c>
      <c r="AH1452" t="s">
        <v>90</v>
      </c>
      <c r="AU1452">
        <v>154</v>
      </c>
      <c r="AV1452" t="s">
        <v>90</v>
      </c>
      <c r="AW1452" t="s">
        <v>78</v>
      </c>
      <c r="AX1452">
        <v>6</v>
      </c>
      <c r="BB1452" t="s">
        <v>1392</v>
      </c>
      <c r="BC1452" t="s">
        <v>80</v>
      </c>
      <c r="BD1452" t="s">
        <v>80</v>
      </c>
      <c r="BE1452" t="s">
        <v>1393</v>
      </c>
      <c r="BF1452" t="s">
        <v>322</v>
      </c>
      <c r="BG1452" t="s">
        <v>119</v>
      </c>
      <c r="BH1452" t="s">
        <v>119</v>
      </c>
      <c r="BI1452">
        <v>154</v>
      </c>
      <c r="BJ1452" t="s">
        <v>90</v>
      </c>
      <c r="BK1452" t="s">
        <v>78</v>
      </c>
      <c r="BL1452">
        <v>26</v>
      </c>
      <c r="BM1452" t="s">
        <v>78</v>
      </c>
      <c r="BN1452" t="s">
        <v>78</v>
      </c>
      <c r="BO1452" t="s">
        <v>90</v>
      </c>
      <c r="BQ1452" t="s">
        <v>94</v>
      </c>
    </row>
    <row r="1453" spans="1:69" x14ac:dyDescent="0.3">
      <c r="A1453">
        <v>182</v>
      </c>
      <c r="B1453" t="s">
        <v>1391</v>
      </c>
      <c r="C1453">
        <v>4</v>
      </c>
      <c r="D1453" t="s">
        <v>84</v>
      </c>
      <c r="E1453">
        <v>24</v>
      </c>
      <c r="F1453" t="s">
        <v>1130</v>
      </c>
      <c r="G1453" t="s">
        <v>78</v>
      </c>
      <c r="H1453" t="s">
        <v>69</v>
      </c>
      <c r="Q1453">
        <v>154</v>
      </c>
      <c r="R1453" t="s">
        <v>90</v>
      </c>
      <c r="S1453" t="s">
        <v>69</v>
      </c>
      <c r="AF1453">
        <v>397</v>
      </c>
      <c r="AG1453" t="s">
        <v>90</v>
      </c>
      <c r="AH1453" t="s">
        <v>90</v>
      </c>
      <c r="AU1453">
        <v>154</v>
      </c>
      <c r="AV1453" t="s">
        <v>90</v>
      </c>
      <c r="AW1453" t="s">
        <v>69</v>
      </c>
      <c r="AX1453">
        <v>6</v>
      </c>
      <c r="BB1453" t="s">
        <v>1392</v>
      </c>
      <c r="BC1453" t="s">
        <v>80</v>
      </c>
      <c r="BD1453" t="s">
        <v>80</v>
      </c>
      <c r="BE1453" t="s">
        <v>1393</v>
      </c>
      <c r="BF1453" t="s">
        <v>322</v>
      </c>
      <c r="BG1453" t="s">
        <v>119</v>
      </c>
      <c r="BH1453" t="s">
        <v>113</v>
      </c>
      <c r="BI1453">
        <v>154</v>
      </c>
      <c r="BJ1453" t="s">
        <v>90</v>
      </c>
      <c r="BK1453" t="s">
        <v>69</v>
      </c>
      <c r="BL1453">
        <v>26</v>
      </c>
      <c r="BM1453" t="s">
        <v>78</v>
      </c>
      <c r="BN1453" t="s">
        <v>78</v>
      </c>
      <c r="BO1453" t="s">
        <v>90</v>
      </c>
      <c r="BQ1453" t="s">
        <v>94</v>
      </c>
    </row>
    <row r="1454" spans="1:69" x14ac:dyDescent="0.3">
      <c r="A1454">
        <v>182</v>
      </c>
      <c r="B1454" t="s">
        <v>1391</v>
      </c>
      <c r="C1454">
        <v>5</v>
      </c>
      <c r="D1454" t="s">
        <v>85</v>
      </c>
      <c r="E1454">
        <v>24</v>
      </c>
      <c r="F1454" t="s">
        <v>1130</v>
      </c>
      <c r="G1454" t="s">
        <v>78</v>
      </c>
      <c r="H1454" t="s">
        <v>69</v>
      </c>
      <c r="Q1454">
        <v>154</v>
      </c>
      <c r="R1454" t="s">
        <v>90</v>
      </c>
      <c r="S1454" t="s">
        <v>69</v>
      </c>
      <c r="AF1454">
        <v>397</v>
      </c>
      <c r="AG1454" t="s">
        <v>90</v>
      </c>
      <c r="AH1454" t="s">
        <v>90</v>
      </c>
      <c r="AU1454">
        <v>154</v>
      </c>
      <c r="AV1454" t="s">
        <v>90</v>
      </c>
      <c r="AW1454" t="s">
        <v>69</v>
      </c>
      <c r="AX1454">
        <v>6</v>
      </c>
      <c r="BB1454" t="s">
        <v>1392</v>
      </c>
      <c r="BC1454" t="s">
        <v>73</v>
      </c>
      <c r="BD1454" t="s">
        <v>73</v>
      </c>
      <c r="BE1454" t="s">
        <v>1393</v>
      </c>
      <c r="BF1454" t="s">
        <v>322</v>
      </c>
      <c r="BG1454" t="s">
        <v>201</v>
      </c>
      <c r="BH1454" t="s">
        <v>108</v>
      </c>
      <c r="BI1454">
        <v>154</v>
      </c>
      <c r="BJ1454" t="s">
        <v>90</v>
      </c>
      <c r="BK1454" t="s">
        <v>69</v>
      </c>
      <c r="BL1454">
        <v>26</v>
      </c>
      <c r="BM1454" t="s">
        <v>69</v>
      </c>
      <c r="BN1454" t="s">
        <v>69</v>
      </c>
      <c r="BO1454" t="s">
        <v>90</v>
      </c>
      <c r="BQ1454" t="s">
        <v>94</v>
      </c>
    </row>
    <row r="1455" spans="1:69" x14ac:dyDescent="0.3">
      <c r="A1455">
        <v>182</v>
      </c>
      <c r="B1455" t="s">
        <v>1391</v>
      </c>
      <c r="C1455">
        <v>6</v>
      </c>
      <c r="D1455" t="s">
        <v>86</v>
      </c>
      <c r="E1455">
        <v>24</v>
      </c>
      <c r="F1455" t="s">
        <v>1130</v>
      </c>
      <c r="G1455" t="s">
        <v>69</v>
      </c>
      <c r="H1455" t="s">
        <v>69</v>
      </c>
      <c r="Q1455">
        <v>154</v>
      </c>
      <c r="R1455" t="s">
        <v>90</v>
      </c>
      <c r="S1455" t="s">
        <v>69</v>
      </c>
      <c r="AF1455">
        <v>397</v>
      </c>
      <c r="AG1455" t="s">
        <v>90</v>
      </c>
      <c r="AH1455" t="s">
        <v>90</v>
      </c>
      <c r="AU1455">
        <v>154</v>
      </c>
      <c r="AV1455" t="s">
        <v>90</v>
      </c>
      <c r="AW1455" t="s">
        <v>69</v>
      </c>
      <c r="AX1455">
        <v>6</v>
      </c>
      <c r="BB1455" t="s">
        <v>1392</v>
      </c>
      <c r="BC1455" t="s">
        <v>80</v>
      </c>
      <c r="BD1455" t="s">
        <v>80</v>
      </c>
      <c r="BE1455" t="s">
        <v>1393</v>
      </c>
      <c r="BF1455" t="s">
        <v>322</v>
      </c>
      <c r="BG1455" t="s">
        <v>119</v>
      </c>
      <c r="BH1455" t="s">
        <v>113</v>
      </c>
      <c r="BI1455">
        <v>154</v>
      </c>
      <c r="BJ1455" t="s">
        <v>90</v>
      </c>
      <c r="BK1455" t="s">
        <v>69</v>
      </c>
      <c r="BL1455">
        <v>26</v>
      </c>
      <c r="BM1455" t="s">
        <v>78</v>
      </c>
      <c r="BN1455" t="s">
        <v>78</v>
      </c>
      <c r="BO1455" t="s">
        <v>90</v>
      </c>
      <c r="BQ1455" t="s">
        <v>94</v>
      </c>
    </row>
    <row r="1456" spans="1:69" x14ac:dyDescent="0.3">
      <c r="A1456">
        <v>182</v>
      </c>
      <c r="B1456" t="s">
        <v>1391</v>
      </c>
      <c r="C1456">
        <v>7</v>
      </c>
      <c r="D1456" t="s">
        <v>87</v>
      </c>
      <c r="E1456">
        <v>24</v>
      </c>
      <c r="F1456" t="s">
        <v>1130</v>
      </c>
      <c r="G1456" t="s">
        <v>69</v>
      </c>
      <c r="H1456" t="s">
        <v>69</v>
      </c>
      <c r="Q1456">
        <v>154</v>
      </c>
      <c r="R1456" t="s">
        <v>90</v>
      </c>
      <c r="S1456" t="s">
        <v>69</v>
      </c>
      <c r="AF1456">
        <v>397</v>
      </c>
      <c r="AG1456" t="s">
        <v>90</v>
      </c>
      <c r="AH1456" t="s">
        <v>90</v>
      </c>
      <c r="AU1456">
        <v>154</v>
      </c>
      <c r="AV1456" t="s">
        <v>90</v>
      </c>
      <c r="AW1456" t="s">
        <v>69</v>
      </c>
      <c r="AX1456">
        <v>6</v>
      </c>
      <c r="BB1456" t="s">
        <v>1392</v>
      </c>
      <c r="BC1456" t="s">
        <v>80</v>
      </c>
      <c r="BD1456" t="s">
        <v>80</v>
      </c>
      <c r="BE1456" t="s">
        <v>1393</v>
      </c>
      <c r="BF1456" t="s">
        <v>322</v>
      </c>
      <c r="BG1456" t="s">
        <v>119</v>
      </c>
      <c r="BH1456" t="s">
        <v>108</v>
      </c>
      <c r="BI1456">
        <v>154</v>
      </c>
      <c r="BJ1456" t="s">
        <v>90</v>
      </c>
      <c r="BK1456" t="s">
        <v>69</v>
      </c>
      <c r="BL1456">
        <v>26</v>
      </c>
      <c r="BM1456" t="s">
        <v>78</v>
      </c>
      <c r="BN1456" t="s">
        <v>78</v>
      </c>
      <c r="BO1456" t="s">
        <v>90</v>
      </c>
      <c r="BQ1456" t="s">
        <v>94</v>
      </c>
    </row>
    <row r="1457" spans="1:69" x14ac:dyDescent="0.3">
      <c r="A1457">
        <v>182</v>
      </c>
      <c r="B1457" t="s">
        <v>1391</v>
      </c>
      <c r="C1457">
        <v>8</v>
      </c>
      <c r="D1457" t="s">
        <v>88</v>
      </c>
      <c r="E1457">
        <v>24</v>
      </c>
      <c r="F1457" t="s">
        <v>1130</v>
      </c>
      <c r="G1457" t="s">
        <v>78</v>
      </c>
      <c r="H1457" t="s">
        <v>78</v>
      </c>
      <c r="Q1457">
        <v>154</v>
      </c>
      <c r="R1457" t="s">
        <v>90</v>
      </c>
      <c r="S1457" t="s">
        <v>78</v>
      </c>
      <c r="AF1457">
        <v>397</v>
      </c>
      <c r="AG1457" t="s">
        <v>90</v>
      </c>
      <c r="AH1457" t="s">
        <v>90</v>
      </c>
      <c r="AU1457">
        <v>154</v>
      </c>
      <c r="AV1457" t="s">
        <v>90</v>
      </c>
      <c r="AW1457" t="s">
        <v>78</v>
      </c>
      <c r="AX1457">
        <v>6</v>
      </c>
      <c r="BB1457" t="s">
        <v>1392</v>
      </c>
      <c r="BC1457" t="s">
        <v>80</v>
      </c>
      <c r="BD1457" t="s">
        <v>80</v>
      </c>
      <c r="BE1457" t="s">
        <v>1393</v>
      </c>
      <c r="BF1457" t="s">
        <v>322</v>
      </c>
      <c r="BG1457" t="s">
        <v>119</v>
      </c>
      <c r="BH1457" t="s">
        <v>119</v>
      </c>
      <c r="BI1457">
        <v>154</v>
      </c>
      <c r="BJ1457" t="s">
        <v>90</v>
      </c>
      <c r="BK1457" t="s">
        <v>78</v>
      </c>
      <c r="BL1457">
        <v>26</v>
      </c>
      <c r="BM1457" t="s">
        <v>78</v>
      </c>
      <c r="BN1457" t="s">
        <v>78</v>
      </c>
      <c r="BO1457" t="s">
        <v>90</v>
      </c>
      <c r="BQ1457" t="s">
        <v>94</v>
      </c>
    </row>
    <row r="1458" spans="1:69" x14ac:dyDescent="0.3">
      <c r="A1458">
        <v>183</v>
      </c>
      <c r="B1458" t="s">
        <v>240</v>
      </c>
      <c r="C1458">
        <v>1</v>
      </c>
      <c r="D1458" t="s">
        <v>67</v>
      </c>
      <c r="E1458">
        <v>24</v>
      </c>
      <c r="F1458" t="s">
        <v>1130</v>
      </c>
      <c r="G1458" t="s">
        <v>78</v>
      </c>
      <c r="H1458" t="s">
        <v>69</v>
      </c>
      <c r="I1458">
        <v>146</v>
      </c>
      <c r="J1458" t="s">
        <v>90</v>
      </c>
      <c r="T1458">
        <v>34</v>
      </c>
      <c r="U1458" t="s">
        <v>69</v>
      </c>
      <c r="V1458" t="s">
        <v>69</v>
      </c>
      <c r="AF1458" t="s">
        <v>1076</v>
      </c>
      <c r="AG1458" t="s">
        <v>1077</v>
      </c>
      <c r="AH1458" t="s">
        <v>1078</v>
      </c>
      <c r="AU1458">
        <v>34</v>
      </c>
      <c r="AV1458" t="s">
        <v>69</v>
      </c>
      <c r="AW1458" t="s">
        <v>69</v>
      </c>
      <c r="AX1458">
        <v>2</v>
      </c>
      <c r="AY1458">
        <v>48</v>
      </c>
      <c r="AZ1458" t="s">
        <v>90</v>
      </c>
      <c r="BA1458" t="s">
        <v>69</v>
      </c>
      <c r="BB1458" t="s">
        <v>1394</v>
      </c>
      <c r="BC1458" t="s">
        <v>1395</v>
      </c>
      <c r="BD1458" t="s">
        <v>1396</v>
      </c>
      <c r="BE1458" t="s">
        <v>1397</v>
      </c>
      <c r="BF1458" t="s">
        <v>1080</v>
      </c>
      <c r="BG1458" t="s">
        <v>1081</v>
      </c>
      <c r="BH1458" t="s">
        <v>108</v>
      </c>
      <c r="BI1458">
        <v>34</v>
      </c>
      <c r="BJ1458" t="s">
        <v>69</v>
      </c>
      <c r="BK1458" t="s">
        <v>69</v>
      </c>
      <c r="BL1458" t="s">
        <v>1398</v>
      </c>
      <c r="BM1458" t="s">
        <v>1399</v>
      </c>
      <c r="BN1458" t="s">
        <v>309</v>
      </c>
      <c r="BO1458" t="s">
        <v>69</v>
      </c>
      <c r="BP1458" t="s">
        <v>171</v>
      </c>
      <c r="BQ1458" t="s">
        <v>129</v>
      </c>
    </row>
    <row r="1459" spans="1:69" x14ac:dyDescent="0.3">
      <c r="A1459">
        <v>183</v>
      </c>
      <c r="B1459" t="s">
        <v>240</v>
      </c>
      <c r="C1459">
        <v>2</v>
      </c>
      <c r="D1459" t="s">
        <v>77</v>
      </c>
      <c r="E1459">
        <v>24</v>
      </c>
      <c r="F1459" t="s">
        <v>1130</v>
      </c>
      <c r="G1459" t="s">
        <v>78</v>
      </c>
      <c r="H1459" t="s">
        <v>69</v>
      </c>
      <c r="I1459">
        <v>146</v>
      </c>
      <c r="J1459" t="s">
        <v>90</v>
      </c>
      <c r="T1459">
        <v>34</v>
      </c>
      <c r="U1459" t="s">
        <v>78</v>
      </c>
      <c r="V1459" t="s">
        <v>78</v>
      </c>
      <c r="AF1459" t="s">
        <v>1076</v>
      </c>
      <c r="AG1459" t="s">
        <v>1082</v>
      </c>
      <c r="AH1459" t="s">
        <v>1083</v>
      </c>
      <c r="AU1459">
        <v>34</v>
      </c>
      <c r="AV1459" t="s">
        <v>78</v>
      </c>
      <c r="AW1459" t="s">
        <v>78</v>
      </c>
      <c r="AX1459">
        <v>2</v>
      </c>
      <c r="AY1459">
        <v>48</v>
      </c>
      <c r="AZ1459" t="s">
        <v>90</v>
      </c>
      <c r="BA1459" t="s">
        <v>78</v>
      </c>
      <c r="BB1459" t="s">
        <v>1394</v>
      </c>
      <c r="BC1459" t="s">
        <v>1400</v>
      </c>
      <c r="BD1459" t="s">
        <v>1401</v>
      </c>
      <c r="BE1459" t="s">
        <v>1397</v>
      </c>
      <c r="BF1459" t="s">
        <v>1080</v>
      </c>
      <c r="BG1459" t="s">
        <v>1081</v>
      </c>
      <c r="BH1459" t="s">
        <v>201</v>
      </c>
      <c r="BI1459">
        <v>34</v>
      </c>
      <c r="BJ1459" t="s">
        <v>78</v>
      </c>
      <c r="BK1459" t="s">
        <v>78</v>
      </c>
      <c r="BL1459" t="s">
        <v>1398</v>
      </c>
      <c r="BM1459" t="s">
        <v>1402</v>
      </c>
      <c r="BN1459" t="s">
        <v>1403</v>
      </c>
      <c r="BO1459" t="s">
        <v>78</v>
      </c>
      <c r="BP1459" t="s">
        <v>81</v>
      </c>
      <c r="BQ1459" t="s">
        <v>109</v>
      </c>
    </row>
    <row r="1460" spans="1:69" x14ac:dyDescent="0.3">
      <c r="A1460">
        <v>183</v>
      </c>
      <c r="B1460" t="s">
        <v>240</v>
      </c>
      <c r="C1460">
        <v>3</v>
      </c>
      <c r="D1460" t="s">
        <v>83</v>
      </c>
      <c r="E1460">
        <v>24</v>
      </c>
      <c r="F1460" t="s">
        <v>1130</v>
      </c>
      <c r="G1460" t="s">
        <v>78</v>
      </c>
      <c r="H1460" t="s">
        <v>78</v>
      </c>
      <c r="I1460">
        <v>146</v>
      </c>
      <c r="J1460" t="s">
        <v>90</v>
      </c>
      <c r="T1460">
        <v>34</v>
      </c>
      <c r="U1460" t="s">
        <v>78</v>
      </c>
      <c r="V1460" t="s">
        <v>78</v>
      </c>
      <c r="AF1460" t="s">
        <v>1076</v>
      </c>
      <c r="AG1460" t="s">
        <v>1084</v>
      </c>
      <c r="AH1460" t="s">
        <v>1085</v>
      </c>
      <c r="AU1460">
        <v>34</v>
      </c>
      <c r="AV1460" t="s">
        <v>78</v>
      </c>
      <c r="AW1460" t="s">
        <v>78</v>
      </c>
      <c r="AX1460">
        <v>2</v>
      </c>
      <c r="AY1460">
        <v>48</v>
      </c>
      <c r="AZ1460" t="s">
        <v>90</v>
      </c>
      <c r="BA1460" t="s">
        <v>78</v>
      </c>
      <c r="BB1460" t="s">
        <v>1394</v>
      </c>
      <c r="BC1460" t="s">
        <v>1404</v>
      </c>
      <c r="BD1460" t="s">
        <v>1405</v>
      </c>
      <c r="BE1460" t="s">
        <v>1397</v>
      </c>
      <c r="BF1460" t="s">
        <v>1080</v>
      </c>
      <c r="BG1460" t="s">
        <v>1085</v>
      </c>
      <c r="BH1460" t="s">
        <v>119</v>
      </c>
      <c r="BI1460">
        <v>34</v>
      </c>
      <c r="BJ1460" t="s">
        <v>78</v>
      </c>
      <c r="BK1460" t="s">
        <v>78</v>
      </c>
      <c r="BL1460" t="s">
        <v>1398</v>
      </c>
      <c r="BM1460" t="s">
        <v>437</v>
      </c>
      <c r="BN1460" t="s">
        <v>118</v>
      </c>
      <c r="BO1460" t="s">
        <v>78</v>
      </c>
      <c r="BP1460" t="s">
        <v>81</v>
      </c>
      <c r="BQ1460" t="s">
        <v>109</v>
      </c>
    </row>
    <row r="1461" spans="1:69" x14ac:dyDescent="0.3">
      <c r="A1461">
        <v>183</v>
      </c>
      <c r="B1461" t="s">
        <v>240</v>
      </c>
      <c r="C1461">
        <v>4</v>
      </c>
      <c r="D1461" t="s">
        <v>84</v>
      </c>
      <c r="E1461">
        <v>24</v>
      </c>
      <c r="F1461" t="s">
        <v>1130</v>
      </c>
      <c r="G1461" t="s">
        <v>78</v>
      </c>
      <c r="H1461" t="s">
        <v>69</v>
      </c>
      <c r="I1461">
        <v>146</v>
      </c>
      <c r="J1461" t="s">
        <v>90</v>
      </c>
      <c r="T1461">
        <v>34</v>
      </c>
      <c r="U1461" t="s">
        <v>78</v>
      </c>
      <c r="V1461" t="s">
        <v>78</v>
      </c>
      <c r="AF1461" t="s">
        <v>1076</v>
      </c>
      <c r="AG1461" t="s">
        <v>1084</v>
      </c>
      <c r="AH1461" t="s">
        <v>1083</v>
      </c>
      <c r="AU1461">
        <v>34</v>
      </c>
      <c r="AV1461" t="s">
        <v>78</v>
      </c>
      <c r="AW1461" t="s">
        <v>78</v>
      </c>
      <c r="AX1461">
        <v>2</v>
      </c>
      <c r="AY1461">
        <v>48</v>
      </c>
      <c r="AZ1461" t="s">
        <v>90</v>
      </c>
      <c r="BA1461" t="s">
        <v>78</v>
      </c>
      <c r="BB1461" t="s">
        <v>1394</v>
      </c>
      <c r="BC1461" t="s">
        <v>1404</v>
      </c>
      <c r="BD1461" t="s">
        <v>1406</v>
      </c>
      <c r="BE1461" t="s">
        <v>1397</v>
      </c>
      <c r="BF1461" t="s">
        <v>1080</v>
      </c>
      <c r="BG1461" t="s">
        <v>1085</v>
      </c>
      <c r="BH1461" t="s">
        <v>108</v>
      </c>
      <c r="BI1461">
        <v>34</v>
      </c>
      <c r="BJ1461" t="s">
        <v>78</v>
      </c>
      <c r="BK1461" t="s">
        <v>78</v>
      </c>
      <c r="BL1461" t="s">
        <v>1398</v>
      </c>
      <c r="BM1461" t="s">
        <v>437</v>
      </c>
      <c r="BN1461" t="s">
        <v>1276</v>
      </c>
      <c r="BO1461" t="s">
        <v>78</v>
      </c>
      <c r="BP1461" t="s">
        <v>81</v>
      </c>
      <c r="BQ1461" t="s">
        <v>109</v>
      </c>
    </row>
    <row r="1462" spans="1:69" x14ac:dyDescent="0.3">
      <c r="A1462">
        <v>183</v>
      </c>
      <c r="B1462" t="s">
        <v>240</v>
      </c>
      <c r="C1462">
        <v>5</v>
      </c>
      <c r="D1462" t="s">
        <v>85</v>
      </c>
      <c r="E1462">
        <v>24</v>
      </c>
      <c r="F1462" t="s">
        <v>1130</v>
      </c>
      <c r="G1462" t="s">
        <v>78</v>
      </c>
      <c r="H1462" t="s">
        <v>69</v>
      </c>
      <c r="I1462">
        <v>146</v>
      </c>
      <c r="J1462" t="s">
        <v>90</v>
      </c>
      <c r="T1462">
        <v>34</v>
      </c>
      <c r="U1462" t="s">
        <v>78</v>
      </c>
      <c r="V1462" t="s">
        <v>69</v>
      </c>
      <c r="AF1462" t="s">
        <v>1076</v>
      </c>
      <c r="AG1462" t="s">
        <v>1084</v>
      </c>
      <c r="AH1462" t="s">
        <v>1081</v>
      </c>
      <c r="AU1462">
        <v>34</v>
      </c>
      <c r="AV1462" t="s">
        <v>78</v>
      </c>
      <c r="AW1462" t="s">
        <v>69</v>
      </c>
      <c r="AX1462">
        <v>2</v>
      </c>
      <c r="AY1462">
        <v>48</v>
      </c>
      <c r="AZ1462" t="s">
        <v>90</v>
      </c>
      <c r="BA1462" t="s">
        <v>78</v>
      </c>
      <c r="BB1462" t="s">
        <v>1394</v>
      </c>
      <c r="BC1462" t="s">
        <v>1404</v>
      </c>
      <c r="BD1462" t="s">
        <v>1407</v>
      </c>
      <c r="BE1462" t="s">
        <v>1397</v>
      </c>
      <c r="BF1462" t="s">
        <v>1080</v>
      </c>
      <c r="BG1462" t="s">
        <v>1083</v>
      </c>
      <c r="BH1462" t="s">
        <v>108</v>
      </c>
      <c r="BI1462">
        <v>34</v>
      </c>
      <c r="BJ1462" t="s">
        <v>78</v>
      </c>
      <c r="BK1462" t="s">
        <v>69</v>
      </c>
      <c r="BL1462" t="s">
        <v>1398</v>
      </c>
      <c r="BM1462" t="s">
        <v>437</v>
      </c>
      <c r="BN1462" t="s">
        <v>1037</v>
      </c>
      <c r="BO1462" t="s">
        <v>78</v>
      </c>
      <c r="BP1462" t="s">
        <v>81</v>
      </c>
      <c r="BQ1462" t="s">
        <v>109</v>
      </c>
    </row>
    <row r="1463" spans="1:69" x14ac:dyDescent="0.3">
      <c r="A1463">
        <v>183</v>
      </c>
      <c r="B1463" t="s">
        <v>240</v>
      </c>
      <c r="C1463">
        <v>6</v>
      </c>
      <c r="D1463" t="s">
        <v>86</v>
      </c>
      <c r="E1463">
        <v>24</v>
      </c>
      <c r="F1463" t="s">
        <v>1130</v>
      </c>
      <c r="G1463" t="s">
        <v>69</v>
      </c>
      <c r="H1463" t="s">
        <v>69</v>
      </c>
      <c r="I1463">
        <v>146</v>
      </c>
      <c r="J1463" t="s">
        <v>90</v>
      </c>
      <c r="T1463">
        <v>34</v>
      </c>
      <c r="U1463" t="s">
        <v>78</v>
      </c>
      <c r="V1463" t="s">
        <v>78</v>
      </c>
      <c r="AF1463" t="s">
        <v>1076</v>
      </c>
      <c r="AG1463" t="s">
        <v>1084</v>
      </c>
      <c r="AH1463" t="s">
        <v>1083</v>
      </c>
      <c r="AU1463">
        <v>34</v>
      </c>
      <c r="AV1463" t="s">
        <v>78</v>
      </c>
      <c r="AW1463" t="s">
        <v>78</v>
      </c>
      <c r="AX1463">
        <v>2</v>
      </c>
      <c r="AY1463">
        <v>48</v>
      </c>
      <c r="AZ1463" t="s">
        <v>90</v>
      </c>
      <c r="BA1463" t="s">
        <v>78</v>
      </c>
      <c r="BB1463" t="s">
        <v>1394</v>
      </c>
      <c r="BC1463" t="s">
        <v>1404</v>
      </c>
      <c r="BD1463" t="s">
        <v>1406</v>
      </c>
      <c r="BE1463" t="s">
        <v>1397</v>
      </c>
      <c r="BF1463" t="s">
        <v>1080</v>
      </c>
      <c r="BG1463" t="s">
        <v>1086</v>
      </c>
      <c r="BH1463" t="s">
        <v>108</v>
      </c>
      <c r="BI1463">
        <v>34</v>
      </c>
      <c r="BJ1463" t="s">
        <v>78</v>
      </c>
      <c r="BK1463" t="s">
        <v>78</v>
      </c>
      <c r="BL1463" t="s">
        <v>1398</v>
      </c>
      <c r="BM1463" t="s">
        <v>437</v>
      </c>
      <c r="BN1463" t="s">
        <v>1276</v>
      </c>
      <c r="BO1463" t="s">
        <v>78</v>
      </c>
      <c r="BP1463" t="s">
        <v>165</v>
      </c>
      <c r="BQ1463" t="s">
        <v>109</v>
      </c>
    </row>
    <row r="1464" spans="1:69" x14ac:dyDescent="0.3">
      <c r="A1464">
        <v>183</v>
      </c>
      <c r="B1464" t="s">
        <v>240</v>
      </c>
      <c r="C1464">
        <v>7</v>
      </c>
      <c r="D1464" t="s">
        <v>87</v>
      </c>
      <c r="E1464">
        <v>24</v>
      </c>
      <c r="F1464" t="s">
        <v>1130</v>
      </c>
      <c r="G1464" t="s">
        <v>69</v>
      </c>
      <c r="H1464" t="s">
        <v>69</v>
      </c>
      <c r="I1464">
        <v>146</v>
      </c>
      <c r="J1464" t="s">
        <v>90</v>
      </c>
      <c r="T1464">
        <v>34</v>
      </c>
      <c r="U1464" t="s">
        <v>78</v>
      </c>
      <c r="V1464" t="s">
        <v>78</v>
      </c>
      <c r="AF1464" t="s">
        <v>1076</v>
      </c>
      <c r="AG1464" t="s">
        <v>1087</v>
      </c>
      <c r="AH1464" t="s">
        <v>1078</v>
      </c>
      <c r="AU1464">
        <v>34</v>
      </c>
      <c r="AV1464" t="s">
        <v>78</v>
      </c>
      <c r="AW1464" t="s">
        <v>78</v>
      </c>
      <c r="AX1464">
        <v>2</v>
      </c>
      <c r="AY1464">
        <v>48</v>
      </c>
      <c r="AZ1464" t="s">
        <v>90</v>
      </c>
      <c r="BA1464" t="s">
        <v>78</v>
      </c>
      <c r="BB1464" t="s">
        <v>1394</v>
      </c>
      <c r="BC1464" t="s">
        <v>1408</v>
      </c>
      <c r="BD1464" t="s">
        <v>1396</v>
      </c>
      <c r="BE1464" t="s">
        <v>1397</v>
      </c>
      <c r="BF1464" t="s">
        <v>1080</v>
      </c>
      <c r="BG1464" t="s">
        <v>1088</v>
      </c>
      <c r="BH1464" t="s">
        <v>108</v>
      </c>
      <c r="BI1464">
        <v>34</v>
      </c>
      <c r="BJ1464" t="s">
        <v>78</v>
      </c>
      <c r="BK1464" t="s">
        <v>78</v>
      </c>
      <c r="BL1464" t="s">
        <v>1398</v>
      </c>
      <c r="BM1464" t="s">
        <v>1409</v>
      </c>
      <c r="BN1464" t="s">
        <v>309</v>
      </c>
      <c r="BO1464" t="s">
        <v>78</v>
      </c>
      <c r="BP1464" t="s">
        <v>165</v>
      </c>
      <c r="BQ1464" t="s">
        <v>109</v>
      </c>
    </row>
    <row r="1465" spans="1:69" x14ac:dyDescent="0.3">
      <c r="A1465">
        <v>183</v>
      </c>
      <c r="B1465" t="s">
        <v>240</v>
      </c>
      <c r="C1465">
        <v>8</v>
      </c>
      <c r="D1465" t="s">
        <v>88</v>
      </c>
      <c r="E1465">
        <v>24</v>
      </c>
      <c r="F1465" t="s">
        <v>1130</v>
      </c>
      <c r="G1465" t="s">
        <v>78</v>
      </c>
      <c r="H1465" t="s">
        <v>78</v>
      </c>
      <c r="I1465">
        <v>146</v>
      </c>
      <c r="J1465" t="s">
        <v>90</v>
      </c>
      <c r="T1465">
        <v>34</v>
      </c>
      <c r="U1465" t="s">
        <v>78</v>
      </c>
      <c r="V1465" t="s">
        <v>78</v>
      </c>
      <c r="AF1465" t="s">
        <v>1076</v>
      </c>
      <c r="AG1465" t="s">
        <v>1089</v>
      </c>
      <c r="AH1465" t="s">
        <v>1086</v>
      </c>
      <c r="AU1465">
        <v>34</v>
      </c>
      <c r="AV1465" t="s">
        <v>78</v>
      </c>
      <c r="AW1465" t="s">
        <v>78</v>
      </c>
      <c r="AX1465">
        <v>2</v>
      </c>
      <c r="AY1465">
        <v>48</v>
      </c>
      <c r="AZ1465" t="s">
        <v>90</v>
      </c>
      <c r="BA1465" t="s">
        <v>78</v>
      </c>
      <c r="BB1465" t="s">
        <v>1394</v>
      </c>
      <c r="BC1465" t="s">
        <v>1410</v>
      </c>
      <c r="BD1465" t="s">
        <v>1411</v>
      </c>
      <c r="BE1465" t="s">
        <v>1397</v>
      </c>
      <c r="BF1465" t="s">
        <v>1080</v>
      </c>
      <c r="BG1465" t="s">
        <v>1085</v>
      </c>
      <c r="BH1465" t="s">
        <v>119</v>
      </c>
      <c r="BI1465">
        <v>34</v>
      </c>
      <c r="BJ1465" t="s">
        <v>78</v>
      </c>
      <c r="BK1465" t="s">
        <v>78</v>
      </c>
      <c r="BL1465" t="s">
        <v>1398</v>
      </c>
      <c r="BM1465" t="s">
        <v>441</v>
      </c>
      <c r="BN1465" t="s">
        <v>1281</v>
      </c>
      <c r="BO1465" t="s">
        <v>78</v>
      </c>
      <c r="BP1465" t="s">
        <v>81</v>
      </c>
      <c r="BQ1465" t="s">
        <v>109</v>
      </c>
    </row>
    <row r="1466" spans="1:69" x14ac:dyDescent="0.3">
      <c r="A1466">
        <v>184</v>
      </c>
      <c r="B1466" t="s">
        <v>1412</v>
      </c>
      <c r="C1466">
        <v>1</v>
      </c>
      <c r="D1466" t="s">
        <v>67</v>
      </c>
      <c r="E1466">
        <v>24</v>
      </c>
      <c r="F1466" t="s">
        <v>1130</v>
      </c>
      <c r="G1466" t="s">
        <v>78</v>
      </c>
      <c r="H1466" t="s">
        <v>69</v>
      </c>
      <c r="AF1466" t="s">
        <v>1413</v>
      </c>
      <c r="AG1466" t="s">
        <v>1414</v>
      </c>
      <c r="AH1466" t="s">
        <v>1222</v>
      </c>
      <c r="BB1466" t="s">
        <v>1415</v>
      </c>
      <c r="BC1466" t="s">
        <v>1416</v>
      </c>
      <c r="BD1466" t="s">
        <v>1417</v>
      </c>
      <c r="BE1466" t="s">
        <v>1418</v>
      </c>
      <c r="BF1466" t="s">
        <v>1419</v>
      </c>
      <c r="BG1466" t="s">
        <v>1420</v>
      </c>
      <c r="BH1466" t="s">
        <v>1421</v>
      </c>
      <c r="BL1466" t="s">
        <v>1422</v>
      </c>
      <c r="BM1466" t="s">
        <v>1423</v>
      </c>
      <c r="BN1466" t="s">
        <v>1012</v>
      </c>
      <c r="BO1466" t="s">
        <v>69</v>
      </c>
      <c r="BP1466" t="s">
        <v>171</v>
      </c>
      <c r="BQ1466" t="s">
        <v>293</v>
      </c>
    </row>
    <row r="1467" spans="1:69" x14ac:dyDescent="0.3">
      <c r="A1467">
        <v>184</v>
      </c>
      <c r="B1467" t="s">
        <v>1412</v>
      </c>
      <c r="C1467">
        <v>2</v>
      </c>
      <c r="D1467" t="s">
        <v>77</v>
      </c>
      <c r="E1467">
        <v>24</v>
      </c>
      <c r="F1467" t="s">
        <v>1130</v>
      </c>
      <c r="G1467" t="s">
        <v>78</v>
      </c>
      <c r="H1467" t="s">
        <v>69</v>
      </c>
      <c r="AF1467" t="s">
        <v>1413</v>
      </c>
      <c r="AG1467" t="s">
        <v>1424</v>
      </c>
      <c r="AH1467" t="s">
        <v>1228</v>
      </c>
      <c r="BB1467" t="s">
        <v>1415</v>
      </c>
      <c r="BC1467" t="s">
        <v>1425</v>
      </c>
      <c r="BD1467" t="s">
        <v>1426</v>
      </c>
      <c r="BE1467" t="s">
        <v>1418</v>
      </c>
      <c r="BF1467" t="s">
        <v>1419</v>
      </c>
      <c r="BG1467" t="s">
        <v>1427</v>
      </c>
      <c r="BH1467" t="s">
        <v>1428</v>
      </c>
      <c r="BL1467" t="s">
        <v>1422</v>
      </c>
      <c r="BM1467" t="s">
        <v>1429</v>
      </c>
      <c r="BN1467" t="s">
        <v>1020</v>
      </c>
      <c r="BO1467" t="s">
        <v>69</v>
      </c>
      <c r="BP1467" t="s">
        <v>171</v>
      </c>
      <c r="BQ1467" t="s">
        <v>293</v>
      </c>
    </row>
    <row r="1468" spans="1:69" x14ac:dyDescent="0.3">
      <c r="A1468">
        <v>184</v>
      </c>
      <c r="B1468" t="s">
        <v>1412</v>
      </c>
      <c r="C1468">
        <v>3</v>
      </c>
      <c r="D1468" t="s">
        <v>83</v>
      </c>
      <c r="E1468">
        <v>24</v>
      </c>
      <c r="F1468" t="s">
        <v>1130</v>
      </c>
      <c r="G1468" t="s">
        <v>78</v>
      </c>
      <c r="H1468" t="s">
        <v>78</v>
      </c>
      <c r="AF1468" t="s">
        <v>1413</v>
      </c>
      <c r="AG1468" t="s">
        <v>1430</v>
      </c>
      <c r="AH1468" t="s">
        <v>1230</v>
      </c>
      <c r="BB1468" t="s">
        <v>1415</v>
      </c>
      <c r="BC1468" t="s">
        <v>1431</v>
      </c>
      <c r="BD1468" t="s">
        <v>1432</v>
      </c>
      <c r="BE1468" t="s">
        <v>1418</v>
      </c>
      <c r="BF1468" t="s">
        <v>1419</v>
      </c>
      <c r="BG1468" t="s">
        <v>1433</v>
      </c>
      <c r="BH1468" t="s">
        <v>1434</v>
      </c>
      <c r="BL1468" t="s">
        <v>1422</v>
      </c>
      <c r="BM1468" t="s">
        <v>1435</v>
      </c>
      <c r="BN1468" t="s">
        <v>1022</v>
      </c>
      <c r="BO1468" t="s">
        <v>90</v>
      </c>
      <c r="BQ1468" t="s">
        <v>94</v>
      </c>
    </row>
    <row r="1469" spans="1:69" x14ac:dyDescent="0.3">
      <c r="A1469">
        <v>184</v>
      </c>
      <c r="B1469" t="s">
        <v>1412</v>
      </c>
      <c r="C1469">
        <v>4</v>
      </c>
      <c r="D1469" t="s">
        <v>84</v>
      </c>
      <c r="E1469">
        <v>24</v>
      </c>
      <c r="F1469" t="s">
        <v>1130</v>
      </c>
      <c r="G1469" t="s">
        <v>78</v>
      </c>
      <c r="H1469" t="s">
        <v>69</v>
      </c>
      <c r="AF1469" t="s">
        <v>1413</v>
      </c>
      <c r="AG1469" t="s">
        <v>1430</v>
      </c>
      <c r="AH1469" t="s">
        <v>1241</v>
      </c>
      <c r="BB1469" t="s">
        <v>1415</v>
      </c>
      <c r="BC1469" t="s">
        <v>1431</v>
      </c>
      <c r="BD1469" t="s">
        <v>1436</v>
      </c>
      <c r="BE1469" t="s">
        <v>1418</v>
      </c>
      <c r="BF1469" t="s">
        <v>1419</v>
      </c>
      <c r="BG1469" t="s">
        <v>1433</v>
      </c>
      <c r="BH1469" t="s">
        <v>1437</v>
      </c>
      <c r="BL1469" t="s">
        <v>1422</v>
      </c>
      <c r="BM1469" t="s">
        <v>1435</v>
      </c>
      <c r="BN1469" t="s">
        <v>1020</v>
      </c>
      <c r="BO1469" t="s">
        <v>90</v>
      </c>
      <c r="BQ1469" t="s">
        <v>94</v>
      </c>
    </row>
    <row r="1470" spans="1:69" x14ac:dyDescent="0.3">
      <c r="A1470">
        <v>184</v>
      </c>
      <c r="B1470" t="s">
        <v>1412</v>
      </c>
      <c r="C1470">
        <v>5</v>
      </c>
      <c r="D1470" t="s">
        <v>85</v>
      </c>
      <c r="E1470">
        <v>24</v>
      </c>
      <c r="F1470" t="s">
        <v>1130</v>
      </c>
      <c r="G1470" t="s">
        <v>78</v>
      </c>
      <c r="H1470" t="s">
        <v>69</v>
      </c>
      <c r="AF1470" t="s">
        <v>1413</v>
      </c>
      <c r="AG1470" t="s">
        <v>1424</v>
      </c>
      <c r="AH1470" t="s">
        <v>1438</v>
      </c>
      <c r="BB1470" t="s">
        <v>1415</v>
      </c>
      <c r="BC1470" t="s">
        <v>1425</v>
      </c>
      <c r="BD1470" t="s">
        <v>1439</v>
      </c>
      <c r="BE1470" t="s">
        <v>1418</v>
      </c>
      <c r="BF1470" t="s">
        <v>1419</v>
      </c>
      <c r="BG1470" t="s">
        <v>1433</v>
      </c>
      <c r="BH1470" t="s">
        <v>1440</v>
      </c>
      <c r="BL1470" t="s">
        <v>1422</v>
      </c>
      <c r="BM1470" t="s">
        <v>1429</v>
      </c>
      <c r="BN1470" t="s">
        <v>1024</v>
      </c>
      <c r="BO1470" t="s">
        <v>90</v>
      </c>
      <c r="BQ1470" t="s">
        <v>94</v>
      </c>
    </row>
    <row r="1471" spans="1:69" x14ac:dyDescent="0.3">
      <c r="A1471">
        <v>184</v>
      </c>
      <c r="B1471" t="s">
        <v>1412</v>
      </c>
      <c r="C1471">
        <v>6</v>
      </c>
      <c r="D1471" t="s">
        <v>86</v>
      </c>
      <c r="E1471">
        <v>24</v>
      </c>
      <c r="F1471" t="s">
        <v>1130</v>
      </c>
      <c r="G1471" t="s">
        <v>69</v>
      </c>
      <c r="H1471" t="s">
        <v>69</v>
      </c>
      <c r="AF1471" t="s">
        <v>1413</v>
      </c>
      <c r="AG1471" t="s">
        <v>1441</v>
      </c>
      <c r="AH1471" t="s">
        <v>1241</v>
      </c>
      <c r="BB1471" t="s">
        <v>1415</v>
      </c>
      <c r="BC1471" t="s">
        <v>1442</v>
      </c>
      <c r="BD1471" t="s">
        <v>1436</v>
      </c>
      <c r="BE1471" t="s">
        <v>1418</v>
      </c>
      <c r="BF1471" t="s">
        <v>1419</v>
      </c>
      <c r="BG1471" t="s">
        <v>1443</v>
      </c>
      <c r="BH1471" t="s">
        <v>1444</v>
      </c>
      <c r="BL1471" t="s">
        <v>1422</v>
      </c>
      <c r="BM1471" t="s">
        <v>1445</v>
      </c>
      <c r="BN1471" t="s">
        <v>1020</v>
      </c>
      <c r="BO1471" t="s">
        <v>69</v>
      </c>
      <c r="BP1471" t="s">
        <v>75</v>
      </c>
      <c r="BQ1471" t="s">
        <v>293</v>
      </c>
    </row>
    <row r="1472" spans="1:69" x14ac:dyDescent="0.3">
      <c r="A1472">
        <v>184</v>
      </c>
      <c r="B1472" t="s">
        <v>1412</v>
      </c>
      <c r="C1472">
        <v>7</v>
      </c>
      <c r="D1472" t="s">
        <v>87</v>
      </c>
      <c r="E1472">
        <v>24</v>
      </c>
      <c r="F1472" t="s">
        <v>1130</v>
      </c>
      <c r="G1472" t="s">
        <v>69</v>
      </c>
      <c r="H1472" t="s">
        <v>69</v>
      </c>
      <c r="AF1472" t="s">
        <v>1413</v>
      </c>
      <c r="AG1472" t="s">
        <v>1446</v>
      </c>
      <c r="AH1472" t="s">
        <v>1222</v>
      </c>
      <c r="BB1472" t="s">
        <v>1415</v>
      </c>
      <c r="BC1472" t="s">
        <v>1447</v>
      </c>
      <c r="BD1472" t="s">
        <v>1417</v>
      </c>
      <c r="BE1472" t="s">
        <v>1418</v>
      </c>
      <c r="BF1472" t="s">
        <v>1419</v>
      </c>
      <c r="BG1472" t="s">
        <v>1448</v>
      </c>
      <c r="BH1472" t="s">
        <v>1449</v>
      </c>
      <c r="BL1472" t="s">
        <v>1422</v>
      </c>
      <c r="BM1472" t="s">
        <v>1450</v>
      </c>
      <c r="BN1472" t="s">
        <v>1012</v>
      </c>
      <c r="BO1472" t="s">
        <v>69</v>
      </c>
      <c r="BP1472" t="s">
        <v>75</v>
      </c>
      <c r="BQ1472" t="s">
        <v>293</v>
      </c>
    </row>
    <row r="1473" spans="1:69" x14ac:dyDescent="0.3">
      <c r="A1473">
        <v>184</v>
      </c>
      <c r="B1473" t="s">
        <v>1412</v>
      </c>
      <c r="C1473">
        <v>8</v>
      </c>
      <c r="D1473" t="s">
        <v>88</v>
      </c>
      <c r="E1473">
        <v>24</v>
      </c>
      <c r="F1473" t="s">
        <v>1130</v>
      </c>
      <c r="G1473" t="s">
        <v>78</v>
      </c>
      <c r="H1473" t="s">
        <v>78</v>
      </c>
      <c r="AF1473" t="s">
        <v>1413</v>
      </c>
      <c r="AG1473" t="s">
        <v>1430</v>
      </c>
      <c r="AH1473" t="s">
        <v>1248</v>
      </c>
      <c r="BB1473" t="s">
        <v>1415</v>
      </c>
      <c r="BC1473" t="s">
        <v>1431</v>
      </c>
      <c r="BD1473" t="s">
        <v>1451</v>
      </c>
      <c r="BE1473" t="s">
        <v>1418</v>
      </c>
      <c r="BF1473" t="s">
        <v>1419</v>
      </c>
      <c r="BG1473" t="s">
        <v>1452</v>
      </c>
      <c r="BH1473" t="s">
        <v>1453</v>
      </c>
      <c r="BL1473" t="s">
        <v>1422</v>
      </c>
      <c r="BM1473" t="s">
        <v>1435</v>
      </c>
      <c r="BN1473" t="s">
        <v>1029</v>
      </c>
      <c r="BO1473" t="s">
        <v>90</v>
      </c>
      <c r="BQ1473" t="s">
        <v>94</v>
      </c>
    </row>
    <row r="1474" spans="1:69" x14ac:dyDescent="0.3">
      <c r="A1474">
        <v>185</v>
      </c>
      <c r="B1474" t="s">
        <v>1454</v>
      </c>
      <c r="C1474">
        <v>1</v>
      </c>
      <c r="D1474" t="s">
        <v>67</v>
      </c>
      <c r="E1474">
        <v>24</v>
      </c>
      <c r="F1474" t="s">
        <v>1130</v>
      </c>
      <c r="G1474" t="s">
        <v>69</v>
      </c>
      <c r="H1474" t="s">
        <v>69</v>
      </c>
      <c r="Q1474" t="s">
        <v>1455</v>
      </c>
      <c r="R1474" t="s">
        <v>95</v>
      </c>
      <c r="S1474" t="s">
        <v>108</v>
      </c>
      <c r="AU1474" t="s">
        <v>1456</v>
      </c>
      <c r="AV1474" t="s">
        <v>845</v>
      </c>
      <c r="AW1474" t="s">
        <v>532</v>
      </c>
      <c r="AX1474" t="s">
        <v>1255</v>
      </c>
      <c r="AY1474" t="s">
        <v>1457</v>
      </c>
      <c r="AZ1474" t="s">
        <v>1458</v>
      </c>
      <c r="BA1474" t="s">
        <v>532</v>
      </c>
      <c r="BI1474">
        <v>200</v>
      </c>
      <c r="BJ1474" t="s">
        <v>69</v>
      </c>
      <c r="BK1474" t="s">
        <v>69</v>
      </c>
      <c r="BO1474" t="s">
        <v>69</v>
      </c>
      <c r="BP1474" t="s">
        <v>75</v>
      </c>
      <c r="BQ1474" t="s">
        <v>225</v>
      </c>
    </row>
    <row r="1475" spans="1:69" x14ac:dyDescent="0.3">
      <c r="A1475">
        <v>185</v>
      </c>
      <c r="B1475" t="s">
        <v>1454</v>
      </c>
      <c r="C1475">
        <v>2</v>
      </c>
      <c r="D1475" t="s">
        <v>77</v>
      </c>
      <c r="E1475">
        <v>24</v>
      </c>
      <c r="F1475" t="s">
        <v>1130</v>
      </c>
      <c r="G1475" t="s">
        <v>69</v>
      </c>
      <c r="H1475" t="s">
        <v>69</v>
      </c>
      <c r="Q1475" t="s">
        <v>1455</v>
      </c>
      <c r="R1475" t="s">
        <v>95</v>
      </c>
      <c r="S1475" t="s">
        <v>201</v>
      </c>
      <c r="AU1475" t="s">
        <v>1456</v>
      </c>
      <c r="AV1475" t="s">
        <v>845</v>
      </c>
      <c r="AW1475" t="s">
        <v>653</v>
      </c>
      <c r="AX1475" t="s">
        <v>1255</v>
      </c>
      <c r="AY1475" t="s">
        <v>1457</v>
      </c>
      <c r="AZ1475" t="s">
        <v>438</v>
      </c>
      <c r="BA1475" t="s">
        <v>653</v>
      </c>
      <c r="BI1475">
        <v>200</v>
      </c>
      <c r="BJ1475" t="s">
        <v>69</v>
      </c>
      <c r="BK1475" t="s">
        <v>69</v>
      </c>
      <c r="BO1475" t="s">
        <v>90</v>
      </c>
      <c r="BQ1475" t="s">
        <v>94</v>
      </c>
    </row>
    <row r="1476" spans="1:69" x14ac:dyDescent="0.3">
      <c r="A1476">
        <v>185</v>
      </c>
      <c r="B1476" t="s">
        <v>1454</v>
      </c>
      <c r="C1476">
        <v>3</v>
      </c>
      <c r="D1476" t="s">
        <v>83</v>
      </c>
      <c r="E1476">
        <v>24</v>
      </c>
      <c r="F1476" t="s">
        <v>1130</v>
      </c>
      <c r="G1476" t="s">
        <v>78</v>
      </c>
      <c r="H1476" t="s">
        <v>78</v>
      </c>
      <c r="Q1476" t="s">
        <v>1455</v>
      </c>
      <c r="R1476" t="s">
        <v>92</v>
      </c>
      <c r="S1476" t="s">
        <v>119</v>
      </c>
      <c r="AU1476" t="s">
        <v>1456</v>
      </c>
      <c r="AV1476" t="s">
        <v>844</v>
      </c>
      <c r="AW1476" t="s">
        <v>537</v>
      </c>
      <c r="AX1476" t="s">
        <v>1255</v>
      </c>
      <c r="AY1476" t="s">
        <v>1457</v>
      </c>
      <c r="AZ1476" t="s">
        <v>438</v>
      </c>
      <c r="BA1476" t="s">
        <v>537</v>
      </c>
      <c r="BI1476">
        <v>200</v>
      </c>
      <c r="BJ1476" t="s">
        <v>78</v>
      </c>
      <c r="BK1476" t="s">
        <v>78</v>
      </c>
      <c r="BO1476" t="s">
        <v>90</v>
      </c>
      <c r="BQ1476" t="s">
        <v>94</v>
      </c>
    </row>
    <row r="1477" spans="1:69" x14ac:dyDescent="0.3">
      <c r="A1477">
        <v>185</v>
      </c>
      <c r="B1477" t="s">
        <v>1454</v>
      </c>
      <c r="C1477">
        <v>4</v>
      </c>
      <c r="D1477" t="s">
        <v>84</v>
      </c>
      <c r="E1477">
        <v>24</v>
      </c>
      <c r="F1477" t="s">
        <v>1130</v>
      </c>
      <c r="G1477" t="s">
        <v>78</v>
      </c>
      <c r="H1477" t="s">
        <v>69</v>
      </c>
      <c r="Q1477" t="s">
        <v>1455</v>
      </c>
      <c r="R1477" t="s">
        <v>92</v>
      </c>
      <c r="S1477" t="s">
        <v>108</v>
      </c>
      <c r="AU1477" t="s">
        <v>1456</v>
      </c>
      <c r="AV1477" t="s">
        <v>844</v>
      </c>
      <c r="AW1477" t="s">
        <v>532</v>
      </c>
      <c r="AX1477" t="s">
        <v>1255</v>
      </c>
      <c r="AY1477" t="s">
        <v>1457</v>
      </c>
      <c r="AZ1477" t="s">
        <v>438</v>
      </c>
      <c r="BA1477" t="s">
        <v>532</v>
      </c>
      <c r="BI1477">
        <v>200</v>
      </c>
      <c r="BJ1477" t="s">
        <v>78</v>
      </c>
      <c r="BK1477" t="s">
        <v>69</v>
      </c>
      <c r="BO1477" t="s">
        <v>90</v>
      </c>
      <c r="BQ1477" t="s">
        <v>94</v>
      </c>
    </row>
    <row r="1478" spans="1:69" x14ac:dyDescent="0.3">
      <c r="A1478">
        <v>185</v>
      </c>
      <c r="B1478" t="s">
        <v>1454</v>
      </c>
      <c r="C1478">
        <v>5</v>
      </c>
      <c r="D1478" t="s">
        <v>85</v>
      </c>
      <c r="E1478">
        <v>24</v>
      </c>
      <c r="F1478" t="s">
        <v>1130</v>
      </c>
      <c r="G1478" t="s">
        <v>78</v>
      </c>
      <c r="H1478" t="s">
        <v>69</v>
      </c>
      <c r="Q1478" t="s">
        <v>1455</v>
      </c>
      <c r="R1478" t="s">
        <v>92</v>
      </c>
      <c r="S1478" t="s">
        <v>108</v>
      </c>
      <c r="AU1478" t="s">
        <v>1456</v>
      </c>
      <c r="AV1478" t="s">
        <v>844</v>
      </c>
      <c r="AW1478" t="s">
        <v>532</v>
      </c>
      <c r="AX1478" t="s">
        <v>1255</v>
      </c>
      <c r="AY1478" t="s">
        <v>1457</v>
      </c>
      <c r="AZ1478" t="s">
        <v>438</v>
      </c>
      <c r="BA1478" t="s">
        <v>653</v>
      </c>
      <c r="BI1478">
        <v>200</v>
      </c>
      <c r="BJ1478" t="s">
        <v>78</v>
      </c>
      <c r="BK1478" t="s">
        <v>69</v>
      </c>
      <c r="BO1478" t="s">
        <v>90</v>
      </c>
      <c r="BQ1478" t="s">
        <v>94</v>
      </c>
    </row>
    <row r="1479" spans="1:69" x14ac:dyDescent="0.3">
      <c r="A1479">
        <v>185</v>
      </c>
      <c r="B1479" t="s">
        <v>1454</v>
      </c>
      <c r="C1479">
        <v>6</v>
      </c>
      <c r="D1479" t="s">
        <v>86</v>
      </c>
      <c r="E1479">
        <v>24</v>
      </c>
      <c r="F1479" t="s">
        <v>1130</v>
      </c>
      <c r="G1479" t="s">
        <v>78</v>
      </c>
      <c r="H1479" t="s">
        <v>69</v>
      </c>
      <c r="Q1479" t="s">
        <v>1455</v>
      </c>
      <c r="R1479" t="s">
        <v>92</v>
      </c>
      <c r="S1479" t="s">
        <v>108</v>
      </c>
      <c r="AU1479" t="s">
        <v>1456</v>
      </c>
      <c r="AV1479" t="s">
        <v>844</v>
      </c>
      <c r="AW1479" t="s">
        <v>532</v>
      </c>
      <c r="AX1479" t="s">
        <v>1255</v>
      </c>
      <c r="AY1479" t="s">
        <v>1457</v>
      </c>
      <c r="AZ1479" t="s">
        <v>442</v>
      </c>
      <c r="BA1479" t="s">
        <v>532</v>
      </c>
      <c r="BI1479">
        <v>200</v>
      </c>
      <c r="BJ1479" t="s">
        <v>78</v>
      </c>
      <c r="BK1479" t="s">
        <v>69</v>
      </c>
      <c r="BO1479" t="s">
        <v>90</v>
      </c>
      <c r="BQ1479" t="s">
        <v>94</v>
      </c>
    </row>
    <row r="1480" spans="1:69" x14ac:dyDescent="0.3">
      <c r="A1480">
        <v>185</v>
      </c>
      <c r="B1480" t="s">
        <v>1454</v>
      </c>
      <c r="C1480">
        <v>7</v>
      </c>
      <c r="D1480" t="s">
        <v>87</v>
      </c>
      <c r="E1480">
        <v>24</v>
      </c>
      <c r="F1480" t="s">
        <v>1130</v>
      </c>
      <c r="G1480" t="s">
        <v>69</v>
      </c>
      <c r="H1480" t="s">
        <v>69</v>
      </c>
      <c r="Q1480" t="s">
        <v>1455</v>
      </c>
      <c r="R1480" t="s">
        <v>92</v>
      </c>
      <c r="S1480" t="s">
        <v>108</v>
      </c>
      <c r="AU1480" t="s">
        <v>1456</v>
      </c>
      <c r="AV1480" t="s">
        <v>844</v>
      </c>
      <c r="AW1480" t="s">
        <v>532</v>
      </c>
      <c r="AX1480" t="s">
        <v>1255</v>
      </c>
      <c r="AY1480" t="s">
        <v>1457</v>
      </c>
      <c r="AZ1480" t="s">
        <v>442</v>
      </c>
      <c r="BA1480" t="s">
        <v>532</v>
      </c>
      <c r="BI1480">
        <v>200</v>
      </c>
      <c r="BJ1480" t="s">
        <v>78</v>
      </c>
      <c r="BK1480" t="s">
        <v>69</v>
      </c>
      <c r="BO1480" t="s">
        <v>90</v>
      </c>
      <c r="BQ1480" t="s">
        <v>94</v>
      </c>
    </row>
    <row r="1481" spans="1:69" x14ac:dyDescent="0.3">
      <c r="A1481">
        <v>185</v>
      </c>
      <c r="B1481" t="s">
        <v>1454</v>
      </c>
      <c r="C1481">
        <v>8</v>
      </c>
      <c r="D1481" t="s">
        <v>88</v>
      </c>
      <c r="E1481">
        <v>24</v>
      </c>
      <c r="F1481" t="s">
        <v>1130</v>
      </c>
      <c r="G1481" t="s">
        <v>78</v>
      </c>
      <c r="H1481" t="s">
        <v>78</v>
      </c>
      <c r="Q1481" t="s">
        <v>1455</v>
      </c>
      <c r="R1481" t="s">
        <v>92</v>
      </c>
      <c r="S1481" t="s">
        <v>119</v>
      </c>
      <c r="AU1481" t="s">
        <v>1456</v>
      </c>
      <c r="AV1481" t="s">
        <v>844</v>
      </c>
      <c r="AW1481" t="s">
        <v>537</v>
      </c>
      <c r="AX1481" t="s">
        <v>1255</v>
      </c>
      <c r="AY1481" t="s">
        <v>1457</v>
      </c>
      <c r="AZ1481" t="s">
        <v>438</v>
      </c>
      <c r="BA1481" t="s">
        <v>537</v>
      </c>
      <c r="BI1481">
        <v>200</v>
      </c>
      <c r="BJ1481" t="s">
        <v>78</v>
      </c>
      <c r="BK1481" t="s">
        <v>78</v>
      </c>
      <c r="BO1481" t="s">
        <v>90</v>
      </c>
      <c r="BQ1481" t="s">
        <v>94</v>
      </c>
    </row>
    <row r="1482" spans="1:69" x14ac:dyDescent="0.3">
      <c r="A1482">
        <v>186</v>
      </c>
      <c r="B1482" t="s">
        <v>241</v>
      </c>
      <c r="C1482">
        <v>1</v>
      </c>
      <c r="D1482" t="s">
        <v>67</v>
      </c>
      <c r="E1482">
        <v>24</v>
      </c>
      <c r="F1482" t="s">
        <v>1130</v>
      </c>
      <c r="G1482" t="s">
        <v>69</v>
      </c>
      <c r="H1482" t="s">
        <v>69</v>
      </c>
      <c r="I1482">
        <v>147</v>
      </c>
      <c r="J1482" t="s">
        <v>90</v>
      </c>
      <c r="Q1482">
        <v>153</v>
      </c>
      <c r="R1482" t="s">
        <v>69</v>
      </c>
      <c r="S1482" t="s">
        <v>69</v>
      </c>
      <c r="T1482">
        <v>297</v>
      </c>
      <c r="U1482" t="s">
        <v>90</v>
      </c>
      <c r="V1482" t="s">
        <v>69</v>
      </c>
      <c r="AU1482" t="s">
        <v>1459</v>
      </c>
      <c r="AV1482" t="s">
        <v>95</v>
      </c>
      <c r="AW1482" t="s">
        <v>108</v>
      </c>
      <c r="AX1482" t="s">
        <v>1101</v>
      </c>
      <c r="AY1482" t="s">
        <v>1091</v>
      </c>
      <c r="AZ1482" t="s">
        <v>1009</v>
      </c>
      <c r="BA1482" t="s">
        <v>1009</v>
      </c>
      <c r="BI1482">
        <v>153</v>
      </c>
      <c r="BJ1482" t="s">
        <v>69</v>
      </c>
      <c r="BK1482" t="s">
        <v>69</v>
      </c>
      <c r="BO1482" t="s">
        <v>69</v>
      </c>
      <c r="BP1482" t="s">
        <v>75</v>
      </c>
      <c r="BQ1482" t="s">
        <v>225</v>
      </c>
    </row>
    <row r="1483" spans="1:69" x14ac:dyDescent="0.3">
      <c r="A1483">
        <v>186</v>
      </c>
      <c r="B1483" t="s">
        <v>241</v>
      </c>
      <c r="C1483">
        <v>2</v>
      </c>
      <c r="D1483" t="s">
        <v>77</v>
      </c>
      <c r="E1483">
        <v>24</v>
      </c>
      <c r="F1483" t="s">
        <v>1130</v>
      </c>
      <c r="G1483" t="s">
        <v>78</v>
      </c>
      <c r="H1483" t="s">
        <v>69</v>
      </c>
      <c r="I1483">
        <v>147</v>
      </c>
      <c r="J1483" t="s">
        <v>90</v>
      </c>
      <c r="Q1483">
        <v>153</v>
      </c>
      <c r="R1483" t="s">
        <v>78</v>
      </c>
      <c r="S1483" t="s">
        <v>69</v>
      </c>
      <c r="T1483">
        <v>297</v>
      </c>
      <c r="U1483" t="s">
        <v>90</v>
      </c>
      <c r="V1483" t="s">
        <v>78</v>
      </c>
      <c r="AU1483" t="s">
        <v>1459</v>
      </c>
      <c r="AV1483" t="s">
        <v>92</v>
      </c>
      <c r="AW1483" t="s">
        <v>201</v>
      </c>
      <c r="AX1483" t="s">
        <v>1101</v>
      </c>
      <c r="AY1483" t="s">
        <v>1091</v>
      </c>
      <c r="AZ1483" t="s">
        <v>1008</v>
      </c>
      <c r="BA1483" t="s">
        <v>1008</v>
      </c>
      <c r="BI1483">
        <v>153</v>
      </c>
      <c r="BJ1483" t="s">
        <v>78</v>
      </c>
      <c r="BK1483" t="s">
        <v>69</v>
      </c>
      <c r="BO1483" t="s">
        <v>90</v>
      </c>
      <c r="BQ1483" t="s">
        <v>94</v>
      </c>
    </row>
    <row r="1484" spans="1:69" x14ac:dyDescent="0.3">
      <c r="A1484">
        <v>186</v>
      </c>
      <c r="B1484" t="s">
        <v>241</v>
      </c>
      <c r="C1484">
        <v>3</v>
      </c>
      <c r="D1484" t="s">
        <v>83</v>
      </c>
      <c r="E1484">
        <v>24</v>
      </c>
      <c r="F1484" t="s">
        <v>1130</v>
      </c>
      <c r="G1484" t="s">
        <v>78</v>
      </c>
      <c r="H1484" t="s">
        <v>78</v>
      </c>
      <c r="I1484">
        <v>147</v>
      </c>
      <c r="J1484" t="s">
        <v>90</v>
      </c>
      <c r="Q1484">
        <v>153</v>
      </c>
      <c r="R1484" t="s">
        <v>78</v>
      </c>
      <c r="S1484" t="s">
        <v>78</v>
      </c>
      <c r="T1484">
        <v>297</v>
      </c>
      <c r="U1484" t="s">
        <v>90</v>
      </c>
      <c r="V1484" t="s">
        <v>78</v>
      </c>
      <c r="AU1484" t="s">
        <v>1459</v>
      </c>
      <c r="AV1484" t="s">
        <v>92</v>
      </c>
      <c r="AW1484" t="s">
        <v>119</v>
      </c>
      <c r="AX1484" t="s">
        <v>1101</v>
      </c>
      <c r="AY1484" t="s">
        <v>1091</v>
      </c>
      <c r="AZ1484" t="s">
        <v>1008</v>
      </c>
      <c r="BA1484" t="s">
        <v>1008</v>
      </c>
      <c r="BI1484">
        <v>153</v>
      </c>
      <c r="BJ1484" t="s">
        <v>78</v>
      </c>
      <c r="BK1484" t="s">
        <v>78</v>
      </c>
      <c r="BO1484" t="s">
        <v>90</v>
      </c>
      <c r="BQ1484" t="s">
        <v>94</v>
      </c>
    </row>
    <row r="1485" spans="1:69" x14ac:dyDescent="0.3">
      <c r="A1485">
        <v>186</v>
      </c>
      <c r="B1485" t="s">
        <v>241</v>
      </c>
      <c r="C1485">
        <v>4</v>
      </c>
      <c r="D1485" t="s">
        <v>84</v>
      </c>
      <c r="E1485">
        <v>24</v>
      </c>
      <c r="F1485" t="s">
        <v>1130</v>
      </c>
      <c r="G1485" t="s">
        <v>78</v>
      </c>
      <c r="H1485" t="s">
        <v>69</v>
      </c>
      <c r="I1485">
        <v>147</v>
      </c>
      <c r="J1485" t="s">
        <v>90</v>
      </c>
      <c r="Q1485">
        <v>153</v>
      </c>
      <c r="R1485" t="s">
        <v>78</v>
      </c>
      <c r="S1485" t="s">
        <v>69</v>
      </c>
      <c r="T1485">
        <v>297</v>
      </c>
      <c r="U1485" t="s">
        <v>90</v>
      </c>
      <c r="V1485" t="s">
        <v>69</v>
      </c>
      <c r="AU1485" t="s">
        <v>1459</v>
      </c>
      <c r="AV1485" t="s">
        <v>92</v>
      </c>
      <c r="AW1485" t="s">
        <v>108</v>
      </c>
      <c r="AX1485" t="s">
        <v>1101</v>
      </c>
      <c r="AY1485" t="s">
        <v>1091</v>
      </c>
      <c r="AZ1485" t="s">
        <v>1008</v>
      </c>
      <c r="BA1485" t="s">
        <v>1008</v>
      </c>
      <c r="BI1485">
        <v>153</v>
      </c>
      <c r="BJ1485" t="s">
        <v>78</v>
      </c>
      <c r="BK1485" t="s">
        <v>69</v>
      </c>
      <c r="BO1485" t="s">
        <v>90</v>
      </c>
      <c r="BQ1485" t="s">
        <v>94</v>
      </c>
    </row>
    <row r="1486" spans="1:69" x14ac:dyDescent="0.3">
      <c r="A1486">
        <v>186</v>
      </c>
      <c r="B1486" t="s">
        <v>241</v>
      </c>
      <c r="C1486">
        <v>5</v>
      </c>
      <c r="D1486" t="s">
        <v>85</v>
      </c>
      <c r="E1486">
        <v>24</v>
      </c>
      <c r="F1486" t="s">
        <v>1130</v>
      </c>
      <c r="G1486" t="s">
        <v>78</v>
      </c>
      <c r="H1486" t="s">
        <v>69</v>
      </c>
      <c r="I1486">
        <v>147</v>
      </c>
      <c r="J1486" t="s">
        <v>90</v>
      </c>
      <c r="Q1486">
        <v>153</v>
      </c>
      <c r="R1486" t="s">
        <v>78</v>
      </c>
      <c r="S1486" t="s">
        <v>69</v>
      </c>
      <c r="T1486">
        <v>297</v>
      </c>
      <c r="U1486" t="s">
        <v>90</v>
      </c>
      <c r="V1486" t="s">
        <v>69</v>
      </c>
      <c r="AU1486" t="s">
        <v>1459</v>
      </c>
      <c r="AV1486" t="s">
        <v>92</v>
      </c>
      <c r="AW1486" t="s">
        <v>108</v>
      </c>
      <c r="AX1486" t="s">
        <v>1101</v>
      </c>
      <c r="AY1486" t="s">
        <v>1091</v>
      </c>
      <c r="AZ1486" t="s">
        <v>1008</v>
      </c>
      <c r="BA1486" t="s">
        <v>1009</v>
      </c>
      <c r="BI1486">
        <v>153</v>
      </c>
      <c r="BJ1486" t="s">
        <v>78</v>
      </c>
      <c r="BK1486" t="s">
        <v>69</v>
      </c>
      <c r="BO1486" t="s">
        <v>90</v>
      </c>
      <c r="BQ1486" t="s">
        <v>94</v>
      </c>
    </row>
    <row r="1487" spans="1:69" x14ac:dyDescent="0.3">
      <c r="A1487">
        <v>186</v>
      </c>
      <c r="B1487" t="s">
        <v>241</v>
      </c>
      <c r="C1487">
        <v>6</v>
      </c>
      <c r="D1487" t="s">
        <v>86</v>
      </c>
      <c r="E1487">
        <v>24</v>
      </c>
      <c r="F1487" t="s">
        <v>1130</v>
      </c>
      <c r="G1487" t="s">
        <v>78</v>
      </c>
      <c r="H1487" t="s">
        <v>69</v>
      </c>
      <c r="I1487">
        <v>147</v>
      </c>
      <c r="J1487" t="s">
        <v>90</v>
      </c>
      <c r="Q1487">
        <v>153</v>
      </c>
      <c r="R1487" t="s">
        <v>78</v>
      </c>
      <c r="S1487" t="s">
        <v>69</v>
      </c>
      <c r="T1487">
        <v>297</v>
      </c>
      <c r="U1487" t="s">
        <v>90</v>
      </c>
      <c r="V1487" t="s">
        <v>69</v>
      </c>
      <c r="AU1487" t="s">
        <v>1459</v>
      </c>
      <c r="AV1487" t="s">
        <v>92</v>
      </c>
      <c r="AW1487" t="s">
        <v>108</v>
      </c>
      <c r="AX1487" t="s">
        <v>1101</v>
      </c>
      <c r="AY1487" t="s">
        <v>1091</v>
      </c>
      <c r="AZ1487" t="s">
        <v>1008</v>
      </c>
      <c r="BA1487" t="s">
        <v>1008</v>
      </c>
      <c r="BI1487">
        <v>153</v>
      </c>
      <c r="BJ1487" t="s">
        <v>78</v>
      </c>
      <c r="BK1487" t="s">
        <v>69</v>
      </c>
      <c r="BO1487" t="s">
        <v>90</v>
      </c>
      <c r="BQ1487" t="s">
        <v>94</v>
      </c>
    </row>
    <row r="1488" spans="1:69" x14ac:dyDescent="0.3">
      <c r="A1488">
        <v>186</v>
      </c>
      <c r="B1488" t="s">
        <v>241</v>
      </c>
      <c r="C1488">
        <v>7</v>
      </c>
      <c r="D1488" t="s">
        <v>87</v>
      </c>
      <c r="E1488">
        <v>24</v>
      </c>
      <c r="F1488" t="s">
        <v>1130</v>
      </c>
      <c r="G1488" t="s">
        <v>78</v>
      </c>
      <c r="H1488" t="s">
        <v>69</v>
      </c>
      <c r="I1488">
        <v>147</v>
      </c>
      <c r="J1488" t="s">
        <v>90</v>
      </c>
      <c r="Q1488">
        <v>153</v>
      </c>
      <c r="R1488" t="s">
        <v>78</v>
      </c>
      <c r="S1488" t="s">
        <v>69</v>
      </c>
      <c r="T1488">
        <v>297</v>
      </c>
      <c r="U1488" t="s">
        <v>90</v>
      </c>
      <c r="V1488" t="s">
        <v>69</v>
      </c>
      <c r="AU1488" t="s">
        <v>1459</v>
      </c>
      <c r="AV1488" t="s">
        <v>92</v>
      </c>
      <c r="AW1488" t="s">
        <v>108</v>
      </c>
      <c r="AX1488" t="s">
        <v>1101</v>
      </c>
      <c r="AY1488" t="s">
        <v>1091</v>
      </c>
      <c r="AZ1488" t="s">
        <v>1008</v>
      </c>
      <c r="BA1488" t="s">
        <v>1008</v>
      </c>
      <c r="BI1488">
        <v>153</v>
      </c>
      <c r="BJ1488" t="s">
        <v>78</v>
      </c>
      <c r="BK1488" t="s">
        <v>69</v>
      </c>
      <c r="BO1488" t="s">
        <v>90</v>
      </c>
      <c r="BQ1488" t="s">
        <v>94</v>
      </c>
    </row>
    <row r="1489" spans="1:69" x14ac:dyDescent="0.3">
      <c r="A1489">
        <v>186</v>
      </c>
      <c r="B1489" t="s">
        <v>241</v>
      </c>
      <c r="C1489">
        <v>8</v>
      </c>
      <c r="D1489" t="s">
        <v>88</v>
      </c>
      <c r="E1489">
        <v>24</v>
      </c>
      <c r="F1489" t="s">
        <v>1130</v>
      </c>
      <c r="G1489" t="s">
        <v>78</v>
      </c>
      <c r="H1489" t="s">
        <v>78</v>
      </c>
      <c r="I1489">
        <v>147</v>
      </c>
      <c r="J1489" t="s">
        <v>90</v>
      </c>
      <c r="Q1489">
        <v>153</v>
      </c>
      <c r="R1489" t="s">
        <v>78</v>
      </c>
      <c r="S1489" t="s">
        <v>78</v>
      </c>
      <c r="T1489">
        <v>297</v>
      </c>
      <c r="U1489" t="s">
        <v>90</v>
      </c>
      <c r="V1489" t="s">
        <v>78</v>
      </c>
      <c r="AU1489" t="s">
        <v>1459</v>
      </c>
      <c r="AV1489" t="s">
        <v>92</v>
      </c>
      <c r="AW1489" t="s">
        <v>119</v>
      </c>
      <c r="AX1489" t="s">
        <v>1101</v>
      </c>
      <c r="AY1489" t="s">
        <v>1091</v>
      </c>
      <c r="AZ1489" t="s">
        <v>1008</v>
      </c>
      <c r="BA1489" t="s">
        <v>1008</v>
      </c>
      <c r="BI1489">
        <v>153</v>
      </c>
      <c r="BJ1489" t="s">
        <v>78</v>
      </c>
      <c r="BK1489" t="s">
        <v>78</v>
      </c>
      <c r="BO1489" t="s">
        <v>90</v>
      </c>
      <c r="BQ1489" t="s">
        <v>94</v>
      </c>
    </row>
    <row r="1490" spans="1:69" x14ac:dyDescent="0.3">
      <c r="A1490">
        <v>187</v>
      </c>
      <c r="B1490" t="s">
        <v>1460</v>
      </c>
      <c r="C1490">
        <v>1</v>
      </c>
      <c r="D1490" t="s">
        <v>67</v>
      </c>
      <c r="E1490">
        <v>24</v>
      </c>
      <c r="F1490" t="s">
        <v>1130</v>
      </c>
      <c r="G1490" t="s">
        <v>69</v>
      </c>
      <c r="H1490" t="s">
        <v>69</v>
      </c>
      <c r="Q1490">
        <v>30</v>
      </c>
      <c r="R1490" t="s">
        <v>69</v>
      </c>
      <c r="S1490" t="s">
        <v>69</v>
      </c>
      <c r="AU1490">
        <v>30</v>
      </c>
      <c r="AV1490" t="s">
        <v>69</v>
      </c>
      <c r="AW1490" t="s">
        <v>69</v>
      </c>
      <c r="AX1490">
        <v>2</v>
      </c>
      <c r="AY1490">
        <v>24</v>
      </c>
      <c r="AZ1490" t="s">
        <v>69</v>
      </c>
      <c r="BA1490" t="s">
        <v>69</v>
      </c>
      <c r="BI1490">
        <v>30</v>
      </c>
      <c r="BJ1490" t="s">
        <v>69</v>
      </c>
      <c r="BK1490" t="s">
        <v>69</v>
      </c>
      <c r="BO1490" t="s">
        <v>69</v>
      </c>
      <c r="BP1490" t="s">
        <v>75</v>
      </c>
      <c r="BQ1490" t="s">
        <v>232</v>
      </c>
    </row>
    <row r="1491" spans="1:69" x14ac:dyDescent="0.3">
      <c r="A1491">
        <v>187</v>
      </c>
      <c r="B1491" t="s">
        <v>1460</v>
      </c>
      <c r="C1491">
        <v>2</v>
      </c>
      <c r="D1491" t="s">
        <v>77</v>
      </c>
      <c r="E1491">
        <v>24</v>
      </c>
      <c r="F1491" t="s">
        <v>1130</v>
      </c>
      <c r="G1491" t="s">
        <v>78</v>
      </c>
      <c r="H1491" t="s">
        <v>69</v>
      </c>
      <c r="Q1491">
        <v>30</v>
      </c>
      <c r="R1491" t="s">
        <v>78</v>
      </c>
      <c r="S1491" t="s">
        <v>78</v>
      </c>
      <c r="AU1491">
        <v>30</v>
      </c>
      <c r="AV1491" t="s">
        <v>78</v>
      </c>
      <c r="AW1491" t="s">
        <v>78</v>
      </c>
      <c r="AX1491">
        <v>2</v>
      </c>
      <c r="AY1491">
        <v>24</v>
      </c>
      <c r="AZ1491" t="s">
        <v>78</v>
      </c>
      <c r="BA1491" t="s">
        <v>78</v>
      </c>
      <c r="BI1491">
        <v>30</v>
      </c>
      <c r="BJ1491" t="s">
        <v>78</v>
      </c>
      <c r="BK1491" t="s">
        <v>78</v>
      </c>
      <c r="BO1491" t="s">
        <v>78</v>
      </c>
      <c r="BP1491" t="s">
        <v>81</v>
      </c>
      <c r="BQ1491" t="s">
        <v>223</v>
      </c>
    </row>
    <row r="1492" spans="1:69" x14ac:dyDescent="0.3">
      <c r="A1492">
        <v>187</v>
      </c>
      <c r="B1492" t="s">
        <v>1460</v>
      </c>
      <c r="C1492">
        <v>3</v>
      </c>
      <c r="D1492" t="s">
        <v>83</v>
      </c>
      <c r="E1492">
        <v>24</v>
      </c>
      <c r="F1492" t="s">
        <v>1130</v>
      </c>
      <c r="G1492" t="s">
        <v>78</v>
      </c>
      <c r="H1492" t="s">
        <v>78</v>
      </c>
      <c r="Q1492">
        <v>30</v>
      </c>
      <c r="R1492" t="s">
        <v>78</v>
      </c>
      <c r="S1492" t="s">
        <v>78</v>
      </c>
      <c r="AU1492">
        <v>30</v>
      </c>
      <c r="AV1492" t="s">
        <v>78</v>
      </c>
      <c r="AW1492" t="s">
        <v>78</v>
      </c>
      <c r="AX1492">
        <v>2</v>
      </c>
      <c r="AY1492">
        <v>24</v>
      </c>
      <c r="AZ1492" t="s">
        <v>78</v>
      </c>
      <c r="BA1492" t="s">
        <v>78</v>
      </c>
      <c r="BI1492">
        <v>30</v>
      </c>
      <c r="BJ1492" t="s">
        <v>78</v>
      </c>
      <c r="BK1492" t="s">
        <v>78</v>
      </c>
      <c r="BO1492" t="s">
        <v>78</v>
      </c>
      <c r="BP1492" t="s">
        <v>81</v>
      </c>
      <c r="BQ1492" t="s">
        <v>223</v>
      </c>
    </row>
    <row r="1493" spans="1:69" x14ac:dyDescent="0.3">
      <c r="A1493">
        <v>187</v>
      </c>
      <c r="B1493" t="s">
        <v>1460</v>
      </c>
      <c r="C1493">
        <v>4</v>
      </c>
      <c r="D1493" t="s">
        <v>84</v>
      </c>
      <c r="E1493">
        <v>24</v>
      </c>
      <c r="F1493" t="s">
        <v>1130</v>
      </c>
      <c r="G1493" t="s">
        <v>78</v>
      </c>
      <c r="H1493" t="s">
        <v>69</v>
      </c>
      <c r="Q1493">
        <v>30</v>
      </c>
      <c r="R1493" t="s">
        <v>78</v>
      </c>
      <c r="S1493" t="s">
        <v>78</v>
      </c>
      <c r="AU1493">
        <v>30</v>
      </c>
      <c r="AV1493" t="s">
        <v>78</v>
      </c>
      <c r="AW1493" t="s">
        <v>78</v>
      </c>
      <c r="AX1493">
        <v>2</v>
      </c>
      <c r="AY1493">
        <v>24</v>
      </c>
      <c r="AZ1493" t="s">
        <v>78</v>
      </c>
      <c r="BA1493" t="s">
        <v>78</v>
      </c>
      <c r="BI1493">
        <v>30</v>
      </c>
      <c r="BJ1493" t="s">
        <v>78</v>
      </c>
      <c r="BK1493" t="s">
        <v>78</v>
      </c>
      <c r="BO1493" t="s">
        <v>78</v>
      </c>
      <c r="BP1493" t="s">
        <v>81</v>
      </c>
      <c r="BQ1493" t="s">
        <v>223</v>
      </c>
    </row>
    <row r="1494" spans="1:69" x14ac:dyDescent="0.3">
      <c r="A1494">
        <v>187</v>
      </c>
      <c r="B1494" t="s">
        <v>1460</v>
      </c>
      <c r="C1494">
        <v>5</v>
      </c>
      <c r="D1494" t="s">
        <v>85</v>
      </c>
      <c r="E1494">
        <v>24</v>
      </c>
      <c r="F1494" t="s">
        <v>1130</v>
      </c>
      <c r="G1494" t="s">
        <v>78</v>
      </c>
      <c r="H1494" t="s">
        <v>69</v>
      </c>
      <c r="Q1494">
        <v>30</v>
      </c>
      <c r="R1494" t="s">
        <v>78</v>
      </c>
      <c r="S1494" t="s">
        <v>69</v>
      </c>
      <c r="AU1494">
        <v>30</v>
      </c>
      <c r="AV1494" t="s">
        <v>78</v>
      </c>
      <c r="AW1494" t="s">
        <v>69</v>
      </c>
      <c r="AX1494">
        <v>2</v>
      </c>
      <c r="AY1494">
        <v>24</v>
      </c>
      <c r="AZ1494" t="s">
        <v>78</v>
      </c>
      <c r="BA1494" t="s">
        <v>69</v>
      </c>
      <c r="BI1494">
        <v>30</v>
      </c>
      <c r="BJ1494" t="s">
        <v>78</v>
      </c>
      <c r="BK1494" t="s">
        <v>69</v>
      </c>
      <c r="BO1494" t="s">
        <v>78</v>
      </c>
      <c r="BP1494" t="s">
        <v>81</v>
      </c>
      <c r="BQ1494" t="s">
        <v>223</v>
      </c>
    </row>
    <row r="1495" spans="1:69" x14ac:dyDescent="0.3">
      <c r="A1495">
        <v>187</v>
      </c>
      <c r="B1495" t="s">
        <v>1460</v>
      </c>
      <c r="C1495">
        <v>6</v>
      </c>
      <c r="D1495" t="s">
        <v>86</v>
      </c>
      <c r="E1495">
        <v>24</v>
      </c>
      <c r="F1495" t="s">
        <v>1130</v>
      </c>
      <c r="G1495" t="s">
        <v>78</v>
      </c>
      <c r="H1495" t="s">
        <v>69</v>
      </c>
      <c r="Q1495">
        <v>30</v>
      </c>
      <c r="R1495" t="s">
        <v>78</v>
      </c>
      <c r="S1495" t="s">
        <v>78</v>
      </c>
      <c r="AU1495">
        <v>30</v>
      </c>
      <c r="AV1495" t="s">
        <v>78</v>
      </c>
      <c r="AW1495" t="s">
        <v>78</v>
      </c>
      <c r="AX1495">
        <v>2</v>
      </c>
      <c r="AY1495">
        <v>24</v>
      </c>
      <c r="AZ1495" t="s">
        <v>78</v>
      </c>
      <c r="BA1495" t="s">
        <v>78</v>
      </c>
      <c r="BI1495">
        <v>30</v>
      </c>
      <c r="BJ1495" t="s">
        <v>78</v>
      </c>
      <c r="BK1495" t="s">
        <v>78</v>
      </c>
      <c r="BO1495" t="s">
        <v>78</v>
      </c>
      <c r="BP1495" t="s">
        <v>81</v>
      </c>
      <c r="BQ1495" t="s">
        <v>223</v>
      </c>
    </row>
    <row r="1496" spans="1:69" x14ac:dyDescent="0.3">
      <c r="A1496">
        <v>187</v>
      </c>
      <c r="B1496" t="s">
        <v>1460</v>
      </c>
      <c r="C1496">
        <v>7</v>
      </c>
      <c r="D1496" t="s">
        <v>87</v>
      </c>
      <c r="E1496">
        <v>24</v>
      </c>
      <c r="F1496" t="s">
        <v>1130</v>
      </c>
      <c r="G1496" t="s">
        <v>78</v>
      </c>
      <c r="H1496" t="s">
        <v>69</v>
      </c>
      <c r="Q1496">
        <v>30</v>
      </c>
      <c r="R1496" t="s">
        <v>78</v>
      </c>
      <c r="S1496" t="s">
        <v>78</v>
      </c>
      <c r="AU1496">
        <v>30</v>
      </c>
      <c r="AV1496" t="s">
        <v>78</v>
      </c>
      <c r="AW1496" t="s">
        <v>78</v>
      </c>
      <c r="AX1496">
        <v>2</v>
      </c>
      <c r="AY1496">
        <v>24</v>
      </c>
      <c r="AZ1496" t="s">
        <v>78</v>
      </c>
      <c r="BA1496" t="s">
        <v>78</v>
      </c>
      <c r="BI1496">
        <v>30</v>
      </c>
      <c r="BJ1496" t="s">
        <v>78</v>
      </c>
      <c r="BK1496" t="s">
        <v>78</v>
      </c>
      <c r="BO1496" t="s">
        <v>78</v>
      </c>
      <c r="BP1496" t="s">
        <v>81</v>
      </c>
      <c r="BQ1496" t="s">
        <v>223</v>
      </c>
    </row>
    <row r="1497" spans="1:69" x14ac:dyDescent="0.3">
      <c r="A1497">
        <v>187</v>
      </c>
      <c r="B1497" t="s">
        <v>1460</v>
      </c>
      <c r="C1497">
        <v>8</v>
      </c>
      <c r="D1497" t="s">
        <v>88</v>
      </c>
      <c r="E1497">
        <v>24</v>
      </c>
      <c r="F1497" t="s">
        <v>1130</v>
      </c>
      <c r="G1497" t="s">
        <v>78</v>
      </c>
      <c r="H1497" t="s">
        <v>78</v>
      </c>
      <c r="Q1497">
        <v>30</v>
      </c>
      <c r="R1497" t="s">
        <v>78</v>
      </c>
      <c r="S1497" t="s">
        <v>78</v>
      </c>
      <c r="AU1497">
        <v>30</v>
      </c>
      <c r="AV1497" t="s">
        <v>78</v>
      </c>
      <c r="AW1497" t="s">
        <v>78</v>
      </c>
      <c r="AX1497">
        <v>2</v>
      </c>
      <c r="AY1497">
        <v>24</v>
      </c>
      <c r="AZ1497" t="s">
        <v>78</v>
      </c>
      <c r="BA1497" t="s">
        <v>78</v>
      </c>
      <c r="BI1497">
        <v>30</v>
      </c>
      <c r="BJ1497" t="s">
        <v>78</v>
      </c>
      <c r="BK1497" t="s">
        <v>78</v>
      </c>
      <c r="BO1497" t="s">
        <v>78</v>
      </c>
      <c r="BP1497" t="s">
        <v>81</v>
      </c>
      <c r="BQ1497" t="s">
        <v>223</v>
      </c>
    </row>
    <row r="1498" spans="1:69" x14ac:dyDescent="0.3">
      <c r="A1498">
        <v>188</v>
      </c>
      <c r="B1498" t="s">
        <v>243</v>
      </c>
      <c r="C1498">
        <v>1</v>
      </c>
      <c r="D1498" t="s">
        <v>67</v>
      </c>
      <c r="E1498">
        <v>24</v>
      </c>
      <c r="F1498" t="s">
        <v>1130</v>
      </c>
      <c r="G1498" t="s">
        <v>69</v>
      </c>
      <c r="H1498" t="s">
        <v>69</v>
      </c>
      <c r="I1498">
        <v>148</v>
      </c>
      <c r="J1498" t="s">
        <v>90</v>
      </c>
      <c r="Q1498">
        <v>153</v>
      </c>
      <c r="R1498" t="s">
        <v>69</v>
      </c>
      <c r="S1498" t="s">
        <v>69</v>
      </c>
      <c r="AU1498">
        <v>153</v>
      </c>
      <c r="AV1498" t="s">
        <v>69</v>
      </c>
      <c r="AW1498" t="s">
        <v>69</v>
      </c>
      <c r="AX1498">
        <v>6</v>
      </c>
      <c r="AY1498" t="s">
        <v>1091</v>
      </c>
      <c r="AZ1498" t="s">
        <v>1009</v>
      </c>
      <c r="BA1498" t="s">
        <v>1009</v>
      </c>
      <c r="BI1498">
        <v>153</v>
      </c>
      <c r="BJ1498" t="s">
        <v>69</v>
      </c>
      <c r="BK1498" t="s">
        <v>69</v>
      </c>
      <c r="BO1498" t="s">
        <v>69</v>
      </c>
      <c r="BP1498" t="s">
        <v>75</v>
      </c>
      <c r="BQ1498" t="s">
        <v>225</v>
      </c>
    </row>
    <row r="1499" spans="1:69" x14ac:dyDescent="0.3">
      <c r="A1499">
        <v>188</v>
      </c>
      <c r="B1499" t="s">
        <v>243</v>
      </c>
      <c r="C1499">
        <v>2</v>
      </c>
      <c r="D1499" t="s">
        <v>77</v>
      </c>
      <c r="E1499">
        <v>24</v>
      </c>
      <c r="F1499" t="s">
        <v>1130</v>
      </c>
      <c r="G1499" t="s">
        <v>78</v>
      </c>
      <c r="H1499" t="s">
        <v>69</v>
      </c>
      <c r="I1499">
        <v>148</v>
      </c>
      <c r="J1499" t="s">
        <v>90</v>
      </c>
      <c r="Q1499">
        <v>153</v>
      </c>
      <c r="R1499" t="s">
        <v>78</v>
      </c>
      <c r="S1499" t="s">
        <v>69</v>
      </c>
      <c r="AU1499">
        <v>153</v>
      </c>
      <c r="AV1499" t="s">
        <v>78</v>
      </c>
      <c r="AW1499" t="s">
        <v>69</v>
      </c>
      <c r="AX1499">
        <v>6</v>
      </c>
      <c r="AY1499" t="s">
        <v>1091</v>
      </c>
      <c r="AZ1499" t="s">
        <v>1008</v>
      </c>
      <c r="BA1499" t="s">
        <v>1008</v>
      </c>
      <c r="BI1499">
        <v>153</v>
      </c>
      <c r="BJ1499" t="s">
        <v>78</v>
      </c>
      <c r="BK1499" t="s">
        <v>69</v>
      </c>
      <c r="BO1499" t="s">
        <v>78</v>
      </c>
      <c r="BP1499" t="s">
        <v>81</v>
      </c>
      <c r="BQ1499" t="s">
        <v>224</v>
      </c>
    </row>
    <row r="1500" spans="1:69" x14ac:dyDescent="0.3">
      <c r="A1500">
        <v>188</v>
      </c>
      <c r="B1500" t="s">
        <v>243</v>
      </c>
      <c r="C1500">
        <v>3</v>
      </c>
      <c r="D1500" t="s">
        <v>83</v>
      </c>
      <c r="E1500">
        <v>24</v>
      </c>
      <c r="F1500" t="s">
        <v>1130</v>
      </c>
      <c r="G1500" t="s">
        <v>78</v>
      </c>
      <c r="H1500" t="s">
        <v>78</v>
      </c>
      <c r="I1500">
        <v>148</v>
      </c>
      <c r="J1500" t="s">
        <v>90</v>
      </c>
      <c r="Q1500">
        <v>153</v>
      </c>
      <c r="R1500" t="s">
        <v>78</v>
      </c>
      <c r="S1500" t="s">
        <v>78</v>
      </c>
      <c r="AU1500">
        <v>153</v>
      </c>
      <c r="AV1500" t="s">
        <v>78</v>
      </c>
      <c r="AW1500" t="s">
        <v>78</v>
      </c>
      <c r="AX1500">
        <v>6</v>
      </c>
      <c r="AY1500" t="s">
        <v>1091</v>
      </c>
      <c r="AZ1500" t="s">
        <v>1008</v>
      </c>
      <c r="BA1500" t="s">
        <v>1008</v>
      </c>
      <c r="BI1500">
        <v>153</v>
      </c>
      <c r="BJ1500" t="s">
        <v>78</v>
      </c>
      <c r="BK1500" t="s">
        <v>78</v>
      </c>
      <c r="BO1500" t="s">
        <v>78</v>
      </c>
      <c r="BP1500" t="s">
        <v>81</v>
      </c>
      <c r="BQ1500" t="s">
        <v>224</v>
      </c>
    </row>
    <row r="1501" spans="1:69" x14ac:dyDescent="0.3">
      <c r="A1501">
        <v>188</v>
      </c>
      <c r="B1501" t="s">
        <v>243</v>
      </c>
      <c r="C1501">
        <v>4</v>
      </c>
      <c r="D1501" t="s">
        <v>84</v>
      </c>
      <c r="E1501">
        <v>24</v>
      </c>
      <c r="F1501" t="s">
        <v>1130</v>
      </c>
      <c r="G1501" t="s">
        <v>78</v>
      </c>
      <c r="H1501" t="s">
        <v>69</v>
      </c>
      <c r="I1501">
        <v>148</v>
      </c>
      <c r="J1501" t="s">
        <v>90</v>
      </c>
      <c r="Q1501">
        <v>153</v>
      </c>
      <c r="R1501" t="s">
        <v>78</v>
      </c>
      <c r="S1501" t="s">
        <v>69</v>
      </c>
      <c r="AU1501">
        <v>153</v>
      </c>
      <c r="AV1501" t="s">
        <v>78</v>
      </c>
      <c r="AW1501" t="s">
        <v>69</v>
      </c>
      <c r="AX1501">
        <v>6</v>
      </c>
      <c r="AY1501" t="s">
        <v>1091</v>
      </c>
      <c r="AZ1501" t="s">
        <v>1008</v>
      </c>
      <c r="BA1501" t="s">
        <v>1008</v>
      </c>
      <c r="BI1501">
        <v>153</v>
      </c>
      <c r="BJ1501" t="s">
        <v>78</v>
      </c>
      <c r="BK1501" t="s">
        <v>69</v>
      </c>
      <c r="BO1501" t="s">
        <v>78</v>
      </c>
      <c r="BP1501" t="s">
        <v>81</v>
      </c>
      <c r="BQ1501" t="s">
        <v>224</v>
      </c>
    </row>
    <row r="1502" spans="1:69" x14ac:dyDescent="0.3">
      <c r="A1502">
        <v>188</v>
      </c>
      <c r="B1502" t="s">
        <v>243</v>
      </c>
      <c r="C1502">
        <v>5</v>
      </c>
      <c r="D1502" t="s">
        <v>85</v>
      </c>
      <c r="E1502">
        <v>24</v>
      </c>
      <c r="F1502" t="s">
        <v>1130</v>
      </c>
      <c r="G1502" t="s">
        <v>78</v>
      </c>
      <c r="H1502" t="s">
        <v>69</v>
      </c>
      <c r="I1502">
        <v>148</v>
      </c>
      <c r="J1502" t="s">
        <v>90</v>
      </c>
      <c r="Q1502">
        <v>153</v>
      </c>
      <c r="R1502" t="s">
        <v>78</v>
      </c>
      <c r="S1502" t="s">
        <v>69</v>
      </c>
      <c r="AU1502">
        <v>153</v>
      </c>
      <c r="AV1502" t="s">
        <v>78</v>
      </c>
      <c r="AW1502" t="s">
        <v>69</v>
      </c>
      <c r="AX1502">
        <v>6</v>
      </c>
      <c r="AY1502" t="s">
        <v>1091</v>
      </c>
      <c r="AZ1502" t="s">
        <v>1008</v>
      </c>
      <c r="BA1502" t="s">
        <v>1009</v>
      </c>
      <c r="BI1502">
        <v>153</v>
      </c>
      <c r="BJ1502" t="s">
        <v>78</v>
      </c>
      <c r="BK1502" t="s">
        <v>69</v>
      </c>
      <c r="BO1502" t="s">
        <v>78</v>
      </c>
      <c r="BP1502" t="s">
        <v>81</v>
      </c>
      <c r="BQ1502" t="s">
        <v>224</v>
      </c>
    </row>
    <row r="1503" spans="1:69" x14ac:dyDescent="0.3">
      <c r="A1503">
        <v>188</v>
      </c>
      <c r="B1503" t="s">
        <v>243</v>
      </c>
      <c r="C1503">
        <v>6</v>
      </c>
      <c r="D1503" t="s">
        <v>86</v>
      </c>
      <c r="E1503">
        <v>24</v>
      </c>
      <c r="F1503" t="s">
        <v>1130</v>
      </c>
      <c r="G1503" t="s">
        <v>78</v>
      </c>
      <c r="H1503" t="s">
        <v>69</v>
      </c>
      <c r="I1503">
        <v>148</v>
      </c>
      <c r="J1503" t="s">
        <v>90</v>
      </c>
      <c r="Q1503">
        <v>153</v>
      </c>
      <c r="R1503" t="s">
        <v>78</v>
      </c>
      <c r="S1503" t="s">
        <v>69</v>
      </c>
      <c r="AU1503">
        <v>153</v>
      </c>
      <c r="AV1503" t="s">
        <v>78</v>
      </c>
      <c r="AW1503" t="s">
        <v>69</v>
      </c>
      <c r="AX1503">
        <v>6</v>
      </c>
      <c r="AY1503" t="s">
        <v>1091</v>
      </c>
      <c r="AZ1503" t="s">
        <v>1008</v>
      </c>
      <c r="BA1503" t="s">
        <v>1008</v>
      </c>
      <c r="BI1503">
        <v>153</v>
      </c>
      <c r="BJ1503" t="s">
        <v>78</v>
      </c>
      <c r="BK1503" t="s">
        <v>69</v>
      </c>
      <c r="BO1503" t="s">
        <v>78</v>
      </c>
      <c r="BP1503" t="s">
        <v>81</v>
      </c>
      <c r="BQ1503" t="s">
        <v>224</v>
      </c>
    </row>
    <row r="1504" spans="1:69" x14ac:dyDescent="0.3">
      <c r="A1504">
        <v>188</v>
      </c>
      <c r="B1504" t="s">
        <v>243</v>
      </c>
      <c r="C1504">
        <v>7</v>
      </c>
      <c r="D1504" t="s">
        <v>87</v>
      </c>
      <c r="E1504">
        <v>24</v>
      </c>
      <c r="F1504" t="s">
        <v>1130</v>
      </c>
      <c r="G1504" t="s">
        <v>78</v>
      </c>
      <c r="H1504" t="s">
        <v>69</v>
      </c>
      <c r="I1504">
        <v>148</v>
      </c>
      <c r="J1504" t="s">
        <v>90</v>
      </c>
      <c r="Q1504">
        <v>153</v>
      </c>
      <c r="R1504" t="s">
        <v>78</v>
      </c>
      <c r="S1504" t="s">
        <v>69</v>
      </c>
      <c r="AU1504">
        <v>153</v>
      </c>
      <c r="AV1504" t="s">
        <v>78</v>
      </c>
      <c r="AW1504" t="s">
        <v>69</v>
      </c>
      <c r="AX1504">
        <v>6</v>
      </c>
      <c r="AY1504" t="s">
        <v>1091</v>
      </c>
      <c r="AZ1504" t="s">
        <v>1008</v>
      </c>
      <c r="BA1504" t="s">
        <v>1008</v>
      </c>
      <c r="BI1504">
        <v>153</v>
      </c>
      <c r="BJ1504" t="s">
        <v>78</v>
      </c>
      <c r="BK1504" t="s">
        <v>69</v>
      </c>
      <c r="BO1504" t="s">
        <v>78</v>
      </c>
      <c r="BP1504" t="s">
        <v>81</v>
      </c>
      <c r="BQ1504" t="s">
        <v>224</v>
      </c>
    </row>
    <row r="1505" spans="1:69" x14ac:dyDescent="0.3">
      <c r="A1505">
        <v>188</v>
      </c>
      <c r="B1505" t="s">
        <v>243</v>
      </c>
      <c r="C1505">
        <v>8</v>
      </c>
      <c r="D1505" t="s">
        <v>88</v>
      </c>
      <c r="E1505">
        <v>24</v>
      </c>
      <c r="F1505" t="s">
        <v>1130</v>
      </c>
      <c r="G1505" t="s">
        <v>78</v>
      </c>
      <c r="H1505" t="s">
        <v>78</v>
      </c>
      <c r="I1505">
        <v>148</v>
      </c>
      <c r="J1505" t="s">
        <v>90</v>
      </c>
      <c r="Q1505">
        <v>153</v>
      </c>
      <c r="R1505" t="s">
        <v>78</v>
      </c>
      <c r="S1505" t="s">
        <v>78</v>
      </c>
      <c r="AU1505">
        <v>153</v>
      </c>
      <c r="AV1505" t="s">
        <v>78</v>
      </c>
      <c r="AW1505" t="s">
        <v>78</v>
      </c>
      <c r="AX1505">
        <v>6</v>
      </c>
      <c r="AY1505" t="s">
        <v>1091</v>
      </c>
      <c r="AZ1505" t="s">
        <v>1008</v>
      </c>
      <c r="BA1505" t="s">
        <v>1008</v>
      </c>
      <c r="BI1505">
        <v>153</v>
      </c>
      <c r="BJ1505" t="s">
        <v>78</v>
      </c>
      <c r="BK1505" t="s">
        <v>78</v>
      </c>
      <c r="BO1505" t="s">
        <v>78</v>
      </c>
      <c r="BP1505" t="s">
        <v>81</v>
      </c>
      <c r="BQ1505" t="s">
        <v>224</v>
      </c>
    </row>
    <row r="1506" spans="1:69" x14ac:dyDescent="0.3">
      <c r="A1506">
        <v>189</v>
      </c>
      <c r="B1506" t="s">
        <v>1461</v>
      </c>
      <c r="C1506">
        <v>1</v>
      </c>
      <c r="D1506" t="s">
        <v>67</v>
      </c>
      <c r="E1506">
        <v>24</v>
      </c>
      <c r="F1506" t="s">
        <v>1130</v>
      </c>
      <c r="G1506" t="s">
        <v>90</v>
      </c>
      <c r="H1506" t="s">
        <v>69</v>
      </c>
      <c r="BO1506" t="s">
        <v>90</v>
      </c>
      <c r="BP1506" t="s">
        <v>93</v>
      </c>
      <c r="BQ1506" t="s">
        <v>320</v>
      </c>
    </row>
    <row r="1507" spans="1:69" x14ac:dyDescent="0.3">
      <c r="A1507">
        <v>189</v>
      </c>
      <c r="B1507" t="s">
        <v>1461</v>
      </c>
      <c r="C1507">
        <v>2</v>
      </c>
      <c r="D1507" t="s">
        <v>77</v>
      </c>
      <c r="E1507">
        <v>24</v>
      </c>
      <c r="F1507" t="s">
        <v>1130</v>
      </c>
      <c r="G1507" t="s">
        <v>90</v>
      </c>
      <c r="H1507" t="s">
        <v>69</v>
      </c>
      <c r="BO1507" t="s">
        <v>90</v>
      </c>
      <c r="BP1507" t="s">
        <v>93</v>
      </c>
      <c r="BQ1507" t="s">
        <v>320</v>
      </c>
    </row>
    <row r="1508" spans="1:69" x14ac:dyDescent="0.3">
      <c r="A1508">
        <v>189</v>
      </c>
      <c r="B1508" t="s">
        <v>1461</v>
      </c>
      <c r="C1508">
        <v>3</v>
      </c>
      <c r="D1508" t="s">
        <v>83</v>
      </c>
      <c r="E1508">
        <v>24</v>
      </c>
      <c r="F1508" t="s">
        <v>1130</v>
      </c>
      <c r="G1508" t="s">
        <v>90</v>
      </c>
      <c r="H1508" t="s">
        <v>78</v>
      </c>
      <c r="BO1508" t="s">
        <v>90</v>
      </c>
      <c r="BP1508" t="s">
        <v>93</v>
      </c>
      <c r="BQ1508" t="s">
        <v>320</v>
      </c>
    </row>
    <row r="1509" spans="1:69" x14ac:dyDescent="0.3">
      <c r="A1509">
        <v>189</v>
      </c>
      <c r="B1509" t="s">
        <v>1461</v>
      </c>
      <c r="C1509">
        <v>4</v>
      </c>
      <c r="D1509" t="s">
        <v>84</v>
      </c>
      <c r="E1509">
        <v>24</v>
      </c>
      <c r="F1509" t="s">
        <v>1130</v>
      </c>
      <c r="G1509" t="s">
        <v>90</v>
      </c>
      <c r="H1509" t="s">
        <v>69</v>
      </c>
      <c r="BO1509" t="s">
        <v>90</v>
      </c>
      <c r="BP1509" t="s">
        <v>93</v>
      </c>
      <c r="BQ1509" t="s">
        <v>320</v>
      </c>
    </row>
    <row r="1510" spans="1:69" x14ac:dyDescent="0.3">
      <c r="A1510">
        <v>189</v>
      </c>
      <c r="B1510" t="s">
        <v>1461</v>
      </c>
      <c r="C1510">
        <v>5</v>
      </c>
      <c r="D1510" t="s">
        <v>85</v>
      </c>
      <c r="E1510">
        <v>24</v>
      </c>
      <c r="F1510" t="s">
        <v>1130</v>
      </c>
      <c r="G1510" t="s">
        <v>90</v>
      </c>
      <c r="H1510" t="s">
        <v>69</v>
      </c>
      <c r="BO1510" t="s">
        <v>90</v>
      </c>
      <c r="BP1510" t="s">
        <v>93</v>
      </c>
      <c r="BQ1510" t="s">
        <v>320</v>
      </c>
    </row>
    <row r="1511" spans="1:69" x14ac:dyDescent="0.3">
      <c r="A1511">
        <v>189</v>
      </c>
      <c r="B1511" t="s">
        <v>1461</v>
      </c>
      <c r="C1511">
        <v>6</v>
      </c>
      <c r="D1511" t="s">
        <v>86</v>
      </c>
      <c r="E1511">
        <v>24</v>
      </c>
      <c r="F1511" t="s">
        <v>1130</v>
      </c>
      <c r="G1511" t="s">
        <v>90</v>
      </c>
      <c r="H1511" t="s">
        <v>69</v>
      </c>
      <c r="BO1511" t="s">
        <v>90</v>
      </c>
      <c r="BP1511" t="s">
        <v>93</v>
      </c>
      <c r="BQ1511" t="s">
        <v>320</v>
      </c>
    </row>
    <row r="1512" spans="1:69" x14ac:dyDescent="0.3">
      <c r="A1512">
        <v>189</v>
      </c>
      <c r="B1512" t="s">
        <v>1461</v>
      </c>
      <c r="C1512">
        <v>7</v>
      </c>
      <c r="D1512" t="s">
        <v>87</v>
      </c>
      <c r="E1512">
        <v>24</v>
      </c>
      <c r="F1512" t="s">
        <v>1130</v>
      </c>
      <c r="G1512" t="s">
        <v>90</v>
      </c>
      <c r="H1512" t="s">
        <v>69</v>
      </c>
      <c r="BO1512" t="s">
        <v>90</v>
      </c>
      <c r="BP1512" t="s">
        <v>93</v>
      </c>
      <c r="BQ1512" t="s">
        <v>320</v>
      </c>
    </row>
    <row r="1513" spans="1:69" x14ac:dyDescent="0.3">
      <c r="A1513">
        <v>189</v>
      </c>
      <c r="B1513" t="s">
        <v>1461</v>
      </c>
      <c r="C1513">
        <v>8</v>
      </c>
      <c r="D1513" t="s">
        <v>88</v>
      </c>
      <c r="E1513">
        <v>24</v>
      </c>
      <c r="F1513" t="s">
        <v>1130</v>
      </c>
      <c r="G1513" t="s">
        <v>90</v>
      </c>
      <c r="H1513" t="s">
        <v>78</v>
      </c>
      <c r="BO1513" t="s">
        <v>90</v>
      </c>
      <c r="BP1513" t="s">
        <v>93</v>
      </c>
      <c r="BQ1513" t="s">
        <v>320</v>
      </c>
    </row>
    <row r="1514" spans="1:69" x14ac:dyDescent="0.3">
      <c r="A1514">
        <v>190</v>
      </c>
      <c r="B1514" t="s">
        <v>1462</v>
      </c>
      <c r="C1514">
        <v>1</v>
      </c>
      <c r="D1514" t="s">
        <v>67</v>
      </c>
      <c r="E1514">
        <v>24</v>
      </c>
      <c r="F1514" t="s">
        <v>1130</v>
      </c>
      <c r="G1514" t="s">
        <v>69</v>
      </c>
      <c r="H1514" t="s">
        <v>69</v>
      </c>
      <c r="Q1514" t="s">
        <v>1463</v>
      </c>
      <c r="R1514" t="s">
        <v>558</v>
      </c>
      <c r="S1514" t="s">
        <v>69</v>
      </c>
      <c r="AU1514" t="s">
        <v>1464</v>
      </c>
      <c r="AV1514" t="s">
        <v>1465</v>
      </c>
      <c r="AW1514" t="s">
        <v>95</v>
      </c>
      <c r="AX1514" t="s">
        <v>1202</v>
      </c>
      <c r="AY1514" t="s">
        <v>1466</v>
      </c>
      <c r="AZ1514" t="s">
        <v>1467</v>
      </c>
      <c r="BA1514" t="s">
        <v>1311</v>
      </c>
      <c r="BI1514" t="s">
        <v>1463</v>
      </c>
      <c r="BJ1514" t="s">
        <v>558</v>
      </c>
      <c r="BK1514" t="s">
        <v>69</v>
      </c>
      <c r="BO1514" t="s">
        <v>69</v>
      </c>
      <c r="BP1514" t="s">
        <v>75</v>
      </c>
      <c r="BQ1514" t="s">
        <v>225</v>
      </c>
    </row>
    <row r="1515" spans="1:69" x14ac:dyDescent="0.3">
      <c r="A1515">
        <v>190</v>
      </c>
      <c r="B1515" t="s">
        <v>1462</v>
      </c>
      <c r="C1515">
        <v>2</v>
      </c>
      <c r="D1515" t="s">
        <v>77</v>
      </c>
      <c r="E1515">
        <v>24</v>
      </c>
      <c r="F1515" t="s">
        <v>1130</v>
      </c>
      <c r="G1515" t="s">
        <v>78</v>
      </c>
      <c r="H1515" t="s">
        <v>69</v>
      </c>
      <c r="Q1515" t="s">
        <v>1463</v>
      </c>
      <c r="R1515" t="s">
        <v>228</v>
      </c>
      <c r="S1515" t="s">
        <v>69</v>
      </c>
      <c r="AU1515" t="s">
        <v>1464</v>
      </c>
      <c r="AV1515" t="s">
        <v>516</v>
      </c>
      <c r="AW1515" t="s">
        <v>95</v>
      </c>
      <c r="AX1515" t="s">
        <v>1202</v>
      </c>
      <c r="AY1515" t="s">
        <v>1466</v>
      </c>
      <c r="AZ1515" t="s">
        <v>1468</v>
      </c>
      <c r="BA1515" t="s">
        <v>938</v>
      </c>
      <c r="BI1515" t="s">
        <v>1463</v>
      </c>
      <c r="BJ1515" t="s">
        <v>228</v>
      </c>
      <c r="BK1515" t="s">
        <v>69</v>
      </c>
      <c r="BO1515" t="s">
        <v>90</v>
      </c>
      <c r="BQ1515" t="s">
        <v>94</v>
      </c>
    </row>
    <row r="1516" spans="1:69" x14ac:dyDescent="0.3">
      <c r="A1516">
        <v>190</v>
      </c>
      <c r="B1516" t="s">
        <v>1462</v>
      </c>
      <c r="C1516">
        <v>3</v>
      </c>
      <c r="D1516" t="s">
        <v>83</v>
      </c>
      <c r="E1516">
        <v>24</v>
      </c>
      <c r="F1516" t="s">
        <v>1130</v>
      </c>
      <c r="G1516" t="s">
        <v>78</v>
      </c>
      <c r="H1516" t="s">
        <v>78</v>
      </c>
      <c r="Q1516" t="s">
        <v>1463</v>
      </c>
      <c r="R1516" t="s">
        <v>228</v>
      </c>
      <c r="S1516" t="s">
        <v>78</v>
      </c>
      <c r="AU1516" t="s">
        <v>1464</v>
      </c>
      <c r="AV1516" t="s">
        <v>516</v>
      </c>
      <c r="AW1516" t="s">
        <v>92</v>
      </c>
      <c r="AX1516" t="s">
        <v>1202</v>
      </c>
      <c r="AY1516" t="s">
        <v>1466</v>
      </c>
      <c r="AZ1516" t="s">
        <v>1468</v>
      </c>
      <c r="BA1516" t="s">
        <v>938</v>
      </c>
      <c r="BI1516" t="s">
        <v>1463</v>
      </c>
      <c r="BJ1516" t="s">
        <v>228</v>
      </c>
      <c r="BK1516" t="s">
        <v>78</v>
      </c>
      <c r="BO1516" t="s">
        <v>90</v>
      </c>
      <c r="BQ1516" t="s">
        <v>94</v>
      </c>
    </row>
    <row r="1517" spans="1:69" x14ac:dyDescent="0.3">
      <c r="A1517">
        <v>190</v>
      </c>
      <c r="B1517" t="s">
        <v>1462</v>
      </c>
      <c r="C1517">
        <v>4</v>
      </c>
      <c r="D1517" t="s">
        <v>84</v>
      </c>
      <c r="E1517">
        <v>24</v>
      </c>
      <c r="F1517" t="s">
        <v>1130</v>
      </c>
      <c r="G1517" t="s">
        <v>78</v>
      </c>
      <c r="H1517" t="s">
        <v>69</v>
      </c>
      <c r="Q1517" t="s">
        <v>1463</v>
      </c>
      <c r="R1517" t="s">
        <v>228</v>
      </c>
      <c r="S1517" t="s">
        <v>69</v>
      </c>
      <c r="AU1517" t="s">
        <v>1464</v>
      </c>
      <c r="AV1517" t="s">
        <v>516</v>
      </c>
      <c r="AW1517" t="s">
        <v>95</v>
      </c>
      <c r="AX1517" t="s">
        <v>1202</v>
      </c>
      <c r="AY1517" t="s">
        <v>1466</v>
      </c>
      <c r="AZ1517" t="s">
        <v>1468</v>
      </c>
      <c r="BA1517" t="s">
        <v>941</v>
      </c>
      <c r="BI1517" t="s">
        <v>1463</v>
      </c>
      <c r="BJ1517" t="s">
        <v>228</v>
      </c>
      <c r="BK1517" t="s">
        <v>69</v>
      </c>
      <c r="BO1517" t="s">
        <v>90</v>
      </c>
      <c r="BQ1517" t="s">
        <v>94</v>
      </c>
    </row>
    <row r="1518" spans="1:69" x14ac:dyDescent="0.3">
      <c r="A1518">
        <v>190</v>
      </c>
      <c r="B1518" t="s">
        <v>1462</v>
      </c>
      <c r="C1518">
        <v>5</v>
      </c>
      <c r="D1518" t="s">
        <v>85</v>
      </c>
      <c r="E1518">
        <v>24</v>
      </c>
      <c r="F1518" t="s">
        <v>1130</v>
      </c>
      <c r="G1518" t="s">
        <v>78</v>
      </c>
      <c r="H1518" t="s">
        <v>69</v>
      </c>
      <c r="Q1518" t="s">
        <v>1463</v>
      </c>
      <c r="R1518" t="s">
        <v>228</v>
      </c>
      <c r="S1518" t="s">
        <v>69</v>
      </c>
      <c r="AU1518" t="s">
        <v>1464</v>
      </c>
      <c r="AV1518" t="s">
        <v>516</v>
      </c>
      <c r="AW1518" t="s">
        <v>95</v>
      </c>
      <c r="AX1518" t="s">
        <v>1202</v>
      </c>
      <c r="AY1518" t="s">
        <v>1466</v>
      </c>
      <c r="AZ1518" t="s">
        <v>1468</v>
      </c>
      <c r="BA1518" t="s">
        <v>935</v>
      </c>
      <c r="BI1518" t="s">
        <v>1463</v>
      </c>
      <c r="BJ1518" t="s">
        <v>228</v>
      </c>
      <c r="BK1518" t="s">
        <v>69</v>
      </c>
      <c r="BO1518" t="s">
        <v>90</v>
      </c>
      <c r="BQ1518" t="s">
        <v>94</v>
      </c>
    </row>
    <row r="1519" spans="1:69" x14ac:dyDescent="0.3">
      <c r="A1519">
        <v>190</v>
      </c>
      <c r="B1519" t="s">
        <v>1462</v>
      </c>
      <c r="C1519">
        <v>6</v>
      </c>
      <c r="D1519" t="s">
        <v>86</v>
      </c>
      <c r="E1519">
        <v>24</v>
      </c>
      <c r="F1519" t="s">
        <v>1130</v>
      </c>
      <c r="G1519" t="s">
        <v>78</v>
      </c>
      <c r="H1519" t="s">
        <v>69</v>
      </c>
      <c r="Q1519" t="s">
        <v>1463</v>
      </c>
      <c r="R1519" t="s">
        <v>567</v>
      </c>
      <c r="S1519" t="s">
        <v>69</v>
      </c>
      <c r="AU1519" t="s">
        <v>1464</v>
      </c>
      <c r="AV1519" t="s">
        <v>1351</v>
      </c>
      <c r="AW1519" t="s">
        <v>95</v>
      </c>
      <c r="AX1519" t="s">
        <v>1202</v>
      </c>
      <c r="AY1519" t="s">
        <v>1466</v>
      </c>
      <c r="AZ1519" t="s">
        <v>1469</v>
      </c>
      <c r="BA1519" t="s">
        <v>941</v>
      </c>
      <c r="BI1519" t="s">
        <v>1463</v>
      </c>
      <c r="BJ1519" t="s">
        <v>567</v>
      </c>
      <c r="BK1519" t="s">
        <v>69</v>
      </c>
      <c r="BO1519" t="s">
        <v>69</v>
      </c>
      <c r="BP1519" t="s">
        <v>171</v>
      </c>
      <c r="BQ1519" t="s">
        <v>225</v>
      </c>
    </row>
    <row r="1520" spans="1:69" x14ac:dyDescent="0.3">
      <c r="A1520">
        <v>190</v>
      </c>
      <c r="B1520" t="s">
        <v>1462</v>
      </c>
      <c r="C1520">
        <v>7</v>
      </c>
      <c r="D1520" t="s">
        <v>87</v>
      </c>
      <c r="E1520">
        <v>24</v>
      </c>
      <c r="F1520" t="s">
        <v>1130</v>
      </c>
      <c r="G1520" t="s">
        <v>78</v>
      </c>
      <c r="H1520" t="s">
        <v>69</v>
      </c>
      <c r="Q1520" t="s">
        <v>1463</v>
      </c>
      <c r="R1520" t="s">
        <v>567</v>
      </c>
      <c r="S1520" t="s">
        <v>69</v>
      </c>
      <c r="AU1520" t="s">
        <v>1464</v>
      </c>
      <c r="AV1520" t="s">
        <v>1351</v>
      </c>
      <c r="AW1520" t="s">
        <v>95</v>
      </c>
      <c r="AX1520" t="s">
        <v>1202</v>
      </c>
      <c r="AY1520" t="s">
        <v>1466</v>
      </c>
      <c r="AZ1520" t="s">
        <v>1469</v>
      </c>
      <c r="BA1520" t="s">
        <v>941</v>
      </c>
      <c r="BI1520" t="s">
        <v>1463</v>
      </c>
      <c r="BJ1520" t="s">
        <v>567</v>
      </c>
      <c r="BK1520" t="s">
        <v>69</v>
      </c>
      <c r="BO1520" t="s">
        <v>69</v>
      </c>
      <c r="BP1520" t="s">
        <v>171</v>
      </c>
      <c r="BQ1520" t="s">
        <v>225</v>
      </c>
    </row>
    <row r="1521" spans="1:69" x14ac:dyDescent="0.3">
      <c r="A1521">
        <v>190</v>
      </c>
      <c r="B1521" t="s">
        <v>1462</v>
      </c>
      <c r="C1521">
        <v>8</v>
      </c>
      <c r="D1521" t="s">
        <v>88</v>
      </c>
      <c r="E1521">
        <v>24</v>
      </c>
      <c r="F1521" t="s">
        <v>1130</v>
      </c>
      <c r="G1521" t="s">
        <v>78</v>
      </c>
      <c r="H1521" t="s">
        <v>78</v>
      </c>
      <c r="Q1521" t="s">
        <v>1463</v>
      </c>
      <c r="R1521" t="s">
        <v>228</v>
      </c>
      <c r="S1521" t="s">
        <v>78</v>
      </c>
      <c r="AU1521" t="s">
        <v>1464</v>
      </c>
      <c r="AV1521" t="s">
        <v>516</v>
      </c>
      <c r="AW1521" t="s">
        <v>92</v>
      </c>
      <c r="AX1521" t="s">
        <v>1202</v>
      </c>
      <c r="AY1521" t="s">
        <v>1466</v>
      </c>
      <c r="AZ1521" t="s">
        <v>1468</v>
      </c>
      <c r="BA1521" t="s">
        <v>938</v>
      </c>
      <c r="BI1521" t="s">
        <v>1463</v>
      </c>
      <c r="BJ1521" t="s">
        <v>228</v>
      </c>
      <c r="BK1521" t="s">
        <v>78</v>
      </c>
      <c r="BO1521" t="s">
        <v>90</v>
      </c>
      <c r="BQ1521" t="s">
        <v>94</v>
      </c>
    </row>
    <row r="1522" spans="1:69" x14ac:dyDescent="0.3">
      <c r="A1522">
        <v>191</v>
      </c>
      <c r="B1522" t="s">
        <v>1470</v>
      </c>
      <c r="C1522">
        <v>1</v>
      </c>
      <c r="D1522" t="s">
        <v>67</v>
      </c>
      <c r="E1522">
        <v>24</v>
      </c>
      <c r="F1522" t="s">
        <v>1130</v>
      </c>
      <c r="G1522" t="s">
        <v>69</v>
      </c>
      <c r="H1522" t="s">
        <v>69</v>
      </c>
      <c r="Q1522" t="s">
        <v>1471</v>
      </c>
      <c r="R1522" t="s">
        <v>73</v>
      </c>
      <c r="S1522" t="s">
        <v>69</v>
      </c>
      <c r="AU1522" t="s">
        <v>1472</v>
      </c>
      <c r="AV1522" t="s">
        <v>463</v>
      </c>
      <c r="AW1522" t="s">
        <v>95</v>
      </c>
      <c r="AX1522" t="s">
        <v>1202</v>
      </c>
      <c r="AY1522">
        <v>30</v>
      </c>
      <c r="AZ1522" t="s">
        <v>69</v>
      </c>
      <c r="BA1522" t="s">
        <v>69</v>
      </c>
      <c r="BI1522">
        <v>169</v>
      </c>
      <c r="BJ1522" t="s">
        <v>69</v>
      </c>
      <c r="BK1522" t="s">
        <v>69</v>
      </c>
      <c r="BO1522" t="s">
        <v>69</v>
      </c>
      <c r="BP1522" t="s">
        <v>75</v>
      </c>
      <c r="BQ1522" t="s">
        <v>225</v>
      </c>
    </row>
    <row r="1523" spans="1:69" x14ac:dyDescent="0.3">
      <c r="A1523">
        <v>191</v>
      </c>
      <c r="B1523" t="s">
        <v>1470</v>
      </c>
      <c r="C1523">
        <v>2</v>
      </c>
      <c r="D1523" t="s">
        <v>77</v>
      </c>
      <c r="E1523">
        <v>24</v>
      </c>
      <c r="F1523" t="s">
        <v>1130</v>
      </c>
      <c r="G1523" t="s">
        <v>78</v>
      </c>
      <c r="H1523" t="s">
        <v>69</v>
      </c>
      <c r="Q1523" t="s">
        <v>1471</v>
      </c>
      <c r="R1523" t="s">
        <v>80</v>
      </c>
      <c r="S1523" t="s">
        <v>69</v>
      </c>
      <c r="AU1523" t="s">
        <v>1472</v>
      </c>
      <c r="AV1523" t="s">
        <v>447</v>
      </c>
      <c r="AW1523" t="s">
        <v>95</v>
      </c>
      <c r="AX1523" t="s">
        <v>1202</v>
      </c>
      <c r="AY1523">
        <v>30</v>
      </c>
      <c r="AZ1523" t="s">
        <v>78</v>
      </c>
      <c r="BA1523" t="s">
        <v>78</v>
      </c>
      <c r="BI1523">
        <v>169</v>
      </c>
      <c r="BJ1523" t="s">
        <v>78</v>
      </c>
      <c r="BK1523" t="s">
        <v>69</v>
      </c>
      <c r="BO1523" t="s">
        <v>78</v>
      </c>
      <c r="BP1523" t="s">
        <v>81</v>
      </c>
      <c r="BQ1523" t="s">
        <v>224</v>
      </c>
    </row>
    <row r="1524" spans="1:69" x14ac:dyDescent="0.3">
      <c r="A1524">
        <v>191</v>
      </c>
      <c r="B1524" t="s">
        <v>1470</v>
      </c>
      <c r="C1524">
        <v>3</v>
      </c>
      <c r="D1524" t="s">
        <v>83</v>
      </c>
      <c r="E1524">
        <v>24</v>
      </c>
      <c r="F1524" t="s">
        <v>1130</v>
      </c>
      <c r="G1524" t="s">
        <v>78</v>
      </c>
      <c r="H1524" t="s">
        <v>78</v>
      </c>
      <c r="Q1524" t="s">
        <v>1471</v>
      </c>
      <c r="R1524" t="s">
        <v>80</v>
      </c>
      <c r="S1524" t="s">
        <v>78</v>
      </c>
      <c r="AU1524" t="s">
        <v>1472</v>
      </c>
      <c r="AV1524" t="s">
        <v>447</v>
      </c>
      <c r="AW1524" t="s">
        <v>92</v>
      </c>
      <c r="AX1524" t="s">
        <v>1202</v>
      </c>
      <c r="AY1524">
        <v>30</v>
      </c>
      <c r="AZ1524" t="s">
        <v>78</v>
      </c>
      <c r="BA1524" t="s">
        <v>78</v>
      </c>
      <c r="BI1524">
        <v>169</v>
      </c>
      <c r="BJ1524" t="s">
        <v>78</v>
      </c>
      <c r="BK1524" t="s">
        <v>78</v>
      </c>
      <c r="BO1524" t="s">
        <v>78</v>
      </c>
      <c r="BP1524" t="s">
        <v>81</v>
      </c>
      <c r="BQ1524" t="s">
        <v>224</v>
      </c>
    </row>
    <row r="1525" spans="1:69" x14ac:dyDescent="0.3">
      <c r="A1525">
        <v>191</v>
      </c>
      <c r="B1525" t="s">
        <v>1470</v>
      </c>
      <c r="C1525">
        <v>4</v>
      </c>
      <c r="D1525" t="s">
        <v>84</v>
      </c>
      <c r="E1525">
        <v>24</v>
      </c>
      <c r="F1525" t="s">
        <v>1130</v>
      </c>
      <c r="G1525" t="s">
        <v>78</v>
      </c>
      <c r="H1525" t="s">
        <v>69</v>
      </c>
      <c r="Q1525" t="s">
        <v>1471</v>
      </c>
      <c r="R1525" t="s">
        <v>80</v>
      </c>
      <c r="S1525" t="s">
        <v>69</v>
      </c>
      <c r="AU1525" t="s">
        <v>1472</v>
      </c>
      <c r="AV1525" t="s">
        <v>447</v>
      </c>
      <c r="AW1525" t="s">
        <v>95</v>
      </c>
      <c r="AX1525" t="s">
        <v>1202</v>
      </c>
      <c r="AY1525">
        <v>30</v>
      </c>
      <c r="AZ1525" t="s">
        <v>78</v>
      </c>
      <c r="BA1525" t="s">
        <v>78</v>
      </c>
      <c r="BI1525">
        <v>169</v>
      </c>
      <c r="BJ1525" t="s">
        <v>78</v>
      </c>
      <c r="BK1525" t="s">
        <v>69</v>
      </c>
      <c r="BO1525" t="s">
        <v>78</v>
      </c>
      <c r="BP1525" t="s">
        <v>81</v>
      </c>
      <c r="BQ1525" t="s">
        <v>224</v>
      </c>
    </row>
    <row r="1526" spans="1:69" x14ac:dyDescent="0.3">
      <c r="A1526">
        <v>191</v>
      </c>
      <c r="B1526" t="s">
        <v>1470</v>
      </c>
      <c r="C1526">
        <v>5</v>
      </c>
      <c r="D1526" t="s">
        <v>85</v>
      </c>
      <c r="E1526">
        <v>24</v>
      </c>
      <c r="F1526" t="s">
        <v>1130</v>
      </c>
      <c r="G1526" t="s">
        <v>78</v>
      </c>
      <c r="H1526" t="s">
        <v>69</v>
      </c>
      <c r="Q1526" t="s">
        <v>1471</v>
      </c>
      <c r="R1526" t="s">
        <v>80</v>
      </c>
      <c r="S1526" t="s">
        <v>69</v>
      </c>
      <c r="AU1526" t="s">
        <v>1472</v>
      </c>
      <c r="AV1526" t="s">
        <v>447</v>
      </c>
      <c r="AW1526" t="s">
        <v>95</v>
      </c>
      <c r="AX1526" t="s">
        <v>1202</v>
      </c>
      <c r="AY1526">
        <v>30</v>
      </c>
      <c r="AZ1526" t="s">
        <v>78</v>
      </c>
      <c r="BA1526" t="s">
        <v>69</v>
      </c>
      <c r="BI1526">
        <v>169</v>
      </c>
      <c r="BJ1526" t="s">
        <v>78</v>
      </c>
      <c r="BK1526" t="s">
        <v>69</v>
      </c>
      <c r="BO1526" t="s">
        <v>78</v>
      </c>
      <c r="BP1526" t="s">
        <v>81</v>
      </c>
      <c r="BQ1526" t="s">
        <v>224</v>
      </c>
    </row>
    <row r="1527" spans="1:69" x14ac:dyDescent="0.3">
      <c r="A1527">
        <v>191</v>
      </c>
      <c r="B1527" t="s">
        <v>1470</v>
      </c>
      <c r="C1527">
        <v>6</v>
      </c>
      <c r="D1527" t="s">
        <v>86</v>
      </c>
      <c r="E1527">
        <v>24</v>
      </c>
      <c r="F1527" t="s">
        <v>1130</v>
      </c>
      <c r="G1527" t="s">
        <v>78</v>
      </c>
      <c r="H1527" t="s">
        <v>69</v>
      </c>
      <c r="Q1527" t="s">
        <v>1471</v>
      </c>
      <c r="R1527" t="s">
        <v>80</v>
      </c>
      <c r="S1527" t="s">
        <v>69</v>
      </c>
      <c r="AU1527" t="s">
        <v>1472</v>
      </c>
      <c r="AV1527" t="s">
        <v>447</v>
      </c>
      <c r="AW1527" t="s">
        <v>95</v>
      </c>
      <c r="AX1527" t="s">
        <v>1202</v>
      </c>
      <c r="AY1527">
        <v>30</v>
      </c>
      <c r="AZ1527" t="s">
        <v>78</v>
      </c>
      <c r="BA1527" t="s">
        <v>78</v>
      </c>
      <c r="BI1527">
        <v>169</v>
      </c>
      <c r="BJ1527" t="s">
        <v>78</v>
      </c>
      <c r="BK1527" t="s">
        <v>69</v>
      </c>
      <c r="BO1527" t="s">
        <v>78</v>
      </c>
      <c r="BP1527" t="s">
        <v>81</v>
      </c>
      <c r="BQ1527" t="s">
        <v>224</v>
      </c>
    </row>
    <row r="1528" spans="1:69" x14ac:dyDescent="0.3">
      <c r="A1528">
        <v>191</v>
      </c>
      <c r="B1528" t="s">
        <v>1470</v>
      </c>
      <c r="C1528">
        <v>7</v>
      </c>
      <c r="D1528" t="s">
        <v>87</v>
      </c>
      <c r="E1528">
        <v>24</v>
      </c>
      <c r="F1528" t="s">
        <v>1130</v>
      </c>
      <c r="G1528" t="s">
        <v>78</v>
      </c>
      <c r="H1528" t="s">
        <v>69</v>
      </c>
      <c r="Q1528" t="s">
        <v>1471</v>
      </c>
      <c r="R1528" t="s">
        <v>80</v>
      </c>
      <c r="S1528" t="s">
        <v>69</v>
      </c>
      <c r="AU1528" t="s">
        <v>1472</v>
      </c>
      <c r="AV1528" t="s">
        <v>447</v>
      </c>
      <c r="AW1528" t="s">
        <v>95</v>
      </c>
      <c r="AX1528" t="s">
        <v>1202</v>
      </c>
      <c r="AY1528">
        <v>30</v>
      </c>
      <c r="AZ1528" t="s">
        <v>78</v>
      </c>
      <c r="BA1528" t="s">
        <v>78</v>
      </c>
      <c r="BI1528">
        <v>169</v>
      </c>
      <c r="BJ1528" t="s">
        <v>78</v>
      </c>
      <c r="BK1528" t="s">
        <v>69</v>
      </c>
      <c r="BO1528" t="s">
        <v>78</v>
      </c>
      <c r="BP1528" t="s">
        <v>81</v>
      </c>
      <c r="BQ1528" t="s">
        <v>224</v>
      </c>
    </row>
    <row r="1529" spans="1:69" x14ac:dyDescent="0.3">
      <c r="A1529">
        <v>191</v>
      </c>
      <c r="B1529" t="s">
        <v>1470</v>
      </c>
      <c r="C1529">
        <v>8</v>
      </c>
      <c r="D1529" t="s">
        <v>88</v>
      </c>
      <c r="E1529">
        <v>24</v>
      </c>
      <c r="F1529" t="s">
        <v>1130</v>
      </c>
      <c r="G1529" t="s">
        <v>78</v>
      </c>
      <c r="H1529" t="s">
        <v>78</v>
      </c>
      <c r="Q1529" t="s">
        <v>1471</v>
      </c>
      <c r="R1529" t="s">
        <v>80</v>
      </c>
      <c r="S1529" t="s">
        <v>78</v>
      </c>
      <c r="AU1529" t="s">
        <v>1472</v>
      </c>
      <c r="AV1529" t="s">
        <v>447</v>
      </c>
      <c r="AW1529" t="s">
        <v>92</v>
      </c>
      <c r="AX1529" t="s">
        <v>1202</v>
      </c>
      <c r="AY1529">
        <v>30</v>
      </c>
      <c r="AZ1529" t="s">
        <v>78</v>
      </c>
      <c r="BA1529" t="s">
        <v>78</v>
      </c>
      <c r="BI1529">
        <v>169</v>
      </c>
      <c r="BJ1529" t="s">
        <v>78</v>
      </c>
      <c r="BK1529" t="s">
        <v>78</v>
      </c>
      <c r="BO1529" t="s">
        <v>78</v>
      </c>
      <c r="BP1529" t="s">
        <v>81</v>
      </c>
      <c r="BQ1529" t="s">
        <v>224</v>
      </c>
    </row>
    <row r="1530" spans="1:69" x14ac:dyDescent="0.3">
      <c r="A1530">
        <v>192</v>
      </c>
      <c r="B1530" t="s">
        <v>1473</v>
      </c>
      <c r="C1530">
        <v>1</v>
      </c>
      <c r="D1530" t="s">
        <v>67</v>
      </c>
      <c r="E1530">
        <v>24</v>
      </c>
      <c r="F1530" t="s">
        <v>1130</v>
      </c>
      <c r="G1530" t="s">
        <v>69</v>
      </c>
      <c r="H1530" t="s">
        <v>69</v>
      </c>
      <c r="Q1530">
        <v>153</v>
      </c>
      <c r="R1530" t="s">
        <v>69</v>
      </c>
      <c r="S1530" t="s">
        <v>69</v>
      </c>
      <c r="AU1530">
        <v>153</v>
      </c>
      <c r="AV1530" t="s">
        <v>69</v>
      </c>
      <c r="AW1530" t="s">
        <v>69</v>
      </c>
      <c r="AX1530">
        <v>6</v>
      </c>
      <c r="AY1530" t="s">
        <v>1091</v>
      </c>
      <c r="AZ1530" t="s">
        <v>1009</v>
      </c>
      <c r="BA1530" t="s">
        <v>1009</v>
      </c>
      <c r="BI1530">
        <v>153</v>
      </c>
      <c r="BJ1530" t="s">
        <v>69</v>
      </c>
      <c r="BK1530" t="s">
        <v>69</v>
      </c>
      <c r="BO1530" t="s">
        <v>69</v>
      </c>
      <c r="BP1530" t="s">
        <v>75</v>
      </c>
      <c r="BQ1530" t="s">
        <v>225</v>
      </c>
    </row>
    <row r="1531" spans="1:69" x14ac:dyDescent="0.3">
      <c r="A1531">
        <v>192</v>
      </c>
      <c r="B1531" t="s">
        <v>1473</v>
      </c>
      <c r="C1531">
        <v>2</v>
      </c>
      <c r="D1531" t="s">
        <v>77</v>
      </c>
      <c r="E1531">
        <v>24</v>
      </c>
      <c r="F1531" t="s">
        <v>1130</v>
      </c>
      <c r="G1531" t="s">
        <v>78</v>
      </c>
      <c r="H1531" t="s">
        <v>69</v>
      </c>
      <c r="Q1531">
        <v>153</v>
      </c>
      <c r="R1531" t="s">
        <v>78</v>
      </c>
      <c r="S1531" t="s">
        <v>69</v>
      </c>
      <c r="AU1531">
        <v>153</v>
      </c>
      <c r="AV1531" t="s">
        <v>78</v>
      </c>
      <c r="AW1531" t="s">
        <v>69</v>
      </c>
      <c r="AX1531">
        <v>6</v>
      </c>
      <c r="AY1531" t="s">
        <v>1091</v>
      </c>
      <c r="AZ1531" t="s">
        <v>1008</v>
      </c>
      <c r="BA1531" t="s">
        <v>1008</v>
      </c>
      <c r="BI1531">
        <v>153</v>
      </c>
      <c r="BJ1531" t="s">
        <v>78</v>
      </c>
      <c r="BK1531" t="s">
        <v>69</v>
      </c>
      <c r="BO1531" t="s">
        <v>78</v>
      </c>
      <c r="BP1531" t="s">
        <v>81</v>
      </c>
      <c r="BQ1531" t="s">
        <v>224</v>
      </c>
    </row>
    <row r="1532" spans="1:69" x14ac:dyDescent="0.3">
      <c r="A1532">
        <v>192</v>
      </c>
      <c r="B1532" t="s">
        <v>1473</v>
      </c>
      <c r="C1532">
        <v>3</v>
      </c>
      <c r="D1532" t="s">
        <v>83</v>
      </c>
      <c r="E1532">
        <v>24</v>
      </c>
      <c r="F1532" t="s">
        <v>1130</v>
      </c>
      <c r="G1532" t="s">
        <v>78</v>
      </c>
      <c r="H1532" t="s">
        <v>78</v>
      </c>
      <c r="Q1532">
        <v>153</v>
      </c>
      <c r="R1532" t="s">
        <v>78</v>
      </c>
      <c r="S1532" t="s">
        <v>78</v>
      </c>
      <c r="AU1532">
        <v>153</v>
      </c>
      <c r="AV1532" t="s">
        <v>78</v>
      </c>
      <c r="AW1532" t="s">
        <v>78</v>
      </c>
      <c r="AX1532">
        <v>6</v>
      </c>
      <c r="AY1532" t="s">
        <v>1091</v>
      </c>
      <c r="AZ1532" t="s">
        <v>1008</v>
      </c>
      <c r="BA1532" t="s">
        <v>1008</v>
      </c>
      <c r="BI1532">
        <v>153</v>
      </c>
      <c r="BJ1532" t="s">
        <v>78</v>
      </c>
      <c r="BK1532" t="s">
        <v>78</v>
      </c>
      <c r="BO1532" t="s">
        <v>78</v>
      </c>
      <c r="BP1532" t="s">
        <v>81</v>
      </c>
      <c r="BQ1532" t="s">
        <v>224</v>
      </c>
    </row>
    <row r="1533" spans="1:69" x14ac:dyDescent="0.3">
      <c r="A1533">
        <v>192</v>
      </c>
      <c r="B1533" t="s">
        <v>1473</v>
      </c>
      <c r="C1533">
        <v>4</v>
      </c>
      <c r="D1533" t="s">
        <v>84</v>
      </c>
      <c r="E1533">
        <v>24</v>
      </c>
      <c r="F1533" t="s">
        <v>1130</v>
      </c>
      <c r="G1533" t="s">
        <v>78</v>
      </c>
      <c r="H1533" t="s">
        <v>69</v>
      </c>
      <c r="Q1533">
        <v>153</v>
      </c>
      <c r="R1533" t="s">
        <v>78</v>
      </c>
      <c r="S1533" t="s">
        <v>69</v>
      </c>
      <c r="AU1533">
        <v>153</v>
      </c>
      <c r="AV1533" t="s">
        <v>78</v>
      </c>
      <c r="AW1533" t="s">
        <v>69</v>
      </c>
      <c r="AX1533">
        <v>6</v>
      </c>
      <c r="AY1533" t="s">
        <v>1091</v>
      </c>
      <c r="AZ1533" t="s">
        <v>1008</v>
      </c>
      <c r="BA1533" t="s">
        <v>1008</v>
      </c>
      <c r="BI1533">
        <v>153</v>
      </c>
      <c r="BJ1533" t="s">
        <v>78</v>
      </c>
      <c r="BK1533" t="s">
        <v>69</v>
      </c>
      <c r="BO1533" t="s">
        <v>78</v>
      </c>
      <c r="BP1533" t="s">
        <v>81</v>
      </c>
      <c r="BQ1533" t="s">
        <v>224</v>
      </c>
    </row>
    <row r="1534" spans="1:69" x14ac:dyDescent="0.3">
      <c r="A1534">
        <v>192</v>
      </c>
      <c r="B1534" t="s">
        <v>1473</v>
      </c>
      <c r="C1534">
        <v>5</v>
      </c>
      <c r="D1534" t="s">
        <v>85</v>
      </c>
      <c r="E1534">
        <v>24</v>
      </c>
      <c r="F1534" t="s">
        <v>1130</v>
      </c>
      <c r="G1534" t="s">
        <v>78</v>
      </c>
      <c r="H1534" t="s">
        <v>69</v>
      </c>
      <c r="Q1534">
        <v>153</v>
      </c>
      <c r="R1534" t="s">
        <v>78</v>
      </c>
      <c r="S1534" t="s">
        <v>69</v>
      </c>
      <c r="AU1534">
        <v>153</v>
      </c>
      <c r="AV1534" t="s">
        <v>78</v>
      </c>
      <c r="AW1534" t="s">
        <v>69</v>
      </c>
      <c r="AX1534">
        <v>6</v>
      </c>
      <c r="AY1534" t="s">
        <v>1091</v>
      </c>
      <c r="AZ1534" t="s">
        <v>1008</v>
      </c>
      <c r="BA1534" t="s">
        <v>1009</v>
      </c>
      <c r="BI1534">
        <v>153</v>
      </c>
      <c r="BJ1534" t="s">
        <v>78</v>
      </c>
      <c r="BK1534" t="s">
        <v>69</v>
      </c>
      <c r="BO1534" t="s">
        <v>78</v>
      </c>
      <c r="BP1534" t="s">
        <v>81</v>
      </c>
      <c r="BQ1534" t="s">
        <v>224</v>
      </c>
    </row>
    <row r="1535" spans="1:69" x14ac:dyDescent="0.3">
      <c r="A1535">
        <v>192</v>
      </c>
      <c r="B1535" t="s">
        <v>1473</v>
      </c>
      <c r="C1535">
        <v>6</v>
      </c>
      <c r="D1535" t="s">
        <v>86</v>
      </c>
      <c r="E1535">
        <v>24</v>
      </c>
      <c r="F1535" t="s">
        <v>1130</v>
      </c>
      <c r="G1535" t="s">
        <v>78</v>
      </c>
      <c r="H1535" t="s">
        <v>69</v>
      </c>
      <c r="Q1535">
        <v>153</v>
      </c>
      <c r="R1535" t="s">
        <v>78</v>
      </c>
      <c r="S1535" t="s">
        <v>69</v>
      </c>
      <c r="AU1535">
        <v>153</v>
      </c>
      <c r="AV1535" t="s">
        <v>78</v>
      </c>
      <c r="AW1535" t="s">
        <v>69</v>
      </c>
      <c r="AX1535">
        <v>6</v>
      </c>
      <c r="AY1535" t="s">
        <v>1091</v>
      </c>
      <c r="AZ1535" t="s">
        <v>1008</v>
      </c>
      <c r="BA1535" t="s">
        <v>1008</v>
      </c>
      <c r="BI1535">
        <v>153</v>
      </c>
      <c r="BJ1535" t="s">
        <v>78</v>
      </c>
      <c r="BK1535" t="s">
        <v>69</v>
      </c>
      <c r="BO1535" t="s">
        <v>78</v>
      </c>
      <c r="BP1535" t="s">
        <v>81</v>
      </c>
      <c r="BQ1535" t="s">
        <v>224</v>
      </c>
    </row>
    <row r="1536" spans="1:69" x14ac:dyDescent="0.3">
      <c r="A1536">
        <v>192</v>
      </c>
      <c r="B1536" t="s">
        <v>1473</v>
      </c>
      <c r="C1536">
        <v>7</v>
      </c>
      <c r="D1536" t="s">
        <v>87</v>
      </c>
      <c r="E1536">
        <v>24</v>
      </c>
      <c r="F1536" t="s">
        <v>1130</v>
      </c>
      <c r="G1536" t="s">
        <v>78</v>
      </c>
      <c r="H1536" t="s">
        <v>69</v>
      </c>
      <c r="Q1536">
        <v>153</v>
      </c>
      <c r="R1536" t="s">
        <v>78</v>
      </c>
      <c r="S1536" t="s">
        <v>69</v>
      </c>
      <c r="AU1536">
        <v>153</v>
      </c>
      <c r="AV1536" t="s">
        <v>78</v>
      </c>
      <c r="AW1536" t="s">
        <v>69</v>
      </c>
      <c r="AX1536">
        <v>6</v>
      </c>
      <c r="AY1536" t="s">
        <v>1091</v>
      </c>
      <c r="AZ1536" t="s">
        <v>1008</v>
      </c>
      <c r="BA1536" t="s">
        <v>1008</v>
      </c>
      <c r="BI1536">
        <v>153</v>
      </c>
      <c r="BJ1536" t="s">
        <v>78</v>
      </c>
      <c r="BK1536" t="s">
        <v>69</v>
      </c>
      <c r="BO1536" t="s">
        <v>78</v>
      </c>
      <c r="BP1536" t="s">
        <v>81</v>
      </c>
      <c r="BQ1536" t="s">
        <v>224</v>
      </c>
    </row>
    <row r="1537" spans="1:69" x14ac:dyDescent="0.3">
      <c r="A1537">
        <v>192</v>
      </c>
      <c r="B1537" t="s">
        <v>1473</v>
      </c>
      <c r="C1537">
        <v>8</v>
      </c>
      <c r="D1537" t="s">
        <v>88</v>
      </c>
      <c r="E1537">
        <v>24</v>
      </c>
      <c r="F1537" t="s">
        <v>1130</v>
      </c>
      <c r="G1537" t="s">
        <v>78</v>
      </c>
      <c r="H1537" t="s">
        <v>78</v>
      </c>
      <c r="Q1537">
        <v>153</v>
      </c>
      <c r="R1537" t="s">
        <v>78</v>
      </c>
      <c r="S1537" t="s">
        <v>78</v>
      </c>
      <c r="AU1537">
        <v>153</v>
      </c>
      <c r="AV1537" t="s">
        <v>78</v>
      </c>
      <c r="AW1537" t="s">
        <v>78</v>
      </c>
      <c r="AX1537">
        <v>6</v>
      </c>
      <c r="AY1537" t="s">
        <v>1091</v>
      </c>
      <c r="AZ1537" t="s">
        <v>1008</v>
      </c>
      <c r="BA1537" t="s">
        <v>1008</v>
      </c>
      <c r="BI1537">
        <v>153</v>
      </c>
      <c r="BJ1537" t="s">
        <v>78</v>
      </c>
      <c r="BK1537" t="s">
        <v>78</v>
      </c>
      <c r="BO1537" t="s">
        <v>78</v>
      </c>
      <c r="BP1537" t="s">
        <v>81</v>
      </c>
      <c r="BQ1537" t="s">
        <v>224</v>
      </c>
    </row>
    <row r="1538" spans="1:69" x14ac:dyDescent="0.3">
      <c r="A1538">
        <v>193</v>
      </c>
      <c r="B1538" t="s">
        <v>1474</v>
      </c>
      <c r="C1538">
        <v>1</v>
      </c>
      <c r="D1538" t="s">
        <v>67</v>
      </c>
      <c r="E1538">
        <v>24</v>
      </c>
      <c r="F1538" t="s">
        <v>1130</v>
      </c>
      <c r="G1538" t="s">
        <v>69</v>
      </c>
      <c r="H1538" t="s">
        <v>69</v>
      </c>
      <c r="Q1538">
        <v>153</v>
      </c>
      <c r="R1538" t="s">
        <v>69</v>
      </c>
      <c r="S1538" t="s">
        <v>69</v>
      </c>
      <c r="AU1538">
        <v>153</v>
      </c>
      <c r="AV1538" t="s">
        <v>69</v>
      </c>
      <c r="AW1538" t="s">
        <v>69</v>
      </c>
      <c r="AX1538">
        <v>6</v>
      </c>
      <c r="AY1538" t="s">
        <v>1091</v>
      </c>
      <c r="AZ1538" t="s">
        <v>1009</v>
      </c>
      <c r="BA1538" t="s">
        <v>1009</v>
      </c>
      <c r="BI1538">
        <v>153</v>
      </c>
      <c r="BJ1538" t="s">
        <v>69</v>
      </c>
      <c r="BK1538" t="s">
        <v>69</v>
      </c>
      <c r="BO1538" t="s">
        <v>69</v>
      </c>
      <c r="BP1538" t="s">
        <v>75</v>
      </c>
      <c r="BQ1538" t="s">
        <v>225</v>
      </c>
    </row>
    <row r="1539" spans="1:69" x14ac:dyDescent="0.3">
      <c r="A1539">
        <v>193</v>
      </c>
      <c r="B1539" t="s">
        <v>1474</v>
      </c>
      <c r="C1539">
        <v>2</v>
      </c>
      <c r="D1539" t="s">
        <v>77</v>
      </c>
      <c r="E1539">
        <v>24</v>
      </c>
      <c r="F1539" t="s">
        <v>1130</v>
      </c>
      <c r="G1539" t="s">
        <v>78</v>
      </c>
      <c r="H1539" t="s">
        <v>69</v>
      </c>
      <c r="Q1539">
        <v>153</v>
      </c>
      <c r="R1539" t="s">
        <v>78</v>
      </c>
      <c r="S1539" t="s">
        <v>69</v>
      </c>
      <c r="AU1539">
        <v>153</v>
      </c>
      <c r="AV1539" t="s">
        <v>78</v>
      </c>
      <c r="AW1539" t="s">
        <v>69</v>
      </c>
      <c r="AX1539">
        <v>6</v>
      </c>
      <c r="AY1539" t="s">
        <v>1091</v>
      </c>
      <c r="AZ1539" t="s">
        <v>1008</v>
      </c>
      <c r="BA1539" t="s">
        <v>1008</v>
      </c>
      <c r="BI1539">
        <v>153</v>
      </c>
      <c r="BJ1539" t="s">
        <v>78</v>
      </c>
      <c r="BK1539" t="s">
        <v>69</v>
      </c>
      <c r="BO1539" t="s">
        <v>78</v>
      </c>
      <c r="BP1539" t="s">
        <v>81</v>
      </c>
      <c r="BQ1539" t="s">
        <v>224</v>
      </c>
    </row>
    <row r="1540" spans="1:69" x14ac:dyDescent="0.3">
      <c r="A1540">
        <v>193</v>
      </c>
      <c r="B1540" t="s">
        <v>1474</v>
      </c>
      <c r="C1540">
        <v>3</v>
      </c>
      <c r="D1540" t="s">
        <v>83</v>
      </c>
      <c r="E1540">
        <v>24</v>
      </c>
      <c r="F1540" t="s">
        <v>1130</v>
      </c>
      <c r="G1540" t="s">
        <v>78</v>
      </c>
      <c r="H1540" t="s">
        <v>78</v>
      </c>
      <c r="Q1540">
        <v>153</v>
      </c>
      <c r="R1540" t="s">
        <v>78</v>
      </c>
      <c r="S1540" t="s">
        <v>78</v>
      </c>
      <c r="AU1540">
        <v>153</v>
      </c>
      <c r="AV1540" t="s">
        <v>78</v>
      </c>
      <c r="AW1540" t="s">
        <v>78</v>
      </c>
      <c r="AX1540">
        <v>6</v>
      </c>
      <c r="AY1540" t="s">
        <v>1091</v>
      </c>
      <c r="AZ1540" t="s">
        <v>1008</v>
      </c>
      <c r="BA1540" t="s">
        <v>1008</v>
      </c>
      <c r="BI1540">
        <v>153</v>
      </c>
      <c r="BJ1540" t="s">
        <v>78</v>
      </c>
      <c r="BK1540" t="s">
        <v>78</v>
      </c>
      <c r="BO1540" t="s">
        <v>78</v>
      </c>
      <c r="BP1540" t="s">
        <v>81</v>
      </c>
      <c r="BQ1540" t="s">
        <v>224</v>
      </c>
    </row>
    <row r="1541" spans="1:69" x14ac:dyDescent="0.3">
      <c r="A1541">
        <v>193</v>
      </c>
      <c r="B1541" t="s">
        <v>1474</v>
      </c>
      <c r="C1541">
        <v>4</v>
      </c>
      <c r="D1541" t="s">
        <v>84</v>
      </c>
      <c r="E1541">
        <v>24</v>
      </c>
      <c r="F1541" t="s">
        <v>1130</v>
      </c>
      <c r="G1541" t="s">
        <v>78</v>
      </c>
      <c r="H1541" t="s">
        <v>69</v>
      </c>
      <c r="Q1541">
        <v>153</v>
      </c>
      <c r="R1541" t="s">
        <v>78</v>
      </c>
      <c r="S1541" t="s">
        <v>69</v>
      </c>
      <c r="AU1541">
        <v>153</v>
      </c>
      <c r="AV1541" t="s">
        <v>78</v>
      </c>
      <c r="AW1541" t="s">
        <v>69</v>
      </c>
      <c r="AX1541">
        <v>6</v>
      </c>
      <c r="AY1541" t="s">
        <v>1091</v>
      </c>
      <c r="AZ1541" t="s">
        <v>1008</v>
      </c>
      <c r="BA1541" t="s">
        <v>1008</v>
      </c>
      <c r="BI1541">
        <v>153</v>
      </c>
      <c r="BJ1541" t="s">
        <v>78</v>
      </c>
      <c r="BK1541" t="s">
        <v>69</v>
      </c>
      <c r="BO1541" t="s">
        <v>78</v>
      </c>
      <c r="BP1541" t="s">
        <v>81</v>
      </c>
      <c r="BQ1541" t="s">
        <v>224</v>
      </c>
    </row>
    <row r="1542" spans="1:69" x14ac:dyDescent="0.3">
      <c r="A1542">
        <v>193</v>
      </c>
      <c r="B1542" t="s">
        <v>1474</v>
      </c>
      <c r="C1542">
        <v>5</v>
      </c>
      <c r="D1542" t="s">
        <v>85</v>
      </c>
      <c r="E1542">
        <v>24</v>
      </c>
      <c r="F1542" t="s">
        <v>1130</v>
      </c>
      <c r="G1542" t="s">
        <v>78</v>
      </c>
      <c r="H1542" t="s">
        <v>69</v>
      </c>
      <c r="Q1542">
        <v>153</v>
      </c>
      <c r="R1542" t="s">
        <v>78</v>
      </c>
      <c r="S1542" t="s">
        <v>69</v>
      </c>
      <c r="AU1542">
        <v>153</v>
      </c>
      <c r="AV1542" t="s">
        <v>78</v>
      </c>
      <c r="AW1542" t="s">
        <v>69</v>
      </c>
      <c r="AX1542">
        <v>6</v>
      </c>
      <c r="AY1542" t="s">
        <v>1091</v>
      </c>
      <c r="AZ1542" t="s">
        <v>1008</v>
      </c>
      <c r="BA1542" t="s">
        <v>1009</v>
      </c>
      <c r="BI1542">
        <v>153</v>
      </c>
      <c r="BJ1542" t="s">
        <v>78</v>
      </c>
      <c r="BK1542" t="s">
        <v>69</v>
      </c>
      <c r="BO1542" t="s">
        <v>78</v>
      </c>
      <c r="BP1542" t="s">
        <v>81</v>
      </c>
      <c r="BQ1542" t="s">
        <v>224</v>
      </c>
    </row>
    <row r="1543" spans="1:69" x14ac:dyDescent="0.3">
      <c r="A1543">
        <v>193</v>
      </c>
      <c r="B1543" t="s">
        <v>1474</v>
      </c>
      <c r="C1543">
        <v>6</v>
      </c>
      <c r="D1543" t="s">
        <v>86</v>
      </c>
      <c r="E1543">
        <v>24</v>
      </c>
      <c r="F1543" t="s">
        <v>1130</v>
      </c>
      <c r="G1543" t="s">
        <v>78</v>
      </c>
      <c r="H1543" t="s">
        <v>69</v>
      </c>
      <c r="Q1543">
        <v>153</v>
      </c>
      <c r="R1543" t="s">
        <v>78</v>
      </c>
      <c r="S1543" t="s">
        <v>69</v>
      </c>
      <c r="AU1543">
        <v>153</v>
      </c>
      <c r="AV1543" t="s">
        <v>78</v>
      </c>
      <c r="AW1543" t="s">
        <v>69</v>
      </c>
      <c r="AX1543">
        <v>6</v>
      </c>
      <c r="AY1543" t="s">
        <v>1091</v>
      </c>
      <c r="AZ1543" t="s">
        <v>1008</v>
      </c>
      <c r="BA1543" t="s">
        <v>1008</v>
      </c>
      <c r="BI1543">
        <v>153</v>
      </c>
      <c r="BJ1543" t="s">
        <v>78</v>
      </c>
      <c r="BK1543" t="s">
        <v>69</v>
      </c>
      <c r="BO1543" t="s">
        <v>78</v>
      </c>
      <c r="BP1543" t="s">
        <v>81</v>
      </c>
      <c r="BQ1543" t="s">
        <v>224</v>
      </c>
    </row>
    <row r="1544" spans="1:69" x14ac:dyDescent="0.3">
      <c r="A1544">
        <v>193</v>
      </c>
      <c r="B1544" t="s">
        <v>1474</v>
      </c>
      <c r="C1544">
        <v>7</v>
      </c>
      <c r="D1544" t="s">
        <v>87</v>
      </c>
      <c r="E1544">
        <v>24</v>
      </c>
      <c r="F1544" t="s">
        <v>1130</v>
      </c>
      <c r="G1544" t="s">
        <v>78</v>
      </c>
      <c r="H1544" t="s">
        <v>69</v>
      </c>
      <c r="Q1544">
        <v>153</v>
      </c>
      <c r="R1544" t="s">
        <v>78</v>
      </c>
      <c r="S1544" t="s">
        <v>69</v>
      </c>
      <c r="AU1544">
        <v>153</v>
      </c>
      <c r="AV1544" t="s">
        <v>78</v>
      </c>
      <c r="AW1544" t="s">
        <v>69</v>
      </c>
      <c r="AX1544">
        <v>6</v>
      </c>
      <c r="AY1544" t="s">
        <v>1091</v>
      </c>
      <c r="AZ1544" t="s">
        <v>1008</v>
      </c>
      <c r="BA1544" t="s">
        <v>1008</v>
      </c>
      <c r="BI1544">
        <v>153</v>
      </c>
      <c r="BJ1544" t="s">
        <v>78</v>
      </c>
      <c r="BK1544" t="s">
        <v>69</v>
      </c>
      <c r="BO1544" t="s">
        <v>78</v>
      </c>
      <c r="BP1544" t="s">
        <v>81</v>
      </c>
      <c r="BQ1544" t="s">
        <v>224</v>
      </c>
    </row>
    <row r="1545" spans="1:69" x14ac:dyDescent="0.3">
      <c r="A1545">
        <v>193</v>
      </c>
      <c r="B1545" t="s">
        <v>1474</v>
      </c>
      <c r="C1545">
        <v>8</v>
      </c>
      <c r="D1545" t="s">
        <v>88</v>
      </c>
      <c r="E1545">
        <v>24</v>
      </c>
      <c r="F1545" t="s">
        <v>1130</v>
      </c>
      <c r="G1545" t="s">
        <v>78</v>
      </c>
      <c r="H1545" t="s">
        <v>78</v>
      </c>
      <c r="Q1545">
        <v>153</v>
      </c>
      <c r="R1545" t="s">
        <v>78</v>
      </c>
      <c r="S1545" t="s">
        <v>78</v>
      </c>
      <c r="AU1545">
        <v>153</v>
      </c>
      <c r="AV1545" t="s">
        <v>78</v>
      </c>
      <c r="AW1545" t="s">
        <v>78</v>
      </c>
      <c r="AX1545">
        <v>6</v>
      </c>
      <c r="AY1545" t="s">
        <v>1091</v>
      </c>
      <c r="AZ1545" t="s">
        <v>1008</v>
      </c>
      <c r="BA1545" t="s">
        <v>1008</v>
      </c>
      <c r="BI1545">
        <v>153</v>
      </c>
      <c r="BJ1545" t="s">
        <v>78</v>
      </c>
      <c r="BK1545" t="s">
        <v>78</v>
      </c>
      <c r="BO1545" t="s">
        <v>78</v>
      </c>
      <c r="BP1545" t="s">
        <v>81</v>
      </c>
      <c r="BQ1545" t="s">
        <v>224</v>
      </c>
    </row>
    <row r="1546" spans="1:69" x14ac:dyDescent="0.3">
      <c r="A1546">
        <v>194</v>
      </c>
      <c r="B1546" t="s">
        <v>1475</v>
      </c>
      <c r="C1546">
        <v>1</v>
      </c>
      <c r="D1546" t="s">
        <v>67</v>
      </c>
      <c r="E1546">
        <v>24</v>
      </c>
      <c r="F1546" t="s">
        <v>1130</v>
      </c>
      <c r="G1546" t="s">
        <v>69</v>
      </c>
      <c r="H1546" t="s">
        <v>69</v>
      </c>
      <c r="Q1546" t="s">
        <v>1344</v>
      </c>
      <c r="R1546" t="s">
        <v>92</v>
      </c>
      <c r="S1546" t="s">
        <v>108</v>
      </c>
      <c r="AU1546" t="s">
        <v>1344</v>
      </c>
      <c r="AV1546" t="s">
        <v>92</v>
      </c>
      <c r="AW1546" t="s">
        <v>108</v>
      </c>
      <c r="AX1546" t="s">
        <v>1101</v>
      </c>
      <c r="BI1546">
        <v>184</v>
      </c>
      <c r="BJ1546" t="s">
        <v>78</v>
      </c>
      <c r="BK1546" t="s">
        <v>69</v>
      </c>
      <c r="BO1546" t="s">
        <v>90</v>
      </c>
      <c r="BQ1546" t="s">
        <v>94</v>
      </c>
    </row>
    <row r="1547" spans="1:69" x14ac:dyDescent="0.3">
      <c r="A1547">
        <v>194</v>
      </c>
      <c r="B1547" t="s">
        <v>1475</v>
      </c>
      <c r="C1547">
        <v>2</v>
      </c>
      <c r="D1547" t="s">
        <v>77</v>
      </c>
      <c r="E1547">
        <v>24</v>
      </c>
      <c r="F1547" t="s">
        <v>1130</v>
      </c>
      <c r="G1547" t="s">
        <v>78</v>
      </c>
      <c r="H1547" t="s">
        <v>69</v>
      </c>
      <c r="Q1547" t="s">
        <v>1344</v>
      </c>
      <c r="R1547" t="s">
        <v>92</v>
      </c>
      <c r="S1547" t="s">
        <v>201</v>
      </c>
      <c r="AU1547" t="s">
        <v>1344</v>
      </c>
      <c r="AV1547" t="s">
        <v>92</v>
      </c>
      <c r="AW1547" t="s">
        <v>201</v>
      </c>
      <c r="AX1547" t="s">
        <v>1101</v>
      </c>
      <c r="BI1547">
        <v>184</v>
      </c>
      <c r="BJ1547" t="s">
        <v>78</v>
      </c>
      <c r="BK1547" t="s">
        <v>69</v>
      </c>
      <c r="BO1547" t="s">
        <v>90</v>
      </c>
      <c r="BQ1547" t="s">
        <v>94</v>
      </c>
    </row>
    <row r="1548" spans="1:69" x14ac:dyDescent="0.3">
      <c r="A1548">
        <v>194</v>
      </c>
      <c r="B1548" t="s">
        <v>1475</v>
      </c>
      <c r="C1548">
        <v>3</v>
      </c>
      <c r="D1548" t="s">
        <v>83</v>
      </c>
      <c r="E1548">
        <v>24</v>
      </c>
      <c r="F1548" t="s">
        <v>1130</v>
      </c>
      <c r="G1548" t="s">
        <v>78</v>
      </c>
      <c r="H1548" t="s">
        <v>78</v>
      </c>
      <c r="Q1548" t="s">
        <v>1344</v>
      </c>
      <c r="R1548" t="s">
        <v>92</v>
      </c>
      <c r="S1548" t="s">
        <v>119</v>
      </c>
      <c r="AU1548" t="s">
        <v>1344</v>
      </c>
      <c r="AV1548" t="s">
        <v>92</v>
      </c>
      <c r="AW1548" t="s">
        <v>119</v>
      </c>
      <c r="AX1548" t="s">
        <v>1101</v>
      </c>
      <c r="BI1548">
        <v>184</v>
      </c>
      <c r="BJ1548" t="s">
        <v>78</v>
      </c>
      <c r="BK1548" t="s">
        <v>78</v>
      </c>
      <c r="BO1548" t="s">
        <v>90</v>
      </c>
      <c r="BQ1548" t="s">
        <v>94</v>
      </c>
    </row>
    <row r="1549" spans="1:69" x14ac:dyDescent="0.3">
      <c r="A1549">
        <v>194</v>
      </c>
      <c r="B1549" t="s">
        <v>1475</v>
      </c>
      <c r="C1549">
        <v>4</v>
      </c>
      <c r="D1549" t="s">
        <v>84</v>
      </c>
      <c r="E1549">
        <v>24</v>
      </c>
      <c r="F1549" t="s">
        <v>1130</v>
      </c>
      <c r="G1549" t="s">
        <v>78</v>
      </c>
      <c r="H1549" t="s">
        <v>69</v>
      </c>
      <c r="Q1549" t="s">
        <v>1344</v>
      </c>
      <c r="R1549" t="s">
        <v>92</v>
      </c>
      <c r="S1549" t="s">
        <v>108</v>
      </c>
      <c r="AU1549" t="s">
        <v>1344</v>
      </c>
      <c r="AV1549" t="s">
        <v>92</v>
      </c>
      <c r="AW1549" t="s">
        <v>108</v>
      </c>
      <c r="AX1549" t="s">
        <v>1101</v>
      </c>
      <c r="BI1549">
        <v>184</v>
      </c>
      <c r="BJ1549" t="s">
        <v>78</v>
      </c>
      <c r="BK1549" t="s">
        <v>69</v>
      </c>
      <c r="BO1549" t="s">
        <v>90</v>
      </c>
      <c r="BQ1549" t="s">
        <v>94</v>
      </c>
    </row>
    <row r="1550" spans="1:69" x14ac:dyDescent="0.3">
      <c r="A1550">
        <v>194</v>
      </c>
      <c r="B1550" t="s">
        <v>1475</v>
      </c>
      <c r="C1550">
        <v>5</v>
      </c>
      <c r="D1550" t="s">
        <v>85</v>
      </c>
      <c r="E1550">
        <v>24</v>
      </c>
      <c r="F1550" t="s">
        <v>1130</v>
      </c>
      <c r="G1550" t="s">
        <v>78</v>
      </c>
      <c r="H1550" t="s">
        <v>69</v>
      </c>
      <c r="Q1550" t="s">
        <v>1344</v>
      </c>
      <c r="R1550" t="s">
        <v>92</v>
      </c>
      <c r="S1550" t="s">
        <v>108</v>
      </c>
      <c r="AU1550" t="s">
        <v>1344</v>
      </c>
      <c r="AV1550" t="s">
        <v>92</v>
      </c>
      <c r="AW1550" t="s">
        <v>108</v>
      </c>
      <c r="AX1550" t="s">
        <v>1101</v>
      </c>
      <c r="BI1550">
        <v>184</v>
      </c>
      <c r="BJ1550" t="s">
        <v>78</v>
      </c>
      <c r="BK1550" t="s">
        <v>69</v>
      </c>
      <c r="BO1550" t="s">
        <v>90</v>
      </c>
      <c r="BQ1550" t="s">
        <v>94</v>
      </c>
    </row>
    <row r="1551" spans="1:69" x14ac:dyDescent="0.3">
      <c r="A1551">
        <v>194</v>
      </c>
      <c r="B1551" t="s">
        <v>1475</v>
      </c>
      <c r="C1551">
        <v>6</v>
      </c>
      <c r="D1551" t="s">
        <v>86</v>
      </c>
      <c r="E1551">
        <v>24</v>
      </c>
      <c r="F1551" t="s">
        <v>1130</v>
      </c>
      <c r="G1551" t="s">
        <v>78</v>
      </c>
      <c r="H1551" t="s">
        <v>69</v>
      </c>
      <c r="Q1551" t="s">
        <v>1344</v>
      </c>
      <c r="R1551" t="s">
        <v>95</v>
      </c>
      <c r="S1551" t="s">
        <v>108</v>
      </c>
      <c r="AU1551" t="s">
        <v>1344</v>
      </c>
      <c r="AV1551" t="s">
        <v>95</v>
      </c>
      <c r="AW1551" t="s">
        <v>108</v>
      </c>
      <c r="AX1551" t="s">
        <v>1101</v>
      </c>
      <c r="BI1551">
        <v>184</v>
      </c>
      <c r="BJ1551" t="s">
        <v>69</v>
      </c>
      <c r="BK1551" t="s">
        <v>69</v>
      </c>
      <c r="BO1551" t="s">
        <v>90</v>
      </c>
      <c r="BQ1551" t="s">
        <v>94</v>
      </c>
    </row>
    <row r="1552" spans="1:69" x14ac:dyDescent="0.3">
      <c r="A1552">
        <v>194</v>
      </c>
      <c r="B1552" t="s">
        <v>1475</v>
      </c>
      <c r="C1552">
        <v>7</v>
      </c>
      <c r="D1552" t="s">
        <v>87</v>
      </c>
      <c r="E1552">
        <v>24</v>
      </c>
      <c r="F1552" t="s">
        <v>1130</v>
      </c>
      <c r="G1552" t="s">
        <v>78</v>
      </c>
      <c r="H1552" t="s">
        <v>69</v>
      </c>
      <c r="Q1552" t="s">
        <v>1344</v>
      </c>
      <c r="R1552" t="s">
        <v>95</v>
      </c>
      <c r="S1552" t="s">
        <v>108</v>
      </c>
      <c r="AU1552" t="s">
        <v>1344</v>
      </c>
      <c r="AV1552" t="s">
        <v>95</v>
      </c>
      <c r="AW1552" t="s">
        <v>108</v>
      </c>
      <c r="AX1552" t="s">
        <v>1101</v>
      </c>
      <c r="BI1552">
        <v>184</v>
      </c>
      <c r="BJ1552" t="s">
        <v>69</v>
      </c>
      <c r="BK1552" t="s">
        <v>69</v>
      </c>
      <c r="BO1552" t="s">
        <v>90</v>
      </c>
      <c r="BQ1552" t="s">
        <v>94</v>
      </c>
    </row>
    <row r="1553" spans="1:69" x14ac:dyDescent="0.3">
      <c r="A1553">
        <v>194</v>
      </c>
      <c r="B1553" t="s">
        <v>1475</v>
      </c>
      <c r="C1553">
        <v>8</v>
      </c>
      <c r="D1553" t="s">
        <v>88</v>
      </c>
      <c r="E1553">
        <v>24</v>
      </c>
      <c r="F1553" t="s">
        <v>1130</v>
      </c>
      <c r="G1553" t="s">
        <v>78</v>
      </c>
      <c r="H1553" t="s">
        <v>78</v>
      </c>
      <c r="Q1553" t="s">
        <v>1344</v>
      </c>
      <c r="R1553" t="s">
        <v>92</v>
      </c>
      <c r="S1553" t="s">
        <v>119</v>
      </c>
      <c r="AU1553" t="s">
        <v>1344</v>
      </c>
      <c r="AV1553" t="s">
        <v>92</v>
      </c>
      <c r="AW1553" t="s">
        <v>119</v>
      </c>
      <c r="AX1553" t="s">
        <v>1101</v>
      </c>
      <c r="BI1553">
        <v>184</v>
      </c>
      <c r="BJ1553" t="s">
        <v>78</v>
      </c>
      <c r="BK1553" t="s">
        <v>78</v>
      </c>
      <c r="BO1553" t="s">
        <v>90</v>
      </c>
      <c r="BQ1553" t="s">
        <v>94</v>
      </c>
    </row>
    <row r="1554" spans="1:69" x14ac:dyDescent="0.3">
      <c r="A1554">
        <v>195</v>
      </c>
      <c r="B1554" t="s">
        <v>1476</v>
      </c>
      <c r="C1554">
        <v>1</v>
      </c>
      <c r="D1554" t="s">
        <v>67</v>
      </c>
      <c r="E1554">
        <v>24</v>
      </c>
      <c r="F1554" t="s">
        <v>1130</v>
      </c>
      <c r="G1554" t="s">
        <v>78</v>
      </c>
      <c r="H1554" t="s">
        <v>69</v>
      </c>
      <c r="Q1554" t="s">
        <v>1477</v>
      </c>
      <c r="R1554" t="s">
        <v>561</v>
      </c>
      <c r="S1554" t="s">
        <v>108</v>
      </c>
      <c r="AU1554" t="s">
        <v>1478</v>
      </c>
      <c r="AV1554" t="s">
        <v>1479</v>
      </c>
      <c r="AW1554" t="s">
        <v>532</v>
      </c>
      <c r="AX1554" t="s">
        <v>1255</v>
      </c>
      <c r="AY1554" t="s">
        <v>1480</v>
      </c>
      <c r="AZ1554" t="s">
        <v>1481</v>
      </c>
      <c r="BA1554" t="s">
        <v>1482</v>
      </c>
      <c r="BI1554" t="s">
        <v>1483</v>
      </c>
      <c r="BJ1554" t="s">
        <v>119</v>
      </c>
      <c r="BK1554" t="s">
        <v>69</v>
      </c>
      <c r="BO1554" t="s">
        <v>90</v>
      </c>
      <c r="BQ1554" t="s">
        <v>94</v>
      </c>
    </row>
    <row r="1555" spans="1:69" x14ac:dyDescent="0.3">
      <c r="A1555">
        <v>195</v>
      </c>
      <c r="B1555" t="s">
        <v>1476</v>
      </c>
      <c r="C1555">
        <v>2</v>
      </c>
      <c r="D1555" t="s">
        <v>77</v>
      </c>
      <c r="E1555">
        <v>24</v>
      </c>
      <c r="F1555" t="s">
        <v>1130</v>
      </c>
      <c r="G1555" t="s">
        <v>78</v>
      </c>
      <c r="H1555" t="s">
        <v>69</v>
      </c>
      <c r="Q1555" t="s">
        <v>1477</v>
      </c>
      <c r="R1555" t="s">
        <v>561</v>
      </c>
      <c r="S1555" t="s">
        <v>201</v>
      </c>
      <c r="AU1555" t="s">
        <v>1478</v>
      </c>
      <c r="AV1555" t="s">
        <v>1479</v>
      </c>
      <c r="AW1555" t="s">
        <v>653</v>
      </c>
      <c r="AX1555" t="s">
        <v>1255</v>
      </c>
      <c r="AY1555" t="s">
        <v>1480</v>
      </c>
      <c r="AZ1555" t="s">
        <v>1481</v>
      </c>
      <c r="BA1555" t="s">
        <v>1484</v>
      </c>
      <c r="BI1555" t="s">
        <v>1483</v>
      </c>
      <c r="BJ1555" t="s">
        <v>119</v>
      </c>
      <c r="BK1555" t="s">
        <v>69</v>
      </c>
      <c r="BO1555" t="s">
        <v>90</v>
      </c>
      <c r="BQ1555" t="s">
        <v>94</v>
      </c>
    </row>
    <row r="1556" spans="1:69" x14ac:dyDescent="0.3">
      <c r="A1556">
        <v>195</v>
      </c>
      <c r="B1556" t="s">
        <v>1476</v>
      </c>
      <c r="C1556">
        <v>3</v>
      </c>
      <c r="D1556" t="s">
        <v>83</v>
      </c>
      <c r="E1556">
        <v>24</v>
      </c>
      <c r="F1556" t="s">
        <v>1130</v>
      </c>
      <c r="G1556" t="s">
        <v>78</v>
      </c>
      <c r="H1556" t="s">
        <v>78</v>
      </c>
      <c r="Q1556" t="s">
        <v>1477</v>
      </c>
      <c r="R1556" t="s">
        <v>561</v>
      </c>
      <c r="S1556" t="s">
        <v>119</v>
      </c>
      <c r="AU1556" t="s">
        <v>1478</v>
      </c>
      <c r="AV1556" t="s">
        <v>1479</v>
      </c>
      <c r="AW1556" t="s">
        <v>537</v>
      </c>
      <c r="AX1556" t="s">
        <v>1255</v>
      </c>
      <c r="AY1556" t="s">
        <v>1480</v>
      </c>
      <c r="AZ1556" t="s">
        <v>1481</v>
      </c>
      <c r="BA1556" t="s">
        <v>1485</v>
      </c>
      <c r="BI1556" t="s">
        <v>1483</v>
      </c>
      <c r="BJ1556" t="s">
        <v>119</v>
      </c>
      <c r="BK1556" t="s">
        <v>78</v>
      </c>
      <c r="BO1556" t="s">
        <v>90</v>
      </c>
      <c r="BQ1556" t="s">
        <v>94</v>
      </c>
    </row>
    <row r="1557" spans="1:69" x14ac:dyDescent="0.3">
      <c r="A1557">
        <v>195</v>
      </c>
      <c r="B1557" t="s">
        <v>1476</v>
      </c>
      <c r="C1557">
        <v>4</v>
      </c>
      <c r="D1557" t="s">
        <v>84</v>
      </c>
      <c r="E1557">
        <v>24</v>
      </c>
      <c r="F1557" t="s">
        <v>1130</v>
      </c>
      <c r="G1557" t="s">
        <v>78</v>
      </c>
      <c r="H1557" t="s">
        <v>69</v>
      </c>
      <c r="Q1557" t="s">
        <v>1477</v>
      </c>
      <c r="R1557" t="s">
        <v>561</v>
      </c>
      <c r="S1557" t="s">
        <v>108</v>
      </c>
      <c r="AU1557" t="s">
        <v>1478</v>
      </c>
      <c r="AV1557" t="s">
        <v>1479</v>
      </c>
      <c r="AW1557" t="s">
        <v>532</v>
      </c>
      <c r="AX1557" t="s">
        <v>1255</v>
      </c>
      <c r="AY1557" t="s">
        <v>1480</v>
      </c>
      <c r="AZ1557" t="s">
        <v>1481</v>
      </c>
      <c r="BA1557" t="s">
        <v>1482</v>
      </c>
      <c r="BI1557" t="s">
        <v>1483</v>
      </c>
      <c r="BJ1557" t="s">
        <v>119</v>
      </c>
      <c r="BK1557" t="s">
        <v>69</v>
      </c>
      <c r="BO1557" t="s">
        <v>90</v>
      </c>
      <c r="BQ1557" t="s">
        <v>94</v>
      </c>
    </row>
    <row r="1558" spans="1:69" x14ac:dyDescent="0.3">
      <c r="A1558">
        <v>195</v>
      </c>
      <c r="B1558" t="s">
        <v>1476</v>
      </c>
      <c r="C1558">
        <v>5</v>
      </c>
      <c r="D1558" t="s">
        <v>85</v>
      </c>
      <c r="E1558">
        <v>24</v>
      </c>
      <c r="F1558" t="s">
        <v>1130</v>
      </c>
      <c r="G1558" t="s">
        <v>78</v>
      </c>
      <c r="H1558" t="s">
        <v>69</v>
      </c>
      <c r="Q1558" t="s">
        <v>1477</v>
      </c>
      <c r="R1558" t="s">
        <v>561</v>
      </c>
      <c r="S1558" t="s">
        <v>108</v>
      </c>
      <c r="AU1558" t="s">
        <v>1478</v>
      </c>
      <c r="AV1558" t="s">
        <v>1479</v>
      </c>
      <c r="AW1558" t="s">
        <v>532</v>
      </c>
      <c r="AX1558" t="s">
        <v>1255</v>
      </c>
      <c r="AY1558" t="s">
        <v>1480</v>
      </c>
      <c r="AZ1558" t="s">
        <v>1481</v>
      </c>
      <c r="BA1558" t="s">
        <v>1486</v>
      </c>
      <c r="BI1558" t="s">
        <v>1483</v>
      </c>
      <c r="BJ1558" t="s">
        <v>119</v>
      </c>
      <c r="BK1558" t="s">
        <v>69</v>
      </c>
      <c r="BO1558" t="s">
        <v>90</v>
      </c>
      <c r="BQ1558" t="s">
        <v>94</v>
      </c>
    </row>
    <row r="1559" spans="1:69" x14ac:dyDescent="0.3">
      <c r="A1559">
        <v>195</v>
      </c>
      <c r="B1559" t="s">
        <v>1476</v>
      </c>
      <c r="C1559">
        <v>6</v>
      </c>
      <c r="D1559" t="s">
        <v>86</v>
      </c>
      <c r="E1559">
        <v>24</v>
      </c>
      <c r="F1559" t="s">
        <v>1130</v>
      </c>
      <c r="G1559" t="s">
        <v>69</v>
      </c>
      <c r="H1559" t="s">
        <v>69</v>
      </c>
      <c r="Q1559" t="s">
        <v>1477</v>
      </c>
      <c r="R1559" t="s">
        <v>969</v>
      </c>
      <c r="S1559" t="s">
        <v>108</v>
      </c>
      <c r="AU1559" t="s">
        <v>1478</v>
      </c>
      <c r="AV1559" t="s">
        <v>1487</v>
      </c>
      <c r="AW1559" t="s">
        <v>532</v>
      </c>
      <c r="AX1559" t="s">
        <v>1255</v>
      </c>
      <c r="AY1559" t="s">
        <v>1480</v>
      </c>
      <c r="AZ1559" t="s">
        <v>1488</v>
      </c>
      <c r="BA1559" t="s">
        <v>1482</v>
      </c>
      <c r="BI1559" t="s">
        <v>1483</v>
      </c>
      <c r="BJ1559" t="s">
        <v>108</v>
      </c>
      <c r="BK1559" t="s">
        <v>69</v>
      </c>
      <c r="BO1559" t="s">
        <v>69</v>
      </c>
      <c r="BP1559" t="s">
        <v>75</v>
      </c>
      <c r="BQ1559" t="s">
        <v>225</v>
      </c>
    </row>
    <row r="1560" spans="1:69" x14ac:dyDescent="0.3">
      <c r="A1560">
        <v>195</v>
      </c>
      <c r="B1560" t="s">
        <v>1476</v>
      </c>
      <c r="C1560">
        <v>7</v>
      </c>
      <c r="D1560" t="s">
        <v>87</v>
      </c>
      <c r="E1560">
        <v>24</v>
      </c>
      <c r="F1560" t="s">
        <v>1130</v>
      </c>
      <c r="G1560" t="s">
        <v>69</v>
      </c>
      <c r="H1560" t="s">
        <v>69</v>
      </c>
      <c r="Q1560" t="s">
        <v>1477</v>
      </c>
      <c r="R1560" t="s">
        <v>969</v>
      </c>
      <c r="S1560" t="s">
        <v>108</v>
      </c>
      <c r="AU1560" t="s">
        <v>1478</v>
      </c>
      <c r="AV1560" t="s">
        <v>1487</v>
      </c>
      <c r="AW1560" t="s">
        <v>532</v>
      </c>
      <c r="AX1560" t="s">
        <v>1255</v>
      </c>
      <c r="AY1560" t="s">
        <v>1480</v>
      </c>
      <c r="AZ1560" t="s">
        <v>1488</v>
      </c>
      <c r="BA1560" t="s">
        <v>1482</v>
      </c>
      <c r="BI1560" t="s">
        <v>1483</v>
      </c>
      <c r="BJ1560" t="s">
        <v>108</v>
      </c>
      <c r="BK1560" t="s">
        <v>69</v>
      </c>
      <c r="BO1560" t="s">
        <v>69</v>
      </c>
      <c r="BP1560" t="s">
        <v>75</v>
      </c>
      <c r="BQ1560" t="s">
        <v>225</v>
      </c>
    </row>
    <row r="1561" spans="1:69" x14ac:dyDescent="0.3">
      <c r="A1561">
        <v>195</v>
      </c>
      <c r="B1561" t="s">
        <v>1476</v>
      </c>
      <c r="C1561">
        <v>8</v>
      </c>
      <c r="D1561" t="s">
        <v>88</v>
      </c>
      <c r="E1561">
        <v>24</v>
      </c>
      <c r="F1561" t="s">
        <v>1130</v>
      </c>
      <c r="G1561" t="s">
        <v>78</v>
      </c>
      <c r="H1561" t="s">
        <v>78</v>
      </c>
      <c r="Q1561" t="s">
        <v>1477</v>
      </c>
      <c r="R1561" t="s">
        <v>561</v>
      </c>
      <c r="S1561" t="s">
        <v>119</v>
      </c>
      <c r="AU1561" t="s">
        <v>1478</v>
      </c>
      <c r="AV1561" t="s">
        <v>1479</v>
      </c>
      <c r="AW1561" t="s">
        <v>537</v>
      </c>
      <c r="AX1561" t="s">
        <v>1255</v>
      </c>
      <c r="AY1561" t="s">
        <v>1480</v>
      </c>
      <c r="AZ1561" t="s">
        <v>1481</v>
      </c>
      <c r="BA1561" t="s">
        <v>1485</v>
      </c>
      <c r="BI1561" t="s">
        <v>1483</v>
      </c>
      <c r="BJ1561" t="s">
        <v>119</v>
      </c>
      <c r="BK1561" t="s">
        <v>78</v>
      </c>
      <c r="BO1561" t="s">
        <v>90</v>
      </c>
      <c r="BQ1561" t="s">
        <v>94</v>
      </c>
    </row>
    <row r="1562" spans="1:69" x14ac:dyDescent="0.3">
      <c r="A1562">
        <v>196</v>
      </c>
      <c r="B1562" t="s">
        <v>1489</v>
      </c>
      <c r="C1562">
        <v>1</v>
      </c>
      <c r="D1562" t="s">
        <v>67</v>
      </c>
      <c r="E1562">
        <v>24</v>
      </c>
      <c r="F1562" t="s">
        <v>1130</v>
      </c>
      <c r="G1562" t="s">
        <v>69</v>
      </c>
      <c r="H1562" t="s">
        <v>69</v>
      </c>
      <c r="Q1562">
        <v>30</v>
      </c>
      <c r="R1562" t="s">
        <v>69</v>
      </c>
      <c r="S1562" t="s">
        <v>69</v>
      </c>
      <c r="AU1562">
        <v>30</v>
      </c>
      <c r="AV1562" t="s">
        <v>69</v>
      </c>
      <c r="AW1562" t="s">
        <v>69</v>
      </c>
      <c r="AX1562">
        <v>2</v>
      </c>
      <c r="AY1562">
        <v>24</v>
      </c>
      <c r="AZ1562" t="s">
        <v>69</v>
      </c>
      <c r="BA1562" t="s">
        <v>69</v>
      </c>
      <c r="BI1562">
        <v>30</v>
      </c>
      <c r="BJ1562" t="s">
        <v>69</v>
      </c>
      <c r="BK1562" t="s">
        <v>69</v>
      </c>
      <c r="BO1562" t="s">
        <v>69</v>
      </c>
      <c r="BP1562" t="s">
        <v>75</v>
      </c>
      <c r="BQ1562" t="s">
        <v>232</v>
      </c>
    </row>
    <row r="1563" spans="1:69" x14ac:dyDescent="0.3">
      <c r="A1563">
        <v>196</v>
      </c>
      <c r="B1563" t="s">
        <v>1489</v>
      </c>
      <c r="C1563">
        <v>2</v>
      </c>
      <c r="D1563" t="s">
        <v>77</v>
      </c>
      <c r="E1563">
        <v>24</v>
      </c>
      <c r="F1563" t="s">
        <v>1130</v>
      </c>
      <c r="G1563" t="s">
        <v>78</v>
      </c>
      <c r="H1563" t="s">
        <v>69</v>
      </c>
      <c r="Q1563">
        <v>30</v>
      </c>
      <c r="R1563" t="s">
        <v>78</v>
      </c>
      <c r="S1563" t="s">
        <v>78</v>
      </c>
      <c r="AU1563">
        <v>30</v>
      </c>
      <c r="AV1563" t="s">
        <v>78</v>
      </c>
      <c r="AW1563" t="s">
        <v>78</v>
      </c>
      <c r="AX1563">
        <v>2</v>
      </c>
      <c r="AY1563">
        <v>24</v>
      </c>
      <c r="AZ1563" t="s">
        <v>78</v>
      </c>
      <c r="BA1563" t="s">
        <v>78</v>
      </c>
      <c r="BI1563">
        <v>30</v>
      </c>
      <c r="BJ1563" t="s">
        <v>78</v>
      </c>
      <c r="BK1563" t="s">
        <v>78</v>
      </c>
      <c r="BO1563" t="s">
        <v>78</v>
      </c>
      <c r="BP1563" t="s">
        <v>81</v>
      </c>
      <c r="BQ1563" t="s">
        <v>223</v>
      </c>
    </row>
    <row r="1564" spans="1:69" x14ac:dyDescent="0.3">
      <c r="A1564">
        <v>196</v>
      </c>
      <c r="B1564" t="s">
        <v>1489</v>
      </c>
      <c r="C1564">
        <v>3</v>
      </c>
      <c r="D1564" t="s">
        <v>83</v>
      </c>
      <c r="E1564">
        <v>24</v>
      </c>
      <c r="F1564" t="s">
        <v>1130</v>
      </c>
      <c r="G1564" t="s">
        <v>78</v>
      </c>
      <c r="H1564" t="s">
        <v>78</v>
      </c>
      <c r="Q1564">
        <v>30</v>
      </c>
      <c r="R1564" t="s">
        <v>78</v>
      </c>
      <c r="S1564" t="s">
        <v>78</v>
      </c>
      <c r="AU1564">
        <v>30</v>
      </c>
      <c r="AV1564" t="s">
        <v>78</v>
      </c>
      <c r="AW1564" t="s">
        <v>78</v>
      </c>
      <c r="AX1564">
        <v>2</v>
      </c>
      <c r="AY1564">
        <v>24</v>
      </c>
      <c r="AZ1564" t="s">
        <v>78</v>
      </c>
      <c r="BA1564" t="s">
        <v>78</v>
      </c>
      <c r="BI1564">
        <v>30</v>
      </c>
      <c r="BJ1564" t="s">
        <v>78</v>
      </c>
      <c r="BK1564" t="s">
        <v>78</v>
      </c>
      <c r="BO1564" t="s">
        <v>78</v>
      </c>
      <c r="BP1564" t="s">
        <v>81</v>
      </c>
      <c r="BQ1564" t="s">
        <v>223</v>
      </c>
    </row>
    <row r="1565" spans="1:69" x14ac:dyDescent="0.3">
      <c r="A1565">
        <v>196</v>
      </c>
      <c r="B1565" t="s">
        <v>1489</v>
      </c>
      <c r="C1565">
        <v>4</v>
      </c>
      <c r="D1565" t="s">
        <v>84</v>
      </c>
      <c r="E1565">
        <v>24</v>
      </c>
      <c r="F1565" t="s">
        <v>1130</v>
      </c>
      <c r="G1565" t="s">
        <v>78</v>
      </c>
      <c r="H1565" t="s">
        <v>69</v>
      </c>
      <c r="Q1565">
        <v>30</v>
      </c>
      <c r="R1565" t="s">
        <v>78</v>
      </c>
      <c r="S1565" t="s">
        <v>78</v>
      </c>
      <c r="AU1565">
        <v>30</v>
      </c>
      <c r="AV1565" t="s">
        <v>78</v>
      </c>
      <c r="AW1565" t="s">
        <v>78</v>
      </c>
      <c r="AX1565">
        <v>2</v>
      </c>
      <c r="AY1565">
        <v>24</v>
      </c>
      <c r="AZ1565" t="s">
        <v>78</v>
      </c>
      <c r="BA1565" t="s">
        <v>78</v>
      </c>
      <c r="BI1565">
        <v>30</v>
      </c>
      <c r="BJ1565" t="s">
        <v>78</v>
      </c>
      <c r="BK1565" t="s">
        <v>78</v>
      </c>
      <c r="BO1565" t="s">
        <v>78</v>
      </c>
      <c r="BP1565" t="s">
        <v>81</v>
      </c>
      <c r="BQ1565" t="s">
        <v>223</v>
      </c>
    </row>
    <row r="1566" spans="1:69" x14ac:dyDescent="0.3">
      <c r="A1566">
        <v>196</v>
      </c>
      <c r="B1566" t="s">
        <v>1489</v>
      </c>
      <c r="C1566">
        <v>5</v>
      </c>
      <c r="D1566" t="s">
        <v>85</v>
      </c>
      <c r="E1566">
        <v>24</v>
      </c>
      <c r="F1566" t="s">
        <v>1130</v>
      </c>
      <c r="G1566" t="s">
        <v>78</v>
      </c>
      <c r="H1566" t="s">
        <v>69</v>
      </c>
      <c r="Q1566">
        <v>30</v>
      </c>
      <c r="R1566" t="s">
        <v>78</v>
      </c>
      <c r="S1566" t="s">
        <v>69</v>
      </c>
      <c r="AU1566">
        <v>30</v>
      </c>
      <c r="AV1566" t="s">
        <v>78</v>
      </c>
      <c r="AW1566" t="s">
        <v>69</v>
      </c>
      <c r="AX1566">
        <v>2</v>
      </c>
      <c r="AY1566">
        <v>24</v>
      </c>
      <c r="AZ1566" t="s">
        <v>78</v>
      </c>
      <c r="BA1566" t="s">
        <v>69</v>
      </c>
      <c r="BI1566">
        <v>30</v>
      </c>
      <c r="BJ1566" t="s">
        <v>78</v>
      </c>
      <c r="BK1566" t="s">
        <v>69</v>
      </c>
      <c r="BO1566" t="s">
        <v>78</v>
      </c>
      <c r="BP1566" t="s">
        <v>81</v>
      </c>
      <c r="BQ1566" t="s">
        <v>223</v>
      </c>
    </row>
    <row r="1567" spans="1:69" x14ac:dyDescent="0.3">
      <c r="A1567">
        <v>196</v>
      </c>
      <c r="B1567" t="s">
        <v>1489</v>
      </c>
      <c r="C1567">
        <v>6</v>
      </c>
      <c r="D1567" t="s">
        <v>86</v>
      </c>
      <c r="E1567">
        <v>24</v>
      </c>
      <c r="F1567" t="s">
        <v>1130</v>
      </c>
      <c r="G1567" t="s">
        <v>78</v>
      </c>
      <c r="H1567" t="s">
        <v>69</v>
      </c>
      <c r="Q1567">
        <v>30</v>
      </c>
      <c r="R1567" t="s">
        <v>78</v>
      </c>
      <c r="S1567" t="s">
        <v>78</v>
      </c>
      <c r="AU1567">
        <v>30</v>
      </c>
      <c r="AV1567" t="s">
        <v>78</v>
      </c>
      <c r="AW1567" t="s">
        <v>78</v>
      </c>
      <c r="AX1567">
        <v>2</v>
      </c>
      <c r="AY1567">
        <v>24</v>
      </c>
      <c r="AZ1567" t="s">
        <v>78</v>
      </c>
      <c r="BA1567" t="s">
        <v>78</v>
      </c>
      <c r="BI1567">
        <v>30</v>
      </c>
      <c r="BJ1567" t="s">
        <v>78</v>
      </c>
      <c r="BK1567" t="s">
        <v>78</v>
      </c>
      <c r="BO1567" t="s">
        <v>78</v>
      </c>
      <c r="BP1567" t="s">
        <v>81</v>
      </c>
      <c r="BQ1567" t="s">
        <v>223</v>
      </c>
    </row>
    <row r="1568" spans="1:69" x14ac:dyDescent="0.3">
      <c r="A1568">
        <v>196</v>
      </c>
      <c r="B1568" t="s">
        <v>1489</v>
      </c>
      <c r="C1568">
        <v>7</v>
      </c>
      <c r="D1568" t="s">
        <v>87</v>
      </c>
      <c r="E1568">
        <v>24</v>
      </c>
      <c r="F1568" t="s">
        <v>1130</v>
      </c>
      <c r="G1568" t="s">
        <v>78</v>
      </c>
      <c r="H1568" t="s">
        <v>69</v>
      </c>
      <c r="Q1568">
        <v>30</v>
      </c>
      <c r="R1568" t="s">
        <v>78</v>
      </c>
      <c r="S1568" t="s">
        <v>78</v>
      </c>
      <c r="AU1568">
        <v>30</v>
      </c>
      <c r="AV1568" t="s">
        <v>78</v>
      </c>
      <c r="AW1568" t="s">
        <v>78</v>
      </c>
      <c r="AX1568">
        <v>2</v>
      </c>
      <c r="AY1568">
        <v>24</v>
      </c>
      <c r="AZ1568" t="s">
        <v>78</v>
      </c>
      <c r="BA1568" t="s">
        <v>78</v>
      </c>
      <c r="BI1568">
        <v>30</v>
      </c>
      <c r="BJ1568" t="s">
        <v>78</v>
      </c>
      <c r="BK1568" t="s">
        <v>78</v>
      </c>
      <c r="BO1568" t="s">
        <v>78</v>
      </c>
      <c r="BP1568" t="s">
        <v>81</v>
      </c>
      <c r="BQ1568" t="s">
        <v>223</v>
      </c>
    </row>
    <row r="1569" spans="1:69" x14ac:dyDescent="0.3">
      <c r="A1569">
        <v>196</v>
      </c>
      <c r="B1569" t="s">
        <v>1489</v>
      </c>
      <c r="C1569">
        <v>8</v>
      </c>
      <c r="D1569" t="s">
        <v>88</v>
      </c>
      <c r="E1569">
        <v>24</v>
      </c>
      <c r="F1569" t="s">
        <v>1130</v>
      </c>
      <c r="G1569" t="s">
        <v>78</v>
      </c>
      <c r="H1569" t="s">
        <v>78</v>
      </c>
      <c r="Q1569">
        <v>30</v>
      </c>
      <c r="R1569" t="s">
        <v>78</v>
      </c>
      <c r="S1569" t="s">
        <v>78</v>
      </c>
      <c r="AU1569">
        <v>30</v>
      </c>
      <c r="AV1569" t="s">
        <v>78</v>
      </c>
      <c r="AW1569" t="s">
        <v>78</v>
      </c>
      <c r="AX1569">
        <v>2</v>
      </c>
      <c r="AY1569">
        <v>24</v>
      </c>
      <c r="AZ1569" t="s">
        <v>78</v>
      </c>
      <c r="BA1569" t="s">
        <v>78</v>
      </c>
      <c r="BI1569">
        <v>30</v>
      </c>
      <c r="BJ1569" t="s">
        <v>78</v>
      </c>
      <c r="BK1569" t="s">
        <v>78</v>
      </c>
      <c r="BO1569" t="s">
        <v>78</v>
      </c>
      <c r="BP1569" t="s">
        <v>81</v>
      </c>
      <c r="BQ1569" t="s">
        <v>223</v>
      </c>
    </row>
    <row r="1570" spans="1:69" x14ac:dyDescent="0.3">
      <c r="A1570">
        <v>197</v>
      </c>
      <c r="B1570" t="s">
        <v>1092</v>
      </c>
      <c r="C1570">
        <v>1</v>
      </c>
      <c r="D1570" t="s">
        <v>67</v>
      </c>
      <c r="E1570">
        <v>24</v>
      </c>
      <c r="F1570" t="s">
        <v>1130</v>
      </c>
      <c r="G1570" t="s">
        <v>69</v>
      </c>
      <c r="H1570" t="s">
        <v>69</v>
      </c>
      <c r="I1570">
        <v>149</v>
      </c>
      <c r="J1570" t="s">
        <v>90</v>
      </c>
      <c r="Q1570">
        <v>153</v>
      </c>
      <c r="R1570" t="s">
        <v>69</v>
      </c>
      <c r="S1570" t="s">
        <v>69</v>
      </c>
      <c r="T1570">
        <v>339</v>
      </c>
      <c r="U1570" t="s">
        <v>90</v>
      </c>
      <c r="V1570" t="s">
        <v>90</v>
      </c>
      <c r="AU1570" t="s">
        <v>1490</v>
      </c>
      <c r="AV1570" t="s">
        <v>95</v>
      </c>
      <c r="AW1570" t="s">
        <v>95</v>
      </c>
      <c r="AX1570" t="s">
        <v>1202</v>
      </c>
      <c r="AY1570" t="s">
        <v>1091</v>
      </c>
      <c r="AZ1570" t="s">
        <v>1009</v>
      </c>
      <c r="BA1570" t="s">
        <v>1009</v>
      </c>
      <c r="BI1570">
        <v>153</v>
      </c>
      <c r="BJ1570" t="s">
        <v>69</v>
      </c>
      <c r="BK1570" t="s">
        <v>69</v>
      </c>
      <c r="BO1570" t="s">
        <v>69</v>
      </c>
      <c r="BP1570" t="s">
        <v>75</v>
      </c>
      <c r="BQ1570" t="s">
        <v>225</v>
      </c>
    </row>
    <row r="1571" spans="1:69" x14ac:dyDescent="0.3">
      <c r="A1571">
        <v>197</v>
      </c>
      <c r="B1571" t="s">
        <v>1092</v>
      </c>
      <c r="C1571">
        <v>2</v>
      </c>
      <c r="D1571" t="s">
        <v>77</v>
      </c>
      <c r="E1571">
        <v>24</v>
      </c>
      <c r="F1571" t="s">
        <v>1130</v>
      </c>
      <c r="G1571" t="s">
        <v>78</v>
      </c>
      <c r="H1571" t="s">
        <v>69</v>
      </c>
      <c r="I1571">
        <v>149</v>
      </c>
      <c r="J1571" t="s">
        <v>90</v>
      </c>
      <c r="Q1571">
        <v>153</v>
      </c>
      <c r="R1571" t="s">
        <v>78</v>
      </c>
      <c r="S1571" t="s">
        <v>69</v>
      </c>
      <c r="T1571">
        <v>339</v>
      </c>
      <c r="U1571" t="s">
        <v>90</v>
      </c>
      <c r="V1571" t="s">
        <v>90</v>
      </c>
      <c r="AU1571" t="s">
        <v>1490</v>
      </c>
      <c r="AV1571" t="s">
        <v>92</v>
      </c>
      <c r="AW1571" t="s">
        <v>95</v>
      </c>
      <c r="AX1571" t="s">
        <v>1202</v>
      </c>
      <c r="AY1571" t="s">
        <v>1091</v>
      </c>
      <c r="AZ1571" t="s">
        <v>1008</v>
      </c>
      <c r="BA1571" t="s">
        <v>1008</v>
      </c>
      <c r="BI1571">
        <v>153</v>
      </c>
      <c r="BJ1571" t="s">
        <v>78</v>
      </c>
      <c r="BK1571" t="s">
        <v>69</v>
      </c>
      <c r="BO1571" t="s">
        <v>90</v>
      </c>
      <c r="BQ1571" t="s">
        <v>94</v>
      </c>
    </row>
    <row r="1572" spans="1:69" x14ac:dyDescent="0.3">
      <c r="A1572">
        <v>197</v>
      </c>
      <c r="B1572" t="s">
        <v>1092</v>
      </c>
      <c r="C1572">
        <v>3</v>
      </c>
      <c r="D1572" t="s">
        <v>83</v>
      </c>
      <c r="E1572">
        <v>24</v>
      </c>
      <c r="F1572" t="s">
        <v>1130</v>
      </c>
      <c r="G1572" t="s">
        <v>78</v>
      </c>
      <c r="H1572" t="s">
        <v>78</v>
      </c>
      <c r="I1572">
        <v>149</v>
      </c>
      <c r="J1572" t="s">
        <v>90</v>
      </c>
      <c r="Q1572">
        <v>153</v>
      </c>
      <c r="R1572" t="s">
        <v>78</v>
      </c>
      <c r="S1572" t="s">
        <v>78</v>
      </c>
      <c r="T1572">
        <v>339</v>
      </c>
      <c r="U1572" t="s">
        <v>90</v>
      </c>
      <c r="V1572" t="s">
        <v>90</v>
      </c>
      <c r="AU1572" t="s">
        <v>1490</v>
      </c>
      <c r="AV1572" t="s">
        <v>92</v>
      </c>
      <c r="AW1572" t="s">
        <v>92</v>
      </c>
      <c r="AX1572" t="s">
        <v>1202</v>
      </c>
      <c r="AY1572" t="s">
        <v>1091</v>
      </c>
      <c r="AZ1572" t="s">
        <v>1008</v>
      </c>
      <c r="BA1572" t="s">
        <v>1008</v>
      </c>
      <c r="BI1572">
        <v>153</v>
      </c>
      <c r="BJ1572" t="s">
        <v>78</v>
      </c>
      <c r="BK1572" t="s">
        <v>78</v>
      </c>
      <c r="BO1572" t="s">
        <v>90</v>
      </c>
      <c r="BQ1572" t="s">
        <v>94</v>
      </c>
    </row>
    <row r="1573" spans="1:69" x14ac:dyDescent="0.3">
      <c r="A1573">
        <v>197</v>
      </c>
      <c r="B1573" t="s">
        <v>1092</v>
      </c>
      <c r="C1573">
        <v>4</v>
      </c>
      <c r="D1573" t="s">
        <v>84</v>
      </c>
      <c r="E1573">
        <v>24</v>
      </c>
      <c r="F1573" t="s">
        <v>1130</v>
      </c>
      <c r="G1573" t="s">
        <v>78</v>
      </c>
      <c r="H1573" t="s">
        <v>69</v>
      </c>
      <c r="I1573">
        <v>149</v>
      </c>
      <c r="J1573" t="s">
        <v>90</v>
      </c>
      <c r="Q1573">
        <v>153</v>
      </c>
      <c r="R1573" t="s">
        <v>78</v>
      </c>
      <c r="S1573" t="s">
        <v>69</v>
      </c>
      <c r="T1573">
        <v>339</v>
      </c>
      <c r="U1573" t="s">
        <v>90</v>
      </c>
      <c r="V1573" t="s">
        <v>90</v>
      </c>
      <c r="AU1573" t="s">
        <v>1490</v>
      </c>
      <c r="AV1573" t="s">
        <v>92</v>
      </c>
      <c r="AW1573" t="s">
        <v>95</v>
      </c>
      <c r="AX1573" t="s">
        <v>1202</v>
      </c>
      <c r="AY1573" t="s">
        <v>1091</v>
      </c>
      <c r="AZ1573" t="s">
        <v>1008</v>
      </c>
      <c r="BA1573" t="s">
        <v>1008</v>
      </c>
      <c r="BI1573">
        <v>153</v>
      </c>
      <c r="BJ1573" t="s">
        <v>78</v>
      </c>
      <c r="BK1573" t="s">
        <v>69</v>
      </c>
      <c r="BO1573" t="s">
        <v>90</v>
      </c>
      <c r="BQ1573" t="s">
        <v>94</v>
      </c>
    </row>
    <row r="1574" spans="1:69" x14ac:dyDescent="0.3">
      <c r="A1574">
        <v>197</v>
      </c>
      <c r="B1574" t="s">
        <v>1092</v>
      </c>
      <c r="C1574">
        <v>5</v>
      </c>
      <c r="D1574" t="s">
        <v>85</v>
      </c>
      <c r="E1574">
        <v>24</v>
      </c>
      <c r="F1574" t="s">
        <v>1130</v>
      </c>
      <c r="G1574" t="s">
        <v>78</v>
      </c>
      <c r="H1574" t="s">
        <v>69</v>
      </c>
      <c r="I1574">
        <v>149</v>
      </c>
      <c r="J1574" t="s">
        <v>90</v>
      </c>
      <c r="Q1574">
        <v>153</v>
      </c>
      <c r="R1574" t="s">
        <v>78</v>
      </c>
      <c r="S1574" t="s">
        <v>69</v>
      </c>
      <c r="T1574">
        <v>339</v>
      </c>
      <c r="U1574" t="s">
        <v>90</v>
      </c>
      <c r="V1574" t="s">
        <v>90</v>
      </c>
      <c r="AU1574" t="s">
        <v>1490</v>
      </c>
      <c r="AV1574" t="s">
        <v>92</v>
      </c>
      <c r="AW1574" t="s">
        <v>95</v>
      </c>
      <c r="AX1574" t="s">
        <v>1202</v>
      </c>
      <c r="AY1574" t="s">
        <v>1091</v>
      </c>
      <c r="AZ1574" t="s">
        <v>1008</v>
      </c>
      <c r="BA1574" t="s">
        <v>1009</v>
      </c>
      <c r="BI1574">
        <v>153</v>
      </c>
      <c r="BJ1574" t="s">
        <v>78</v>
      </c>
      <c r="BK1574" t="s">
        <v>69</v>
      </c>
      <c r="BO1574" t="s">
        <v>90</v>
      </c>
      <c r="BQ1574" t="s">
        <v>94</v>
      </c>
    </row>
    <row r="1575" spans="1:69" x14ac:dyDescent="0.3">
      <c r="A1575">
        <v>197</v>
      </c>
      <c r="B1575" t="s">
        <v>1092</v>
      </c>
      <c r="C1575">
        <v>6</v>
      </c>
      <c r="D1575" t="s">
        <v>86</v>
      </c>
      <c r="E1575">
        <v>24</v>
      </c>
      <c r="F1575" t="s">
        <v>1130</v>
      </c>
      <c r="G1575" t="s">
        <v>78</v>
      </c>
      <c r="H1575" t="s">
        <v>69</v>
      </c>
      <c r="I1575">
        <v>149</v>
      </c>
      <c r="J1575" t="s">
        <v>90</v>
      </c>
      <c r="Q1575">
        <v>153</v>
      </c>
      <c r="R1575" t="s">
        <v>78</v>
      </c>
      <c r="S1575" t="s">
        <v>69</v>
      </c>
      <c r="T1575">
        <v>339</v>
      </c>
      <c r="U1575" t="s">
        <v>90</v>
      </c>
      <c r="V1575" t="s">
        <v>90</v>
      </c>
      <c r="AU1575" t="s">
        <v>1490</v>
      </c>
      <c r="AV1575" t="s">
        <v>92</v>
      </c>
      <c r="AW1575" t="s">
        <v>95</v>
      </c>
      <c r="AX1575" t="s">
        <v>1202</v>
      </c>
      <c r="AY1575" t="s">
        <v>1091</v>
      </c>
      <c r="AZ1575" t="s">
        <v>1008</v>
      </c>
      <c r="BA1575" t="s">
        <v>1008</v>
      </c>
      <c r="BI1575">
        <v>153</v>
      </c>
      <c r="BJ1575" t="s">
        <v>78</v>
      </c>
      <c r="BK1575" t="s">
        <v>69</v>
      </c>
      <c r="BO1575" t="s">
        <v>90</v>
      </c>
      <c r="BQ1575" t="s">
        <v>94</v>
      </c>
    </row>
    <row r="1576" spans="1:69" x14ac:dyDescent="0.3">
      <c r="A1576">
        <v>197</v>
      </c>
      <c r="B1576" t="s">
        <v>1092</v>
      </c>
      <c r="C1576">
        <v>7</v>
      </c>
      <c r="D1576" t="s">
        <v>87</v>
      </c>
      <c r="E1576">
        <v>24</v>
      </c>
      <c r="F1576" t="s">
        <v>1130</v>
      </c>
      <c r="G1576" t="s">
        <v>78</v>
      </c>
      <c r="H1576" t="s">
        <v>69</v>
      </c>
      <c r="I1576">
        <v>149</v>
      </c>
      <c r="J1576" t="s">
        <v>90</v>
      </c>
      <c r="Q1576">
        <v>153</v>
      </c>
      <c r="R1576" t="s">
        <v>78</v>
      </c>
      <c r="S1576" t="s">
        <v>69</v>
      </c>
      <c r="T1576">
        <v>339</v>
      </c>
      <c r="U1576" t="s">
        <v>90</v>
      </c>
      <c r="V1576" t="s">
        <v>90</v>
      </c>
      <c r="AU1576" t="s">
        <v>1490</v>
      </c>
      <c r="AV1576" t="s">
        <v>92</v>
      </c>
      <c r="AW1576" t="s">
        <v>95</v>
      </c>
      <c r="AX1576" t="s">
        <v>1202</v>
      </c>
      <c r="AY1576" t="s">
        <v>1091</v>
      </c>
      <c r="AZ1576" t="s">
        <v>1008</v>
      </c>
      <c r="BA1576" t="s">
        <v>1008</v>
      </c>
      <c r="BI1576">
        <v>153</v>
      </c>
      <c r="BJ1576" t="s">
        <v>78</v>
      </c>
      <c r="BK1576" t="s">
        <v>69</v>
      </c>
      <c r="BO1576" t="s">
        <v>90</v>
      </c>
      <c r="BQ1576" t="s">
        <v>94</v>
      </c>
    </row>
    <row r="1577" spans="1:69" x14ac:dyDescent="0.3">
      <c r="A1577">
        <v>197</v>
      </c>
      <c r="B1577" t="s">
        <v>1092</v>
      </c>
      <c r="C1577">
        <v>8</v>
      </c>
      <c r="D1577" t="s">
        <v>88</v>
      </c>
      <c r="E1577">
        <v>24</v>
      </c>
      <c r="F1577" t="s">
        <v>1130</v>
      </c>
      <c r="G1577" t="s">
        <v>78</v>
      </c>
      <c r="H1577" t="s">
        <v>78</v>
      </c>
      <c r="I1577">
        <v>149</v>
      </c>
      <c r="J1577" t="s">
        <v>90</v>
      </c>
      <c r="Q1577">
        <v>153</v>
      </c>
      <c r="R1577" t="s">
        <v>78</v>
      </c>
      <c r="S1577" t="s">
        <v>78</v>
      </c>
      <c r="T1577">
        <v>339</v>
      </c>
      <c r="U1577" t="s">
        <v>90</v>
      </c>
      <c r="V1577" t="s">
        <v>90</v>
      </c>
      <c r="AU1577" t="s">
        <v>1490</v>
      </c>
      <c r="AV1577" t="s">
        <v>92</v>
      </c>
      <c r="AW1577" t="s">
        <v>92</v>
      </c>
      <c r="AX1577" t="s">
        <v>1202</v>
      </c>
      <c r="AY1577" t="s">
        <v>1091</v>
      </c>
      <c r="AZ1577" t="s">
        <v>1008</v>
      </c>
      <c r="BA1577" t="s">
        <v>1008</v>
      </c>
      <c r="BI1577">
        <v>153</v>
      </c>
      <c r="BJ1577" t="s">
        <v>78</v>
      </c>
      <c r="BK1577" t="s">
        <v>78</v>
      </c>
      <c r="BO1577" t="s">
        <v>90</v>
      </c>
      <c r="BQ1577" t="s">
        <v>94</v>
      </c>
    </row>
    <row r="1578" spans="1:69" x14ac:dyDescent="0.3">
      <c r="A1578">
        <v>198</v>
      </c>
      <c r="B1578" t="s">
        <v>1491</v>
      </c>
      <c r="C1578">
        <v>1</v>
      </c>
      <c r="D1578" t="s">
        <v>67</v>
      </c>
      <c r="E1578">
        <v>24</v>
      </c>
      <c r="F1578" t="s">
        <v>1130</v>
      </c>
      <c r="G1578" t="s">
        <v>78</v>
      </c>
      <c r="H1578" t="s">
        <v>69</v>
      </c>
      <c r="Q1578">
        <v>159</v>
      </c>
      <c r="R1578" t="s">
        <v>78</v>
      </c>
      <c r="S1578" t="s">
        <v>69</v>
      </c>
      <c r="AF1578">
        <v>195</v>
      </c>
      <c r="AG1578" t="s">
        <v>78</v>
      </c>
      <c r="AH1578" t="s">
        <v>69</v>
      </c>
      <c r="AU1578" t="s">
        <v>1252</v>
      </c>
      <c r="AV1578" t="s">
        <v>92</v>
      </c>
      <c r="AW1578" t="s">
        <v>95</v>
      </c>
      <c r="AX1578" t="s">
        <v>1202</v>
      </c>
      <c r="AY1578" t="s">
        <v>1007</v>
      </c>
      <c r="AZ1578" t="s">
        <v>1008</v>
      </c>
      <c r="BA1578" t="s">
        <v>1009</v>
      </c>
      <c r="BB1578">
        <v>195</v>
      </c>
      <c r="BC1578" t="s">
        <v>78</v>
      </c>
      <c r="BD1578" t="s">
        <v>69</v>
      </c>
      <c r="BE1578">
        <v>6</v>
      </c>
      <c r="BI1578">
        <v>159</v>
      </c>
      <c r="BJ1578" t="s">
        <v>78</v>
      </c>
      <c r="BK1578" t="s">
        <v>69</v>
      </c>
      <c r="BL1578">
        <v>195</v>
      </c>
      <c r="BM1578" t="s">
        <v>78</v>
      </c>
      <c r="BN1578" t="s">
        <v>69</v>
      </c>
      <c r="BO1578" t="s">
        <v>78</v>
      </c>
      <c r="BP1578" t="s">
        <v>81</v>
      </c>
      <c r="BQ1578" t="s">
        <v>109</v>
      </c>
    </row>
    <row r="1579" spans="1:69" x14ac:dyDescent="0.3">
      <c r="A1579">
        <v>198</v>
      </c>
      <c r="B1579" t="s">
        <v>1491</v>
      </c>
      <c r="C1579">
        <v>2</v>
      </c>
      <c r="D1579" t="s">
        <v>77</v>
      </c>
      <c r="E1579">
        <v>24</v>
      </c>
      <c r="F1579" t="s">
        <v>1130</v>
      </c>
      <c r="G1579" t="s">
        <v>78</v>
      </c>
      <c r="H1579" t="s">
        <v>69</v>
      </c>
      <c r="Q1579">
        <v>159</v>
      </c>
      <c r="R1579" t="s">
        <v>78</v>
      </c>
      <c r="S1579" t="s">
        <v>69</v>
      </c>
      <c r="AF1579">
        <v>195</v>
      </c>
      <c r="AG1579" t="s">
        <v>78</v>
      </c>
      <c r="AH1579" t="s">
        <v>69</v>
      </c>
      <c r="AU1579" t="s">
        <v>1252</v>
      </c>
      <c r="AV1579" t="s">
        <v>92</v>
      </c>
      <c r="AW1579" t="s">
        <v>95</v>
      </c>
      <c r="AX1579" t="s">
        <v>1202</v>
      </c>
      <c r="AY1579" t="s">
        <v>1007</v>
      </c>
      <c r="AZ1579" t="s">
        <v>1008</v>
      </c>
      <c r="BA1579" t="s">
        <v>1008</v>
      </c>
      <c r="BB1579">
        <v>195</v>
      </c>
      <c r="BC1579" t="s">
        <v>78</v>
      </c>
      <c r="BD1579" t="s">
        <v>69</v>
      </c>
      <c r="BE1579">
        <v>6</v>
      </c>
      <c r="BI1579">
        <v>159</v>
      </c>
      <c r="BJ1579" t="s">
        <v>78</v>
      </c>
      <c r="BK1579" t="s">
        <v>69</v>
      </c>
      <c r="BL1579">
        <v>195</v>
      </c>
      <c r="BM1579" t="s">
        <v>78</v>
      </c>
      <c r="BN1579" t="s">
        <v>69</v>
      </c>
      <c r="BO1579" t="s">
        <v>78</v>
      </c>
      <c r="BP1579" t="s">
        <v>81</v>
      </c>
      <c r="BQ1579" t="s">
        <v>109</v>
      </c>
    </row>
    <row r="1580" spans="1:69" x14ac:dyDescent="0.3">
      <c r="A1580">
        <v>198</v>
      </c>
      <c r="B1580" t="s">
        <v>1491</v>
      </c>
      <c r="C1580">
        <v>3</v>
      </c>
      <c r="D1580" t="s">
        <v>83</v>
      </c>
      <c r="E1580">
        <v>24</v>
      </c>
      <c r="F1580" t="s">
        <v>1130</v>
      </c>
      <c r="G1580" t="s">
        <v>78</v>
      </c>
      <c r="H1580" t="s">
        <v>78</v>
      </c>
      <c r="Q1580">
        <v>159</v>
      </c>
      <c r="R1580" t="s">
        <v>78</v>
      </c>
      <c r="S1580" t="s">
        <v>78</v>
      </c>
      <c r="AF1580">
        <v>195</v>
      </c>
      <c r="AG1580" t="s">
        <v>78</v>
      </c>
      <c r="AH1580" t="s">
        <v>78</v>
      </c>
      <c r="AU1580" t="s">
        <v>1252</v>
      </c>
      <c r="AV1580" t="s">
        <v>92</v>
      </c>
      <c r="AW1580" t="s">
        <v>92</v>
      </c>
      <c r="AX1580" t="s">
        <v>1202</v>
      </c>
      <c r="AY1580" t="s">
        <v>1007</v>
      </c>
      <c r="AZ1580" t="s">
        <v>1008</v>
      </c>
      <c r="BA1580" t="s">
        <v>1008</v>
      </c>
      <c r="BB1580">
        <v>195</v>
      </c>
      <c r="BC1580" t="s">
        <v>78</v>
      </c>
      <c r="BD1580" t="s">
        <v>78</v>
      </c>
      <c r="BE1580">
        <v>6</v>
      </c>
      <c r="BI1580">
        <v>159</v>
      </c>
      <c r="BJ1580" t="s">
        <v>78</v>
      </c>
      <c r="BK1580" t="s">
        <v>78</v>
      </c>
      <c r="BL1580">
        <v>195</v>
      </c>
      <c r="BM1580" t="s">
        <v>78</v>
      </c>
      <c r="BN1580" t="s">
        <v>78</v>
      </c>
      <c r="BO1580" t="s">
        <v>78</v>
      </c>
      <c r="BP1580" t="s">
        <v>81</v>
      </c>
      <c r="BQ1580" t="s">
        <v>109</v>
      </c>
    </row>
    <row r="1581" spans="1:69" x14ac:dyDescent="0.3">
      <c r="A1581">
        <v>198</v>
      </c>
      <c r="B1581" t="s">
        <v>1491</v>
      </c>
      <c r="C1581">
        <v>4</v>
      </c>
      <c r="D1581" t="s">
        <v>84</v>
      </c>
      <c r="E1581">
        <v>24</v>
      </c>
      <c r="F1581" t="s">
        <v>1130</v>
      </c>
      <c r="G1581" t="s">
        <v>78</v>
      </c>
      <c r="H1581" t="s">
        <v>69</v>
      </c>
      <c r="Q1581">
        <v>159</v>
      </c>
      <c r="R1581" t="s">
        <v>78</v>
      </c>
      <c r="S1581" t="s">
        <v>69</v>
      </c>
      <c r="AF1581">
        <v>195</v>
      </c>
      <c r="AG1581" t="s">
        <v>78</v>
      </c>
      <c r="AH1581" t="s">
        <v>69</v>
      </c>
      <c r="AU1581" t="s">
        <v>1252</v>
      </c>
      <c r="AV1581" t="s">
        <v>92</v>
      </c>
      <c r="AW1581" t="s">
        <v>95</v>
      </c>
      <c r="AX1581" t="s">
        <v>1202</v>
      </c>
      <c r="AY1581" t="s">
        <v>1007</v>
      </c>
      <c r="AZ1581" t="s">
        <v>1008</v>
      </c>
      <c r="BA1581" t="s">
        <v>1009</v>
      </c>
      <c r="BB1581">
        <v>195</v>
      </c>
      <c r="BC1581" t="s">
        <v>78</v>
      </c>
      <c r="BD1581" t="s">
        <v>69</v>
      </c>
      <c r="BE1581">
        <v>6</v>
      </c>
      <c r="BI1581">
        <v>159</v>
      </c>
      <c r="BJ1581" t="s">
        <v>78</v>
      </c>
      <c r="BK1581" t="s">
        <v>69</v>
      </c>
      <c r="BL1581">
        <v>195</v>
      </c>
      <c r="BM1581" t="s">
        <v>78</v>
      </c>
      <c r="BN1581" t="s">
        <v>69</v>
      </c>
      <c r="BO1581" t="s">
        <v>78</v>
      </c>
      <c r="BP1581" t="s">
        <v>81</v>
      </c>
      <c r="BQ1581" t="s">
        <v>109</v>
      </c>
    </row>
    <row r="1582" spans="1:69" x14ac:dyDescent="0.3">
      <c r="A1582">
        <v>198</v>
      </c>
      <c r="B1582" t="s">
        <v>1491</v>
      </c>
      <c r="C1582">
        <v>5</v>
      </c>
      <c r="D1582" t="s">
        <v>85</v>
      </c>
      <c r="E1582">
        <v>24</v>
      </c>
      <c r="F1582" t="s">
        <v>1130</v>
      </c>
      <c r="G1582" t="s">
        <v>78</v>
      </c>
      <c r="H1582" t="s">
        <v>69</v>
      </c>
      <c r="Q1582">
        <v>159</v>
      </c>
      <c r="R1582" t="s">
        <v>78</v>
      </c>
      <c r="S1582" t="s">
        <v>69</v>
      </c>
      <c r="AF1582">
        <v>195</v>
      </c>
      <c r="AG1582" t="s">
        <v>78</v>
      </c>
      <c r="AH1582" t="s">
        <v>69</v>
      </c>
      <c r="AU1582" t="s">
        <v>1252</v>
      </c>
      <c r="AV1582" t="s">
        <v>92</v>
      </c>
      <c r="AW1582" t="s">
        <v>95</v>
      </c>
      <c r="AX1582" t="s">
        <v>1202</v>
      </c>
      <c r="AY1582" t="s">
        <v>1007</v>
      </c>
      <c r="AZ1582" t="s">
        <v>1008</v>
      </c>
      <c r="BA1582" t="s">
        <v>1008</v>
      </c>
      <c r="BB1582">
        <v>195</v>
      </c>
      <c r="BC1582" t="s">
        <v>78</v>
      </c>
      <c r="BD1582" t="s">
        <v>69</v>
      </c>
      <c r="BE1582">
        <v>6</v>
      </c>
      <c r="BI1582">
        <v>159</v>
      </c>
      <c r="BJ1582" t="s">
        <v>78</v>
      </c>
      <c r="BK1582" t="s">
        <v>69</v>
      </c>
      <c r="BL1582">
        <v>195</v>
      </c>
      <c r="BM1582" t="s">
        <v>78</v>
      </c>
      <c r="BN1582" t="s">
        <v>69</v>
      </c>
      <c r="BO1582" t="s">
        <v>78</v>
      </c>
      <c r="BP1582" t="s">
        <v>81</v>
      </c>
      <c r="BQ1582" t="s">
        <v>109</v>
      </c>
    </row>
    <row r="1583" spans="1:69" x14ac:dyDescent="0.3">
      <c r="A1583">
        <v>198</v>
      </c>
      <c r="B1583" t="s">
        <v>1491</v>
      </c>
      <c r="C1583">
        <v>6</v>
      </c>
      <c r="D1583" t="s">
        <v>86</v>
      </c>
      <c r="E1583">
        <v>24</v>
      </c>
      <c r="F1583" t="s">
        <v>1130</v>
      </c>
      <c r="G1583" t="s">
        <v>69</v>
      </c>
      <c r="H1583" t="s">
        <v>69</v>
      </c>
      <c r="Q1583">
        <v>159</v>
      </c>
      <c r="R1583" t="s">
        <v>69</v>
      </c>
      <c r="S1583" t="s">
        <v>69</v>
      </c>
      <c r="AF1583">
        <v>195</v>
      </c>
      <c r="AG1583" t="s">
        <v>69</v>
      </c>
      <c r="AH1583" t="s">
        <v>69</v>
      </c>
      <c r="AU1583" t="s">
        <v>1252</v>
      </c>
      <c r="AV1583" t="s">
        <v>95</v>
      </c>
      <c r="AW1583" t="s">
        <v>95</v>
      </c>
      <c r="AX1583" t="s">
        <v>1202</v>
      </c>
      <c r="AY1583" t="s">
        <v>1007</v>
      </c>
      <c r="AZ1583" t="s">
        <v>1009</v>
      </c>
      <c r="BA1583" t="s">
        <v>1009</v>
      </c>
      <c r="BB1583">
        <v>195</v>
      </c>
      <c r="BC1583" t="s">
        <v>69</v>
      </c>
      <c r="BD1583" t="s">
        <v>69</v>
      </c>
      <c r="BE1583">
        <v>6</v>
      </c>
      <c r="BI1583">
        <v>159</v>
      </c>
      <c r="BJ1583" t="s">
        <v>69</v>
      </c>
      <c r="BK1583" t="s">
        <v>69</v>
      </c>
      <c r="BL1583">
        <v>195</v>
      </c>
      <c r="BM1583" t="s">
        <v>69</v>
      </c>
      <c r="BN1583" t="s">
        <v>69</v>
      </c>
      <c r="BO1583" t="s">
        <v>69</v>
      </c>
      <c r="BP1583" t="s">
        <v>75</v>
      </c>
      <c r="BQ1583" t="s">
        <v>129</v>
      </c>
    </row>
    <row r="1584" spans="1:69" x14ac:dyDescent="0.3">
      <c r="A1584">
        <v>198</v>
      </c>
      <c r="B1584" t="s">
        <v>1491</v>
      </c>
      <c r="C1584">
        <v>7</v>
      </c>
      <c r="D1584" t="s">
        <v>87</v>
      </c>
      <c r="E1584">
        <v>24</v>
      </c>
      <c r="F1584" t="s">
        <v>1130</v>
      </c>
      <c r="G1584" t="s">
        <v>69</v>
      </c>
      <c r="H1584" t="s">
        <v>69</v>
      </c>
      <c r="Q1584">
        <v>159</v>
      </c>
      <c r="R1584" t="s">
        <v>69</v>
      </c>
      <c r="S1584" t="s">
        <v>69</v>
      </c>
      <c r="AF1584">
        <v>195</v>
      </c>
      <c r="AG1584" t="s">
        <v>69</v>
      </c>
      <c r="AH1584" t="s">
        <v>69</v>
      </c>
      <c r="AU1584" t="s">
        <v>1252</v>
      </c>
      <c r="AV1584" t="s">
        <v>95</v>
      </c>
      <c r="AW1584" t="s">
        <v>95</v>
      </c>
      <c r="AX1584" t="s">
        <v>1202</v>
      </c>
      <c r="AY1584" t="s">
        <v>1007</v>
      </c>
      <c r="AZ1584" t="s">
        <v>1009</v>
      </c>
      <c r="BA1584" t="s">
        <v>1009</v>
      </c>
      <c r="BB1584">
        <v>195</v>
      </c>
      <c r="BC1584" t="s">
        <v>69</v>
      </c>
      <c r="BD1584" t="s">
        <v>69</v>
      </c>
      <c r="BE1584">
        <v>6</v>
      </c>
      <c r="BI1584">
        <v>159</v>
      </c>
      <c r="BJ1584" t="s">
        <v>69</v>
      </c>
      <c r="BK1584" t="s">
        <v>69</v>
      </c>
      <c r="BL1584">
        <v>195</v>
      </c>
      <c r="BM1584" t="s">
        <v>69</v>
      </c>
      <c r="BN1584" t="s">
        <v>69</v>
      </c>
      <c r="BO1584" t="s">
        <v>69</v>
      </c>
      <c r="BP1584" t="s">
        <v>75</v>
      </c>
      <c r="BQ1584" t="s">
        <v>129</v>
      </c>
    </row>
    <row r="1585" spans="1:69" x14ac:dyDescent="0.3">
      <c r="A1585">
        <v>198</v>
      </c>
      <c r="B1585" t="s">
        <v>1491</v>
      </c>
      <c r="C1585">
        <v>8</v>
      </c>
      <c r="D1585" t="s">
        <v>88</v>
      </c>
      <c r="E1585">
        <v>24</v>
      </c>
      <c r="F1585" t="s">
        <v>1130</v>
      </c>
      <c r="G1585" t="s">
        <v>78</v>
      </c>
      <c r="H1585" t="s">
        <v>78</v>
      </c>
      <c r="Q1585">
        <v>159</v>
      </c>
      <c r="R1585" t="s">
        <v>78</v>
      </c>
      <c r="S1585" t="s">
        <v>78</v>
      </c>
      <c r="AF1585">
        <v>195</v>
      </c>
      <c r="AG1585" t="s">
        <v>78</v>
      </c>
      <c r="AH1585" t="s">
        <v>78</v>
      </c>
      <c r="AU1585" t="s">
        <v>1252</v>
      </c>
      <c r="AV1585" t="s">
        <v>92</v>
      </c>
      <c r="AW1585" t="s">
        <v>92</v>
      </c>
      <c r="AX1585" t="s">
        <v>1202</v>
      </c>
      <c r="AY1585" t="s">
        <v>1007</v>
      </c>
      <c r="AZ1585" t="s">
        <v>1008</v>
      </c>
      <c r="BA1585" t="s">
        <v>1008</v>
      </c>
      <c r="BB1585">
        <v>195</v>
      </c>
      <c r="BC1585" t="s">
        <v>78</v>
      </c>
      <c r="BD1585" t="s">
        <v>78</v>
      </c>
      <c r="BE1585">
        <v>6</v>
      </c>
      <c r="BI1585">
        <v>159</v>
      </c>
      <c r="BJ1585" t="s">
        <v>78</v>
      </c>
      <c r="BK1585" t="s">
        <v>78</v>
      </c>
      <c r="BL1585">
        <v>195</v>
      </c>
      <c r="BM1585" t="s">
        <v>78</v>
      </c>
      <c r="BN1585" t="s">
        <v>78</v>
      </c>
      <c r="BO1585" t="s">
        <v>78</v>
      </c>
      <c r="BP1585" t="s">
        <v>81</v>
      </c>
      <c r="BQ1585" t="s">
        <v>109</v>
      </c>
    </row>
    <row r="1586" spans="1:69" x14ac:dyDescent="0.3">
      <c r="A1586">
        <v>199</v>
      </c>
      <c r="B1586" t="s">
        <v>1492</v>
      </c>
      <c r="C1586">
        <v>1</v>
      </c>
      <c r="D1586" t="s">
        <v>67</v>
      </c>
      <c r="E1586">
        <v>24</v>
      </c>
      <c r="F1586" t="s">
        <v>1130</v>
      </c>
      <c r="G1586" t="s">
        <v>78</v>
      </c>
      <c r="H1586" t="s">
        <v>69</v>
      </c>
      <c r="Q1586" t="s">
        <v>1344</v>
      </c>
      <c r="R1586" t="s">
        <v>92</v>
      </c>
      <c r="S1586" t="s">
        <v>108</v>
      </c>
      <c r="AF1586" t="s">
        <v>1493</v>
      </c>
      <c r="AG1586" t="s">
        <v>1494</v>
      </c>
      <c r="AH1586" t="s">
        <v>1495</v>
      </c>
      <c r="AU1586" t="s">
        <v>1344</v>
      </c>
      <c r="AV1586" t="s">
        <v>92</v>
      </c>
      <c r="AW1586" t="s">
        <v>108</v>
      </c>
      <c r="AX1586" t="s">
        <v>1101</v>
      </c>
      <c r="BB1586" t="s">
        <v>1496</v>
      </c>
      <c r="BC1586" t="s">
        <v>1497</v>
      </c>
      <c r="BD1586" t="s">
        <v>1498</v>
      </c>
      <c r="BE1586" t="s">
        <v>1499</v>
      </c>
      <c r="BF1586" t="s">
        <v>1500</v>
      </c>
      <c r="BG1586" t="s">
        <v>1501</v>
      </c>
      <c r="BH1586" t="s">
        <v>1502</v>
      </c>
      <c r="BI1586">
        <v>184</v>
      </c>
      <c r="BJ1586" t="s">
        <v>78</v>
      </c>
      <c r="BK1586" t="s">
        <v>69</v>
      </c>
      <c r="BL1586" t="s">
        <v>1503</v>
      </c>
      <c r="BM1586" t="s">
        <v>1504</v>
      </c>
      <c r="BN1586" t="s">
        <v>1505</v>
      </c>
      <c r="BO1586" t="s">
        <v>90</v>
      </c>
      <c r="BQ1586" t="s">
        <v>94</v>
      </c>
    </row>
    <row r="1587" spans="1:69" x14ac:dyDescent="0.3">
      <c r="A1587">
        <v>199</v>
      </c>
      <c r="B1587" t="s">
        <v>1492</v>
      </c>
      <c r="C1587">
        <v>2</v>
      </c>
      <c r="D1587" t="s">
        <v>77</v>
      </c>
      <c r="E1587">
        <v>24</v>
      </c>
      <c r="F1587" t="s">
        <v>1130</v>
      </c>
      <c r="G1587" t="s">
        <v>78</v>
      </c>
      <c r="H1587" t="s">
        <v>69</v>
      </c>
      <c r="Q1587" t="s">
        <v>1344</v>
      </c>
      <c r="R1587" t="s">
        <v>92</v>
      </c>
      <c r="S1587" t="s">
        <v>201</v>
      </c>
      <c r="AF1587" t="s">
        <v>1493</v>
      </c>
      <c r="AG1587" t="s">
        <v>1506</v>
      </c>
      <c r="AH1587" t="s">
        <v>1507</v>
      </c>
      <c r="AU1587" t="s">
        <v>1344</v>
      </c>
      <c r="AV1587" t="s">
        <v>92</v>
      </c>
      <c r="AW1587" t="s">
        <v>201</v>
      </c>
      <c r="AX1587" t="s">
        <v>1101</v>
      </c>
      <c r="BB1587" t="s">
        <v>1496</v>
      </c>
      <c r="BC1587" t="s">
        <v>1508</v>
      </c>
      <c r="BD1587" t="s">
        <v>1509</v>
      </c>
      <c r="BE1587" t="s">
        <v>1499</v>
      </c>
      <c r="BF1587" t="s">
        <v>1500</v>
      </c>
      <c r="BG1587" t="s">
        <v>1510</v>
      </c>
      <c r="BH1587" t="s">
        <v>1511</v>
      </c>
      <c r="BI1587">
        <v>184</v>
      </c>
      <c r="BJ1587" t="s">
        <v>78</v>
      </c>
      <c r="BK1587" t="s">
        <v>69</v>
      </c>
      <c r="BL1587" t="s">
        <v>1503</v>
      </c>
      <c r="BM1587" t="s">
        <v>1512</v>
      </c>
      <c r="BN1587" t="s">
        <v>1513</v>
      </c>
      <c r="BO1587" t="s">
        <v>90</v>
      </c>
      <c r="BQ1587" t="s">
        <v>94</v>
      </c>
    </row>
    <row r="1588" spans="1:69" x14ac:dyDescent="0.3">
      <c r="A1588">
        <v>199</v>
      </c>
      <c r="B1588" t="s">
        <v>1492</v>
      </c>
      <c r="C1588">
        <v>3</v>
      </c>
      <c r="D1588" t="s">
        <v>83</v>
      </c>
      <c r="E1588">
        <v>24</v>
      </c>
      <c r="F1588" t="s">
        <v>1130</v>
      </c>
      <c r="G1588" t="s">
        <v>78</v>
      </c>
      <c r="H1588" t="s">
        <v>78</v>
      </c>
      <c r="Q1588" t="s">
        <v>1344</v>
      </c>
      <c r="R1588" t="s">
        <v>92</v>
      </c>
      <c r="S1588" t="s">
        <v>119</v>
      </c>
      <c r="AF1588" t="s">
        <v>1493</v>
      </c>
      <c r="AG1588" t="s">
        <v>1514</v>
      </c>
      <c r="AH1588" t="s">
        <v>1515</v>
      </c>
      <c r="AU1588" t="s">
        <v>1344</v>
      </c>
      <c r="AV1588" t="s">
        <v>92</v>
      </c>
      <c r="AW1588" t="s">
        <v>119</v>
      </c>
      <c r="AX1588" t="s">
        <v>1101</v>
      </c>
      <c r="BB1588" t="s">
        <v>1496</v>
      </c>
      <c r="BC1588" t="s">
        <v>1516</v>
      </c>
      <c r="BD1588" t="s">
        <v>1517</v>
      </c>
      <c r="BE1588" t="s">
        <v>1499</v>
      </c>
      <c r="BF1588" t="s">
        <v>1500</v>
      </c>
      <c r="BG1588" t="s">
        <v>1518</v>
      </c>
      <c r="BH1588" t="s">
        <v>1519</v>
      </c>
      <c r="BI1588">
        <v>184</v>
      </c>
      <c r="BJ1588" t="s">
        <v>78</v>
      </c>
      <c r="BK1588" t="s">
        <v>78</v>
      </c>
      <c r="BL1588" t="s">
        <v>1503</v>
      </c>
      <c r="BM1588" t="s">
        <v>1520</v>
      </c>
      <c r="BN1588" t="s">
        <v>1153</v>
      </c>
      <c r="BO1588" t="s">
        <v>90</v>
      </c>
      <c r="BQ1588" t="s">
        <v>94</v>
      </c>
    </row>
    <row r="1589" spans="1:69" x14ac:dyDescent="0.3">
      <c r="A1589">
        <v>199</v>
      </c>
      <c r="B1589" t="s">
        <v>1492</v>
      </c>
      <c r="C1589">
        <v>4</v>
      </c>
      <c r="D1589" t="s">
        <v>84</v>
      </c>
      <c r="E1589">
        <v>24</v>
      </c>
      <c r="F1589" t="s">
        <v>1130</v>
      </c>
      <c r="G1589" t="s">
        <v>78</v>
      </c>
      <c r="H1589" t="s">
        <v>69</v>
      </c>
      <c r="Q1589" t="s">
        <v>1344</v>
      </c>
      <c r="R1589" t="s">
        <v>92</v>
      </c>
      <c r="S1589" t="s">
        <v>108</v>
      </c>
      <c r="AF1589" t="s">
        <v>1493</v>
      </c>
      <c r="AG1589" t="s">
        <v>1514</v>
      </c>
      <c r="AH1589" t="s">
        <v>1495</v>
      </c>
      <c r="AU1589" t="s">
        <v>1344</v>
      </c>
      <c r="AV1589" t="s">
        <v>92</v>
      </c>
      <c r="AW1589" t="s">
        <v>108</v>
      </c>
      <c r="AX1589" t="s">
        <v>1101</v>
      </c>
      <c r="BB1589" t="s">
        <v>1496</v>
      </c>
      <c r="BC1589" t="s">
        <v>1516</v>
      </c>
      <c r="BD1589" t="s">
        <v>1521</v>
      </c>
      <c r="BE1589" t="s">
        <v>1499</v>
      </c>
      <c r="BF1589" t="s">
        <v>1500</v>
      </c>
      <c r="BG1589" t="s">
        <v>1522</v>
      </c>
      <c r="BH1589" t="s">
        <v>1523</v>
      </c>
      <c r="BI1589">
        <v>184</v>
      </c>
      <c r="BJ1589" t="s">
        <v>78</v>
      </c>
      <c r="BK1589" t="s">
        <v>69</v>
      </c>
      <c r="BL1589" t="s">
        <v>1503</v>
      </c>
      <c r="BM1589" t="s">
        <v>1520</v>
      </c>
      <c r="BN1589" t="s">
        <v>1524</v>
      </c>
      <c r="BO1589" t="s">
        <v>90</v>
      </c>
      <c r="BQ1589" t="s">
        <v>94</v>
      </c>
    </row>
    <row r="1590" spans="1:69" x14ac:dyDescent="0.3">
      <c r="A1590">
        <v>199</v>
      </c>
      <c r="B1590" t="s">
        <v>1492</v>
      </c>
      <c r="C1590">
        <v>5</v>
      </c>
      <c r="D1590" t="s">
        <v>85</v>
      </c>
      <c r="E1590">
        <v>24</v>
      </c>
      <c r="F1590" t="s">
        <v>1130</v>
      </c>
      <c r="G1590" t="s">
        <v>78</v>
      </c>
      <c r="H1590" t="s">
        <v>69</v>
      </c>
      <c r="Q1590" t="s">
        <v>1344</v>
      </c>
      <c r="R1590" t="s">
        <v>92</v>
      </c>
      <c r="S1590" t="s">
        <v>108</v>
      </c>
      <c r="AF1590" t="s">
        <v>1493</v>
      </c>
      <c r="AG1590" t="s">
        <v>1514</v>
      </c>
      <c r="AH1590" t="s">
        <v>1507</v>
      </c>
      <c r="AU1590" t="s">
        <v>1344</v>
      </c>
      <c r="AV1590" t="s">
        <v>92</v>
      </c>
      <c r="AW1590" t="s">
        <v>108</v>
      </c>
      <c r="AX1590" t="s">
        <v>1101</v>
      </c>
      <c r="BB1590" t="s">
        <v>1496</v>
      </c>
      <c r="BC1590" t="s">
        <v>1516</v>
      </c>
      <c r="BD1590" t="s">
        <v>1525</v>
      </c>
      <c r="BE1590" t="s">
        <v>1499</v>
      </c>
      <c r="BF1590" t="s">
        <v>1500</v>
      </c>
      <c r="BG1590" t="s">
        <v>1526</v>
      </c>
      <c r="BH1590" t="s">
        <v>1527</v>
      </c>
      <c r="BI1590">
        <v>184</v>
      </c>
      <c r="BJ1590" t="s">
        <v>78</v>
      </c>
      <c r="BK1590" t="s">
        <v>69</v>
      </c>
      <c r="BL1590" t="s">
        <v>1503</v>
      </c>
      <c r="BM1590" t="s">
        <v>1520</v>
      </c>
      <c r="BN1590" t="s">
        <v>1528</v>
      </c>
      <c r="BO1590" t="s">
        <v>90</v>
      </c>
      <c r="BQ1590" t="s">
        <v>94</v>
      </c>
    </row>
    <row r="1591" spans="1:69" x14ac:dyDescent="0.3">
      <c r="A1591">
        <v>199</v>
      </c>
      <c r="B1591" t="s">
        <v>1492</v>
      </c>
      <c r="C1591">
        <v>6</v>
      </c>
      <c r="D1591" t="s">
        <v>86</v>
      </c>
      <c r="E1591">
        <v>24</v>
      </c>
      <c r="F1591" t="s">
        <v>1130</v>
      </c>
      <c r="G1591" t="s">
        <v>78</v>
      </c>
      <c r="H1591" t="s">
        <v>69</v>
      </c>
      <c r="Q1591" t="s">
        <v>1344</v>
      </c>
      <c r="R1591" t="s">
        <v>95</v>
      </c>
      <c r="S1591" t="s">
        <v>108</v>
      </c>
      <c r="AF1591" t="s">
        <v>1493</v>
      </c>
      <c r="AG1591" t="s">
        <v>1529</v>
      </c>
      <c r="AH1591" t="s">
        <v>1530</v>
      </c>
      <c r="AU1591" t="s">
        <v>1344</v>
      </c>
      <c r="AV1591" t="s">
        <v>95</v>
      </c>
      <c r="AW1591" t="s">
        <v>108</v>
      </c>
      <c r="AX1591" t="s">
        <v>1101</v>
      </c>
      <c r="BB1591" t="s">
        <v>1496</v>
      </c>
      <c r="BC1591" t="s">
        <v>1531</v>
      </c>
      <c r="BD1591" t="s">
        <v>1532</v>
      </c>
      <c r="BE1591" t="s">
        <v>1499</v>
      </c>
      <c r="BF1591" t="s">
        <v>1500</v>
      </c>
      <c r="BG1591" t="s">
        <v>1533</v>
      </c>
      <c r="BH1591" t="s">
        <v>1534</v>
      </c>
      <c r="BI1591">
        <v>184</v>
      </c>
      <c r="BJ1591" t="s">
        <v>69</v>
      </c>
      <c r="BK1591" t="s">
        <v>69</v>
      </c>
      <c r="BL1591" t="s">
        <v>1503</v>
      </c>
      <c r="BM1591" t="s">
        <v>1535</v>
      </c>
      <c r="BN1591" t="s">
        <v>1136</v>
      </c>
      <c r="BO1591" t="s">
        <v>69</v>
      </c>
      <c r="BP1591" t="s">
        <v>171</v>
      </c>
      <c r="BQ1591" t="s">
        <v>129</v>
      </c>
    </row>
    <row r="1592" spans="1:69" x14ac:dyDescent="0.3">
      <c r="A1592">
        <v>199</v>
      </c>
      <c r="B1592" t="s">
        <v>1492</v>
      </c>
      <c r="C1592">
        <v>7</v>
      </c>
      <c r="D1592" t="s">
        <v>87</v>
      </c>
      <c r="E1592">
        <v>24</v>
      </c>
      <c r="F1592" t="s">
        <v>1130</v>
      </c>
      <c r="G1592" t="s">
        <v>69</v>
      </c>
      <c r="H1592" t="s">
        <v>69</v>
      </c>
      <c r="Q1592" t="s">
        <v>1344</v>
      </c>
      <c r="R1592" t="s">
        <v>95</v>
      </c>
      <c r="S1592" t="s">
        <v>108</v>
      </c>
      <c r="AF1592" t="s">
        <v>1493</v>
      </c>
      <c r="AG1592" t="s">
        <v>1536</v>
      </c>
      <c r="AH1592" t="s">
        <v>1530</v>
      </c>
      <c r="AU1592" t="s">
        <v>1344</v>
      </c>
      <c r="AV1592" t="s">
        <v>95</v>
      </c>
      <c r="AW1592" t="s">
        <v>108</v>
      </c>
      <c r="AX1592" t="s">
        <v>1101</v>
      </c>
      <c r="BB1592" t="s">
        <v>1496</v>
      </c>
      <c r="BC1592" t="s">
        <v>1537</v>
      </c>
      <c r="BD1592" t="s">
        <v>1532</v>
      </c>
      <c r="BE1592" t="s">
        <v>1499</v>
      </c>
      <c r="BF1592" t="s">
        <v>1500</v>
      </c>
      <c r="BG1592" t="s">
        <v>1538</v>
      </c>
      <c r="BH1592" t="s">
        <v>1534</v>
      </c>
      <c r="BI1592">
        <v>184</v>
      </c>
      <c r="BJ1592" t="s">
        <v>69</v>
      </c>
      <c r="BK1592" t="s">
        <v>69</v>
      </c>
      <c r="BL1592" t="s">
        <v>1503</v>
      </c>
      <c r="BM1592" t="s">
        <v>1539</v>
      </c>
      <c r="BN1592" t="s">
        <v>1136</v>
      </c>
      <c r="BO1592" t="s">
        <v>69</v>
      </c>
      <c r="BP1592" t="s">
        <v>75</v>
      </c>
      <c r="BQ1592" t="s">
        <v>129</v>
      </c>
    </row>
    <row r="1593" spans="1:69" x14ac:dyDescent="0.3">
      <c r="A1593">
        <v>199</v>
      </c>
      <c r="B1593" t="s">
        <v>1492</v>
      </c>
      <c r="C1593">
        <v>8</v>
      </c>
      <c r="D1593" t="s">
        <v>88</v>
      </c>
      <c r="E1593">
        <v>24</v>
      </c>
      <c r="F1593" t="s">
        <v>1130</v>
      </c>
      <c r="G1593" t="s">
        <v>78</v>
      </c>
      <c r="H1593" t="s">
        <v>78</v>
      </c>
      <c r="Q1593" t="s">
        <v>1344</v>
      </c>
      <c r="R1593" t="s">
        <v>92</v>
      </c>
      <c r="S1593" t="s">
        <v>119</v>
      </c>
      <c r="AF1593" t="s">
        <v>1493</v>
      </c>
      <c r="AG1593" t="s">
        <v>1514</v>
      </c>
      <c r="AH1593" t="s">
        <v>1515</v>
      </c>
      <c r="AU1593" t="s">
        <v>1344</v>
      </c>
      <c r="AV1593" t="s">
        <v>92</v>
      </c>
      <c r="AW1593" t="s">
        <v>119</v>
      </c>
      <c r="AX1593" t="s">
        <v>1101</v>
      </c>
      <c r="BB1593" t="s">
        <v>1496</v>
      </c>
      <c r="BC1593" t="s">
        <v>1516</v>
      </c>
      <c r="BD1593" t="s">
        <v>1517</v>
      </c>
      <c r="BE1593" t="s">
        <v>1499</v>
      </c>
      <c r="BF1593" t="s">
        <v>1500</v>
      </c>
      <c r="BG1593" t="s">
        <v>1518</v>
      </c>
      <c r="BH1593" t="s">
        <v>1519</v>
      </c>
      <c r="BI1593">
        <v>184</v>
      </c>
      <c r="BJ1593" t="s">
        <v>78</v>
      </c>
      <c r="BK1593" t="s">
        <v>78</v>
      </c>
      <c r="BL1593" t="s">
        <v>1503</v>
      </c>
      <c r="BM1593" t="s">
        <v>1520</v>
      </c>
      <c r="BN1593" t="s">
        <v>1153</v>
      </c>
      <c r="BO1593" t="s">
        <v>90</v>
      </c>
      <c r="BQ1593" t="s">
        <v>94</v>
      </c>
    </row>
    <row r="1594" spans="1:69" x14ac:dyDescent="0.3">
      <c r="A1594">
        <v>200</v>
      </c>
      <c r="B1594" t="s">
        <v>1095</v>
      </c>
      <c r="C1594">
        <v>1</v>
      </c>
      <c r="D1594" t="s">
        <v>67</v>
      </c>
      <c r="E1594">
        <v>24</v>
      </c>
      <c r="F1594" t="s">
        <v>1130</v>
      </c>
      <c r="G1594" t="s">
        <v>69</v>
      </c>
      <c r="H1594" t="s">
        <v>69</v>
      </c>
      <c r="I1594">
        <v>150</v>
      </c>
      <c r="J1594" t="s">
        <v>90</v>
      </c>
      <c r="Q1594" t="s">
        <v>1096</v>
      </c>
      <c r="R1594" t="s">
        <v>201</v>
      </c>
      <c r="S1594" t="s">
        <v>69</v>
      </c>
      <c r="T1594">
        <v>3</v>
      </c>
      <c r="U1594" t="s">
        <v>78</v>
      </c>
      <c r="V1594" t="s">
        <v>69</v>
      </c>
      <c r="AF1594" t="s">
        <v>1080</v>
      </c>
      <c r="AG1594" t="s">
        <v>1081</v>
      </c>
      <c r="AH1594" t="s">
        <v>108</v>
      </c>
      <c r="AU1594" t="s">
        <v>1457</v>
      </c>
      <c r="AV1594" t="s">
        <v>1458</v>
      </c>
      <c r="AW1594" t="s">
        <v>532</v>
      </c>
      <c r="AX1594" t="s">
        <v>975</v>
      </c>
      <c r="AY1594" t="s">
        <v>1540</v>
      </c>
      <c r="AZ1594" t="s">
        <v>1541</v>
      </c>
      <c r="BA1594" t="s">
        <v>1311</v>
      </c>
      <c r="BB1594" t="s">
        <v>1080</v>
      </c>
      <c r="BC1594" t="s">
        <v>1081</v>
      </c>
      <c r="BD1594" t="s">
        <v>108</v>
      </c>
      <c r="BE1594" t="s">
        <v>1101</v>
      </c>
      <c r="BF1594" t="s">
        <v>1102</v>
      </c>
      <c r="BG1594" t="s">
        <v>228</v>
      </c>
      <c r="BH1594" t="s">
        <v>69</v>
      </c>
      <c r="BI1594" t="s">
        <v>1097</v>
      </c>
      <c r="BJ1594" t="s">
        <v>495</v>
      </c>
      <c r="BK1594" t="s">
        <v>108</v>
      </c>
      <c r="BL1594" t="s">
        <v>1542</v>
      </c>
      <c r="BM1594" t="s">
        <v>108</v>
      </c>
      <c r="BN1594" t="s">
        <v>69</v>
      </c>
      <c r="BO1594" t="s">
        <v>69</v>
      </c>
      <c r="BP1594" t="s">
        <v>75</v>
      </c>
      <c r="BQ1594" t="s">
        <v>129</v>
      </c>
    </row>
    <row r="1595" spans="1:69" x14ac:dyDescent="0.3">
      <c r="A1595">
        <v>200</v>
      </c>
      <c r="B1595" t="s">
        <v>1095</v>
      </c>
      <c r="C1595">
        <v>2</v>
      </c>
      <c r="D1595" t="s">
        <v>77</v>
      </c>
      <c r="E1595">
        <v>24</v>
      </c>
      <c r="F1595" t="s">
        <v>1130</v>
      </c>
      <c r="G1595" t="s">
        <v>69</v>
      </c>
      <c r="H1595" t="s">
        <v>69</v>
      </c>
      <c r="I1595">
        <v>150</v>
      </c>
      <c r="J1595" t="s">
        <v>90</v>
      </c>
      <c r="Q1595" t="s">
        <v>1096</v>
      </c>
      <c r="R1595" t="s">
        <v>119</v>
      </c>
      <c r="S1595" t="s">
        <v>69</v>
      </c>
      <c r="T1595">
        <v>3</v>
      </c>
      <c r="U1595" t="s">
        <v>78</v>
      </c>
      <c r="V1595" t="s">
        <v>78</v>
      </c>
      <c r="AF1595" t="s">
        <v>1080</v>
      </c>
      <c r="AG1595" t="s">
        <v>1081</v>
      </c>
      <c r="AH1595" t="s">
        <v>201</v>
      </c>
      <c r="AU1595" t="s">
        <v>1457</v>
      </c>
      <c r="AV1595" t="s">
        <v>438</v>
      </c>
      <c r="AW1595" t="s">
        <v>653</v>
      </c>
      <c r="AX1595" t="s">
        <v>975</v>
      </c>
      <c r="AY1595" t="s">
        <v>1540</v>
      </c>
      <c r="AZ1595" t="s">
        <v>1052</v>
      </c>
      <c r="BA1595" t="s">
        <v>938</v>
      </c>
      <c r="BB1595" t="s">
        <v>1080</v>
      </c>
      <c r="BC1595" t="s">
        <v>1081</v>
      </c>
      <c r="BD1595" t="s">
        <v>201</v>
      </c>
      <c r="BE1595" t="s">
        <v>1101</v>
      </c>
      <c r="BF1595" t="s">
        <v>1102</v>
      </c>
      <c r="BG1595" t="s">
        <v>228</v>
      </c>
      <c r="BH1595" t="s">
        <v>78</v>
      </c>
      <c r="BI1595" t="s">
        <v>1097</v>
      </c>
      <c r="BJ1595" t="s">
        <v>228</v>
      </c>
      <c r="BK1595" t="s">
        <v>113</v>
      </c>
      <c r="BL1595" t="s">
        <v>1542</v>
      </c>
      <c r="BM1595" t="s">
        <v>108</v>
      </c>
      <c r="BN1595" t="s">
        <v>69</v>
      </c>
      <c r="BO1595" t="s">
        <v>90</v>
      </c>
      <c r="BQ1595" t="s">
        <v>94</v>
      </c>
    </row>
    <row r="1596" spans="1:69" x14ac:dyDescent="0.3">
      <c r="A1596">
        <v>200</v>
      </c>
      <c r="B1596" t="s">
        <v>1095</v>
      </c>
      <c r="C1596">
        <v>3</v>
      </c>
      <c r="D1596" t="s">
        <v>83</v>
      </c>
      <c r="E1596">
        <v>24</v>
      </c>
      <c r="F1596" t="s">
        <v>1130</v>
      </c>
      <c r="G1596" t="s">
        <v>78</v>
      </c>
      <c r="H1596" t="s">
        <v>78</v>
      </c>
      <c r="I1596">
        <v>150</v>
      </c>
      <c r="J1596" t="s">
        <v>90</v>
      </c>
      <c r="Q1596" t="s">
        <v>1096</v>
      </c>
      <c r="R1596" t="s">
        <v>119</v>
      </c>
      <c r="S1596" t="s">
        <v>78</v>
      </c>
      <c r="T1596">
        <v>3</v>
      </c>
      <c r="U1596" t="s">
        <v>78</v>
      </c>
      <c r="V1596" t="s">
        <v>78</v>
      </c>
      <c r="AF1596" t="s">
        <v>1080</v>
      </c>
      <c r="AG1596" t="s">
        <v>1085</v>
      </c>
      <c r="AH1596" t="s">
        <v>119</v>
      </c>
      <c r="AU1596" t="s">
        <v>1457</v>
      </c>
      <c r="AV1596" t="s">
        <v>438</v>
      </c>
      <c r="AW1596" t="s">
        <v>537</v>
      </c>
      <c r="AX1596" t="s">
        <v>975</v>
      </c>
      <c r="AY1596" t="s">
        <v>1540</v>
      </c>
      <c r="AZ1596" t="s">
        <v>1052</v>
      </c>
      <c r="BA1596" t="s">
        <v>938</v>
      </c>
      <c r="BB1596" t="s">
        <v>1080</v>
      </c>
      <c r="BC1596" t="s">
        <v>1085</v>
      </c>
      <c r="BD1596" t="s">
        <v>119</v>
      </c>
      <c r="BE1596" t="s">
        <v>1101</v>
      </c>
      <c r="BF1596" t="s">
        <v>1102</v>
      </c>
      <c r="BG1596" t="s">
        <v>228</v>
      </c>
      <c r="BH1596" t="s">
        <v>78</v>
      </c>
      <c r="BI1596" t="s">
        <v>1097</v>
      </c>
      <c r="BJ1596" t="s">
        <v>228</v>
      </c>
      <c r="BK1596" t="s">
        <v>119</v>
      </c>
      <c r="BL1596" t="s">
        <v>1542</v>
      </c>
      <c r="BM1596" t="s">
        <v>119</v>
      </c>
      <c r="BN1596" t="s">
        <v>78</v>
      </c>
      <c r="BO1596" t="s">
        <v>90</v>
      </c>
      <c r="BQ1596" t="s">
        <v>94</v>
      </c>
    </row>
    <row r="1597" spans="1:69" x14ac:dyDescent="0.3">
      <c r="A1597">
        <v>200</v>
      </c>
      <c r="B1597" t="s">
        <v>1095</v>
      </c>
      <c r="C1597">
        <v>4</v>
      </c>
      <c r="D1597" t="s">
        <v>84</v>
      </c>
      <c r="E1597">
        <v>24</v>
      </c>
      <c r="F1597" t="s">
        <v>1130</v>
      </c>
      <c r="G1597" t="s">
        <v>78</v>
      </c>
      <c r="H1597" t="s">
        <v>69</v>
      </c>
      <c r="I1597">
        <v>150</v>
      </c>
      <c r="J1597" t="s">
        <v>90</v>
      </c>
      <c r="Q1597" t="s">
        <v>1096</v>
      </c>
      <c r="R1597" t="s">
        <v>119</v>
      </c>
      <c r="S1597" t="s">
        <v>69</v>
      </c>
      <c r="T1597">
        <v>3</v>
      </c>
      <c r="U1597" t="s">
        <v>78</v>
      </c>
      <c r="V1597" t="s">
        <v>69</v>
      </c>
      <c r="AF1597" t="s">
        <v>1080</v>
      </c>
      <c r="AG1597" t="s">
        <v>1085</v>
      </c>
      <c r="AH1597" t="s">
        <v>108</v>
      </c>
      <c r="AU1597" t="s">
        <v>1457</v>
      </c>
      <c r="AV1597" t="s">
        <v>438</v>
      </c>
      <c r="AW1597" t="s">
        <v>532</v>
      </c>
      <c r="AX1597" t="s">
        <v>975</v>
      </c>
      <c r="AY1597" t="s">
        <v>1540</v>
      </c>
      <c r="AZ1597" t="s">
        <v>1052</v>
      </c>
      <c r="BA1597" t="s">
        <v>941</v>
      </c>
      <c r="BB1597" t="s">
        <v>1080</v>
      </c>
      <c r="BC1597" t="s">
        <v>1085</v>
      </c>
      <c r="BD1597" t="s">
        <v>108</v>
      </c>
      <c r="BE1597" t="s">
        <v>1101</v>
      </c>
      <c r="BF1597" t="s">
        <v>1102</v>
      </c>
      <c r="BG1597" t="s">
        <v>495</v>
      </c>
      <c r="BH1597" t="s">
        <v>69</v>
      </c>
      <c r="BI1597" t="s">
        <v>1097</v>
      </c>
      <c r="BJ1597" t="s">
        <v>228</v>
      </c>
      <c r="BK1597" t="s">
        <v>108</v>
      </c>
      <c r="BL1597" t="s">
        <v>1542</v>
      </c>
      <c r="BM1597" t="s">
        <v>119</v>
      </c>
      <c r="BN1597" t="s">
        <v>69</v>
      </c>
      <c r="BO1597" t="s">
        <v>90</v>
      </c>
      <c r="BQ1597" t="s">
        <v>94</v>
      </c>
    </row>
    <row r="1598" spans="1:69" x14ac:dyDescent="0.3">
      <c r="A1598">
        <v>200</v>
      </c>
      <c r="B1598" t="s">
        <v>1095</v>
      </c>
      <c r="C1598">
        <v>5</v>
      </c>
      <c r="D1598" t="s">
        <v>85</v>
      </c>
      <c r="E1598">
        <v>24</v>
      </c>
      <c r="F1598" t="s">
        <v>1130</v>
      </c>
      <c r="G1598" t="s">
        <v>78</v>
      </c>
      <c r="H1598" t="s">
        <v>69</v>
      </c>
      <c r="I1598">
        <v>150</v>
      </c>
      <c r="J1598" t="s">
        <v>90</v>
      </c>
      <c r="Q1598" t="s">
        <v>1096</v>
      </c>
      <c r="R1598" t="s">
        <v>119</v>
      </c>
      <c r="S1598" t="s">
        <v>69</v>
      </c>
      <c r="T1598">
        <v>3</v>
      </c>
      <c r="U1598" t="s">
        <v>78</v>
      </c>
      <c r="V1598" t="s">
        <v>78</v>
      </c>
      <c r="AF1598" t="s">
        <v>1080</v>
      </c>
      <c r="AG1598" t="s">
        <v>1083</v>
      </c>
      <c r="AH1598" t="s">
        <v>108</v>
      </c>
      <c r="AU1598" t="s">
        <v>1457</v>
      </c>
      <c r="AV1598" t="s">
        <v>438</v>
      </c>
      <c r="AW1598" t="s">
        <v>653</v>
      </c>
      <c r="AX1598" t="s">
        <v>975</v>
      </c>
      <c r="AY1598" t="s">
        <v>1540</v>
      </c>
      <c r="AZ1598" t="s">
        <v>1052</v>
      </c>
      <c r="BA1598" t="s">
        <v>935</v>
      </c>
      <c r="BB1598" t="s">
        <v>1080</v>
      </c>
      <c r="BC1598" t="s">
        <v>1083</v>
      </c>
      <c r="BD1598" t="s">
        <v>108</v>
      </c>
      <c r="BE1598" t="s">
        <v>1101</v>
      </c>
      <c r="BF1598" t="s">
        <v>1102</v>
      </c>
      <c r="BG1598" t="s">
        <v>228</v>
      </c>
      <c r="BH1598" t="s">
        <v>69</v>
      </c>
      <c r="BI1598" t="s">
        <v>1097</v>
      </c>
      <c r="BJ1598" t="s">
        <v>228</v>
      </c>
      <c r="BK1598" t="s">
        <v>113</v>
      </c>
      <c r="BL1598" t="s">
        <v>1542</v>
      </c>
      <c r="BM1598" t="s">
        <v>113</v>
      </c>
      <c r="BN1598" t="s">
        <v>69</v>
      </c>
      <c r="BO1598" t="s">
        <v>90</v>
      </c>
      <c r="BQ1598" t="s">
        <v>94</v>
      </c>
    </row>
    <row r="1599" spans="1:69" x14ac:dyDescent="0.3">
      <c r="A1599">
        <v>200</v>
      </c>
      <c r="B1599" t="s">
        <v>1095</v>
      </c>
      <c r="C1599">
        <v>6</v>
      </c>
      <c r="D1599" t="s">
        <v>86</v>
      </c>
      <c r="E1599">
        <v>24</v>
      </c>
      <c r="F1599" t="s">
        <v>1130</v>
      </c>
      <c r="G1599" t="s">
        <v>78</v>
      </c>
      <c r="H1599" t="s">
        <v>69</v>
      </c>
      <c r="I1599">
        <v>150</v>
      </c>
      <c r="J1599" t="s">
        <v>90</v>
      </c>
      <c r="Q1599" t="s">
        <v>1096</v>
      </c>
      <c r="R1599" t="s">
        <v>113</v>
      </c>
      <c r="S1599" t="s">
        <v>69</v>
      </c>
      <c r="T1599">
        <v>3</v>
      </c>
      <c r="U1599" t="s">
        <v>69</v>
      </c>
      <c r="V1599" t="s">
        <v>69</v>
      </c>
      <c r="AF1599" t="s">
        <v>1080</v>
      </c>
      <c r="AG1599" t="s">
        <v>1086</v>
      </c>
      <c r="AH1599" t="s">
        <v>108</v>
      </c>
      <c r="AU1599" t="s">
        <v>1457</v>
      </c>
      <c r="AV1599" t="s">
        <v>442</v>
      </c>
      <c r="AW1599" t="s">
        <v>532</v>
      </c>
      <c r="AX1599" t="s">
        <v>975</v>
      </c>
      <c r="AY1599" t="s">
        <v>1540</v>
      </c>
      <c r="AZ1599" t="s">
        <v>1543</v>
      </c>
      <c r="BA1599" t="s">
        <v>941</v>
      </c>
      <c r="BB1599" t="s">
        <v>1080</v>
      </c>
      <c r="BC1599" t="s">
        <v>1086</v>
      </c>
      <c r="BD1599" t="s">
        <v>108</v>
      </c>
      <c r="BE1599" t="s">
        <v>1101</v>
      </c>
      <c r="BF1599" t="s">
        <v>1102</v>
      </c>
      <c r="BG1599" t="s">
        <v>238</v>
      </c>
      <c r="BH1599" t="s">
        <v>69</v>
      </c>
      <c r="BI1599" t="s">
        <v>1097</v>
      </c>
      <c r="BJ1599" t="s">
        <v>238</v>
      </c>
      <c r="BK1599" t="s">
        <v>108</v>
      </c>
      <c r="BL1599" t="s">
        <v>1542</v>
      </c>
      <c r="BM1599" t="s">
        <v>119</v>
      </c>
      <c r="BN1599" t="s">
        <v>69</v>
      </c>
      <c r="BO1599" t="s">
        <v>69</v>
      </c>
      <c r="BP1599" t="s">
        <v>171</v>
      </c>
      <c r="BQ1599" t="s">
        <v>129</v>
      </c>
    </row>
    <row r="1600" spans="1:69" x14ac:dyDescent="0.3">
      <c r="A1600">
        <v>200</v>
      </c>
      <c r="B1600" t="s">
        <v>1095</v>
      </c>
      <c r="C1600">
        <v>7</v>
      </c>
      <c r="D1600" t="s">
        <v>87</v>
      </c>
      <c r="E1600">
        <v>24</v>
      </c>
      <c r="F1600" t="s">
        <v>1130</v>
      </c>
      <c r="G1600" t="s">
        <v>78</v>
      </c>
      <c r="H1600" t="s">
        <v>69</v>
      </c>
      <c r="I1600">
        <v>150</v>
      </c>
      <c r="J1600" t="s">
        <v>90</v>
      </c>
      <c r="Q1600" t="s">
        <v>1096</v>
      </c>
      <c r="R1600" t="s">
        <v>113</v>
      </c>
      <c r="S1600" t="s">
        <v>69</v>
      </c>
      <c r="T1600">
        <v>3</v>
      </c>
      <c r="U1600" t="s">
        <v>69</v>
      </c>
      <c r="V1600" t="s">
        <v>69</v>
      </c>
      <c r="AF1600" t="s">
        <v>1080</v>
      </c>
      <c r="AG1600" t="s">
        <v>1088</v>
      </c>
      <c r="AH1600" t="s">
        <v>108</v>
      </c>
      <c r="AU1600" t="s">
        <v>1457</v>
      </c>
      <c r="AV1600" t="s">
        <v>442</v>
      </c>
      <c r="AW1600" t="s">
        <v>532</v>
      </c>
      <c r="AX1600" t="s">
        <v>975</v>
      </c>
      <c r="AY1600" t="s">
        <v>1540</v>
      </c>
      <c r="AZ1600" t="s">
        <v>1543</v>
      </c>
      <c r="BA1600" t="s">
        <v>941</v>
      </c>
      <c r="BB1600" t="s">
        <v>1080</v>
      </c>
      <c r="BC1600" t="s">
        <v>1088</v>
      </c>
      <c r="BD1600" t="s">
        <v>108</v>
      </c>
      <c r="BE1600" t="s">
        <v>1101</v>
      </c>
      <c r="BF1600" t="s">
        <v>1102</v>
      </c>
      <c r="BG1600" t="s">
        <v>238</v>
      </c>
      <c r="BH1600" t="s">
        <v>69</v>
      </c>
      <c r="BI1600" t="s">
        <v>1097</v>
      </c>
      <c r="BJ1600" t="s">
        <v>238</v>
      </c>
      <c r="BK1600" t="s">
        <v>108</v>
      </c>
      <c r="BL1600" t="s">
        <v>1542</v>
      </c>
      <c r="BM1600" t="s">
        <v>201</v>
      </c>
      <c r="BN1600" t="s">
        <v>69</v>
      </c>
      <c r="BO1600" t="s">
        <v>69</v>
      </c>
      <c r="BP1600" t="s">
        <v>171</v>
      </c>
      <c r="BQ1600" t="s">
        <v>129</v>
      </c>
    </row>
    <row r="1601" spans="1:69" x14ac:dyDescent="0.3">
      <c r="A1601">
        <v>200</v>
      </c>
      <c r="B1601" t="s">
        <v>1095</v>
      </c>
      <c r="C1601">
        <v>8</v>
      </c>
      <c r="D1601" t="s">
        <v>88</v>
      </c>
      <c r="E1601">
        <v>24</v>
      </c>
      <c r="F1601" t="s">
        <v>1130</v>
      </c>
      <c r="G1601" t="s">
        <v>78</v>
      </c>
      <c r="H1601" t="s">
        <v>78</v>
      </c>
      <c r="I1601">
        <v>150</v>
      </c>
      <c r="J1601" t="s">
        <v>90</v>
      </c>
      <c r="Q1601" t="s">
        <v>1096</v>
      </c>
      <c r="R1601" t="s">
        <v>119</v>
      </c>
      <c r="S1601" t="s">
        <v>78</v>
      </c>
      <c r="T1601">
        <v>3</v>
      </c>
      <c r="U1601" t="s">
        <v>78</v>
      </c>
      <c r="V1601" t="s">
        <v>78</v>
      </c>
      <c r="AF1601" t="s">
        <v>1080</v>
      </c>
      <c r="AG1601" t="s">
        <v>1085</v>
      </c>
      <c r="AH1601" t="s">
        <v>119</v>
      </c>
      <c r="AU1601" t="s">
        <v>1457</v>
      </c>
      <c r="AV1601" t="s">
        <v>438</v>
      </c>
      <c r="AW1601" t="s">
        <v>537</v>
      </c>
      <c r="AX1601" t="s">
        <v>975</v>
      </c>
      <c r="AY1601" t="s">
        <v>1540</v>
      </c>
      <c r="AZ1601" t="s">
        <v>1052</v>
      </c>
      <c r="BA1601" t="s">
        <v>938</v>
      </c>
      <c r="BB1601" t="s">
        <v>1080</v>
      </c>
      <c r="BC1601" t="s">
        <v>1085</v>
      </c>
      <c r="BD1601" t="s">
        <v>119</v>
      </c>
      <c r="BE1601" t="s">
        <v>1101</v>
      </c>
      <c r="BF1601" t="s">
        <v>1102</v>
      </c>
      <c r="BG1601" t="s">
        <v>228</v>
      </c>
      <c r="BH1601" t="s">
        <v>78</v>
      </c>
      <c r="BI1601" t="s">
        <v>1097</v>
      </c>
      <c r="BJ1601" t="s">
        <v>228</v>
      </c>
      <c r="BK1601" t="s">
        <v>119</v>
      </c>
      <c r="BL1601" t="s">
        <v>1542</v>
      </c>
      <c r="BM1601" t="s">
        <v>119</v>
      </c>
      <c r="BN1601" t="s">
        <v>78</v>
      </c>
      <c r="BO1601" t="s">
        <v>90</v>
      </c>
      <c r="BQ1601" t="s">
        <v>94</v>
      </c>
    </row>
    <row r="1602" spans="1:69" x14ac:dyDescent="0.3">
      <c r="A1602">
        <v>201</v>
      </c>
      <c r="B1602" t="s">
        <v>1108</v>
      </c>
      <c r="C1602">
        <v>1</v>
      </c>
      <c r="D1602" t="s">
        <v>67</v>
      </c>
      <c r="E1602">
        <v>24</v>
      </c>
      <c r="F1602" t="s">
        <v>1130</v>
      </c>
      <c r="G1602" t="s">
        <v>78</v>
      </c>
      <c r="H1602" t="s">
        <v>69</v>
      </c>
      <c r="I1602">
        <v>151</v>
      </c>
      <c r="J1602" t="s">
        <v>90</v>
      </c>
      <c r="Q1602">
        <v>155</v>
      </c>
      <c r="R1602" t="s">
        <v>78</v>
      </c>
      <c r="S1602" t="s">
        <v>69</v>
      </c>
      <c r="T1602">
        <v>23</v>
      </c>
      <c r="U1602" t="s">
        <v>78</v>
      </c>
      <c r="V1602" t="s">
        <v>69</v>
      </c>
      <c r="AF1602" t="s">
        <v>1109</v>
      </c>
      <c r="AG1602" t="s">
        <v>119</v>
      </c>
      <c r="AH1602" t="s">
        <v>108</v>
      </c>
      <c r="AU1602" t="s">
        <v>1544</v>
      </c>
      <c r="AV1602" t="s">
        <v>119</v>
      </c>
      <c r="AW1602" t="s">
        <v>108</v>
      </c>
      <c r="AX1602" t="s">
        <v>1545</v>
      </c>
      <c r="AY1602">
        <v>154</v>
      </c>
      <c r="AZ1602" t="s">
        <v>90</v>
      </c>
      <c r="BA1602" t="s">
        <v>69</v>
      </c>
      <c r="BB1602" t="s">
        <v>1109</v>
      </c>
      <c r="BC1602" t="s">
        <v>119</v>
      </c>
      <c r="BD1602" t="s">
        <v>108</v>
      </c>
      <c r="BE1602" t="s">
        <v>1035</v>
      </c>
      <c r="BF1602" t="s">
        <v>1111</v>
      </c>
      <c r="BG1602" t="s">
        <v>119</v>
      </c>
      <c r="BH1602" t="s">
        <v>108</v>
      </c>
      <c r="BI1602" t="s">
        <v>1110</v>
      </c>
      <c r="BJ1602" t="s">
        <v>119</v>
      </c>
      <c r="BK1602" t="s">
        <v>108</v>
      </c>
      <c r="BL1602" t="s">
        <v>1546</v>
      </c>
      <c r="BM1602" t="s">
        <v>119</v>
      </c>
      <c r="BN1602" t="s">
        <v>108</v>
      </c>
      <c r="BO1602" t="s">
        <v>78</v>
      </c>
      <c r="BP1602" t="s">
        <v>81</v>
      </c>
      <c r="BQ1602" t="s">
        <v>82</v>
      </c>
    </row>
    <row r="1603" spans="1:69" x14ac:dyDescent="0.3">
      <c r="A1603">
        <v>201</v>
      </c>
      <c r="B1603" t="s">
        <v>1108</v>
      </c>
      <c r="C1603">
        <v>2</v>
      </c>
      <c r="D1603" t="s">
        <v>77</v>
      </c>
      <c r="E1603">
        <v>24</v>
      </c>
      <c r="F1603" t="s">
        <v>1130</v>
      </c>
      <c r="G1603" t="s">
        <v>78</v>
      </c>
      <c r="H1603" t="s">
        <v>69</v>
      </c>
      <c r="I1603">
        <v>151</v>
      </c>
      <c r="J1603" t="s">
        <v>90</v>
      </c>
      <c r="Q1603">
        <v>155</v>
      </c>
      <c r="R1603" t="s">
        <v>78</v>
      </c>
      <c r="S1603" t="s">
        <v>69</v>
      </c>
      <c r="T1603">
        <v>23</v>
      </c>
      <c r="U1603" t="s">
        <v>78</v>
      </c>
      <c r="V1603" t="s">
        <v>78</v>
      </c>
      <c r="AF1603" t="s">
        <v>1109</v>
      </c>
      <c r="AG1603" t="s">
        <v>119</v>
      </c>
      <c r="AH1603" t="s">
        <v>113</v>
      </c>
      <c r="AU1603" t="s">
        <v>1544</v>
      </c>
      <c r="AV1603" t="s">
        <v>119</v>
      </c>
      <c r="AW1603" t="s">
        <v>201</v>
      </c>
      <c r="AX1603" t="s">
        <v>1545</v>
      </c>
      <c r="AY1603">
        <v>154</v>
      </c>
      <c r="AZ1603" t="s">
        <v>90</v>
      </c>
      <c r="BA1603" t="s">
        <v>69</v>
      </c>
      <c r="BB1603" t="s">
        <v>1109</v>
      </c>
      <c r="BC1603" t="s">
        <v>119</v>
      </c>
      <c r="BD1603" t="s">
        <v>113</v>
      </c>
      <c r="BE1603" t="s">
        <v>1035</v>
      </c>
      <c r="BF1603" t="s">
        <v>1111</v>
      </c>
      <c r="BG1603" t="s">
        <v>119</v>
      </c>
      <c r="BH1603" t="s">
        <v>201</v>
      </c>
      <c r="BI1603" t="s">
        <v>1110</v>
      </c>
      <c r="BJ1603" t="s">
        <v>119</v>
      </c>
      <c r="BK1603" t="s">
        <v>113</v>
      </c>
      <c r="BL1603" t="s">
        <v>1546</v>
      </c>
      <c r="BM1603" t="s">
        <v>119</v>
      </c>
      <c r="BN1603" t="s">
        <v>201</v>
      </c>
      <c r="BO1603" t="s">
        <v>78</v>
      </c>
      <c r="BP1603" t="s">
        <v>81</v>
      </c>
      <c r="BQ1603" t="s">
        <v>82</v>
      </c>
    </row>
    <row r="1604" spans="1:69" x14ac:dyDescent="0.3">
      <c r="A1604">
        <v>201</v>
      </c>
      <c r="B1604" t="s">
        <v>1108</v>
      </c>
      <c r="C1604">
        <v>3</v>
      </c>
      <c r="D1604" t="s">
        <v>83</v>
      </c>
      <c r="E1604">
        <v>24</v>
      </c>
      <c r="F1604" t="s">
        <v>1130</v>
      </c>
      <c r="G1604" t="s">
        <v>78</v>
      </c>
      <c r="H1604" t="s">
        <v>78</v>
      </c>
      <c r="I1604">
        <v>151</v>
      </c>
      <c r="J1604" t="s">
        <v>90</v>
      </c>
      <c r="Q1604">
        <v>155</v>
      </c>
      <c r="R1604" t="s">
        <v>78</v>
      </c>
      <c r="S1604" t="s">
        <v>78</v>
      </c>
      <c r="T1604">
        <v>23</v>
      </c>
      <c r="U1604" t="s">
        <v>78</v>
      </c>
      <c r="V1604" t="s">
        <v>78</v>
      </c>
      <c r="AF1604" t="s">
        <v>1109</v>
      </c>
      <c r="AG1604" t="s">
        <v>119</v>
      </c>
      <c r="AH1604" t="s">
        <v>119</v>
      </c>
      <c r="AU1604" t="s">
        <v>1544</v>
      </c>
      <c r="AV1604" t="s">
        <v>119</v>
      </c>
      <c r="AW1604" t="s">
        <v>119</v>
      </c>
      <c r="AX1604" t="s">
        <v>1545</v>
      </c>
      <c r="AY1604">
        <v>154</v>
      </c>
      <c r="AZ1604" t="s">
        <v>90</v>
      </c>
      <c r="BA1604" t="s">
        <v>78</v>
      </c>
      <c r="BB1604" t="s">
        <v>1109</v>
      </c>
      <c r="BC1604" t="s">
        <v>119</v>
      </c>
      <c r="BD1604" t="s">
        <v>119</v>
      </c>
      <c r="BE1604" t="s">
        <v>1035</v>
      </c>
      <c r="BF1604" t="s">
        <v>1111</v>
      </c>
      <c r="BG1604" t="s">
        <v>119</v>
      </c>
      <c r="BH1604" t="s">
        <v>119</v>
      </c>
      <c r="BI1604" t="s">
        <v>1110</v>
      </c>
      <c r="BJ1604" t="s">
        <v>119</v>
      </c>
      <c r="BK1604" t="s">
        <v>119</v>
      </c>
      <c r="BL1604" t="s">
        <v>1546</v>
      </c>
      <c r="BM1604" t="s">
        <v>119</v>
      </c>
      <c r="BN1604" t="s">
        <v>119</v>
      </c>
      <c r="BO1604" t="s">
        <v>78</v>
      </c>
      <c r="BP1604" t="s">
        <v>81</v>
      </c>
      <c r="BQ1604" t="s">
        <v>82</v>
      </c>
    </row>
    <row r="1605" spans="1:69" x14ac:dyDescent="0.3">
      <c r="A1605">
        <v>201</v>
      </c>
      <c r="B1605" t="s">
        <v>1108</v>
      </c>
      <c r="C1605">
        <v>4</v>
      </c>
      <c r="D1605" t="s">
        <v>84</v>
      </c>
      <c r="E1605">
        <v>24</v>
      </c>
      <c r="F1605" t="s">
        <v>1130</v>
      </c>
      <c r="G1605" t="s">
        <v>78</v>
      </c>
      <c r="H1605" t="s">
        <v>69</v>
      </c>
      <c r="I1605">
        <v>151</v>
      </c>
      <c r="J1605" t="s">
        <v>90</v>
      </c>
      <c r="Q1605">
        <v>155</v>
      </c>
      <c r="R1605" t="s">
        <v>78</v>
      </c>
      <c r="S1605" t="s">
        <v>69</v>
      </c>
      <c r="T1605">
        <v>23</v>
      </c>
      <c r="U1605" t="s">
        <v>78</v>
      </c>
      <c r="V1605" t="s">
        <v>69</v>
      </c>
      <c r="AF1605" t="s">
        <v>1109</v>
      </c>
      <c r="AG1605" t="s">
        <v>119</v>
      </c>
      <c r="AH1605" t="s">
        <v>108</v>
      </c>
      <c r="AU1605" t="s">
        <v>1544</v>
      </c>
      <c r="AV1605" t="s">
        <v>119</v>
      </c>
      <c r="AW1605" t="s">
        <v>108</v>
      </c>
      <c r="AX1605" t="s">
        <v>1545</v>
      </c>
      <c r="AY1605">
        <v>154</v>
      </c>
      <c r="AZ1605" t="s">
        <v>90</v>
      </c>
      <c r="BA1605" t="s">
        <v>69</v>
      </c>
      <c r="BB1605" t="s">
        <v>1109</v>
      </c>
      <c r="BC1605" t="s">
        <v>119</v>
      </c>
      <c r="BD1605" t="s">
        <v>108</v>
      </c>
      <c r="BE1605" t="s">
        <v>1035</v>
      </c>
      <c r="BF1605" t="s">
        <v>1111</v>
      </c>
      <c r="BG1605" t="s">
        <v>119</v>
      </c>
      <c r="BH1605" t="s">
        <v>108</v>
      </c>
      <c r="BI1605" t="s">
        <v>1110</v>
      </c>
      <c r="BJ1605" t="s">
        <v>119</v>
      </c>
      <c r="BK1605" t="s">
        <v>108</v>
      </c>
      <c r="BL1605" t="s">
        <v>1546</v>
      </c>
      <c r="BM1605" t="s">
        <v>119</v>
      </c>
      <c r="BN1605" t="s">
        <v>108</v>
      </c>
      <c r="BO1605" t="s">
        <v>78</v>
      </c>
      <c r="BP1605" t="s">
        <v>81</v>
      </c>
      <c r="BQ1605" t="s">
        <v>82</v>
      </c>
    </row>
    <row r="1606" spans="1:69" x14ac:dyDescent="0.3">
      <c r="A1606">
        <v>201</v>
      </c>
      <c r="B1606" t="s">
        <v>1108</v>
      </c>
      <c r="C1606">
        <v>5</v>
      </c>
      <c r="D1606" t="s">
        <v>85</v>
      </c>
      <c r="E1606">
        <v>24</v>
      </c>
      <c r="F1606" t="s">
        <v>1130</v>
      </c>
      <c r="G1606" t="s">
        <v>78</v>
      </c>
      <c r="H1606" t="s">
        <v>69</v>
      </c>
      <c r="I1606">
        <v>151</v>
      </c>
      <c r="J1606" t="s">
        <v>90</v>
      </c>
      <c r="Q1606">
        <v>155</v>
      </c>
      <c r="R1606" t="s">
        <v>78</v>
      </c>
      <c r="S1606" t="s">
        <v>69</v>
      </c>
      <c r="T1606">
        <v>23</v>
      </c>
      <c r="U1606" t="s">
        <v>78</v>
      </c>
      <c r="V1606" t="s">
        <v>78</v>
      </c>
      <c r="AF1606" t="s">
        <v>1109</v>
      </c>
      <c r="AG1606" t="s">
        <v>119</v>
      </c>
      <c r="AH1606" t="s">
        <v>108</v>
      </c>
      <c r="AU1606" t="s">
        <v>1544</v>
      </c>
      <c r="AV1606" t="s">
        <v>119</v>
      </c>
      <c r="AW1606" t="s">
        <v>201</v>
      </c>
      <c r="AX1606" t="s">
        <v>1545</v>
      </c>
      <c r="AY1606">
        <v>154</v>
      </c>
      <c r="AZ1606" t="s">
        <v>90</v>
      </c>
      <c r="BA1606" t="s">
        <v>69</v>
      </c>
      <c r="BB1606" t="s">
        <v>1109</v>
      </c>
      <c r="BC1606" t="s">
        <v>119</v>
      </c>
      <c r="BD1606" t="s">
        <v>108</v>
      </c>
      <c r="BE1606" t="s">
        <v>1035</v>
      </c>
      <c r="BF1606" t="s">
        <v>1111</v>
      </c>
      <c r="BG1606" t="s">
        <v>119</v>
      </c>
      <c r="BH1606" t="s">
        <v>108</v>
      </c>
      <c r="BI1606" t="s">
        <v>1110</v>
      </c>
      <c r="BJ1606" t="s">
        <v>119</v>
      </c>
      <c r="BK1606" t="s">
        <v>113</v>
      </c>
      <c r="BL1606" t="s">
        <v>1546</v>
      </c>
      <c r="BM1606" t="s">
        <v>119</v>
      </c>
      <c r="BN1606" t="s">
        <v>108</v>
      </c>
      <c r="BO1606" t="s">
        <v>78</v>
      </c>
      <c r="BP1606" t="s">
        <v>81</v>
      </c>
      <c r="BQ1606" t="s">
        <v>82</v>
      </c>
    </row>
    <row r="1607" spans="1:69" x14ac:dyDescent="0.3">
      <c r="A1607">
        <v>201</v>
      </c>
      <c r="B1607" t="s">
        <v>1108</v>
      </c>
      <c r="C1607">
        <v>6</v>
      </c>
      <c r="D1607" t="s">
        <v>86</v>
      </c>
      <c r="E1607">
        <v>24</v>
      </c>
      <c r="F1607" t="s">
        <v>1130</v>
      </c>
      <c r="G1607" t="s">
        <v>69</v>
      </c>
      <c r="H1607" t="s">
        <v>69</v>
      </c>
      <c r="I1607">
        <v>151</v>
      </c>
      <c r="J1607" t="s">
        <v>90</v>
      </c>
      <c r="Q1607">
        <v>155</v>
      </c>
      <c r="R1607" t="s">
        <v>69</v>
      </c>
      <c r="S1607" t="s">
        <v>69</v>
      </c>
      <c r="T1607">
        <v>23</v>
      </c>
      <c r="U1607" t="s">
        <v>78</v>
      </c>
      <c r="V1607" t="s">
        <v>69</v>
      </c>
      <c r="AF1607" t="s">
        <v>1109</v>
      </c>
      <c r="AG1607" t="s">
        <v>108</v>
      </c>
      <c r="AH1607" t="s">
        <v>108</v>
      </c>
      <c r="AU1607" t="s">
        <v>1544</v>
      </c>
      <c r="AV1607" t="s">
        <v>201</v>
      </c>
      <c r="AW1607" t="s">
        <v>108</v>
      </c>
      <c r="AX1607" t="s">
        <v>1545</v>
      </c>
      <c r="AY1607">
        <v>154</v>
      </c>
      <c r="AZ1607" t="s">
        <v>90</v>
      </c>
      <c r="BA1607" t="s">
        <v>69</v>
      </c>
      <c r="BB1607" t="s">
        <v>1109</v>
      </c>
      <c r="BC1607" t="s">
        <v>108</v>
      </c>
      <c r="BD1607" t="s">
        <v>108</v>
      </c>
      <c r="BE1607" t="s">
        <v>1035</v>
      </c>
      <c r="BF1607" t="s">
        <v>1111</v>
      </c>
      <c r="BG1607" t="s">
        <v>108</v>
      </c>
      <c r="BH1607" t="s">
        <v>108</v>
      </c>
      <c r="BI1607" t="s">
        <v>1110</v>
      </c>
      <c r="BJ1607" t="s">
        <v>113</v>
      </c>
      <c r="BK1607" t="s">
        <v>108</v>
      </c>
      <c r="BL1607" t="s">
        <v>1546</v>
      </c>
      <c r="BM1607" t="s">
        <v>108</v>
      </c>
      <c r="BN1607" t="s">
        <v>108</v>
      </c>
      <c r="BO1607" t="s">
        <v>69</v>
      </c>
      <c r="BP1607" t="s">
        <v>75</v>
      </c>
      <c r="BQ1607" t="s">
        <v>129</v>
      </c>
    </row>
    <row r="1608" spans="1:69" x14ac:dyDescent="0.3">
      <c r="A1608">
        <v>201</v>
      </c>
      <c r="B1608" t="s">
        <v>1108</v>
      </c>
      <c r="C1608">
        <v>7</v>
      </c>
      <c r="D1608" t="s">
        <v>87</v>
      </c>
      <c r="E1608">
        <v>24</v>
      </c>
      <c r="F1608" t="s">
        <v>1130</v>
      </c>
      <c r="G1608" t="s">
        <v>69</v>
      </c>
      <c r="H1608" t="s">
        <v>69</v>
      </c>
      <c r="I1608">
        <v>151</v>
      </c>
      <c r="J1608" t="s">
        <v>90</v>
      </c>
      <c r="Q1608">
        <v>155</v>
      </c>
      <c r="R1608" t="s">
        <v>69</v>
      </c>
      <c r="S1608" t="s">
        <v>69</v>
      </c>
      <c r="T1608">
        <v>23</v>
      </c>
      <c r="U1608" t="s">
        <v>69</v>
      </c>
      <c r="V1608" t="s">
        <v>69</v>
      </c>
      <c r="AF1608" t="s">
        <v>1109</v>
      </c>
      <c r="AG1608" t="s">
        <v>108</v>
      </c>
      <c r="AH1608" t="s">
        <v>108</v>
      </c>
      <c r="AU1608" t="s">
        <v>1544</v>
      </c>
      <c r="AV1608" t="s">
        <v>108</v>
      </c>
      <c r="AW1608" t="s">
        <v>108</v>
      </c>
      <c r="AX1608" t="s">
        <v>1545</v>
      </c>
      <c r="AY1608">
        <v>154</v>
      </c>
      <c r="AZ1608" t="s">
        <v>90</v>
      </c>
      <c r="BA1608" t="s">
        <v>69</v>
      </c>
      <c r="BB1608" t="s">
        <v>1109</v>
      </c>
      <c r="BC1608" t="s">
        <v>108</v>
      </c>
      <c r="BD1608" t="s">
        <v>108</v>
      </c>
      <c r="BE1608" t="s">
        <v>1035</v>
      </c>
      <c r="BF1608" t="s">
        <v>1111</v>
      </c>
      <c r="BG1608" t="s">
        <v>108</v>
      </c>
      <c r="BH1608" t="s">
        <v>108</v>
      </c>
      <c r="BI1608" t="s">
        <v>1110</v>
      </c>
      <c r="BJ1608" t="s">
        <v>108</v>
      </c>
      <c r="BK1608" t="s">
        <v>108</v>
      </c>
      <c r="BL1608" t="s">
        <v>1546</v>
      </c>
      <c r="BM1608" t="s">
        <v>108</v>
      </c>
      <c r="BN1608" t="s">
        <v>108</v>
      </c>
      <c r="BO1608" t="s">
        <v>69</v>
      </c>
      <c r="BP1608" t="s">
        <v>75</v>
      </c>
      <c r="BQ1608" t="s">
        <v>76</v>
      </c>
    </row>
    <row r="1609" spans="1:69" x14ac:dyDescent="0.3">
      <c r="A1609">
        <v>201</v>
      </c>
      <c r="B1609" t="s">
        <v>1108</v>
      </c>
      <c r="C1609">
        <v>8</v>
      </c>
      <c r="D1609" t="s">
        <v>88</v>
      </c>
      <c r="E1609">
        <v>24</v>
      </c>
      <c r="F1609" t="s">
        <v>1130</v>
      </c>
      <c r="G1609" t="s">
        <v>78</v>
      </c>
      <c r="H1609" t="s">
        <v>78</v>
      </c>
      <c r="I1609">
        <v>151</v>
      </c>
      <c r="J1609" t="s">
        <v>90</v>
      </c>
      <c r="Q1609">
        <v>155</v>
      </c>
      <c r="R1609" t="s">
        <v>78</v>
      </c>
      <c r="S1609" t="s">
        <v>78</v>
      </c>
      <c r="T1609">
        <v>23</v>
      </c>
      <c r="U1609" t="s">
        <v>78</v>
      </c>
      <c r="V1609" t="s">
        <v>78</v>
      </c>
      <c r="AF1609" t="s">
        <v>1109</v>
      </c>
      <c r="AG1609" t="s">
        <v>119</v>
      </c>
      <c r="AH1609" t="s">
        <v>119</v>
      </c>
      <c r="AU1609" t="s">
        <v>1544</v>
      </c>
      <c r="AV1609" t="s">
        <v>119</v>
      </c>
      <c r="AW1609" t="s">
        <v>119</v>
      </c>
      <c r="AX1609" t="s">
        <v>1545</v>
      </c>
      <c r="AY1609">
        <v>154</v>
      </c>
      <c r="AZ1609" t="s">
        <v>90</v>
      </c>
      <c r="BA1609" t="s">
        <v>78</v>
      </c>
      <c r="BB1609" t="s">
        <v>1109</v>
      </c>
      <c r="BC1609" t="s">
        <v>119</v>
      </c>
      <c r="BD1609" t="s">
        <v>119</v>
      </c>
      <c r="BE1609" t="s">
        <v>1035</v>
      </c>
      <c r="BF1609" t="s">
        <v>1111</v>
      </c>
      <c r="BG1609" t="s">
        <v>119</v>
      </c>
      <c r="BH1609" t="s">
        <v>119</v>
      </c>
      <c r="BI1609" t="s">
        <v>1110</v>
      </c>
      <c r="BJ1609" t="s">
        <v>119</v>
      </c>
      <c r="BK1609" t="s">
        <v>119</v>
      </c>
      <c r="BL1609" t="s">
        <v>1546</v>
      </c>
      <c r="BM1609" t="s">
        <v>119</v>
      </c>
      <c r="BN1609" t="s">
        <v>119</v>
      </c>
      <c r="BO1609" t="s">
        <v>78</v>
      </c>
      <c r="BP1609" t="s">
        <v>81</v>
      </c>
      <c r="BQ1609" t="s">
        <v>82</v>
      </c>
    </row>
    <row r="1610" spans="1:69" x14ac:dyDescent="0.3">
      <c r="A1610">
        <v>202</v>
      </c>
      <c r="B1610" t="s">
        <v>1547</v>
      </c>
      <c r="C1610">
        <v>1</v>
      </c>
      <c r="D1610" t="s">
        <v>67</v>
      </c>
      <c r="E1610">
        <v>24</v>
      </c>
      <c r="F1610" t="s">
        <v>1130</v>
      </c>
      <c r="G1610" t="s">
        <v>69</v>
      </c>
      <c r="H1610" t="s">
        <v>69</v>
      </c>
      <c r="Q1610" t="s">
        <v>1548</v>
      </c>
      <c r="R1610" t="s">
        <v>1549</v>
      </c>
      <c r="S1610" t="s">
        <v>69</v>
      </c>
      <c r="AU1610" t="s">
        <v>1550</v>
      </c>
      <c r="AV1610" t="s">
        <v>1551</v>
      </c>
      <c r="AW1610" t="s">
        <v>95</v>
      </c>
      <c r="AX1610" t="s">
        <v>1202</v>
      </c>
      <c r="AY1610" t="s">
        <v>1552</v>
      </c>
      <c r="AZ1610" t="s">
        <v>1553</v>
      </c>
      <c r="BA1610" t="s">
        <v>436</v>
      </c>
      <c r="BI1610" t="s">
        <v>1548</v>
      </c>
      <c r="BJ1610" t="s">
        <v>1549</v>
      </c>
      <c r="BK1610" t="s">
        <v>69</v>
      </c>
      <c r="BO1610" t="s">
        <v>69</v>
      </c>
      <c r="BP1610" t="s">
        <v>75</v>
      </c>
      <c r="BQ1610" t="s">
        <v>225</v>
      </c>
    </row>
    <row r="1611" spans="1:69" x14ac:dyDescent="0.3">
      <c r="A1611">
        <v>202</v>
      </c>
      <c r="B1611" t="s">
        <v>1547</v>
      </c>
      <c r="C1611">
        <v>2</v>
      </c>
      <c r="D1611" t="s">
        <v>77</v>
      </c>
      <c r="E1611">
        <v>24</v>
      </c>
      <c r="F1611" t="s">
        <v>1130</v>
      </c>
      <c r="G1611" t="s">
        <v>69</v>
      </c>
      <c r="H1611" t="s">
        <v>69</v>
      </c>
      <c r="Q1611" t="s">
        <v>1548</v>
      </c>
      <c r="R1611" t="s">
        <v>1554</v>
      </c>
      <c r="S1611" t="s">
        <v>69</v>
      </c>
      <c r="AU1611" t="s">
        <v>1550</v>
      </c>
      <c r="AV1611" t="s">
        <v>1555</v>
      </c>
      <c r="AW1611" t="s">
        <v>95</v>
      </c>
      <c r="AX1611" t="s">
        <v>1202</v>
      </c>
      <c r="AY1611" t="s">
        <v>1552</v>
      </c>
      <c r="AZ1611" t="s">
        <v>1556</v>
      </c>
      <c r="BA1611" t="s">
        <v>1458</v>
      </c>
      <c r="BI1611" t="s">
        <v>1548</v>
      </c>
      <c r="BJ1611" t="s">
        <v>1554</v>
      </c>
      <c r="BK1611" t="s">
        <v>69</v>
      </c>
      <c r="BO1611" t="s">
        <v>90</v>
      </c>
      <c r="BQ1611" t="s">
        <v>94</v>
      </c>
    </row>
    <row r="1612" spans="1:69" x14ac:dyDescent="0.3">
      <c r="A1612">
        <v>202</v>
      </c>
      <c r="B1612" t="s">
        <v>1547</v>
      </c>
      <c r="C1612">
        <v>3</v>
      </c>
      <c r="D1612" t="s">
        <v>83</v>
      </c>
      <c r="E1612">
        <v>24</v>
      </c>
      <c r="F1612" t="s">
        <v>1130</v>
      </c>
      <c r="G1612" t="s">
        <v>78</v>
      </c>
      <c r="H1612" t="s">
        <v>78</v>
      </c>
      <c r="Q1612" t="s">
        <v>1548</v>
      </c>
      <c r="R1612" t="s">
        <v>79</v>
      </c>
      <c r="S1612" t="s">
        <v>78</v>
      </c>
      <c r="AU1612" t="s">
        <v>1550</v>
      </c>
      <c r="AV1612" t="s">
        <v>1557</v>
      </c>
      <c r="AW1612" t="s">
        <v>92</v>
      </c>
      <c r="AX1612" t="s">
        <v>1202</v>
      </c>
      <c r="AY1612" t="s">
        <v>1552</v>
      </c>
      <c r="AZ1612" t="s">
        <v>1556</v>
      </c>
      <c r="BA1612" t="s">
        <v>438</v>
      </c>
      <c r="BI1612" t="s">
        <v>1548</v>
      </c>
      <c r="BJ1612" t="s">
        <v>79</v>
      </c>
      <c r="BK1612" t="s">
        <v>78</v>
      </c>
      <c r="BO1612" t="s">
        <v>90</v>
      </c>
      <c r="BQ1612" t="s">
        <v>94</v>
      </c>
    </row>
    <row r="1613" spans="1:69" x14ac:dyDescent="0.3">
      <c r="A1613">
        <v>202</v>
      </c>
      <c r="B1613" t="s">
        <v>1547</v>
      </c>
      <c r="C1613">
        <v>4</v>
      </c>
      <c r="D1613" t="s">
        <v>84</v>
      </c>
      <c r="E1613">
        <v>24</v>
      </c>
      <c r="F1613" t="s">
        <v>1130</v>
      </c>
      <c r="G1613" t="s">
        <v>78</v>
      </c>
      <c r="H1613" t="s">
        <v>69</v>
      </c>
      <c r="Q1613" t="s">
        <v>1548</v>
      </c>
      <c r="R1613" t="s">
        <v>79</v>
      </c>
      <c r="S1613" t="s">
        <v>69</v>
      </c>
      <c r="AU1613" t="s">
        <v>1550</v>
      </c>
      <c r="AV1613" t="s">
        <v>1557</v>
      </c>
      <c r="AW1613" t="s">
        <v>95</v>
      </c>
      <c r="AX1613" t="s">
        <v>1202</v>
      </c>
      <c r="AY1613" t="s">
        <v>1552</v>
      </c>
      <c r="AZ1613" t="s">
        <v>1556</v>
      </c>
      <c r="BA1613" t="s">
        <v>440</v>
      </c>
      <c r="BI1613" t="s">
        <v>1548</v>
      </c>
      <c r="BJ1613" t="s">
        <v>79</v>
      </c>
      <c r="BK1613" t="s">
        <v>69</v>
      </c>
      <c r="BO1613" t="s">
        <v>90</v>
      </c>
      <c r="BQ1613" t="s">
        <v>94</v>
      </c>
    </row>
    <row r="1614" spans="1:69" x14ac:dyDescent="0.3">
      <c r="A1614">
        <v>202</v>
      </c>
      <c r="B1614" t="s">
        <v>1547</v>
      </c>
      <c r="C1614">
        <v>5</v>
      </c>
      <c r="D1614" t="s">
        <v>85</v>
      </c>
      <c r="E1614">
        <v>24</v>
      </c>
      <c r="F1614" t="s">
        <v>1130</v>
      </c>
      <c r="G1614" t="s">
        <v>69</v>
      </c>
      <c r="H1614" t="s">
        <v>69</v>
      </c>
      <c r="Q1614" t="s">
        <v>1548</v>
      </c>
      <c r="R1614" t="s">
        <v>79</v>
      </c>
      <c r="S1614" t="s">
        <v>69</v>
      </c>
      <c r="AU1614" t="s">
        <v>1550</v>
      </c>
      <c r="AV1614" t="s">
        <v>1557</v>
      </c>
      <c r="AW1614" t="s">
        <v>95</v>
      </c>
      <c r="AX1614" t="s">
        <v>1202</v>
      </c>
      <c r="AY1614" t="s">
        <v>1552</v>
      </c>
      <c r="AZ1614" t="s">
        <v>1556</v>
      </c>
      <c r="BA1614" t="s">
        <v>508</v>
      </c>
      <c r="BI1614" t="s">
        <v>1548</v>
      </c>
      <c r="BJ1614" t="s">
        <v>79</v>
      </c>
      <c r="BK1614" t="s">
        <v>69</v>
      </c>
      <c r="BO1614" t="s">
        <v>90</v>
      </c>
      <c r="BQ1614" t="s">
        <v>94</v>
      </c>
    </row>
    <row r="1615" spans="1:69" x14ac:dyDescent="0.3">
      <c r="A1615">
        <v>202</v>
      </c>
      <c r="B1615" t="s">
        <v>1547</v>
      </c>
      <c r="C1615">
        <v>6</v>
      </c>
      <c r="D1615" t="s">
        <v>86</v>
      </c>
      <c r="E1615">
        <v>24</v>
      </c>
      <c r="F1615" t="s">
        <v>1130</v>
      </c>
      <c r="G1615" t="s">
        <v>78</v>
      </c>
      <c r="H1615" t="s">
        <v>69</v>
      </c>
      <c r="Q1615" t="s">
        <v>1548</v>
      </c>
      <c r="R1615" t="s">
        <v>1558</v>
      </c>
      <c r="S1615" t="s">
        <v>69</v>
      </c>
      <c r="AU1615" t="s">
        <v>1550</v>
      </c>
      <c r="AV1615" t="s">
        <v>1559</v>
      </c>
      <c r="AW1615" t="s">
        <v>95</v>
      </c>
      <c r="AX1615" t="s">
        <v>1202</v>
      </c>
      <c r="AY1615" t="s">
        <v>1552</v>
      </c>
      <c r="AZ1615" t="s">
        <v>1560</v>
      </c>
      <c r="BA1615" t="s">
        <v>440</v>
      </c>
      <c r="BI1615" t="s">
        <v>1548</v>
      </c>
      <c r="BJ1615" t="s">
        <v>1558</v>
      </c>
      <c r="BK1615" t="s">
        <v>69</v>
      </c>
      <c r="BO1615" t="s">
        <v>69</v>
      </c>
      <c r="BP1615" t="s">
        <v>171</v>
      </c>
      <c r="BQ1615" t="s">
        <v>225</v>
      </c>
    </row>
    <row r="1616" spans="1:69" x14ac:dyDescent="0.3">
      <c r="A1616">
        <v>202</v>
      </c>
      <c r="B1616" t="s">
        <v>1547</v>
      </c>
      <c r="C1616">
        <v>7</v>
      </c>
      <c r="D1616" t="s">
        <v>87</v>
      </c>
      <c r="E1616">
        <v>24</v>
      </c>
      <c r="F1616" t="s">
        <v>1130</v>
      </c>
      <c r="G1616" t="s">
        <v>78</v>
      </c>
      <c r="H1616" t="s">
        <v>69</v>
      </c>
      <c r="Q1616" t="s">
        <v>1548</v>
      </c>
      <c r="R1616" t="s">
        <v>1558</v>
      </c>
      <c r="S1616" t="s">
        <v>69</v>
      </c>
      <c r="AU1616" t="s">
        <v>1550</v>
      </c>
      <c r="AV1616" t="s">
        <v>1559</v>
      </c>
      <c r="AW1616" t="s">
        <v>95</v>
      </c>
      <c r="AX1616" t="s">
        <v>1202</v>
      </c>
      <c r="AY1616" t="s">
        <v>1552</v>
      </c>
      <c r="AZ1616" t="s">
        <v>1561</v>
      </c>
      <c r="BA1616" t="s">
        <v>440</v>
      </c>
      <c r="BI1616" t="s">
        <v>1548</v>
      </c>
      <c r="BJ1616" t="s">
        <v>1558</v>
      </c>
      <c r="BK1616" t="s">
        <v>69</v>
      </c>
      <c r="BO1616" t="s">
        <v>69</v>
      </c>
      <c r="BP1616" t="s">
        <v>171</v>
      </c>
      <c r="BQ1616" t="s">
        <v>225</v>
      </c>
    </row>
    <row r="1617" spans="1:69" x14ac:dyDescent="0.3">
      <c r="A1617">
        <v>202</v>
      </c>
      <c r="B1617" t="s">
        <v>1547</v>
      </c>
      <c r="C1617">
        <v>8</v>
      </c>
      <c r="D1617" t="s">
        <v>88</v>
      </c>
      <c r="E1617">
        <v>24</v>
      </c>
      <c r="F1617" t="s">
        <v>1130</v>
      </c>
      <c r="G1617" t="s">
        <v>78</v>
      </c>
      <c r="H1617" t="s">
        <v>78</v>
      </c>
      <c r="Q1617" t="s">
        <v>1548</v>
      </c>
      <c r="R1617" t="s">
        <v>79</v>
      </c>
      <c r="S1617" t="s">
        <v>78</v>
      </c>
      <c r="AU1617" t="s">
        <v>1550</v>
      </c>
      <c r="AV1617" t="s">
        <v>1557</v>
      </c>
      <c r="AW1617" t="s">
        <v>92</v>
      </c>
      <c r="AX1617" t="s">
        <v>1202</v>
      </c>
      <c r="AY1617" t="s">
        <v>1552</v>
      </c>
      <c r="AZ1617" t="s">
        <v>1556</v>
      </c>
      <c r="BA1617" t="s">
        <v>438</v>
      </c>
      <c r="BI1617" t="s">
        <v>1548</v>
      </c>
      <c r="BJ1617" t="s">
        <v>79</v>
      </c>
      <c r="BK1617" t="s">
        <v>78</v>
      </c>
      <c r="BO1617" t="s">
        <v>90</v>
      </c>
      <c r="BQ1617" t="s">
        <v>94</v>
      </c>
    </row>
    <row r="1618" spans="1:69" x14ac:dyDescent="0.3">
      <c r="A1618">
        <v>203</v>
      </c>
      <c r="B1618" t="s">
        <v>1112</v>
      </c>
      <c r="C1618">
        <v>1</v>
      </c>
      <c r="D1618" t="s">
        <v>67</v>
      </c>
      <c r="E1618">
        <v>24</v>
      </c>
      <c r="F1618" t="s">
        <v>1130</v>
      </c>
      <c r="G1618" t="s">
        <v>78</v>
      </c>
      <c r="H1618" t="s">
        <v>69</v>
      </c>
      <c r="I1618">
        <v>152</v>
      </c>
      <c r="J1618" t="s">
        <v>90</v>
      </c>
      <c r="T1618">
        <v>23</v>
      </c>
      <c r="U1618" t="s">
        <v>78</v>
      </c>
      <c r="V1618" t="s">
        <v>69</v>
      </c>
      <c r="AF1618" t="s">
        <v>1113</v>
      </c>
      <c r="AG1618" t="s">
        <v>1114</v>
      </c>
      <c r="AH1618" t="s">
        <v>1115</v>
      </c>
      <c r="AU1618">
        <v>23</v>
      </c>
      <c r="AV1618" t="s">
        <v>78</v>
      </c>
      <c r="AW1618" t="s">
        <v>69</v>
      </c>
      <c r="AX1618">
        <v>4</v>
      </c>
      <c r="BB1618" t="s">
        <v>1562</v>
      </c>
      <c r="BC1618" t="s">
        <v>1563</v>
      </c>
      <c r="BD1618" t="s">
        <v>1564</v>
      </c>
      <c r="BE1618" t="s">
        <v>1565</v>
      </c>
      <c r="BF1618" t="s">
        <v>1566</v>
      </c>
      <c r="BG1618" t="s">
        <v>1567</v>
      </c>
      <c r="BH1618" t="s">
        <v>1568</v>
      </c>
      <c r="BI1618">
        <v>23</v>
      </c>
      <c r="BJ1618" t="s">
        <v>78</v>
      </c>
      <c r="BK1618" t="s">
        <v>69</v>
      </c>
      <c r="BL1618" t="s">
        <v>1569</v>
      </c>
      <c r="BM1618" t="s">
        <v>1570</v>
      </c>
      <c r="BN1618" t="s">
        <v>436</v>
      </c>
      <c r="BO1618" t="s">
        <v>78</v>
      </c>
      <c r="BP1618" t="s">
        <v>81</v>
      </c>
      <c r="BQ1618" t="s">
        <v>109</v>
      </c>
    </row>
    <row r="1619" spans="1:69" x14ac:dyDescent="0.3">
      <c r="A1619">
        <v>203</v>
      </c>
      <c r="B1619" t="s">
        <v>1112</v>
      </c>
      <c r="C1619">
        <v>2</v>
      </c>
      <c r="D1619" t="s">
        <v>77</v>
      </c>
      <c r="E1619">
        <v>24</v>
      </c>
      <c r="F1619" t="s">
        <v>1130</v>
      </c>
      <c r="G1619" t="s">
        <v>78</v>
      </c>
      <c r="H1619" t="s">
        <v>69</v>
      </c>
      <c r="I1619">
        <v>152</v>
      </c>
      <c r="J1619" t="s">
        <v>90</v>
      </c>
      <c r="T1619">
        <v>23</v>
      </c>
      <c r="U1619" t="s">
        <v>78</v>
      </c>
      <c r="V1619" t="s">
        <v>78</v>
      </c>
      <c r="AF1619" t="s">
        <v>1113</v>
      </c>
      <c r="AG1619" t="s">
        <v>1120</v>
      </c>
      <c r="AH1619" t="s">
        <v>1121</v>
      </c>
      <c r="AU1619">
        <v>23</v>
      </c>
      <c r="AV1619" t="s">
        <v>78</v>
      </c>
      <c r="AW1619" t="s">
        <v>78</v>
      </c>
      <c r="AX1619">
        <v>4</v>
      </c>
      <c r="BB1619" t="s">
        <v>1562</v>
      </c>
      <c r="BC1619" t="s">
        <v>1571</v>
      </c>
      <c r="BD1619" t="s">
        <v>1572</v>
      </c>
      <c r="BE1619" t="s">
        <v>1565</v>
      </c>
      <c r="BF1619" t="s">
        <v>1566</v>
      </c>
      <c r="BG1619" t="s">
        <v>1567</v>
      </c>
      <c r="BH1619" t="s">
        <v>1573</v>
      </c>
      <c r="BI1619">
        <v>23</v>
      </c>
      <c r="BJ1619" t="s">
        <v>78</v>
      </c>
      <c r="BK1619" t="s">
        <v>78</v>
      </c>
      <c r="BL1619" t="s">
        <v>1569</v>
      </c>
      <c r="BM1619" t="s">
        <v>1574</v>
      </c>
      <c r="BN1619" t="s">
        <v>1458</v>
      </c>
      <c r="BO1619" t="s">
        <v>78</v>
      </c>
      <c r="BP1619" t="s">
        <v>81</v>
      </c>
      <c r="BQ1619" t="s">
        <v>109</v>
      </c>
    </row>
    <row r="1620" spans="1:69" x14ac:dyDescent="0.3">
      <c r="A1620">
        <v>203</v>
      </c>
      <c r="B1620" t="s">
        <v>1112</v>
      </c>
      <c r="C1620">
        <v>3</v>
      </c>
      <c r="D1620" t="s">
        <v>83</v>
      </c>
      <c r="E1620">
        <v>24</v>
      </c>
      <c r="F1620" t="s">
        <v>1130</v>
      </c>
      <c r="G1620" t="s">
        <v>78</v>
      </c>
      <c r="H1620" t="s">
        <v>78</v>
      </c>
      <c r="I1620">
        <v>152</v>
      </c>
      <c r="J1620" t="s">
        <v>90</v>
      </c>
      <c r="T1620">
        <v>23</v>
      </c>
      <c r="U1620" t="s">
        <v>78</v>
      </c>
      <c r="V1620" t="s">
        <v>78</v>
      </c>
      <c r="AF1620" t="s">
        <v>1113</v>
      </c>
      <c r="AG1620" t="s">
        <v>1123</v>
      </c>
      <c r="AH1620" t="s">
        <v>1124</v>
      </c>
      <c r="AU1620">
        <v>23</v>
      </c>
      <c r="AV1620" t="s">
        <v>78</v>
      </c>
      <c r="AW1620" t="s">
        <v>78</v>
      </c>
      <c r="AX1620">
        <v>4</v>
      </c>
      <c r="BB1620" t="s">
        <v>1562</v>
      </c>
      <c r="BC1620" t="s">
        <v>1575</v>
      </c>
      <c r="BD1620" t="s">
        <v>1576</v>
      </c>
      <c r="BE1620" t="s">
        <v>1565</v>
      </c>
      <c r="BF1620" t="s">
        <v>1566</v>
      </c>
      <c r="BG1620" t="s">
        <v>1567</v>
      </c>
      <c r="BH1620" t="s">
        <v>1577</v>
      </c>
      <c r="BI1620">
        <v>23</v>
      </c>
      <c r="BJ1620" t="s">
        <v>78</v>
      </c>
      <c r="BK1620" t="s">
        <v>78</v>
      </c>
      <c r="BL1620" t="s">
        <v>1569</v>
      </c>
      <c r="BM1620" t="s">
        <v>1153</v>
      </c>
      <c r="BN1620" t="s">
        <v>438</v>
      </c>
      <c r="BO1620" t="s">
        <v>78</v>
      </c>
      <c r="BP1620" t="s">
        <v>81</v>
      </c>
      <c r="BQ1620" t="s">
        <v>109</v>
      </c>
    </row>
    <row r="1621" spans="1:69" x14ac:dyDescent="0.3">
      <c r="A1621">
        <v>203</v>
      </c>
      <c r="B1621" t="s">
        <v>1112</v>
      </c>
      <c r="C1621">
        <v>4</v>
      </c>
      <c r="D1621" t="s">
        <v>84</v>
      </c>
      <c r="E1621">
        <v>24</v>
      </c>
      <c r="F1621" t="s">
        <v>1130</v>
      </c>
      <c r="G1621" t="s">
        <v>78</v>
      </c>
      <c r="H1621" t="s">
        <v>69</v>
      </c>
      <c r="I1621">
        <v>152</v>
      </c>
      <c r="J1621" t="s">
        <v>90</v>
      </c>
      <c r="T1621">
        <v>23</v>
      </c>
      <c r="U1621" t="s">
        <v>78</v>
      </c>
      <c r="V1621" t="s">
        <v>69</v>
      </c>
      <c r="AF1621" t="s">
        <v>1113</v>
      </c>
      <c r="AG1621" t="s">
        <v>1126</v>
      </c>
      <c r="AH1621" t="s">
        <v>1115</v>
      </c>
      <c r="AU1621">
        <v>23</v>
      </c>
      <c r="AV1621" t="s">
        <v>78</v>
      </c>
      <c r="AW1621" t="s">
        <v>69</v>
      </c>
      <c r="AX1621">
        <v>4</v>
      </c>
      <c r="BB1621" t="s">
        <v>1562</v>
      </c>
      <c r="BC1621" t="s">
        <v>1578</v>
      </c>
      <c r="BD1621" t="s">
        <v>1579</v>
      </c>
      <c r="BE1621" t="s">
        <v>1565</v>
      </c>
      <c r="BF1621" t="s">
        <v>1566</v>
      </c>
      <c r="BG1621" t="s">
        <v>1567</v>
      </c>
      <c r="BH1621" t="s">
        <v>1580</v>
      </c>
      <c r="BI1621">
        <v>23</v>
      </c>
      <c r="BJ1621" t="s">
        <v>78</v>
      </c>
      <c r="BK1621" t="s">
        <v>69</v>
      </c>
      <c r="BL1621" t="s">
        <v>1569</v>
      </c>
      <c r="BM1621" t="s">
        <v>1280</v>
      </c>
      <c r="BN1621" t="s">
        <v>440</v>
      </c>
      <c r="BO1621" t="s">
        <v>78</v>
      </c>
      <c r="BP1621" t="s">
        <v>81</v>
      </c>
      <c r="BQ1621" t="s">
        <v>109</v>
      </c>
    </row>
    <row r="1622" spans="1:69" x14ac:dyDescent="0.3">
      <c r="A1622">
        <v>203</v>
      </c>
      <c r="B1622" t="s">
        <v>1112</v>
      </c>
      <c r="C1622">
        <v>5</v>
      </c>
      <c r="D1622" t="s">
        <v>85</v>
      </c>
      <c r="E1622">
        <v>24</v>
      </c>
      <c r="F1622" t="s">
        <v>1130</v>
      </c>
      <c r="G1622" t="s">
        <v>78</v>
      </c>
      <c r="H1622" t="s">
        <v>69</v>
      </c>
      <c r="I1622">
        <v>152</v>
      </c>
      <c r="J1622" t="s">
        <v>90</v>
      </c>
      <c r="T1622">
        <v>23</v>
      </c>
      <c r="U1622" t="s">
        <v>78</v>
      </c>
      <c r="V1622" t="s">
        <v>78</v>
      </c>
      <c r="AF1622" t="s">
        <v>1113</v>
      </c>
      <c r="AG1622" t="s">
        <v>1120</v>
      </c>
      <c r="AH1622" t="s">
        <v>1115</v>
      </c>
      <c r="AU1622">
        <v>23</v>
      </c>
      <c r="AV1622" t="s">
        <v>78</v>
      </c>
      <c r="AW1622" t="s">
        <v>78</v>
      </c>
      <c r="AX1622">
        <v>4</v>
      </c>
      <c r="BB1622" t="s">
        <v>1562</v>
      </c>
      <c r="BC1622" t="s">
        <v>1581</v>
      </c>
      <c r="BD1622" t="s">
        <v>1579</v>
      </c>
      <c r="BE1622" t="s">
        <v>1565</v>
      </c>
      <c r="BF1622" t="s">
        <v>1566</v>
      </c>
      <c r="BG1622" t="s">
        <v>1567</v>
      </c>
      <c r="BH1622" t="s">
        <v>1582</v>
      </c>
      <c r="BI1622">
        <v>23</v>
      </c>
      <c r="BJ1622" t="s">
        <v>78</v>
      </c>
      <c r="BK1622" t="s">
        <v>78</v>
      </c>
      <c r="BL1622" t="s">
        <v>1569</v>
      </c>
      <c r="BM1622" t="s">
        <v>1574</v>
      </c>
      <c r="BN1622" t="s">
        <v>440</v>
      </c>
      <c r="BO1622" t="s">
        <v>78</v>
      </c>
      <c r="BP1622" t="s">
        <v>81</v>
      </c>
      <c r="BQ1622" t="s">
        <v>109</v>
      </c>
    </row>
    <row r="1623" spans="1:69" x14ac:dyDescent="0.3">
      <c r="A1623">
        <v>203</v>
      </c>
      <c r="B1623" t="s">
        <v>1112</v>
      </c>
      <c r="C1623">
        <v>6</v>
      </c>
      <c r="D1623" t="s">
        <v>86</v>
      </c>
      <c r="E1623">
        <v>24</v>
      </c>
      <c r="F1623" t="s">
        <v>1130</v>
      </c>
      <c r="G1623" t="s">
        <v>69</v>
      </c>
      <c r="H1623" t="s">
        <v>69</v>
      </c>
      <c r="I1623">
        <v>152</v>
      </c>
      <c r="J1623" t="s">
        <v>90</v>
      </c>
      <c r="T1623">
        <v>23</v>
      </c>
      <c r="U1623" t="s">
        <v>78</v>
      </c>
      <c r="V1623" t="s">
        <v>69</v>
      </c>
      <c r="AF1623" t="s">
        <v>1113</v>
      </c>
      <c r="AG1623" t="s">
        <v>1128</v>
      </c>
      <c r="AH1623" t="s">
        <v>1115</v>
      </c>
      <c r="AU1623">
        <v>23</v>
      </c>
      <c r="AV1623" t="s">
        <v>78</v>
      </c>
      <c r="AW1623" t="s">
        <v>69</v>
      </c>
      <c r="AX1623">
        <v>4</v>
      </c>
      <c r="BB1623" t="s">
        <v>1562</v>
      </c>
      <c r="BC1623" t="s">
        <v>1583</v>
      </c>
      <c r="BD1623" t="s">
        <v>1564</v>
      </c>
      <c r="BE1623" t="s">
        <v>1565</v>
      </c>
      <c r="BF1623" t="s">
        <v>1566</v>
      </c>
      <c r="BG1623" t="s">
        <v>1584</v>
      </c>
      <c r="BH1623" t="s">
        <v>1568</v>
      </c>
      <c r="BI1623">
        <v>23</v>
      </c>
      <c r="BJ1623" t="s">
        <v>78</v>
      </c>
      <c r="BK1623" t="s">
        <v>69</v>
      </c>
      <c r="BL1623" t="s">
        <v>1569</v>
      </c>
      <c r="BM1623" t="s">
        <v>1585</v>
      </c>
      <c r="BN1623" t="s">
        <v>436</v>
      </c>
      <c r="BO1623" t="s">
        <v>78</v>
      </c>
      <c r="BP1623" t="s">
        <v>165</v>
      </c>
      <c r="BQ1623" t="s">
        <v>109</v>
      </c>
    </row>
    <row r="1624" spans="1:69" x14ac:dyDescent="0.3">
      <c r="A1624">
        <v>203</v>
      </c>
      <c r="B1624" t="s">
        <v>1112</v>
      </c>
      <c r="C1624">
        <v>7</v>
      </c>
      <c r="D1624" t="s">
        <v>87</v>
      </c>
      <c r="E1624">
        <v>24</v>
      </c>
      <c r="F1624" t="s">
        <v>1130</v>
      </c>
      <c r="G1624" t="s">
        <v>69</v>
      </c>
      <c r="H1624" t="s">
        <v>69</v>
      </c>
      <c r="I1624">
        <v>152</v>
      </c>
      <c r="J1624" t="s">
        <v>90</v>
      </c>
      <c r="T1624">
        <v>23</v>
      </c>
      <c r="U1624" t="s">
        <v>69</v>
      </c>
      <c r="V1624" t="s">
        <v>69</v>
      </c>
      <c r="AF1624" t="s">
        <v>1113</v>
      </c>
      <c r="AG1624" t="s">
        <v>1128</v>
      </c>
      <c r="AH1624" t="s">
        <v>1115</v>
      </c>
      <c r="AU1624">
        <v>23</v>
      </c>
      <c r="AV1624" t="s">
        <v>69</v>
      </c>
      <c r="AW1624" t="s">
        <v>69</v>
      </c>
      <c r="AX1624">
        <v>4</v>
      </c>
      <c r="BB1624" t="s">
        <v>1562</v>
      </c>
      <c r="BC1624" t="s">
        <v>1583</v>
      </c>
      <c r="BD1624" t="s">
        <v>1564</v>
      </c>
      <c r="BE1624" t="s">
        <v>1565</v>
      </c>
      <c r="BF1624" t="s">
        <v>1566</v>
      </c>
      <c r="BG1624" t="s">
        <v>1584</v>
      </c>
      <c r="BH1624" t="s">
        <v>1568</v>
      </c>
      <c r="BI1624">
        <v>23</v>
      </c>
      <c r="BJ1624" t="s">
        <v>69</v>
      </c>
      <c r="BK1624" t="s">
        <v>69</v>
      </c>
      <c r="BL1624" t="s">
        <v>1569</v>
      </c>
      <c r="BM1624" t="s">
        <v>1585</v>
      </c>
      <c r="BN1624" t="s">
        <v>436</v>
      </c>
      <c r="BO1624" t="s">
        <v>69</v>
      </c>
      <c r="BP1624" t="s">
        <v>75</v>
      </c>
      <c r="BQ1624" t="s">
        <v>129</v>
      </c>
    </row>
    <row r="1625" spans="1:69" x14ac:dyDescent="0.3">
      <c r="A1625">
        <v>203</v>
      </c>
      <c r="B1625" t="s">
        <v>1112</v>
      </c>
      <c r="C1625">
        <v>8</v>
      </c>
      <c r="D1625" t="s">
        <v>88</v>
      </c>
      <c r="E1625">
        <v>24</v>
      </c>
      <c r="F1625" t="s">
        <v>1130</v>
      </c>
      <c r="G1625" t="s">
        <v>78</v>
      </c>
      <c r="H1625" t="s">
        <v>78</v>
      </c>
      <c r="I1625">
        <v>152</v>
      </c>
      <c r="J1625" t="s">
        <v>90</v>
      </c>
      <c r="T1625">
        <v>23</v>
      </c>
      <c r="U1625" t="s">
        <v>78</v>
      </c>
      <c r="V1625" t="s">
        <v>78</v>
      </c>
      <c r="AF1625" t="s">
        <v>1113</v>
      </c>
      <c r="AG1625" t="s">
        <v>1123</v>
      </c>
      <c r="AH1625" t="s">
        <v>1124</v>
      </c>
      <c r="AU1625">
        <v>23</v>
      </c>
      <c r="AV1625" t="s">
        <v>78</v>
      </c>
      <c r="AW1625" t="s">
        <v>78</v>
      </c>
      <c r="AX1625">
        <v>4</v>
      </c>
      <c r="BB1625" t="s">
        <v>1562</v>
      </c>
      <c r="BC1625" t="s">
        <v>1575</v>
      </c>
      <c r="BD1625" t="s">
        <v>1576</v>
      </c>
      <c r="BE1625" t="s">
        <v>1565</v>
      </c>
      <c r="BF1625" t="s">
        <v>1566</v>
      </c>
      <c r="BG1625" t="s">
        <v>1567</v>
      </c>
      <c r="BH1625" t="s">
        <v>1577</v>
      </c>
      <c r="BI1625">
        <v>23</v>
      </c>
      <c r="BJ1625" t="s">
        <v>78</v>
      </c>
      <c r="BK1625" t="s">
        <v>78</v>
      </c>
      <c r="BL1625" t="s">
        <v>1569</v>
      </c>
      <c r="BM1625" t="s">
        <v>1153</v>
      </c>
      <c r="BN1625" t="s">
        <v>438</v>
      </c>
      <c r="BO1625" t="s">
        <v>78</v>
      </c>
      <c r="BP1625" t="s">
        <v>81</v>
      </c>
      <c r="BQ1625" t="s">
        <v>109</v>
      </c>
    </row>
    <row r="1626" spans="1:69" x14ac:dyDescent="0.3">
      <c r="A1626">
        <v>204</v>
      </c>
      <c r="B1626" t="e">
        <f>-init-(de.java_chess.javaChess.game.Game,de.java_chess.javaChess.engine.hashtable.PlyHashtable)</f>
        <v>#NAME?</v>
      </c>
      <c r="C1626">
        <v>1</v>
      </c>
      <c r="D1626" t="s">
        <v>67</v>
      </c>
      <c r="E1626">
        <v>25</v>
      </c>
      <c r="F1626" t="s">
        <v>1586</v>
      </c>
      <c r="G1626" t="s">
        <v>78</v>
      </c>
      <c r="H1626" t="s">
        <v>69</v>
      </c>
      <c r="Q1626" t="s">
        <v>1587</v>
      </c>
      <c r="R1626" t="s">
        <v>1105</v>
      </c>
      <c r="S1626" t="s">
        <v>1100</v>
      </c>
      <c r="AF1626" t="s">
        <v>1588</v>
      </c>
      <c r="AG1626" t="s">
        <v>309</v>
      </c>
      <c r="AH1626" t="s">
        <v>69</v>
      </c>
      <c r="AU1626" t="s">
        <v>1587</v>
      </c>
      <c r="AV1626" t="s">
        <v>1105</v>
      </c>
      <c r="AW1626" t="s">
        <v>1100</v>
      </c>
      <c r="AX1626" t="s">
        <v>1589</v>
      </c>
      <c r="AY1626" t="s">
        <v>1590</v>
      </c>
      <c r="AZ1626" t="s">
        <v>931</v>
      </c>
      <c r="BA1626" t="s">
        <v>931</v>
      </c>
      <c r="BB1626" t="s">
        <v>1588</v>
      </c>
      <c r="BC1626" t="s">
        <v>309</v>
      </c>
      <c r="BD1626" t="s">
        <v>69</v>
      </c>
      <c r="BE1626">
        <v>4</v>
      </c>
      <c r="BI1626" t="s">
        <v>1591</v>
      </c>
      <c r="BJ1626" t="s">
        <v>201</v>
      </c>
      <c r="BK1626" t="s">
        <v>108</v>
      </c>
      <c r="BL1626" t="s">
        <v>1592</v>
      </c>
      <c r="BM1626" t="s">
        <v>309</v>
      </c>
      <c r="BN1626" t="s">
        <v>69</v>
      </c>
      <c r="BO1626" t="s">
        <v>69</v>
      </c>
      <c r="BP1626" t="s">
        <v>171</v>
      </c>
      <c r="BQ1626" t="s">
        <v>129</v>
      </c>
    </row>
    <row r="1627" spans="1:69" x14ac:dyDescent="0.3">
      <c r="A1627">
        <v>204</v>
      </c>
      <c r="B1627" t="e">
        <f>-init-(de.java_chess.javaChess.game.Game,de.java_chess.javaChess.engine.hashtable.PlyHashtable)</f>
        <v>#NAME?</v>
      </c>
      <c r="C1627">
        <v>2</v>
      </c>
      <c r="D1627" t="s">
        <v>77</v>
      </c>
      <c r="E1627">
        <v>25</v>
      </c>
      <c r="F1627" t="s">
        <v>1586</v>
      </c>
      <c r="G1627" t="s">
        <v>78</v>
      </c>
      <c r="H1627" t="s">
        <v>78</v>
      </c>
      <c r="Q1627" t="s">
        <v>1587</v>
      </c>
      <c r="R1627" t="s">
        <v>1104</v>
      </c>
      <c r="S1627" t="s">
        <v>1105</v>
      </c>
      <c r="AF1627" t="s">
        <v>1588</v>
      </c>
      <c r="AG1627" t="s">
        <v>118</v>
      </c>
      <c r="AH1627" t="s">
        <v>78</v>
      </c>
      <c r="AU1627" t="s">
        <v>1587</v>
      </c>
      <c r="AV1627" t="s">
        <v>1104</v>
      </c>
      <c r="AW1627" t="s">
        <v>1105</v>
      </c>
      <c r="AX1627" t="s">
        <v>1589</v>
      </c>
      <c r="AY1627" t="s">
        <v>1590</v>
      </c>
      <c r="AZ1627" t="s">
        <v>937</v>
      </c>
      <c r="BA1627" t="s">
        <v>937</v>
      </c>
      <c r="BB1627" t="s">
        <v>1588</v>
      </c>
      <c r="BC1627" t="s">
        <v>118</v>
      </c>
      <c r="BD1627" t="s">
        <v>78</v>
      </c>
      <c r="BE1627">
        <v>4</v>
      </c>
      <c r="BI1627" t="s">
        <v>1591</v>
      </c>
      <c r="BJ1627" t="s">
        <v>119</v>
      </c>
      <c r="BK1627" t="s">
        <v>201</v>
      </c>
      <c r="BL1627" t="s">
        <v>1592</v>
      </c>
      <c r="BM1627" t="s">
        <v>118</v>
      </c>
      <c r="BN1627" t="s">
        <v>78</v>
      </c>
      <c r="BO1627" t="s">
        <v>78</v>
      </c>
      <c r="BP1627" t="s">
        <v>81</v>
      </c>
      <c r="BQ1627" t="s">
        <v>109</v>
      </c>
    </row>
    <row r="1628" spans="1:69" x14ac:dyDescent="0.3">
      <c r="A1628">
        <v>204</v>
      </c>
      <c r="B1628" t="e">
        <f>-init-(de.java_chess.javaChess.game.Game,de.java_chess.javaChess.engine.hashtable.PlyHashtable)</f>
        <v>#NAME?</v>
      </c>
      <c r="C1628">
        <v>3</v>
      </c>
      <c r="D1628" t="s">
        <v>83</v>
      </c>
      <c r="E1628">
        <v>25</v>
      </c>
      <c r="F1628" t="s">
        <v>1586</v>
      </c>
      <c r="G1628" t="s">
        <v>78</v>
      </c>
      <c r="H1628" t="s">
        <v>78</v>
      </c>
      <c r="Q1628" t="s">
        <v>1587</v>
      </c>
      <c r="R1628" t="s">
        <v>1104</v>
      </c>
      <c r="S1628" t="s">
        <v>1104</v>
      </c>
      <c r="AF1628" t="s">
        <v>1588</v>
      </c>
      <c r="AG1628" t="s">
        <v>118</v>
      </c>
      <c r="AH1628" t="s">
        <v>78</v>
      </c>
      <c r="AU1628" t="s">
        <v>1587</v>
      </c>
      <c r="AV1628" t="s">
        <v>1104</v>
      </c>
      <c r="AW1628" t="s">
        <v>1104</v>
      </c>
      <c r="AX1628" t="s">
        <v>1589</v>
      </c>
      <c r="AY1628" t="s">
        <v>1590</v>
      </c>
      <c r="AZ1628" t="s">
        <v>937</v>
      </c>
      <c r="BA1628" t="s">
        <v>937</v>
      </c>
      <c r="BB1628" t="s">
        <v>1588</v>
      </c>
      <c r="BC1628" t="s">
        <v>118</v>
      </c>
      <c r="BD1628" t="s">
        <v>78</v>
      </c>
      <c r="BE1628">
        <v>4</v>
      </c>
      <c r="BI1628" t="s">
        <v>1591</v>
      </c>
      <c r="BJ1628" t="s">
        <v>119</v>
      </c>
      <c r="BK1628" t="s">
        <v>119</v>
      </c>
      <c r="BL1628" t="s">
        <v>1592</v>
      </c>
      <c r="BM1628" t="s">
        <v>118</v>
      </c>
      <c r="BN1628" t="s">
        <v>78</v>
      </c>
      <c r="BO1628" t="s">
        <v>78</v>
      </c>
      <c r="BP1628" t="s">
        <v>81</v>
      </c>
      <c r="BQ1628" t="s">
        <v>109</v>
      </c>
    </row>
    <row r="1629" spans="1:69" x14ac:dyDescent="0.3">
      <c r="A1629">
        <v>204</v>
      </c>
      <c r="B1629" t="e">
        <f>-init-(de.java_chess.javaChess.game.Game,de.java_chess.javaChess.engine.hashtable.PlyHashtable)</f>
        <v>#NAME?</v>
      </c>
      <c r="C1629">
        <v>4</v>
      </c>
      <c r="D1629" t="s">
        <v>84</v>
      </c>
      <c r="E1629">
        <v>25</v>
      </c>
      <c r="F1629" t="s">
        <v>1586</v>
      </c>
      <c r="G1629" t="s">
        <v>78</v>
      </c>
      <c r="H1629" t="s">
        <v>69</v>
      </c>
      <c r="Q1629" t="s">
        <v>1587</v>
      </c>
      <c r="R1629" t="s">
        <v>1104</v>
      </c>
      <c r="S1629" t="s">
        <v>1100</v>
      </c>
      <c r="AF1629" t="s">
        <v>1588</v>
      </c>
      <c r="AG1629" t="s">
        <v>309</v>
      </c>
      <c r="AH1629" t="s">
        <v>69</v>
      </c>
      <c r="AU1629" t="s">
        <v>1587</v>
      </c>
      <c r="AV1629" t="s">
        <v>1104</v>
      </c>
      <c r="AW1629" t="s">
        <v>1100</v>
      </c>
      <c r="AX1629" t="s">
        <v>1589</v>
      </c>
      <c r="AY1629" t="s">
        <v>1590</v>
      </c>
      <c r="AZ1629" t="s">
        <v>939</v>
      </c>
      <c r="BA1629" t="s">
        <v>939</v>
      </c>
      <c r="BB1629" t="s">
        <v>1588</v>
      </c>
      <c r="BC1629" t="s">
        <v>309</v>
      </c>
      <c r="BD1629" t="s">
        <v>69</v>
      </c>
      <c r="BE1629">
        <v>4</v>
      </c>
      <c r="BI1629" t="s">
        <v>1591</v>
      </c>
      <c r="BJ1629" t="s">
        <v>119</v>
      </c>
      <c r="BK1629" t="s">
        <v>108</v>
      </c>
      <c r="BL1629" t="s">
        <v>1592</v>
      </c>
      <c r="BM1629" t="s">
        <v>309</v>
      </c>
      <c r="BN1629" t="s">
        <v>69</v>
      </c>
      <c r="BO1629" t="s">
        <v>90</v>
      </c>
      <c r="BQ1629" t="s">
        <v>94</v>
      </c>
    </row>
    <row r="1630" spans="1:69" x14ac:dyDescent="0.3">
      <c r="A1630">
        <v>204</v>
      </c>
      <c r="B1630" t="e">
        <f>-init-(de.java_chess.javaChess.game.Game,de.java_chess.javaChess.engine.hashtable.PlyHashtable)</f>
        <v>#NAME?</v>
      </c>
      <c r="C1630">
        <v>5</v>
      </c>
      <c r="D1630" t="s">
        <v>85</v>
      </c>
      <c r="E1630">
        <v>25</v>
      </c>
      <c r="F1630" t="s">
        <v>1586</v>
      </c>
      <c r="G1630" t="s">
        <v>78</v>
      </c>
      <c r="H1630" t="s">
        <v>78</v>
      </c>
      <c r="Q1630" t="s">
        <v>1587</v>
      </c>
      <c r="R1630" t="s">
        <v>1104</v>
      </c>
      <c r="S1630" t="s">
        <v>1105</v>
      </c>
      <c r="AF1630" t="s">
        <v>1588</v>
      </c>
      <c r="AG1630" t="s">
        <v>118</v>
      </c>
      <c r="AH1630" t="s">
        <v>78</v>
      </c>
      <c r="AU1630" t="s">
        <v>1587</v>
      </c>
      <c r="AV1630" t="s">
        <v>1104</v>
      </c>
      <c r="AW1630" t="s">
        <v>1105</v>
      </c>
      <c r="AX1630" t="s">
        <v>1589</v>
      </c>
      <c r="AY1630" t="s">
        <v>1590</v>
      </c>
      <c r="AZ1630" t="s">
        <v>937</v>
      </c>
      <c r="BA1630" t="s">
        <v>931</v>
      </c>
      <c r="BB1630" t="s">
        <v>1588</v>
      </c>
      <c r="BC1630" t="s">
        <v>118</v>
      </c>
      <c r="BD1630" t="s">
        <v>78</v>
      </c>
      <c r="BE1630">
        <v>4</v>
      </c>
      <c r="BI1630" t="s">
        <v>1591</v>
      </c>
      <c r="BJ1630" t="s">
        <v>119</v>
      </c>
      <c r="BK1630" t="s">
        <v>201</v>
      </c>
      <c r="BL1630" t="s">
        <v>1592</v>
      </c>
      <c r="BM1630" t="s">
        <v>118</v>
      </c>
      <c r="BN1630" t="s">
        <v>78</v>
      </c>
      <c r="BO1630" t="s">
        <v>78</v>
      </c>
      <c r="BP1630" t="s">
        <v>81</v>
      </c>
      <c r="BQ1630" t="s">
        <v>109</v>
      </c>
    </row>
    <row r="1631" spans="1:69" x14ac:dyDescent="0.3">
      <c r="A1631">
        <v>204</v>
      </c>
      <c r="B1631" t="e">
        <f>-init-(de.java_chess.javaChess.game.Game,de.java_chess.javaChess.engine.hashtable.PlyHashtable)</f>
        <v>#NAME?</v>
      </c>
      <c r="C1631">
        <v>6</v>
      </c>
      <c r="D1631" t="s">
        <v>86</v>
      </c>
      <c r="E1631">
        <v>25</v>
      </c>
      <c r="F1631" t="s">
        <v>1586</v>
      </c>
      <c r="G1631" t="s">
        <v>69</v>
      </c>
      <c r="H1631" t="s">
        <v>69</v>
      </c>
      <c r="Q1631" t="s">
        <v>1587</v>
      </c>
      <c r="R1631" t="s">
        <v>1106</v>
      </c>
      <c r="S1631" t="s">
        <v>1100</v>
      </c>
      <c r="AF1631" t="s">
        <v>1588</v>
      </c>
      <c r="AG1631" t="s">
        <v>118</v>
      </c>
      <c r="AH1631" t="s">
        <v>69</v>
      </c>
      <c r="AU1631" t="s">
        <v>1587</v>
      </c>
      <c r="AV1631" t="s">
        <v>1106</v>
      </c>
      <c r="AW1631" t="s">
        <v>1100</v>
      </c>
      <c r="AX1631" t="s">
        <v>1589</v>
      </c>
      <c r="AY1631" t="s">
        <v>1590</v>
      </c>
      <c r="AZ1631" t="s">
        <v>937</v>
      </c>
      <c r="BA1631" t="s">
        <v>939</v>
      </c>
      <c r="BB1631" t="s">
        <v>1588</v>
      </c>
      <c r="BC1631" t="s">
        <v>118</v>
      </c>
      <c r="BD1631" t="s">
        <v>69</v>
      </c>
      <c r="BE1631">
        <v>4</v>
      </c>
      <c r="BI1631" t="s">
        <v>1591</v>
      </c>
      <c r="BJ1631" t="s">
        <v>113</v>
      </c>
      <c r="BK1631" t="s">
        <v>108</v>
      </c>
      <c r="BL1631" t="s">
        <v>1592</v>
      </c>
      <c r="BM1631" t="s">
        <v>118</v>
      </c>
      <c r="BN1631" t="s">
        <v>69</v>
      </c>
      <c r="BO1631" t="s">
        <v>78</v>
      </c>
      <c r="BP1631" t="s">
        <v>165</v>
      </c>
      <c r="BQ1631" t="s">
        <v>109</v>
      </c>
    </row>
    <row r="1632" spans="1:69" x14ac:dyDescent="0.3">
      <c r="A1632">
        <v>204</v>
      </c>
      <c r="B1632" t="e">
        <f>-init-(de.java_chess.javaChess.game.Game,de.java_chess.javaChess.engine.hashtable.PlyHashtable)</f>
        <v>#NAME?</v>
      </c>
      <c r="C1632">
        <v>7</v>
      </c>
      <c r="D1632" t="s">
        <v>87</v>
      </c>
      <c r="E1632">
        <v>25</v>
      </c>
      <c r="F1632" t="s">
        <v>1586</v>
      </c>
      <c r="G1632" t="s">
        <v>69</v>
      </c>
      <c r="H1632" t="s">
        <v>69</v>
      </c>
      <c r="Q1632" t="s">
        <v>1587</v>
      </c>
      <c r="R1632" t="s">
        <v>1106</v>
      </c>
      <c r="S1632" t="s">
        <v>1100</v>
      </c>
      <c r="AF1632" t="s">
        <v>1588</v>
      </c>
      <c r="AG1632" t="s">
        <v>118</v>
      </c>
      <c r="AH1632" t="s">
        <v>69</v>
      </c>
      <c r="AU1632" t="s">
        <v>1587</v>
      </c>
      <c r="AV1632" t="s">
        <v>1106</v>
      </c>
      <c r="AW1632" t="s">
        <v>1100</v>
      </c>
      <c r="AX1632" t="s">
        <v>1589</v>
      </c>
      <c r="AY1632" t="s">
        <v>1590</v>
      </c>
      <c r="AZ1632" t="s">
        <v>937</v>
      </c>
      <c r="BA1632" t="s">
        <v>939</v>
      </c>
      <c r="BB1632" t="s">
        <v>1588</v>
      </c>
      <c r="BC1632" t="s">
        <v>118</v>
      </c>
      <c r="BD1632" t="s">
        <v>69</v>
      </c>
      <c r="BE1632">
        <v>4</v>
      </c>
      <c r="BI1632" t="s">
        <v>1591</v>
      </c>
      <c r="BJ1632" t="s">
        <v>113</v>
      </c>
      <c r="BK1632" t="s">
        <v>108</v>
      </c>
      <c r="BL1632" t="s">
        <v>1592</v>
      </c>
      <c r="BM1632" t="s">
        <v>118</v>
      </c>
      <c r="BN1632" t="s">
        <v>69</v>
      </c>
      <c r="BO1632" t="s">
        <v>78</v>
      </c>
      <c r="BP1632" t="s">
        <v>165</v>
      </c>
      <c r="BQ1632" t="s">
        <v>109</v>
      </c>
    </row>
    <row r="1633" spans="1:69" x14ac:dyDescent="0.3">
      <c r="A1633">
        <v>204</v>
      </c>
      <c r="B1633" t="e">
        <f>-init-(de.java_chess.javaChess.game.Game,de.java_chess.javaChess.engine.hashtable.PlyHashtable)</f>
        <v>#NAME?</v>
      </c>
      <c r="C1633">
        <v>8</v>
      </c>
      <c r="D1633" t="s">
        <v>88</v>
      </c>
      <c r="E1633">
        <v>25</v>
      </c>
      <c r="F1633" t="s">
        <v>1586</v>
      </c>
      <c r="G1633" t="s">
        <v>78</v>
      </c>
      <c r="H1633" t="s">
        <v>78</v>
      </c>
      <c r="Q1633" t="s">
        <v>1587</v>
      </c>
      <c r="R1633" t="s">
        <v>1104</v>
      </c>
      <c r="S1633" t="s">
        <v>1104</v>
      </c>
      <c r="AF1633" t="s">
        <v>1588</v>
      </c>
      <c r="AG1633" t="s">
        <v>118</v>
      </c>
      <c r="AH1633" t="s">
        <v>78</v>
      </c>
      <c r="AU1633" t="s">
        <v>1587</v>
      </c>
      <c r="AV1633" t="s">
        <v>1104</v>
      </c>
      <c r="AW1633" t="s">
        <v>1104</v>
      </c>
      <c r="AX1633" t="s">
        <v>1589</v>
      </c>
      <c r="AY1633" t="s">
        <v>1590</v>
      </c>
      <c r="AZ1633" t="s">
        <v>937</v>
      </c>
      <c r="BA1633" t="s">
        <v>937</v>
      </c>
      <c r="BB1633" t="s">
        <v>1588</v>
      </c>
      <c r="BC1633" t="s">
        <v>118</v>
      </c>
      <c r="BD1633" t="s">
        <v>78</v>
      </c>
      <c r="BE1633">
        <v>4</v>
      </c>
      <c r="BI1633" t="s">
        <v>1591</v>
      </c>
      <c r="BJ1633" t="s">
        <v>119</v>
      </c>
      <c r="BK1633" t="s">
        <v>119</v>
      </c>
      <c r="BL1633" t="s">
        <v>1592</v>
      </c>
      <c r="BM1633" t="s">
        <v>118</v>
      </c>
      <c r="BN1633" t="s">
        <v>78</v>
      </c>
      <c r="BO1633" t="s">
        <v>78</v>
      </c>
      <c r="BP1633" t="s">
        <v>81</v>
      </c>
      <c r="BQ1633" t="s">
        <v>109</v>
      </c>
    </row>
    <row r="1634" spans="1:69" x14ac:dyDescent="0.3">
      <c r="A1634">
        <v>205</v>
      </c>
      <c r="B1634" t="e">
        <f>-init-(de.java_chess.javaChess.game.Game,de.java_chess.javaChess.bitboard.BitBoard,de.java_chess.javaChess.engine.hashtable.PlyHashtable)</f>
        <v>#NAME?</v>
      </c>
      <c r="C1634">
        <v>1</v>
      </c>
      <c r="D1634" t="s">
        <v>67</v>
      </c>
      <c r="E1634">
        <v>25</v>
      </c>
      <c r="F1634" t="s">
        <v>1586</v>
      </c>
      <c r="G1634" t="s">
        <v>78</v>
      </c>
      <c r="H1634" t="s">
        <v>69</v>
      </c>
      <c r="Q1634" t="s">
        <v>1593</v>
      </c>
      <c r="R1634" t="s">
        <v>1594</v>
      </c>
      <c r="S1634" t="s">
        <v>1594</v>
      </c>
      <c r="AF1634" t="s">
        <v>1595</v>
      </c>
      <c r="AG1634" t="s">
        <v>119</v>
      </c>
      <c r="AH1634" t="s">
        <v>69</v>
      </c>
      <c r="AU1634" t="s">
        <v>1593</v>
      </c>
      <c r="AV1634" t="s">
        <v>1594</v>
      </c>
      <c r="AW1634" t="s">
        <v>1594</v>
      </c>
      <c r="AX1634" t="s">
        <v>1596</v>
      </c>
      <c r="AY1634">
        <v>506</v>
      </c>
      <c r="AZ1634" t="s">
        <v>78</v>
      </c>
      <c r="BA1634" t="s">
        <v>78</v>
      </c>
      <c r="BB1634" t="s">
        <v>1595</v>
      </c>
      <c r="BC1634" t="s">
        <v>119</v>
      </c>
      <c r="BD1634" t="s">
        <v>69</v>
      </c>
      <c r="BE1634">
        <v>4</v>
      </c>
      <c r="BF1634" t="s">
        <v>1588</v>
      </c>
      <c r="BG1634" t="s">
        <v>309</v>
      </c>
      <c r="BH1634" t="s">
        <v>69</v>
      </c>
      <c r="BI1634">
        <v>452</v>
      </c>
      <c r="BJ1634" t="s">
        <v>78</v>
      </c>
      <c r="BK1634" t="s">
        <v>78</v>
      </c>
      <c r="BL1634" t="s">
        <v>1595</v>
      </c>
      <c r="BM1634" t="s">
        <v>119</v>
      </c>
      <c r="BN1634" t="s">
        <v>69</v>
      </c>
      <c r="BO1634" t="s">
        <v>78</v>
      </c>
      <c r="BP1634" t="s">
        <v>81</v>
      </c>
      <c r="BQ1634" t="s">
        <v>109</v>
      </c>
    </row>
    <row r="1635" spans="1:69" x14ac:dyDescent="0.3">
      <c r="A1635">
        <v>205</v>
      </c>
      <c r="B1635" t="e">
        <f>-init-(de.java_chess.javaChess.game.Game,de.java_chess.javaChess.bitboard.BitBoard,de.java_chess.javaChess.engine.hashtable.PlyHashtable)</f>
        <v>#NAME?</v>
      </c>
      <c r="C1635">
        <v>2</v>
      </c>
      <c r="D1635" t="s">
        <v>77</v>
      </c>
      <c r="E1635">
        <v>25</v>
      </c>
      <c r="F1635" t="s">
        <v>1586</v>
      </c>
      <c r="G1635" t="s">
        <v>78</v>
      </c>
      <c r="H1635" t="s">
        <v>78</v>
      </c>
      <c r="Q1635" t="s">
        <v>1593</v>
      </c>
      <c r="R1635" t="s">
        <v>1594</v>
      </c>
      <c r="S1635" t="s">
        <v>1594</v>
      </c>
      <c r="AF1635" t="s">
        <v>1595</v>
      </c>
      <c r="AG1635" t="s">
        <v>119</v>
      </c>
      <c r="AH1635" t="s">
        <v>78</v>
      </c>
      <c r="AU1635" t="s">
        <v>1593</v>
      </c>
      <c r="AV1635" t="s">
        <v>1594</v>
      </c>
      <c r="AW1635" t="s">
        <v>1594</v>
      </c>
      <c r="AX1635" t="s">
        <v>1596</v>
      </c>
      <c r="AY1635">
        <v>506</v>
      </c>
      <c r="AZ1635" t="s">
        <v>78</v>
      </c>
      <c r="BA1635" t="s">
        <v>78</v>
      </c>
      <c r="BB1635" t="s">
        <v>1595</v>
      </c>
      <c r="BC1635" t="s">
        <v>119</v>
      </c>
      <c r="BD1635" t="s">
        <v>78</v>
      </c>
      <c r="BE1635">
        <v>4</v>
      </c>
      <c r="BF1635" t="s">
        <v>1588</v>
      </c>
      <c r="BG1635" t="s">
        <v>118</v>
      </c>
      <c r="BH1635" t="s">
        <v>78</v>
      </c>
      <c r="BI1635">
        <v>452</v>
      </c>
      <c r="BJ1635" t="s">
        <v>78</v>
      </c>
      <c r="BK1635" t="s">
        <v>78</v>
      </c>
      <c r="BL1635" t="s">
        <v>1595</v>
      </c>
      <c r="BM1635" t="s">
        <v>119</v>
      </c>
      <c r="BN1635" t="s">
        <v>78</v>
      </c>
      <c r="BO1635" t="s">
        <v>78</v>
      </c>
      <c r="BP1635" t="s">
        <v>81</v>
      </c>
      <c r="BQ1635" t="s">
        <v>109</v>
      </c>
    </row>
    <row r="1636" spans="1:69" x14ac:dyDescent="0.3">
      <c r="A1636">
        <v>205</v>
      </c>
      <c r="B1636" t="e">
        <f>-init-(de.java_chess.javaChess.game.Game,de.java_chess.javaChess.bitboard.BitBoard,de.java_chess.javaChess.engine.hashtable.PlyHashtable)</f>
        <v>#NAME?</v>
      </c>
      <c r="C1636">
        <v>3</v>
      </c>
      <c r="D1636" t="s">
        <v>83</v>
      </c>
      <c r="E1636">
        <v>25</v>
      </c>
      <c r="F1636" t="s">
        <v>1586</v>
      </c>
      <c r="G1636" t="s">
        <v>78</v>
      </c>
      <c r="H1636" t="s">
        <v>78</v>
      </c>
      <c r="Q1636" t="s">
        <v>1593</v>
      </c>
      <c r="R1636" t="s">
        <v>1594</v>
      </c>
      <c r="S1636" t="s">
        <v>1594</v>
      </c>
      <c r="AF1636" t="s">
        <v>1595</v>
      </c>
      <c r="AG1636" t="s">
        <v>119</v>
      </c>
      <c r="AH1636" t="s">
        <v>78</v>
      </c>
      <c r="AU1636" t="s">
        <v>1593</v>
      </c>
      <c r="AV1636" t="s">
        <v>1594</v>
      </c>
      <c r="AW1636" t="s">
        <v>1594</v>
      </c>
      <c r="AX1636" t="s">
        <v>1596</v>
      </c>
      <c r="AY1636">
        <v>506</v>
      </c>
      <c r="AZ1636" t="s">
        <v>78</v>
      </c>
      <c r="BA1636" t="s">
        <v>78</v>
      </c>
      <c r="BB1636" t="s">
        <v>1595</v>
      </c>
      <c r="BC1636" t="s">
        <v>119</v>
      </c>
      <c r="BD1636" t="s">
        <v>78</v>
      </c>
      <c r="BE1636">
        <v>4</v>
      </c>
      <c r="BF1636" t="s">
        <v>1588</v>
      </c>
      <c r="BG1636" t="s">
        <v>118</v>
      </c>
      <c r="BH1636" t="s">
        <v>78</v>
      </c>
      <c r="BI1636">
        <v>452</v>
      </c>
      <c r="BJ1636" t="s">
        <v>78</v>
      </c>
      <c r="BK1636" t="s">
        <v>78</v>
      </c>
      <c r="BL1636" t="s">
        <v>1595</v>
      </c>
      <c r="BM1636" t="s">
        <v>119</v>
      </c>
      <c r="BN1636" t="s">
        <v>78</v>
      </c>
      <c r="BO1636" t="s">
        <v>78</v>
      </c>
      <c r="BP1636" t="s">
        <v>81</v>
      </c>
      <c r="BQ1636" t="s">
        <v>109</v>
      </c>
    </row>
    <row r="1637" spans="1:69" x14ac:dyDescent="0.3">
      <c r="A1637">
        <v>205</v>
      </c>
      <c r="B1637" t="e">
        <f>-init-(de.java_chess.javaChess.game.Game,de.java_chess.javaChess.bitboard.BitBoard,de.java_chess.javaChess.engine.hashtable.PlyHashtable)</f>
        <v>#NAME?</v>
      </c>
      <c r="C1637">
        <v>4</v>
      </c>
      <c r="D1637" t="s">
        <v>84</v>
      </c>
      <c r="E1637">
        <v>25</v>
      </c>
      <c r="F1637" t="s">
        <v>1586</v>
      </c>
      <c r="G1637" t="s">
        <v>78</v>
      </c>
      <c r="H1637" t="s">
        <v>69</v>
      </c>
      <c r="Q1637" t="s">
        <v>1593</v>
      </c>
      <c r="R1637" t="s">
        <v>1597</v>
      </c>
      <c r="S1637" t="s">
        <v>1597</v>
      </c>
      <c r="AF1637" t="s">
        <v>1595</v>
      </c>
      <c r="AG1637" t="s">
        <v>119</v>
      </c>
      <c r="AH1637" t="s">
        <v>69</v>
      </c>
      <c r="AU1637" t="s">
        <v>1593</v>
      </c>
      <c r="AV1637" t="s">
        <v>1597</v>
      </c>
      <c r="AW1637" t="s">
        <v>1597</v>
      </c>
      <c r="AX1637" t="s">
        <v>1596</v>
      </c>
      <c r="AY1637">
        <v>506</v>
      </c>
      <c r="AZ1637" t="s">
        <v>69</v>
      </c>
      <c r="BA1637" t="s">
        <v>69</v>
      </c>
      <c r="BB1637" t="s">
        <v>1595</v>
      </c>
      <c r="BC1637" t="s">
        <v>119</v>
      </c>
      <c r="BD1637" t="s">
        <v>69</v>
      </c>
      <c r="BE1637">
        <v>4</v>
      </c>
      <c r="BF1637" t="s">
        <v>1588</v>
      </c>
      <c r="BG1637" t="s">
        <v>309</v>
      </c>
      <c r="BH1637" t="s">
        <v>69</v>
      </c>
      <c r="BI1637">
        <v>452</v>
      </c>
      <c r="BJ1637" t="s">
        <v>69</v>
      </c>
      <c r="BK1637" t="s">
        <v>69</v>
      </c>
      <c r="BL1637" t="s">
        <v>1595</v>
      </c>
      <c r="BM1637" t="s">
        <v>119</v>
      </c>
      <c r="BN1637" t="s">
        <v>69</v>
      </c>
      <c r="BO1637" t="s">
        <v>90</v>
      </c>
      <c r="BQ1637" t="s">
        <v>94</v>
      </c>
    </row>
    <row r="1638" spans="1:69" x14ac:dyDescent="0.3">
      <c r="A1638">
        <v>205</v>
      </c>
      <c r="B1638" t="e">
        <f>-init-(de.java_chess.javaChess.game.Game,de.java_chess.javaChess.bitboard.BitBoard,de.java_chess.javaChess.engine.hashtable.PlyHashtable)</f>
        <v>#NAME?</v>
      </c>
      <c r="C1638">
        <v>5</v>
      </c>
      <c r="D1638" t="s">
        <v>85</v>
      </c>
      <c r="E1638">
        <v>25</v>
      </c>
      <c r="F1638" t="s">
        <v>1586</v>
      </c>
      <c r="G1638" t="s">
        <v>78</v>
      </c>
      <c r="H1638" t="s">
        <v>78</v>
      </c>
      <c r="Q1638" t="s">
        <v>1593</v>
      </c>
      <c r="R1638" t="s">
        <v>1594</v>
      </c>
      <c r="S1638" t="s">
        <v>1594</v>
      </c>
      <c r="AF1638" t="s">
        <v>1595</v>
      </c>
      <c r="AG1638" t="s">
        <v>119</v>
      </c>
      <c r="AH1638" t="s">
        <v>78</v>
      </c>
      <c r="AU1638" t="s">
        <v>1593</v>
      </c>
      <c r="AV1638" t="s">
        <v>1594</v>
      </c>
      <c r="AW1638" t="s">
        <v>1594</v>
      </c>
      <c r="AX1638" t="s">
        <v>1596</v>
      </c>
      <c r="AY1638">
        <v>506</v>
      </c>
      <c r="AZ1638" t="s">
        <v>78</v>
      </c>
      <c r="BA1638" t="s">
        <v>78</v>
      </c>
      <c r="BB1638" t="s">
        <v>1595</v>
      </c>
      <c r="BC1638" t="s">
        <v>119</v>
      </c>
      <c r="BD1638" t="s">
        <v>78</v>
      </c>
      <c r="BE1638">
        <v>4</v>
      </c>
      <c r="BF1638" t="s">
        <v>1588</v>
      </c>
      <c r="BG1638" t="s">
        <v>118</v>
      </c>
      <c r="BH1638" t="s">
        <v>78</v>
      </c>
      <c r="BI1638">
        <v>452</v>
      </c>
      <c r="BJ1638" t="s">
        <v>78</v>
      </c>
      <c r="BK1638" t="s">
        <v>78</v>
      </c>
      <c r="BL1638" t="s">
        <v>1595</v>
      </c>
      <c r="BM1638" t="s">
        <v>119</v>
      </c>
      <c r="BN1638" t="s">
        <v>78</v>
      </c>
      <c r="BO1638" t="s">
        <v>78</v>
      </c>
      <c r="BP1638" t="s">
        <v>81</v>
      </c>
      <c r="BQ1638" t="s">
        <v>109</v>
      </c>
    </row>
    <row r="1639" spans="1:69" x14ac:dyDescent="0.3">
      <c r="A1639">
        <v>205</v>
      </c>
      <c r="B1639" t="e">
        <f>-init-(de.java_chess.javaChess.game.Game,de.java_chess.javaChess.bitboard.BitBoard,de.java_chess.javaChess.engine.hashtable.PlyHashtable)</f>
        <v>#NAME?</v>
      </c>
      <c r="C1639">
        <v>6</v>
      </c>
      <c r="D1639" t="s">
        <v>86</v>
      </c>
      <c r="E1639">
        <v>25</v>
      </c>
      <c r="F1639" t="s">
        <v>1586</v>
      </c>
      <c r="G1639" t="s">
        <v>69</v>
      </c>
      <c r="H1639" t="s">
        <v>69</v>
      </c>
      <c r="Q1639" t="s">
        <v>1593</v>
      </c>
      <c r="R1639" t="s">
        <v>1594</v>
      </c>
      <c r="S1639" t="s">
        <v>1597</v>
      </c>
      <c r="AF1639" t="s">
        <v>1595</v>
      </c>
      <c r="AG1639" t="s">
        <v>108</v>
      </c>
      <c r="AH1639" t="s">
        <v>69</v>
      </c>
      <c r="AU1639" t="s">
        <v>1593</v>
      </c>
      <c r="AV1639" t="s">
        <v>1594</v>
      </c>
      <c r="AW1639" t="s">
        <v>1597</v>
      </c>
      <c r="AX1639" t="s">
        <v>1596</v>
      </c>
      <c r="AY1639">
        <v>506</v>
      </c>
      <c r="AZ1639" t="s">
        <v>78</v>
      </c>
      <c r="BA1639" t="s">
        <v>69</v>
      </c>
      <c r="BB1639" t="s">
        <v>1595</v>
      </c>
      <c r="BC1639" t="s">
        <v>108</v>
      </c>
      <c r="BD1639" t="s">
        <v>69</v>
      </c>
      <c r="BE1639">
        <v>4</v>
      </c>
      <c r="BF1639" t="s">
        <v>1588</v>
      </c>
      <c r="BG1639" t="s">
        <v>118</v>
      </c>
      <c r="BH1639" t="s">
        <v>69</v>
      </c>
      <c r="BI1639">
        <v>452</v>
      </c>
      <c r="BJ1639" t="s">
        <v>78</v>
      </c>
      <c r="BK1639" t="s">
        <v>69</v>
      </c>
      <c r="BL1639" t="s">
        <v>1595</v>
      </c>
      <c r="BM1639" t="s">
        <v>108</v>
      </c>
      <c r="BN1639" t="s">
        <v>69</v>
      </c>
      <c r="BO1639" t="s">
        <v>90</v>
      </c>
      <c r="BQ1639" t="s">
        <v>94</v>
      </c>
    </row>
    <row r="1640" spans="1:69" x14ac:dyDescent="0.3">
      <c r="A1640">
        <v>205</v>
      </c>
      <c r="B1640" t="e">
        <f>-init-(de.java_chess.javaChess.game.Game,de.java_chess.javaChess.bitboard.BitBoard,de.java_chess.javaChess.engine.hashtable.PlyHashtable)</f>
        <v>#NAME?</v>
      </c>
      <c r="C1640">
        <v>7</v>
      </c>
      <c r="D1640" t="s">
        <v>87</v>
      </c>
      <c r="E1640">
        <v>25</v>
      </c>
      <c r="F1640" t="s">
        <v>1586</v>
      </c>
      <c r="G1640" t="s">
        <v>69</v>
      </c>
      <c r="H1640" t="s">
        <v>69</v>
      </c>
      <c r="Q1640" t="s">
        <v>1593</v>
      </c>
      <c r="R1640" t="s">
        <v>1594</v>
      </c>
      <c r="S1640" t="s">
        <v>1597</v>
      </c>
      <c r="AF1640" t="s">
        <v>1595</v>
      </c>
      <c r="AG1640" t="s">
        <v>108</v>
      </c>
      <c r="AH1640" t="s">
        <v>69</v>
      </c>
      <c r="AU1640" t="s">
        <v>1593</v>
      </c>
      <c r="AV1640" t="s">
        <v>1594</v>
      </c>
      <c r="AW1640" t="s">
        <v>1597</v>
      </c>
      <c r="AX1640" t="s">
        <v>1596</v>
      </c>
      <c r="AY1640">
        <v>506</v>
      </c>
      <c r="AZ1640" t="s">
        <v>78</v>
      </c>
      <c r="BA1640" t="s">
        <v>69</v>
      </c>
      <c r="BB1640" t="s">
        <v>1595</v>
      </c>
      <c r="BC1640" t="s">
        <v>108</v>
      </c>
      <c r="BD1640" t="s">
        <v>69</v>
      </c>
      <c r="BE1640">
        <v>4</v>
      </c>
      <c r="BF1640" t="s">
        <v>1588</v>
      </c>
      <c r="BG1640" t="s">
        <v>118</v>
      </c>
      <c r="BH1640" t="s">
        <v>69</v>
      </c>
      <c r="BI1640">
        <v>452</v>
      </c>
      <c r="BJ1640" t="s">
        <v>78</v>
      </c>
      <c r="BK1640" t="s">
        <v>69</v>
      </c>
      <c r="BL1640" t="s">
        <v>1595</v>
      </c>
      <c r="BM1640" t="s">
        <v>108</v>
      </c>
      <c r="BN1640" t="s">
        <v>69</v>
      </c>
      <c r="BO1640" t="s">
        <v>90</v>
      </c>
      <c r="BQ1640" t="s">
        <v>94</v>
      </c>
    </row>
    <row r="1641" spans="1:69" x14ac:dyDescent="0.3">
      <c r="A1641">
        <v>205</v>
      </c>
      <c r="B1641" t="e">
        <f>-init-(de.java_chess.javaChess.game.Game,de.java_chess.javaChess.bitboard.BitBoard,de.java_chess.javaChess.engine.hashtable.PlyHashtable)</f>
        <v>#NAME?</v>
      </c>
      <c r="C1641">
        <v>8</v>
      </c>
      <c r="D1641" t="s">
        <v>88</v>
      </c>
      <c r="E1641">
        <v>25</v>
      </c>
      <c r="F1641" t="s">
        <v>1586</v>
      </c>
      <c r="G1641" t="s">
        <v>78</v>
      </c>
      <c r="H1641" t="s">
        <v>78</v>
      </c>
      <c r="Q1641" t="s">
        <v>1593</v>
      </c>
      <c r="R1641" t="s">
        <v>1594</v>
      </c>
      <c r="S1641" t="s">
        <v>1594</v>
      </c>
      <c r="AF1641" t="s">
        <v>1595</v>
      </c>
      <c r="AG1641" t="s">
        <v>119</v>
      </c>
      <c r="AH1641" t="s">
        <v>78</v>
      </c>
      <c r="AU1641" t="s">
        <v>1593</v>
      </c>
      <c r="AV1641" t="s">
        <v>1594</v>
      </c>
      <c r="AW1641" t="s">
        <v>1594</v>
      </c>
      <c r="AX1641" t="s">
        <v>1596</v>
      </c>
      <c r="AY1641">
        <v>506</v>
      </c>
      <c r="AZ1641" t="s">
        <v>78</v>
      </c>
      <c r="BA1641" t="s">
        <v>78</v>
      </c>
      <c r="BB1641" t="s">
        <v>1595</v>
      </c>
      <c r="BC1641" t="s">
        <v>119</v>
      </c>
      <c r="BD1641" t="s">
        <v>78</v>
      </c>
      <c r="BE1641">
        <v>4</v>
      </c>
      <c r="BF1641" t="s">
        <v>1588</v>
      </c>
      <c r="BG1641" t="s">
        <v>118</v>
      </c>
      <c r="BH1641" t="s">
        <v>78</v>
      </c>
      <c r="BI1641">
        <v>452</v>
      </c>
      <c r="BJ1641" t="s">
        <v>78</v>
      </c>
      <c r="BK1641" t="s">
        <v>78</v>
      </c>
      <c r="BL1641" t="s">
        <v>1595</v>
      </c>
      <c r="BM1641" t="s">
        <v>119</v>
      </c>
      <c r="BN1641" t="s">
        <v>78</v>
      </c>
      <c r="BO1641" t="s">
        <v>78</v>
      </c>
      <c r="BP1641" t="s">
        <v>81</v>
      </c>
      <c r="BQ1641" t="s">
        <v>109</v>
      </c>
    </row>
    <row r="1642" spans="1:69" x14ac:dyDescent="0.3">
      <c r="A1642">
        <v>206</v>
      </c>
      <c r="B1642" t="s">
        <v>1598</v>
      </c>
      <c r="C1642">
        <v>1</v>
      </c>
      <c r="D1642" t="s">
        <v>67</v>
      </c>
      <c r="E1642">
        <v>25</v>
      </c>
      <c r="F1642" t="s">
        <v>1586</v>
      </c>
      <c r="G1642" t="s">
        <v>78</v>
      </c>
      <c r="H1642" t="s">
        <v>69</v>
      </c>
      <c r="Q1642" t="s">
        <v>1599</v>
      </c>
      <c r="R1642" t="s">
        <v>119</v>
      </c>
      <c r="S1642" t="s">
        <v>69</v>
      </c>
      <c r="AF1642">
        <v>218</v>
      </c>
      <c r="AG1642" t="s">
        <v>78</v>
      </c>
      <c r="AH1642" t="s">
        <v>69</v>
      </c>
      <c r="AU1642" t="s">
        <v>1599</v>
      </c>
      <c r="AV1642" t="s">
        <v>119</v>
      </c>
      <c r="AW1642" t="s">
        <v>69</v>
      </c>
      <c r="AX1642">
        <v>4</v>
      </c>
      <c r="AY1642">
        <v>228</v>
      </c>
      <c r="AZ1642" t="s">
        <v>78</v>
      </c>
      <c r="BA1642" t="s">
        <v>69</v>
      </c>
      <c r="BB1642">
        <v>218</v>
      </c>
      <c r="BC1642" t="s">
        <v>78</v>
      </c>
      <c r="BD1642" t="s">
        <v>69</v>
      </c>
      <c r="BE1642">
        <v>4</v>
      </c>
      <c r="BF1642" t="s">
        <v>1600</v>
      </c>
      <c r="BG1642" t="s">
        <v>1045</v>
      </c>
      <c r="BH1642" t="s">
        <v>101</v>
      </c>
      <c r="BI1642" t="s">
        <v>1599</v>
      </c>
      <c r="BJ1642" t="s">
        <v>119</v>
      </c>
      <c r="BK1642" t="s">
        <v>69</v>
      </c>
      <c r="BL1642">
        <v>218</v>
      </c>
      <c r="BM1642" t="s">
        <v>78</v>
      </c>
      <c r="BN1642" t="s">
        <v>69</v>
      </c>
      <c r="BO1642" t="s">
        <v>78</v>
      </c>
      <c r="BP1642" t="s">
        <v>81</v>
      </c>
      <c r="BQ1642" t="s">
        <v>82</v>
      </c>
    </row>
    <row r="1643" spans="1:69" x14ac:dyDescent="0.3">
      <c r="A1643">
        <v>206</v>
      </c>
      <c r="B1643" t="s">
        <v>1598</v>
      </c>
      <c r="C1643">
        <v>2</v>
      </c>
      <c r="D1643" t="s">
        <v>77</v>
      </c>
      <c r="E1643">
        <v>25</v>
      </c>
      <c r="F1643" t="s">
        <v>1586</v>
      </c>
      <c r="G1643" t="s">
        <v>78</v>
      </c>
      <c r="H1643" t="s">
        <v>78</v>
      </c>
      <c r="Q1643" t="s">
        <v>1599</v>
      </c>
      <c r="R1643" t="s">
        <v>119</v>
      </c>
      <c r="S1643" t="s">
        <v>78</v>
      </c>
      <c r="AF1643">
        <v>218</v>
      </c>
      <c r="AG1643" t="s">
        <v>78</v>
      </c>
      <c r="AH1643" t="s">
        <v>78</v>
      </c>
      <c r="AU1643" t="s">
        <v>1599</v>
      </c>
      <c r="AV1643" t="s">
        <v>119</v>
      </c>
      <c r="AW1643" t="s">
        <v>78</v>
      </c>
      <c r="AX1643">
        <v>4</v>
      </c>
      <c r="AY1643">
        <v>228</v>
      </c>
      <c r="AZ1643" t="s">
        <v>78</v>
      </c>
      <c r="BA1643" t="s">
        <v>78</v>
      </c>
      <c r="BB1643">
        <v>218</v>
      </c>
      <c r="BC1643" t="s">
        <v>78</v>
      </c>
      <c r="BD1643" t="s">
        <v>78</v>
      </c>
      <c r="BE1643">
        <v>4</v>
      </c>
      <c r="BF1643" t="s">
        <v>1600</v>
      </c>
      <c r="BG1643" t="s">
        <v>115</v>
      </c>
      <c r="BH1643" t="s">
        <v>1045</v>
      </c>
      <c r="BI1643" t="s">
        <v>1599</v>
      </c>
      <c r="BJ1643" t="s">
        <v>119</v>
      </c>
      <c r="BK1643" t="s">
        <v>78</v>
      </c>
      <c r="BL1643">
        <v>218</v>
      </c>
      <c r="BM1643" t="s">
        <v>78</v>
      </c>
      <c r="BN1643" t="s">
        <v>78</v>
      </c>
      <c r="BO1643" t="s">
        <v>78</v>
      </c>
      <c r="BP1643" t="s">
        <v>81</v>
      </c>
      <c r="BQ1643" t="s">
        <v>82</v>
      </c>
    </row>
    <row r="1644" spans="1:69" x14ac:dyDescent="0.3">
      <c r="A1644">
        <v>206</v>
      </c>
      <c r="B1644" t="s">
        <v>1598</v>
      </c>
      <c r="C1644">
        <v>3</v>
      </c>
      <c r="D1644" t="s">
        <v>83</v>
      </c>
      <c r="E1644">
        <v>25</v>
      </c>
      <c r="F1644" t="s">
        <v>1586</v>
      </c>
      <c r="G1644" t="s">
        <v>78</v>
      </c>
      <c r="H1644" t="s">
        <v>78</v>
      </c>
      <c r="Q1644" t="s">
        <v>1599</v>
      </c>
      <c r="R1644" t="s">
        <v>119</v>
      </c>
      <c r="S1644" t="s">
        <v>78</v>
      </c>
      <c r="AF1644">
        <v>218</v>
      </c>
      <c r="AG1644" t="s">
        <v>78</v>
      </c>
      <c r="AH1644" t="s">
        <v>78</v>
      </c>
      <c r="AU1644" t="s">
        <v>1599</v>
      </c>
      <c r="AV1644" t="s">
        <v>119</v>
      </c>
      <c r="AW1644" t="s">
        <v>78</v>
      </c>
      <c r="AX1644">
        <v>4</v>
      </c>
      <c r="AY1644">
        <v>228</v>
      </c>
      <c r="AZ1644" t="s">
        <v>78</v>
      </c>
      <c r="BA1644" t="s">
        <v>78</v>
      </c>
      <c r="BB1644">
        <v>218</v>
      </c>
      <c r="BC1644" t="s">
        <v>78</v>
      </c>
      <c r="BD1644" t="s">
        <v>78</v>
      </c>
      <c r="BE1644">
        <v>4</v>
      </c>
      <c r="BF1644" t="s">
        <v>1600</v>
      </c>
      <c r="BG1644" t="s">
        <v>115</v>
      </c>
      <c r="BH1644" t="s">
        <v>115</v>
      </c>
      <c r="BI1644" t="s">
        <v>1599</v>
      </c>
      <c r="BJ1644" t="s">
        <v>119</v>
      </c>
      <c r="BK1644" t="s">
        <v>78</v>
      </c>
      <c r="BL1644">
        <v>218</v>
      </c>
      <c r="BM1644" t="s">
        <v>78</v>
      </c>
      <c r="BN1644" t="s">
        <v>78</v>
      </c>
      <c r="BO1644" t="s">
        <v>78</v>
      </c>
      <c r="BP1644" t="s">
        <v>81</v>
      </c>
      <c r="BQ1644" t="s">
        <v>82</v>
      </c>
    </row>
    <row r="1645" spans="1:69" x14ac:dyDescent="0.3">
      <c r="A1645">
        <v>206</v>
      </c>
      <c r="B1645" t="s">
        <v>1598</v>
      </c>
      <c r="C1645">
        <v>4</v>
      </c>
      <c r="D1645" t="s">
        <v>84</v>
      </c>
      <c r="E1645">
        <v>25</v>
      </c>
      <c r="F1645" t="s">
        <v>1586</v>
      </c>
      <c r="G1645" t="s">
        <v>78</v>
      </c>
      <c r="H1645" t="s">
        <v>69</v>
      </c>
      <c r="Q1645" t="s">
        <v>1599</v>
      </c>
      <c r="R1645" t="s">
        <v>113</v>
      </c>
      <c r="S1645" t="s">
        <v>69</v>
      </c>
      <c r="AF1645">
        <v>218</v>
      </c>
      <c r="AG1645" t="s">
        <v>78</v>
      </c>
      <c r="AH1645" t="s">
        <v>69</v>
      </c>
      <c r="AU1645" t="s">
        <v>1599</v>
      </c>
      <c r="AV1645" t="s">
        <v>113</v>
      </c>
      <c r="AW1645" t="s">
        <v>69</v>
      </c>
      <c r="AX1645">
        <v>4</v>
      </c>
      <c r="AY1645">
        <v>228</v>
      </c>
      <c r="AZ1645" t="s">
        <v>78</v>
      </c>
      <c r="BA1645" t="s">
        <v>69</v>
      </c>
      <c r="BB1645">
        <v>218</v>
      </c>
      <c r="BC1645" t="s">
        <v>78</v>
      </c>
      <c r="BD1645" t="s">
        <v>69</v>
      </c>
      <c r="BE1645">
        <v>4</v>
      </c>
      <c r="BF1645" t="s">
        <v>1600</v>
      </c>
      <c r="BG1645" t="s">
        <v>115</v>
      </c>
      <c r="BH1645" t="s">
        <v>101</v>
      </c>
      <c r="BI1645" t="s">
        <v>1599</v>
      </c>
      <c r="BJ1645" t="s">
        <v>113</v>
      </c>
      <c r="BK1645" t="s">
        <v>69</v>
      </c>
      <c r="BL1645">
        <v>218</v>
      </c>
      <c r="BM1645" t="s">
        <v>78</v>
      </c>
      <c r="BN1645" t="s">
        <v>69</v>
      </c>
      <c r="BO1645" t="s">
        <v>78</v>
      </c>
      <c r="BP1645" t="s">
        <v>81</v>
      </c>
      <c r="BQ1645" t="s">
        <v>109</v>
      </c>
    </row>
    <row r="1646" spans="1:69" x14ac:dyDescent="0.3">
      <c r="A1646">
        <v>206</v>
      </c>
      <c r="B1646" t="s">
        <v>1598</v>
      </c>
      <c r="C1646">
        <v>5</v>
      </c>
      <c r="D1646" t="s">
        <v>85</v>
      </c>
      <c r="E1646">
        <v>25</v>
      </c>
      <c r="F1646" t="s">
        <v>1586</v>
      </c>
      <c r="G1646" t="s">
        <v>78</v>
      </c>
      <c r="H1646" t="s">
        <v>78</v>
      </c>
      <c r="Q1646" t="s">
        <v>1599</v>
      </c>
      <c r="R1646" t="s">
        <v>119</v>
      </c>
      <c r="S1646" t="s">
        <v>78</v>
      </c>
      <c r="AF1646">
        <v>218</v>
      </c>
      <c r="AG1646" t="s">
        <v>78</v>
      </c>
      <c r="AH1646" t="s">
        <v>78</v>
      </c>
      <c r="AU1646" t="s">
        <v>1599</v>
      </c>
      <c r="AV1646" t="s">
        <v>119</v>
      </c>
      <c r="AW1646" t="s">
        <v>78</v>
      </c>
      <c r="AX1646">
        <v>4</v>
      </c>
      <c r="AY1646">
        <v>228</v>
      </c>
      <c r="AZ1646" t="s">
        <v>78</v>
      </c>
      <c r="BA1646" t="s">
        <v>78</v>
      </c>
      <c r="BB1646">
        <v>218</v>
      </c>
      <c r="BC1646" t="s">
        <v>78</v>
      </c>
      <c r="BD1646" t="s">
        <v>78</v>
      </c>
      <c r="BE1646">
        <v>4</v>
      </c>
      <c r="BF1646" t="s">
        <v>1600</v>
      </c>
      <c r="BG1646" t="s">
        <v>115</v>
      </c>
      <c r="BH1646" t="s">
        <v>115</v>
      </c>
      <c r="BI1646" t="s">
        <v>1599</v>
      </c>
      <c r="BJ1646" t="s">
        <v>119</v>
      </c>
      <c r="BK1646" t="s">
        <v>78</v>
      </c>
      <c r="BL1646">
        <v>218</v>
      </c>
      <c r="BM1646" t="s">
        <v>78</v>
      </c>
      <c r="BN1646" t="s">
        <v>78</v>
      </c>
      <c r="BO1646" t="s">
        <v>78</v>
      </c>
      <c r="BP1646" t="s">
        <v>81</v>
      </c>
      <c r="BQ1646" t="s">
        <v>82</v>
      </c>
    </row>
    <row r="1647" spans="1:69" x14ac:dyDescent="0.3">
      <c r="A1647">
        <v>206</v>
      </c>
      <c r="B1647" t="s">
        <v>1598</v>
      </c>
      <c r="C1647">
        <v>6</v>
      </c>
      <c r="D1647" t="s">
        <v>86</v>
      </c>
      <c r="E1647">
        <v>25</v>
      </c>
      <c r="F1647" t="s">
        <v>1586</v>
      </c>
      <c r="G1647" t="s">
        <v>69</v>
      </c>
      <c r="H1647" t="s">
        <v>69</v>
      </c>
      <c r="Q1647" t="s">
        <v>1599</v>
      </c>
      <c r="R1647" t="s">
        <v>201</v>
      </c>
      <c r="S1647" t="s">
        <v>69</v>
      </c>
      <c r="AF1647">
        <v>218</v>
      </c>
      <c r="AG1647" t="s">
        <v>69</v>
      </c>
      <c r="AH1647" t="s">
        <v>69</v>
      </c>
      <c r="AU1647" t="s">
        <v>1599</v>
      </c>
      <c r="AV1647" t="s">
        <v>201</v>
      </c>
      <c r="AW1647" t="s">
        <v>69</v>
      </c>
      <c r="AX1647">
        <v>4</v>
      </c>
      <c r="AY1647">
        <v>228</v>
      </c>
      <c r="AZ1647" t="s">
        <v>69</v>
      </c>
      <c r="BA1647" t="s">
        <v>69</v>
      </c>
      <c r="BB1647">
        <v>218</v>
      </c>
      <c r="BC1647" t="s">
        <v>69</v>
      </c>
      <c r="BD1647" t="s">
        <v>69</v>
      </c>
      <c r="BE1647">
        <v>4</v>
      </c>
      <c r="BF1647" t="s">
        <v>1600</v>
      </c>
      <c r="BG1647" t="s">
        <v>110</v>
      </c>
      <c r="BH1647" t="s">
        <v>101</v>
      </c>
      <c r="BI1647" t="s">
        <v>1599</v>
      </c>
      <c r="BJ1647" t="s">
        <v>201</v>
      </c>
      <c r="BK1647" t="s">
        <v>69</v>
      </c>
      <c r="BL1647">
        <v>218</v>
      </c>
      <c r="BM1647" t="s">
        <v>69</v>
      </c>
      <c r="BN1647" t="s">
        <v>69</v>
      </c>
      <c r="BO1647" t="s">
        <v>69</v>
      </c>
      <c r="BP1647" t="s">
        <v>75</v>
      </c>
      <c r="BQ1647" t="s">
        <v>129</v>
      </c>
    </row>
    <row r="1648" spans="1:69" x14ac:dyDescent="0.3">
      <c r="A1648">
        <v>206</v>
      </c>
      <c r="B1648" t="s">
        <v>1598</v>
      </c>
      <c r="C1648">
        <v>7</v>
      </c>
      <c r="D1648" t="s">
        <v>87</v>
      </c>
      <c r="E1648">
        <v>25</v>
      </c>
      <c r="F1648" t="s">
        <v>1586</v>
      </c>
      <c r="G1648" t="s">
        <v>69</v>
      </c>
      <c r="H1648" t="s">
        <v>69</v>
      </c>
      <c r="Q1648" t="s">
        <v>1599</v>
      </c>
      <c r="R1648" t="s">
        <v>201</v>
      </c>
      <c r="S1648" t="s">
        <v>69</v>
      </c>
      <c r="AF1648">
        <v>218</v>
      </c>
      <c r="AG1648" t="s">
        <v>69</v>
      </c>
      <c r="AH1648" t="s">
        <v>69</v>
      </c>
      <c r="AU1648" t="s">
        <v>1599</v>
      </c>
      <c r="AV1648" t="s">
        <v>201</v>
      </c>
      <c r="AW1648" t="s">
        <v>69</v>
      </c>
      <c r="AX1648">
        <v>4</v>
      </c>
      <c r="AY1648">
        <v>228</v>
      </c>
      <c r="AZ1648" t="s">
        <v>69</v>
      </c>
      <c r="BA1648" t="s">
        <v>69</v>
      </c>
      <c r="BB1648">
        <v>218</v>
      </c>
      <c r="BC1648" t="s">
        <v>69</v>
      </c>
      <c r="BD1648" t="s">
        <v>69</v>
      </c>
      <c r="BE1648">
        <v>4</v>
      </c>
      <c r="BF1648" t="s">
        <v>1600</v>
      </c>
      <c r="BG1648" t="s">
        <v>110</v>
      </c>
      <c r="BH1648" t="s">
        <v>101</v>
      </c>
      <c r="BI1648" t="s">
        <v>1599</v>
      </c>
      <c r="BJ1648" t="s">
        <v>201</v>
      </c>
      <c r="BK1648" t="s">
        <v>69</v>
      </c>
      <c r="BL1648">
        <v>218</v>
      </c>
      <c r="BM1648" t="s">
        <v>69</v>
      </c>
      <c r="BN1648" t="s">
        <v>69</v>
      </c>
      <c r="BO1648" t="s">
        <v>69</v>
      </c>
      <c r="BP1648" t="s">
        <v>75</v>
      </c>
      <c r="BQ1648" t="s">
        <v>129</v>
      </c>
    </row>
    <row r="1649" spans="1:69" x14ac:dyDescent="0.3">
      <c r="A1649">
        <v>206</v>
      </c>
      <c r="B1649" t="s">
        <v>1598</v>
      </c>
      <c r="C1649">
        <v>8</v>
      </c>
      <c r="D1649" t="s">
        <v>88</v>
      </c>
      <c r="E1649">
        <v>25</v>
      </c>
      <c r="F1649" t="s">
        <v>1586</v>
      </c>
      <c r="G1649" t="s">
        <v>78</v>
      </c>
      <c r="H1649" t="s">
        <v>78</v>
      </c>
      <c r="Q1649" t="s">
        <v>1599</v>
      </c>
      <c r="R1649" t="s">
        <v>119</v>
      </c>
      <c r="S1649" t="s">
        <v>78</v>
      </c>
      <c r="AF1649">
        <v>218</v>
      </c>
      <c r="AG1649" t="s">
        <v>78</v>
      </c>
      <c r="AH1649" t="s">
        <v>78</v>
      </c>
      <c r="AU1649" t="s">
        <v>1599</v>
      </c>
      <c r="AV1649" t="s">
        <v>119</v>
      </c>
      <c r="AW1649" t="s">
        <v>78</v>
      </c>
      <c r="AX1649">
        <v>4</v>
      </c>
      <c r="AY1649">
        <v>228</v>
      </c>
      <c r="AZ1649" t="s">
        <v>78</v>
      </c>
      <c r="BA1649" t="s">
        <v>78</v>
      </c>
      <c r="BB1649">
        <v>218</v>
      </c>
      <c r="BC1649" t="s">
        <v>78</v>
      </c>
      <c r="BD1649" t="s">
        <v>78</v>
      </c>
      <c r="BE1649">
        <v>4</v>
      </c>
      <c r="BF1649" t="s">
        <v>1600</v>
      </c>
      <c r="BG1649" t="s">
        <v>115</v>
      </c>
      <c r="BH1649" t="s">
        <v>115</v>
      </c>
      <c r="BI1649" t="s">
        <v>1599</v>
      </c>
      <c r="BJ1649" t="s">
        <v>119</v>
      </c>
      <c r="BK1649" t="s">
        <v>78</v>
      </c>
      <c r="BL1649">
        <v>218</v>
      </c>
      <c r="BM1649" t="s">
        <v>78</v>
      </c>
      <c r="BN1649" t="s">
        <v>78</v>
      </c>
      <c r="BO1649" t="s">
        <v>78</v>
      </c>
      <c r="BP1649" t="s">
        <v>81</v>
      </c>
      <c r="BQ1649" t="s">
        <v>82</v>
      </c>
    </row>
    <row r="1650" spans="1:69" x14ac:dyDescent="0.3">
      <c r="A1650">
        <v>207</v>
      </c>
      <c r="B1650" t="s">
        <v>1601</v>
      </c>
      <c r="C1650">
        <v>1</v>
      </c>
      <c r="D1650" t="s">
        <v>67</v>
      </c>
      <c r="E1650">
        <v>25</v>
      </c>
      <c r="F1650" t="s">
        <v>1586</v>
      </c>
      <c r="G1650" t="s">
        <v>90</v>
      </c>
      <c r="H1650" t="s">
        <v>69</v>
      </c>
      <c r="Q1650">
        <v>210</v>
      </c>
      <c r="R1650" t="s">
        <v>78</v>
      </c>
      <c r="S1650" t="s">
        <v>69</v>
      </c>
      <c r="AF1650" t="s">
        <v>1602</v>
      </c>
      <c r="AG1650" t="s">
        <v>1045</v>
      </c>
      <c r="AH1650" t="s">
        <v>101</v>
      </c>
      <c r="AU1650">
        <v>210</v>
      </c>
      <c r="AV1650" t="s">
        <v>78</v>
      </c>
      <c r="AW1650" t="s">
        <v>69</v>
      </c>
      <c r="AX1650">
        <v>4</v>
      </c>
      <c r="AY1650">
        <v>228</v>
      </c>
      <c r="AZ1650" t="s">
        <v>78</v>
      </c>
      <c r="BA1650" t="s">
        <v>69</v>
      </c>
      <c r="BB1650" t="s">
        <v>1602</v>
      </c>
      <c r="BC1650" t="s">
        <v>1045</v>
      </c>
      <c r="BD1650" t="s">
        <v>101</v>
      </c>
      <c r="BE1650" t="s">
        <v>1603</v>
      </c>
      <c r="BF1650" t="s">
        <v>1604</v>
      </c>
      <c r="BG1650" t="s">
        <v>1605</v>
      </c>
      <c r="BH1650" t="s">
        <v>1606</v>
      </c>
      <c r="BO1650" t="s">
        <v>78</v>
      </c>
      <c r="BP1650" t="s">
        <v>93</v>
      </c>
      <c r="BQ1650" t="s">
        <v>109</v>
      </c>
    </row>
    <row r="1651" spans="1:69" x14ac:dyDescent="0.3">
      <c r="A1651">
        <v>207</v>
      </c>
      <c r="B1651" t="s">
        <v>1601</v>
      </c>
      <c r="C1651">
        <v>2</v>
      </c>
      <c r="D1651" t="s">
        <v>77</v>
      </c>
      <c r="E1651">
        <v>25</v>
      </c>
      <c r="F1651" t="s">
        <v>1586</v>
      </c>
      <c r="G1651" t="s">
        <v>90</v>
      </c>
      <c r="H1651" t="s">
        <v>78</v>
      </c>
      <c r="Q1651">
        <v>210</v>
      </c>
      <c r="R1651" t="s">
        <v>78</v>
      </c>
      <c r="S1651" t="s">
        <v>78</v>
      </c>
      <c r="AF1651" t="s">
        <v>1602</v>
      </c>
      <c r="AG1651" t="s">
        <v>115</v>
      </c>
      <c r="AH1651" t="s">
        <v>1045</v>
      </c>
      <c r="AU1651">
        <v>210</v>
      </c>
      <c r="AV1651" t="s">
        <v>78</v>
      </c>
      <c r="AW1651" t="s">
        <v>78</v>
      </c>
      <c r="AX1651">
        <v>4</v>
      </c>
      <c r="AY1651">
        <v>228</v>
      </c>
      <c r="AZ1651" t="s">
        <v>78</v>
      </c>
      <c r="BA1651" t="s">
        <v>78</v>
      </c>
      <c r="BB1651" t="s">
        <v>1602</v>
      </c>
      <c r="BC1651" t="s">
        <v>115</v>
      </c>
      <c r="BD1651" t="s">
        <v>1045</v>
      </c>
      <c r="BE1651" t="s">
        <v>1603</v>
      </c>
      <c r="BF1651" t="s">
        <v>1604</v>
      </c>
      <c r="BG1651" t="s">
        <v>1607</v>
      </c>
      <c r="BH1651" t="s">
        <v>1608</v>
      </c>
      <c r="BO1651" t="s">
        <v>78</v>
      </c>
      <c r="BP1651" t="s">
        <v>93</v>
      </c>
      <c r="BQ1651" t="s">
        <v>109</v>
      </c>
    </row>
    <row r="1652" spans="1:69" x14ac:dyDescent="0.3">
      <c r="A1652">
        <v>207</v>
      </c>
      <c r="B1652" t="s">
        <v>1601</v>
      </c>
      <c r="C1652">
        <v>3</v>
      </c>
      <c r="D1652" t="s">
        <v>83</v>
      </c>
      <c r="E1652">
        <v>25</v>
      </c>
      <c r="F1652" t="s">
        <v>1586</v>
      </c>
      <c r="G1652" t="s">
        <v>90</v>
      </c>
      <c r="H1652" t="s">
        <v>78</v>
      </c>
      <c r="Q1652">
        <v>210</v>
      </c>
      <c r="R1652" t="s">
        <v>78</v>
      </c>
      <c r="S1652" t="s">
        <v>78</v>
      </c>
      <c r="AF1652" t="s">
        <v>1602</v>
      </c>
      <c r="AG1652" t="s">
        <v>115</v>
      </c>
      <c r="AH1652" t="s">
        <v>115</v>
      </c>
      <c r="AU1652">
        <v>210</v>
      </c>
      <c r="AV1652" t="s">
        <v>78</v>
      </c>
      <c r="AW1652" t="s">
        <v>78</v>
      </c>
      <c r="AX1652">
        <v>4</v>
      </c>
      <c r="AY1652">
        <v>228</v>
      </c>
      <c r="AZ1652" t="s">
        <v>78</v>
      </c>
      <c r="BA1652" t="s">
        <v>78</v>
      </c>
      <c r="BB1652" t="s">
        <v>1602</v>
      </c>
      <c r="BC1652" t="s">
        <v>115</v>
      </c>
      <c r="BD1652" t="s">
        <v>115</v>
      </c>
      <c r="BE1652" t="s">
        <v>1603</v>
      </c>
      <c r="BF1652" t="s">
        <v>1604</v>
      </c>
      <c r="BG1652" t="s">
        <v>1609</v>
      </c>
      <c r="BH1652" t="s">
        <v>1610</v>
      </c>
      <c r="BO1652" t="s">
        <v>78</v>
      </c>
      <c r="BP1652" t="s">
        <v>93</v>
      </c>
      <c r="BQ1652" t="s">
        <v>109</v>
      </c>
    </row>
    <row r="1653" spans="1:69" x14ac:dyDescent="0.3">
      <c r="A1653">
        <v>207</v>
      </c>
      <c r="B1653" t="s">
        <v>1601</v>
      </c>
      <c r="C1653">
        <v>4</v>
      </c>
      <c r="D1653" t="s">
        <v>84</v>
      </c>
      <c r="E1653">
        <v>25</v>
      </c>
      <c r="F1653" t="s">
        <v>1586</v>
      </c>
      <c r="G1653" t="s">
        <v>90</v>
      </c>
      <c r="H1653" t="s">
        <v>69</v>
      </c>
      <c r="Q1653">
        <v>210</v>
      </c>
      <c r="R1653" t="s">
        <v>78</v>
      </c>
      <c r="S1653" t="s">
        <v>69</v>
      </c>
      <c r="AF1653" t="s">
        <v>1602</v>
      </c>
      <c r="AG1653" t="s">
        <v>115</v>
      </c>
      <c r="AH1653" t="s">
        <v>101</v>
      </c>
      <c r="AU1653">
        <v>210</v>
      </c>
      <c r="AV1653" t="s">
        <v>78</v>
      </c>
      <c r="AW1653" t="s">
        <v>69</v>
      </c>
      <c r="AX1653">
        <v>4</v>
      </c>
      <c r="AY1653">
        <v>228</v>
      </c>
      <c r="AZ1653" t="s">
        <v>78</v>
      </c>
      <c r="BA1653" t="s">
        <v>69</v>
      </c>
      <c r="BB1653" t="s">
        <v>1602</v>
      </c>
      <c r="BC1653" t="s">
        <v>115</v>
      </c>
      <c r="BD1653" t="s">
        <v>101</v>
      </c>
      <c r="BE1653" t="s">
        <v>1603</v>
      </c>
      <c r="BF1653" t="s">
        <v>1604</v>
      </c>
      <c r="BG1653" t="s">
        <v>1607</v>
      </c>
      <c r="BH1653" t="s">
        <v>1606</v>
      </c>
      <c r="BO1653" t="s">
        <v>78</v>
      </c>
      <c r="BP1653" t="s">
        <v>93</v>
      </c>
      <c r="BQ1653" t="s">
        <v>109</v>
      </c>
    </row>
    <row r="1654" spans="1:69" x14ac:dyDescent="0.3">
      <c r="A1654">
        <v>207</v>
      </c>
      <c r="B1654" t="s">
        <v>1601</v>
      </c>
      <c r="C1654">
        <v>5</v>
      </c>
      <c r="D1654" t="s">
        <v>85</v>
      </c>
      <c r="E1654">
        <v>25</v>
      </c>
      <c r="F1654" t="s">
        <v>1586</v>
      </c>
      <c r="G1654" t="s">
        <v>90</v>
      </c>
      <c r="H1654" t="s">
        <v>78</v>
      </c>
      <c r="Q1654">
        <v>210</v>
      </c>
      <c r="R1654" t="s">
        <v>78</v>
      </c>
      <c r="S1654" t="s">
        <v>78</v>
      </c>
      <c r="AF1654" t="s">
        <v>1602</v>
      </c>
      <c r="AG1654" t="s">
        <v>115</v>
      </c>
      <c r="AH1654" t="s">
        <v>115</v>
      </c>
      <c r="AU1654">
        <v>210</v>
      </c>
      <c r="AV1654" t="s">
        <v>78</v>
      </c>
      <c r="AW1654" t="s">
        <v>78</v>
      </c>
      <c r="AX1654">
        <v>4</v>
      </c>
      <c r="AY1654">
        <v>228</v>
      </c>
      <c r="AZ1654" t="s">
        <v>78</v>
      </c>
      <c r="BA1654" t="s">
        <v>78</v>
      </c>
      <c r="BB1654" t="s">
        <v>1602</v>
      </c>
      <c r="BC1654" t="s">
        <v>115</v>
      </c>
      <c r="BD1654" t="s">
        <v>115</v>
      </c>
      <c r="BE1654" t="s">
        <v>1603</v>
      </c>
      <c r="BF1654" t="s">
        <v>1604</v>
      </c>
      <c r="BG1654" t="s">
        <v>1609</v>
      </c>
      <c r="BH1654" t="s">
        <v>1610</v>
      </c>
      <c r="BO1654" t="s">
        <v>78</v>
      </c>
      <c r="BP1654" t="s">
        <v>93</v>
      </c>
      <c r="BQ1654" t="s">
        <v>109</v>
      </c>
    </row>
    <row r="1655" spans="1:69" x14ac:dyDescent="0.3">
      <c r="A1655">
        <v>207</v>
      </c>
      <c r="B1655" t="s">
        <v>1601</v>
      </c>
      <c r="C1655">
        <v>6</v>
      </c>
      <c r="D1655" t="s">
        <v>86</v>
      </c>
      <c r="E1655">
        <v>25</v>
      </c>
      <c r="F1655" t="s">
        <v>1586</v>
      </c>
      <c r="G1655" t="s">
        <v>90</v>
      </c>
      <c r="H1655" t="s">
        <v>69</v>
      </c>
      <c r="Q1655">
        <v>210</v>
      </c>
      <c r="R1655" t="s">
        <v>69</v>
      </c>
      <c r="S1655" t="s">
        <v>69</v>
      </c>
      <c r="AF1655" t="s">
        <v>1602</v>
      </c>
      <c r="AG1655" t="s">
        <v>110</v>
      </c>
      <c r="AH1655" t="s">
        <v>101</v>
      </c>
      <c r="AU1655">
        <v>210</v>
      </c>
      <c r="AV1655" t="s">
        <v>69</v>
      </c>
      <c r="AW1655" t="s">
        <v>69</v>
      </c>
      <c r="AX1655">
        <v>4</v>
      </c>
      <c r="AY1655">
        <v>228</v>
      </c>
      <c r="AZ1655" t="s">
        <v>69</v>
      </c>
      <c r="BA1655" t="s">
        <v>69</v>
      </c>
      <c r="BB1655" t="s">
        <v>1602</v>
      </c>
      <c r="BC1655" t="s">
        <v>110</v>
      </c>
      <c r="BD1655" t="s">
        <v>101</v>
      </c>
      <c r="BE1655" t="s">
        <v>1603</v>
      </c>
      <c r="BF1655" t="s">
        <v>1604</v>
      </c>
      <c r="BG1655" t="s">
        <v>1611</v>
      </c>
      <c r="BH1655" t="s">
        <v>1606</v>
      </c>
      <c r="BO1655" t="s">
        <v>69</v>
      </c>
      <c r="BP1655" t="s">
        <v>93</v>
      </c>
      <c r="BQ1655" t="s">
        <v>129</v>
      </c>
    </row>
    <row r="1656" spans="1:69" x14ac:dyDescent="0.3">
      <c r="A1656">
        <v>207</v>
      </c>
      <c r="B1656" t="s">
        <v>1601</v>
      </c>
      <c r="C1656">
        <v>7</v>
      </c>
      <c r="D1656" t="s">
        <v>87</v>
      </c>
      <c r="E1656">
        <v>25</v>
      </c>
      <c r="F1656" t="s">
        <v>1586</v>
      </c>
      <c r="G1656" t="s">
        <v>90</v>
      </c>
      <c r="H1656" t="s">
        <v>69</v>
      </c>
      <c r="Q1656">
        <v>210</v>
      </c>
      <c r="R1656" t="s">
        <v>69</v>
      </c>
      <c r="S1656" t="s">
        <v>69</v>
      </c>
      <c r="AF1656" t="s">
        <v>1602</v>
      </c>
      <c r="AG1656" t="s">
        <v>110</v>
      </c>
      <c r="AH1656" t="s">
        <v>101</v>
      </c>
      <c r="AU1656">
        <v>210</v>
      </c>
      <c r="AV1656" t="s">
        <v>69</v>
      </c>
      <c r="AW1656" t="s">
        <v>69</v>
      </c>
      <c r="AX1656">
        <v>4</v>
      </c>
      <c r="AY1656">
        <v>228</v>
      </c>
      <c r="AZ1656" t="s">
        <v>69</v>
      </c>
      <c r="BA1656" t="s">
        <v>69</v>
      </c>
      <c r="BB1656" t="s">
        <v>1602</v>
      </c>
      <c r="BC1656" t="s">
        <v>110</v>
      </c>
      <c r="BD1656" t="s">
        <v>101</v>
      </c>
      <c r="BE1656" t="s">
        <v>1603</v>
      </c>
      <c r="BF1656" t="s">
        <v>1604</v>
      </c>
      <c r="BG1656" t="s">
        <v>1611</v>
      </c>
      <c r="BH1656" t="s">
        <v>1606</v>
      </c>
      <c r="BO1656" t="s">
        <v>69</v>
      </c>
      <c r="BP1656" t="s">
        <v>93</v>
      </c>
      <c r="BQ1656" t="s">
        <v>129</v>
      </c>
    </row>
    <row r="1657" spans="1:69" x14ac:dyDescent="0.3">
      <c r="A1657">
        <v>207</v>
      </c>
      <c r="B1657" t="s">
        <v>1601</v>
      </c>
      <c r="C1657">
        <v>8</v>
      </c>
      <c r="D1657" t="s">
        <v>88</v>
      </c>
      <c r="E1657">
        <v>25</v>
      </c>
      <c r="F1657" t="s">
        <v>1586</v>
      </c>
      <c r="G1657" t="s">
        <v>90</v>
      </c>
      <c r="H1657" t="s">
        <v>78</v>
      </c>
      <c r="Q1657">
        <v>210</v>
      </c>
      <c r="R1657" t="s">
        <v>78</v>
      </c>
      <c r="S1657" t="s">
        <v>78</v>
      </c>
      <c r="AF1657" t="s">
        <v>1602</v>
      </c>
      <c r="AG1657" t="s">
        <v>115</v>
      </c>
      <c r="AH1657" t="s">
        <v>115</v>
      </c>
      <c r="AU1657">
        <v>210</v>
      </c>
      <c r="AV1657" t="s">
        <v>78</v>
      </c>
      <c r="AW1657" t="s">
        <v>78</v>
      </c>
      <c r="AX1657">
        <v>4</v>
      </c>
      <c r="AY1657">
        <v>228</v>
      </c>
      <c r="AZ1657" t="s">
        <v>78</v>
      </c>
      <c r="BA1657" t="s">
        <v>78</v>
      </c>
      <c r="BB1657" t="s">
        <v>1602</v>
      </c>
      <c r="BC1657" t="s">
        <v>115</v>
      </c>
      <c r="BD1657" t="s">
        <v>115</v>
      </c>
      <c r="BE1657" t="s">
        <v>1603</v>
      </c>
      <c r="BF1657" t="s">
        <v>1604</v>
      </c>
      <c r="BG1657" t="s">
        <v>1609</v>
      </c>
      <c r="BH1657" t="s">
        <v>1610</v>
      </c>
      <c r="BO1657" t="s">
        <v>78</v>
      </c>
      <c r="BP1657" t="s">
        <v>93</v>
      </c>
      <c r="BQ1657" t="s">
        <v>109</v>
      </c>
    </row>
    <row r="1658" spans="1:69" x14ac:dyDescent="0.3">
      <c r="A1658">
        <v>208</v>
      </c>
      <c r="B1658" t="s">
        <v>1612</v>
      </c>
      <c r="C1658">
        <v>1</v>
      </c>
      <c r="D1658" t="s">
        <v>67</v>
      </c>
      <c r="E1658">
        <v>25</v>
      </c>
      <c r="F1658" t="s">
        <v>1586</v>
      </c>
      <c r="G1658" t="s">
        <v>78</v>
      </c>
      <c r="H1658" t="s">
        <v>69</v>
      </c>
      <c r="Q1658" t="s">
        <v>1613</v>
      </c>
      <c r="R1658" t="s">
        <v>119</v>
      </c>
      <c r="S1658" t="s">
        <v>69</v>
      </c>
      <c r="AF1658">
        <v>218</v>
      </c>
      <c r="AG1658" t="s">
        <v>78</v>
      </c>
      <c r="AH1658" t="s">
        <v>69</v>
      </c>
      <c r="AU1658" t="s">
        <v>1613</v>
      </c>
      <c r="AV1658" t="s">
        <v>119</v>
      </c>
      <c r="AW1658" t="s">
        <v>69</v>
      </c>
      <c r="AX1658">
        <v>4</v>
      </c>
      <c r="AY1658" t="s">
        <v>1614</v>
      </c>
      <c r="AZ1658" t="s">
        <v>119</v>
      </c>
      <c r="BA1658" t="s">
        <v>69</v>
      </c>
      <c r="BB1658">
        <v>218</v>
      </c>
      <c r="BC1658" t="s">
        <v>78</v>
      </c>
      <c r="BD1658" t="s">
        <v>69</v>
      </c>
      <c r="BE1658">
        <v>4</v>
      </c>
      <c r="BF1658" t="s">
        <v>1600</v>
      </c>
      <c r="BG1658" t="s">
        <v>1045</v>
      </c>
      <c r="BH1658" t="s">
        <v>101</v>
      </c>
      <c r="BI1658" t="s">
        <v>1613</v>
      </c>
      <c r="BJ1658" t="s">
        <v>119</v>
      </c>
      <c r="BK1658" t="s">
        <v>69</v>
      </c>
      <c r="BL1658">
        <v>218</v>
      </c>
      <c r="BM1658" t="s">
        <v>78</v>
      </c>
      <c r="BN1658" t="s">
        <v>69</v>
      </c>
      <c r="BO1658" t="s">
        <v>78</v>
      </c>
      <c r="BP1658" t="s">
        <v>81</v>
      </c>
      <c r="BQ1658" t="s">
        <v>82</v>
      </c>
    </row>
    <row r="1659" spans="1:69" x14ac:dyDescent="0.3">
      <c r="A1659">
        <v>208</v>
      </c>
      <c r="B1659" t="s">
        <v>1612</v>
      </c>
      <c r="C1659">
        <v>2</v>
      </c>
      <c r="D1659" t="s">
        <v>77</v>
      </c>
      <c r="E1659">
        <v>25</v>
      </c>
      <c r="F1659" t="s">
        <v>1586</v>
      </c>
      <c r="G1659" t="s">
        <v>78</v>
      </c>
      <c r="H1659" t="s">
        <v>78</v>
      </c>
      <c r="Q1659" t="s">
        <v>1613</v>
      </c>
      <c r="R1659" t="s">
        <v>119</v>
      </c>
      <c r="S1659" t="s">
        <v>78</v>
      </c>
      <c r="AF1659">
        <v>218</v>
      </c>
      <c r="AG1659" t="s">
        <v>78</v>
      </c>
      <c r="AH1659" t="s">
        <v>78</v>
      </c>
      <c r="AU1659" t="s">
        <v>1613</v>
      </c>
      <c r="AV1659" t="s">
        <v>119</v>
      </c>
      <c r="AW1659" t="s">
        <v>78</v>
      </c>
      <c r="AX1659">
        <v>4</v>
      </c>
      <c r="AY1659" t="s">
        <v>1614</v>
      </c>
      <c r="AZ1659" t="s">
        <v>119</v>
      </c>
      <c r="BA1659" t="s">
        <v>78</v>
      </c>
      <c r="BB1659">
        <v>218</v>
      </c>
      <c r="BC1659" t="s">
        <v>78</v>
      </c>
      <c r="BD1659" t="s">
        <v>78</v>
      </c>
      <c r="BE1659">
        <v>4</v>
      </c>
      <c r="BF1659" t="s">
        <v>1600</v>
      </c>
      <c r="BG1659" t="s">
        <v>115</v>
      </c>
      <c r="BH1659" t="s">
        <v>1045</v>
      </c>
      <c r="BI1659" t="s">
        <v>1613</v>
      </c>
      <c r="BJ1659" t="s">
        <v>119</v>
      </c>
      <c r="BK1659" t="s">
        <v>78</v>
      </c>
      <c r="BL1659">
        <v>218</v>
      </c>
      <c r="BM1659" t="s">
        <v>78</v>
      </c>
      <c r="BN1659" t="s">
        <v>78</v>
      </c>
      <c r="BO1659" t="s">
        <v>78</v>
      </c>
      <c r="BP1659" t="s">
        <v>81</v>
      </c>
      <c r="BQ1659" t="s">
        <v>82</v>
      </c>
    </row>
    <row r="1660" spans="1:69" x14ac:dyDescent="0.3">
      <c r="A1660">
        <v>208</v>
      </c>
      <c r="B1660" t="s">
        <v>1612</v>
      </c>
      <c r="C1660">
        <v>3</v>
      </c>
      <c r="D1660" t="s">
        <v>83</v>
      </c>
      <c r="E1660">
        <v>25</v>
      </c>
      <c r="F1660" t="s">
        <v>1586</v>
      </c>
      <c r="G1660" t="s">
        <v>78</v>
      </c>
      <c r="H1660" t="s">
        <v>78</v>
      </c>
      <c r="Q1660" t="s">
        <v>1613</v>
      </c>
      <c r="R1660" t="s">
        <v>119</v>
      </c>
      <c r="S1660" t="s">
        <v>78</v>
      </c>
      <c r="AF1660">
        <v>218</v>
      </c>
      <c r="AG1660" t="s">
        <v>78</v>
      </c>
      <c r="AH1660" t="s">
        <v>78</v>
      </c>
      <c r="AU1660" t="s">
        <v>1613</v>
      </c>
      <c r="AV1660" t="s">
        <v>119</v>
      </c>
      <c r="AW1660" t="s">
        <v>78</v>
      </c>
      <c r="AX1660">
        <v>4</v>
      </c>
      <c r="AY1660" t="s">
        <v>1614</v>
      </c>
      <c r="AZ1660" t="s">
        <v>119</v>
      </c>
      <c r="BA1660" t="s">
        <v>78</v>
      </c>
      <c r="BB1660">
        <v>218</v>
      </c>
      <c r="BC1660" t="s">
        <v>78</v>
      </c>
      <c r="BD1660" t="s">
        <v>78</v>
      </c>
      <c r="BE1660">
        <v>4</v>
      </c>
      <c r="BF1660" t="s">
        <v>1600</v>
      </c>
      <c r="BG1660" t="s">
        <v>115</v>
      </c>
      <c r="BH1660" t="s">
        <v>115</v>
      </c>
      <c r="BI1660" t="s">
        <v>1613</v>
      </c>
      <c r="BJ1660" t="s">
        <v>119</v>
      </c>
      <c r="BK1660" t="s">
        <v>78</v>
      </c>
      <c r="BL1660">
        <v>218</v>
      </c>
      <c r="BM1660" t="s">
        <v>78</v>
      </c>
      <c r="BN1660" t="s">
        <v>78</v>
      </c>
      <c r="BO1660" t="s">
        <v>78</v>
      </c>
      <c r="BP1660" t="s">
        <v>81</v>
      </c>
      <c r="BQ1660" t="s">
        <v>82</v>
      </c>
    </row>
    <row r="1661" spans="1:69" x14ac:dyDescent="0.3">
      <c r="A1661">
        <v>208</v>
      </c>
      <c r="B1661" t="s">
        <v>1612</v>
      </c>
      <c r="C1661">
        <v>4</v>
      </c>
      <c r="D1661" t="s">
        <v>84</v>
      </c>
      <c r="E1661">
        <v>25</v>
      </c>
      <c r="F1661" t="s">
        <v>1586</v>
      </c>
      <c r="G1661" t="s">
        <v>78</v>
      </c>
      <c r="H1661" t="s">
        <v>69</v>
      </c>
      <c r="Q1661" t="s">
        <v>1613</v>
      </c>
      <c r="R1661" t="s">
        <v>119</v>
      </c>
      <c r="S1661" t="s">
        <v>69</v>
      </c>
      <c r="AF1661">
        <v>218</v>
      </c>
      <c r="AG1661" t="s">
        <v>78</v>
      </c>
      <c r="AH1661" t="s">
        <v>69</v>
      </c>
      <c r="AU1661" t="s">
        <v>1613</v>
      </c>
      <c r="AV1661" t="s">
        <v>119</v>
      </c>
      <c r="AW1661" t="s">
        <v>69</v>
      </c>
      <c r="AX1661">
        <v>4</v>
      </c>
      <c r="AY1661" t="s">
        <v>1614</v>
      </c>
      <c r="AZ1661" t="s">
        <v>119</v>
      </c>
      <c r="BA1661" t="s">
        <v>69</v>
      </c>
      <c r="BB1661">
        <v>218</v>
      </c>
      <c r="BC1661" t="s">
        <v>78</v>
      </c>
      <c r="BD1661" t="s">
        <v>69</v>
      </c>
      <c r="BE1661">
        <v>4</v>
      </c>
      <c r="BF1661" t="s">
        <v>1600</v>
      </c>
      <c r="BG1661" t="s">
        <v>115</v>
      </c>
      <c r="BH1661" t="s">
        <v>101</v>
      </c>
      <c r="BI1661" t="s">
        <v>1613</v>
      </c>
      <c r="BJ1661" t="s">
        <v>119</v>
      </c>
      <c r="BK1661" t="s">
        <v>69</v>
      </c>
      <c r="BL1661">
        <v>218</v>
      </c>
      <c r="BM1661" t="s">
        <v>78</v>
      </c>
      <c r="BN1661" t="s">
        <v>69</v>
      </c>
      <c r="BO1661" t="s">
        <v>78</v>
      </c>
      <c r="BP1661" t="s">
        <v>81</v>
      </c>
      <c r="BQ1661" t="s">
        <v>82</v>
      </c>
    </row>
    <row r="1662" spans="1:69" x14ac:dyDescent="0.3">
      <c r="A1662">
        <v>208</v>
      </c>
      <c r="B1662" t="s">
        <v>1612</v>
      </c>
      <c r="C1662">
        <v>5</v>
      </c>
      <c r="D1662" t="s">
        <v>85</v>
      </c>
      <c r="E1662">
        <v>25</v>
      </c>
      <c r="F1662" t="s">
        <v>1586</v>
      </c>
      <c r="G1662" t="s">
        <v>78</v>
      </c>
      <c r="H1662" t="s">
        <v>78</v>
      </c>
      <c r="Q1662" t="s">
        <v>1613</v>
      </c>
      <c r="R1662" t="s">
        <v>119</v>
      </c>
      <c r="S1662" t="s">
        <v>78</v>
      </c>
      <c r="AF1662">
        <v>218</v>
      </c>
      <c r="AG1662" t="s">
        <v>78</v>
      </c>
      <c r="AH1662" t="s">
        <v>78</v>
      </c>
      <c r="AU1662" t="s">
        <v>1613</v>
      </c>
      <c r="AV1662" t="s">
        <v>119</v>
      </c>
      <c r="AW1662" t="s">
        <v>78</v>
      </c>
      <c r="AX1662">
        <v>4</v>
      </c>
      <c r="AY1662" t="s">
        <v>1614</v>
      </c>
      <c r="AZ1662" t="s">
        <v>119</v>
      </c>
      <c r="BA1662" t="s">
        <v>78</v>
      </c>
      <c r="BB1662">
        <v>218</v>
      </c>
      <c r="BC1662" t="s">
        <v>78</v>
      </c>
      <c r="BD1662" t="s">
        <v>78</v>
      </c>
      <c r="BE1662">
        <v>4</v>
      </c>
      <c r="BF1662" t="s">
        <v>1600</v>
      </c>
      <c r="BG1662" t="s">
        <v>115</v>
      </c>
      <c r="BH1662" t="s">
        <v>115</v>
      </c>
      <c r="BI1662" t="s">
        <v>1613</v>
      </c>
      <c r="BJ1662" t="s">
        <v>119</v>
      </c>
      <c r="BK1662" t="s">
        <v>78</v>
      </c>
      <c r="BL1662">
        <v>218</v>
      </c>
      <c r="BM1662" t="s">
        <v>78</v>
      </c>
      <c r="BN1662" t="s">
        <v>78</v>
      </c>
      <c r="BO1662" t="s">
        <v>78</v>
      </c>
      <c r="BP1662" t="s">
        <v>81</v>
      </c>
      <c r="BQ1662" t="s">
        <v>82</v>
      </c>
    </row>
    <row r="1663" spans="1:69" x14ac:dyDescent="0.3">
      <c r="A1663">
        <v>208</v>
      </c>
      <c r="B1663" t="s">
        <v>1612</v>
      </c>
      <c r="C1663">
        <v>6</v>
      </c>
      <c r="D1663" t="s">
        <v>86</v>
      </c>
      <c r="E1663">
        <v>25</v>
      </c>
      <c r="F1663" t="s">
        <v>1586</v>
      </c>
      <c r="G1663" t="s">
        <v>69</v>
      </c>
      <c r="H1663" t="s">
        <v>69</v>
      </c>
      <c r="Q1663" t="s">
        <v>1613</v>
      </c>
      <c r="R1663" t="s">
        <v>108</v>
      </c>
      <c r="S1663" t="s">
        <v>69</v>
      </c>
      <c r="AF1663">
        <v>218</v>
      </c>
      <c r="AG1663" t="s">
        <v>69</v>
      </c>
      <c r="AH1663" t="s">
        <v>69</v>
      </c>
      <c r="AU1663" t="s">
        <v>1613</v>
      </c>
      <c r="AV1663" t="s">
        <v>108</v>
      </c>
      <c r="AW1663" t="s">
        <v>69</v>
      </c>
      <c r="AX1663">
        <v>4</v>
      </c>
      <c r="AY1663" t="s">
        <v>1614</v>
      </c>
      <c r="AZ1663" t="s">
        <v>108</v>
      </c>
      <c r="BA1663" t="s">
        <v>69</v>
      </c>
      <c r="BB1663">
        <v>218</v>
      </c>
      <c r="BC1663" t="s">
        <v>69</v>
      </c>
      <c r="BD1663" t="s">
        <v>69</v>
      </c>
      <c r="BE1663">
        <v>4</v>
      </c>
      <c r="BF1663" t="s">
        <v>1600</v>
      </c>
      <c r="BG1663" t="s">
        <v>110</v>
      </c>
      <c r="BH1663" t="s">
        <v>101</v>
      </c>
      <c r="BI1663" t="s">
        <v>1613</v>
      </c>
      <c r="BJ1663" t="s">
        <v>108</v>
      </c>
      <c r="BK1663" t="s">
        <v>69</v>
      </c>
      <c r="BL1663">
        <v>218</v>
      </c>
      <c r="BM1663" t="s">
        <v>69</v>
      </c>
      <c r="BN1663" t="s">
        <v>69</v>
      </c>
      <c r="BO1663" t="s">
        <v>69</v>
      </c>
      <c r="BP1663" t="s">
        <v>75</v>
      </c>
      <c r="BQ1663" t="s">
        <v>76</v>
      </c>
    </row>
    <row r="1664" spans="1:69" x14ac:dyDescent="0.3">
      <c r="A1664">
        <v>208</v>
      </c>
      <c r="B1664" t="s">
        <v>1612</v>
      </c>
      <c r="C1664">
        <v>7</v>
      </c>
      <c r="D1664" t="s">
        <v>87</v>
      </c>
      <c r="E1664">
        <v>25</v>
      </c>
      <c r="F1664" t="s">
        <v>1586</v>
      </c>
      <c r="G1664" t="s">
        <v>69</v>
      </c>
      <c r="H1664" t="s">
        <v>69</v>
      </c>
      <c r="Q1664" t="s">
        <v>1613</v>
      </c>
      <c r="R1664" t="s">
        <v>108</v>
      </c>
      <c r="S1664" t="s">
        <v>69</v>
      </c>
      <c r="AF1664">
        <v>218</v>
      </c>
      <c r="AG1664" t="s">
        <v>69</v>
      </c>
      <c r="AH1664" t="s">
        <v>69</v>
      </c>
      <c r="AU1664" t="s">
        <v>1613</v>
      </c>
      <c r="AV1664" t="s">
        <v>108</v>
      </c>
      <c r="AW1664" t="s">
        <v>69</v>
      </c>
      <c r="AX1664">
        <v>4</v>
      </c>
      <c r="AY1664" t="s">
        <v>1614</v>
      </c>
      <c r="AZ1664" t="s">
        <v>108</v>
      </c>
      <c r="BA1664" t="s">
        <v>69</v>
      </c>
      <c r="BB1664">
        <v>218</v>
      </c>
      <c r="BC1664" t="s">
        <v>69</v>
      </c>
      <c r="BD1664" t="s">
        <v>69</v>
      </c>
      <c r="BE1664">
        <v>4</v>
      </c>
      <c r="BF1664" t="s">
        <v>1600</v>
      </c>
      <c r="BG1664" t="s">
        <v>110</v>
      </c>
      <c r="BH1664" t="s">
        <v>101</v>
      </c>
      <c r="BI1664" t="s">
        <v>1613</v>
      </c>
      <c r="BJ1664" t="s">
        <v>108</v>
      </c>
      <c r="BK1664" t="s">
        <v>69</v>
      </c>
      <c r="BL1664">
        <v>218</v>
      </c>
      <c r="BM1664" t="s">
        <v>69</v>
      </c>
      <c r="BN1664" t="s">
        <v>69</v>
      </c>
      <c r="BO1664" t="s">
        <v>69</v>
      </c>
      <c r="BP1664" t="s">
        <v>75</v>
      </c>
      <c r="BQ1664" t="s">
        <v>76</v>
      </c>
    </row>
    <row r="1665" spans="1:69" x14ac:dyDescent="0.3">
      <c r="A1665">
        <v>208</v>
      </c>
      <c r="B1665" t="s">
        <v>1612</v>
      </c>
      <c r="C1665">
        <v>8</v>
      </c>
      <c r="D1665" t="s">
        <v>88</v>
      </c>
      <c r="E1665">
        <v>25</v>
      </c>
      <c r="F1665" t="s">
        <v>1586</v>
      </c>
      <c r="G1665" t="s">
        <v>78</v>
      </c>
      <c r="H1665" t="s">
        <v>78</v>
      </c>
      <c r="Q1665" t="s">
        <v>1613</v>
      </c>
      <c r="R1665" t="s">
        <v>119</v>
      </c>
      <c r="S1665" t="s">
        <v>78</v>
      </c>
      <c r="AF1665">
        <v>218</v>
      </c>
      <c r="AG1665" t="s">
        <v>78</v>
      </c>
      <c r="AH1665" t="s">
        <v>78</v>
      </c>
      <c r="AU1665" t="s">
        <v>1613</v>
      </c>
      <c r="AV1665" t="s">
        <v>119</v>
      </c>
      <c r="AW1665" t="s">
        <v>78</v>
      </c>
      <c r="AX1665">
        <v>4</v>
      </c>
      <c r="AY1665" t="s">
        <v>1614</v>
      </c>
      <c r="AZ1665" t="s">
        <v>119</v>
      </c>
      <c r="BA1665" t="s">
        <v>78</v>
      </c>
      <c r="BB1665">
        <v>218</v>
      </c>
      <c r="BC1665" t="s">
        <v>78</v>
      </c>
      <c r="BD1665" t="s">
        <v>78</v>
      </c>
      <c r="BE1665">
        <v>4</v>
      </c>
      <c r="BF1665" t="s">
        <v>1600</v>
      </c>
      <c r="BG1665" t="s">
        <v>115</v>
      </c>
      <c r="BH1665" t="s">
        <v>115</v>
      </c>
      <c r="BI1665" t="s">
        <v>1613</v>
      </c>
      <c r="BJ1665" t="s">
        <v>119</v>
      </c>
      <c r="BK1665" t="s">
        <v>78</v>
      </c>
      <c r="BL1665">
        <v>218</v>
      </c>
      <c r="BM1665" t="s">
        <v>78</v>
      </c>
      <c r="BN1665" t="s">
        <v>78</v>
      </c>
      <c r="BO1665" t="s">
        <v>78</v>
      </c>
      <c r="BP1665" t="s">
        <v>81</v>
      </c>
      <c r="BQ1665" t="s">
        <v>82</v>
      </c>
    </row>
    <row r="1666" spans="1:69" x14ac:dyDescent="0.3">
      <c r="A1666">
        <v>209</v>
      </c>
      <c r="B1666" t="s">
        <v>1615</v>
      </c>
      <c r="C1666">
        <v>1</v>
      </c>
      <c r="D1666" t="s">
        <v>67</v>
      </c>
      <c r="E1666">
        <v>25</v>
      </c>
      <c r="F1666" t="s">
        <v>1586</v>
      </c>
      <c r="G1666" t="s">
        <v>78</v>
      </c>
      <c r="H1666" t="s">
        <v>69</v>
      </c>
      <c r="Q1666">
        <v>228</v>
      </c>
      <c r="R1666" t="s">
        <v>78</v>
      </c>
      <c r="S1666" t="s">
        <v>69</v>
      </c>
      <c r="AF1666" t="s">
        <v>1616</v>
      </c>
      <c r="AG1666" t="s">
        <v>891</v>
      </c>
      <c r="AH1666" t="s">
        <v>463</v>
      </c>
      <c r="AU1666">
        <v>228</v>
      </c>
      <c r="AV1666" t="s">
        <v>78</v>
      </c>
      <c r="AW1666" t="s">
        <v>69</v>
      </c>
      <c r="AX1666">
        <v>4</v>
      </c>
      <c r="AY1666" t="s">
        <v>498</v>
      </c>
      <c r="AZ1666" t="s">
        <v>499</v>
      </c>
      <c r="BA1666" t="s">
        <v>500</v>
      </c>
      <c r="BB1666" t="s">
        <v>1617</v>
      </c>
      <c r="BC1666" t="s">
        <v>1618</v>
      </c>
      <c r="BD1666" t="s">
        <v>886</v>
      </c>
      <c r="BE1666" t="s">
        <v>1619</v>
      </c>
      <c r="BF1666">
        <v>218</v>
      </c>
      <c r="BG1666" t="s">
        <v>78</v>
      </c>
      <c r="BH1666" t="s">
        <v>69</v>
      </c>
      <c r="BI1666">
        <v>228</v>
      </c>
      <c r="BJ1666" t="s">
        <v>78</v>
      </c>
      <c r="BK1666" t="s">
        <v>69</v>
      </c>
      <c r="BL1666" t="s">
        <v>1620</v>
      </c>
      <c r="BM1666" t="s">
        <v>1085</v>
      </c>
      <c r="BN1666" t="s">
        <v>614</v>
      </c>
      <c r="BO1666" t="s">
        <v>78</v>
      </c>
      <c r="BP1666" t="s">
        <v>81</v>
      </c>
      <c r="BQ1666" t="s">
        <v>109</v>
      </c>
    </row>
    <row r="1667" spans="1:69" x14ac:dyDescent="0.3">
      <c r="A1667">
        <v>209</v>
      </c>
      <c r="B1667" t="s">
        <v>1615</v>
      </c>
      <c r="C1667">
        <v>2</v>
      </c>
      <c r="D1667" t="s">
        <v>77</v>
      </c>
      <c r="E1667">
        <v>25</v>
      </c>
      <c r="F1667" t="s">
        <v>1586</v>
      </c>
      <c r="G1667" t="s">
        <v>78</v>
      </c>
      <c r="H1667" t="s">
        <v>78</v>
      </c>
      <c r="Q1667">
        <v>228</v>
      </c>
      <c r="R1667" t="s">
        <v>78</v>
      </c>
      <c r="S1667" t="s">
        <v>78</v>
      </c>
      <c r="AF1667" t="s">
        <v>1616</v>
      </c>
      <c r="AG1667" t="s">
        <v>891</v>
      </c>
      <c r="AH1667" t="s">
        <v>447</v>
      </c>
      <c r="AU1667">
        <v>228</v>
      </c>
      <c r="AV1667" t="s">
        <v>78</v>
      </c>
      <c r="AW1667" t="s">
        <v>78</v>
      </c>
      <c r="AX1667">
        <v>4</v>
      </c>
      <c r="AY1667" t="s">
        <v>498</v>
      </c>
      <c r="AZ1667" t="s">
        <v>499</v>
      </c>
      <c r="BA1667" t="s">
        <v>501</v>
      </c>
      <c r="BB1667" t="s">
        <v>1617</v>
      </c>
      <c r="BC1667" t="s">
        <v>1618</v>
      </c>
      <c r="BD1667" t="s">
        <v>1621</v>
      </c>
      <c r="BE1667" t="s">
        <v>1619</v>
      </c>
      <c r="BF1667">
        <v>218</v>
      </c>
      <c r="BG1667" t="s">
        <v>78</v>
      </c>
      <c r="BH1667" t="s">
        <v>78</v>
      </c>
      <c r="BI1667">
        <v>228</v>
      </c>
      <c r="BJ1667" t="s">
        <v>78</v>
      </c>
      <c r="BK1667" t="s">
        <v>78</v>
      </c>
      <c r="BL1667" t="s">
        <v>1620</v>
      </c>
      <c r="BM1667" t="s">
        <v>1085</v>
      </c>
      <c r="BN1667" t="s">
        <v>714</v>
      </c>
      <c r="BO1667" t="s">
        <v>78</v>
      </c>
      <c r="BP1667" t="s">
        <v>81</v>
      </c>
      <c r="BQ1667" t="s">
        <v>109</v>
      </c>
    </row>
    <row r="1668" spans="1:69" x14ac:dyDescent="0.3">
      <c r="A1668">
        <v>209</v>
      </c>
      <c r="B1668" t="s">
        <v>1615</v>
      </c>
      <c r="C1668">
        <v>3</v>
      </c>
      <c r="D1668" t="s">
        <v>83</v>
      </c>
      <c r="E1668">
        <v>25</v>
      </c>
      <c r="F1668" t="s">
        <v>1586</v>
      </c>
      <c r="G1668" t="s">
        <v>78</v>
      </c>
      <c r="H1668" t="s">
        <v>78</v>
      </c>
      <c r="Q1668">
        <v>228</v>
      </c>
      <c r="R1668" t="s">
        <v>78</v>
      </c>
      <c r="S1668" t="s">
        <v>78</v>
      </c>
      <c r="AF1668" t="s">
        <v>1616</v>
      </c>
      <c r="AG1668" t="s">
        <v>891</v>
      </c>
      <c r="AH1668" t="s">
        <v>447</v>
      </c>
      <c r="AU1668">
        <v>228</v>
      </c>
      <c r="AV1668" t="s">
        <v>78</v>
      </c>
      <c r="AW1668" t="s">
        <v>78</v>
      </c>
      <c r="AX1668">
        <v>4</v>
      </c>
      <c r="AY1668" t="s">
        <v>498</v>
      </c>
      <c r="AZ1668" t="s">
        <v>499</v>
      </c>
      <c r="BA1668" t="s">
        <v>501</v>
      </c>
      <c r="BB1668" t="s">
        <v>1617</v>
      </c>
      <c r="BC1668" t="s">
        <v>1618</v>
      </c>
      <c r="BD1668" t="s">
        <v>891</v>
      </c>
      <c r="BE1668" t="s">
        <v>1619</v>
      </c>
      <c r="BF1668">
        <v>218</v>
      </c>
      <c r="BG1668" t="s">
        <v>78</v>
      </c>
      <c r="BH1668" t="s">
        <v>78</v>
      </c>
      <c r="BI1668">
        <v>228</v>
      </c>
      <c r="BJ1668" t="s">
        <v>78</v>
      </c>
      <c r="BK1668" t="s">
        <v>78</v>
      </c>
      <c r="BL1668" t="s">
        <v>1620</v>
      </c>
      <c r="BM1668" t="s">
        <v>1085</v>
      </c>
      <c r="BN1668" t="s">
        <v>622</v>
      </c>
      <c r="BO1668" t="s">
        <v>78</v>
      </c>
      <c r="BP1668" t="s">
        <v>81</v>
      </c>
      <c r="BQ1668" t="s">
        <v>109</v>
      </c>
    </row>
    <row r="1669" spans="1:69" x14ac:dyDescent="0.3">
      <c r="A1669">
        <v>209</v>
      </c>
      <c r="B1669" t="s">
        <v>1615</v>
      </c>
      <c r="C1669">
        <v>4</v>
      </c>
      <c r="D1669" t="s">
        <v>84</v>
      </c>
      <c r="E1669">
        <v>25</v>
      </c>
      <c r="F1669" t="s">
        <v>1586</v>
      </c>
      <c r="G1669" t="s">
        <v>78</v>
      </c>
      <c r="H1669" t="s">
        <v>69</v>
      </c>
      <c r="Q1669">
        <v>228</v>
      </c>
      <c r="R1669" t="s">
        <v>78</v>
      </c>
      <c r="S1669" t="s">
        <v>69</v>
      </c>
      <c r="AF1669" t="s">
        <v>1616</v>
      </c>
      <c r="AG1669" t="s">
        <v>891</v>
      </c>
      <c r="AH1669" t="s">
        <v>463</v>
      </c>
      <c r="AU1669">
        <v>228</v>
      </c>
      <c r="AV1669" t="s">
        <v>78</v>
      </c>
      <c r="AW1669" t="s">
        <v>69</v>
      </c>
      <c r="AX1669">
        <v>4</v>
      </c>
      <c r="AY1669" t="s">
        <v>498</v>
      </c>
      <c r="AZ1669" t="s">
        <v>499</v>
      </c>
      <c r="BA1669" t="s">
        <v>502</v>
      </c>
      <c r="BB1669" t="s">
        <v>1617</v>
      </c>
      <c r="BC1669" t="s">
        <v>1618</v>
      </c>
      <c r="BD1669" t="s">
        <v>886</v>
      </c>
      <c r="BE1669" t="s">
        <v>1619</v>
      </c>
      <c r="BF1669">
        <v>218</v>
      </c>
      <c r="BG1669" t="s">
        <v>78</v>
      </c>
      <c r="BH1669" t="s">
        <v>69</v>
      </c>
      <c r="BI1669">
        <v>228</v>
      </c>
      <c r="BJ1669" t="s">
        <v>78</v>
      </c>
      <c r="BK1669" t="s">
        <v>69</v>
      </c>
      <c r="BL1669" t="s">
        <v>1620</v>
      </c>
      <c r="BM1669" t="s">
        <v>1085</v>
      </c>
      <c r="BN1669" t="s">
        <v>614</v>
      </c>
      <c r="BO1669" t="s">
        <v>78</v>
      </c>
      <c r="BP1669" t="s">
        <v>81</v>
      </c>
      <c r="BQ1669" t="s">
        <v>109</v>
      </c>
    </row>
    <row r="1670" spans="1:69" x14ac:dyDescent="0.3">
      <c r="A1670">
        <v>209</v>
      </c>
      <c r="B1670" t="s">
        <v>1615</v>
      </c>
      <c r="C1670">
        <v>5</v>
      </c>
      <c r="D1670" t="s">
        <v>85</v>
      </c>
      <c r="E1670">
        <v>25</v>
      </c>
      <c r="F1670" t="s">
        <v>1586</v>
      </c>
      <c r="G1670" t="s">
        <v>78</v>
      </c>
      <c r="H1670" t="s">
        <v>78</v>
      </c>
      <c r="Q1670">
        <v>228</v>
      </c>
      <c r="R1670" t="s">
        <v>78</v>
      </c>
      <c r="S1670" t="s">
        <v>78</v>
      </c>
      <c r="AF1670" t="s">
        <v>1616</v>
      </c>
      <c r="AG1670" t="s">
        <v>891</v>
      </c>
      <c r="AH1670" t="s">
        <v>447</v>
      </c>
      <c r="AU1670">
        <v>228</v>
      </c>
      <c r="AV1670" t="s">
        <v>78</v>
      </c>
      <c r="AW1670" t="s">
        <v>78</v>
      </c>
      <c r="AX1670">
        <v>4</v>
      </c>
      <c r="AY1670" t="s">
        <v>498</v>
      </c>
      <c r="AZ1670" t="s">
        <v>499</v>
      </c>
      <c r="BA1670" t="s">
        <v>501</v>
      </c>
      <c r="BB1670" t="s">
        <v>1617</v>
      </c>
      <c r="BC1670" t="s">
        <v>1618</v>
      </c>
      <c r="BD1670" t="s">
        <v>891</v>
      </c>
      <c r="BE1670" t="s">
        <v>1619</v>
      </c>
      <c r="BF1670">
        <v>218</v>
      </c>
      <c r="BG1670" t="s">
        <v>78</v>
      </c>
      <c r="BH1670" t="s">
        <v>78</v>
      </c>
      <c r="BI1670">
        <v>228</v>
      </c>
      <c r="BJ1670" t="s">
        <v>78</v>
      </c>
      <c r="BK1670" t="s">
        <v>78</v>
      </c>
      <c r="BL1670" t="s">
        <v>1620</v>
      </c>
      <c r="BM1670" t="s">
        <v>1085</v>
      </c>
      <c r="BN1670" t="s">
        <v>622</v>
      </c>
      <c r="BO1670" t="s">
        <v>78</v>
      </c>
      <c r="BP1670" t="s">
        <v>81</v>
      </c>
      <c r="BQ1670" t="s">
        <v>109</v>
      </c>
    </row>
    <row r="1671" spans="1:69" x14ac:dyDescent="0.3">
      <c r="A1671">
        <v>209</v>
      </c>
      <c r="B1671" t="s">
        <v>1615</v>
      </c>
      <c r="C1671">
        <v>6</v>
      </c>
      <c r="D1671" t="s">
        <v>86</v>
      </c>
      <c r="E1671">
        <v>25</v>
      </c>
      <c r="F1671" t="s">
        <v>1586</v>
      </c>
      <c r="G1671" t="s">
        <v>69</v>
      </c>
      <c r="H1671" t="s">
        <v>69</v>
      </c>
      <c r="Q1671">
        <v>228</v>
      </c>
      <c r="R1671" t="s">
        <v>69</v>
      </c>
      <c r="S1671" t="s">
        <v>69</v>
      </c>
      <c r="AF1671" t="s">
        <v>1616</v>
      </c>
      <c r="AG1671" t="s">
        <v>886</v>
      </c>
      <c r="AH1671" t="s">
        <v>463</v>
      </c>
      <c r="AU1671">
        <v>228</v>
      </c>
      <c r="AV1671" t="s">
        <v>69</v>
      </c>
      <c r="AW1671" t="s">
        <v>69</v>
      </c>
      <c r="AX1671">
        <v>4</v>
      </c>
      <c r="AY1671" t="s">
        <v>498</v>
      </c>
      <c r="AZ1671" t="s">
        <v>503</v>
      </c>
      <c r="BA1671" t="s">
        <v>502</v>
      </c>
      <c r="BB1671" t="s">
        <v>1617</v>
      </c>
      <c r="BC1671" t="s">
        <v>1622</v>
      </c>
      <c r="BD1671" t="s">
        <v>886</v>
      </c>
      <c r="BE1671" t="s">
        <v>1619</v>
      </c>
      <c r="BF1671">
        <v>218</v>
      </c>
      <c r="BG1671" t="s">
        <v>69</v>
      </c>
      <c r="BH1671" t="s">
        <v>69</v>
      </c>
      <c r="BI1671">
        <v>228</v>
      </c>
      <c r="BJ1671" t="s">
        <v>69</v>
      </c>
      <c r="BK1671" t="s">
        <v>69</v>
      </c>
      <c r="BL1671" t="s">
        <v>1620</v>
      </c>
      <c r="BM1671" t="s">
        <v>1078</v>
      </c>
      <c r="BN1671" t="s">
        <v>614</v>
      </c>
      <c r="BO1671" t="s">
        <v>69</v>
      </c>
      <c r="BP1671" t="s">
        <v>75</v>
      </c>
      <c r="BQ1671" t="s">
        <v>129</v>
      </c>
    </row>
    <row r="1672" spans="1:69" x14ac:dyDescent="0.3">
      <c r="A1672">
        <v>209</v>
      </c>
      <c r="B1672" t="s">
        <v>1615</v>
      </c>
      <c r="C1672">
        <v>7</v>
      </c>
      <c r="D1672" t="s">
        <v>87</v>
      </c>
      <c r="E1672">
        <v>25</v>
      </c>
      <c r="F1672" t="s">
        <v>1586</v>
      </c>
      <c r="G1672" t="s">
        <v>69</v>
      </c>
      <c r="H1672" t="s">
        <v>69</v>
      </c>
      <c r="Q1672">
        <v>228</v>
      </c>
      <c r="R1672" t="s">
        <v>69</v>
      </c>
      <c r="S1672" t="s">
        <v>69</v>
      </c>
      <c r="AF1672" t="s">
        <v>1616</v>
      </c>
      <c r="AG1672" t="s">
        <v>886</v>
      </c>
      <c r="AH1672" t="s">
        <v>463</v>
      </c>
      <c r="AU1672">
        <v>228</v>
      </c>
      <c r="AV1672" t="s">
        <v>69</v>
      </c>
      <c r="AW1672" t="s">
        <v>69</v>
      </c>
      <c r="AX1672">
        <v>4</v>
      </c>
      <c r="AY1672" t="s">
        <v>498</v>
      </c>
      <c r="AZ1672" t="s">
        <v>503</v>
      </c>
      <c r="BA1672" t="s">
        <v>502</v>
      </c>
      <c r="BB1672" t="s">
        <v>1617</v>
      </c>
      <c r="BC1672" t="s">
        <v>1622</v>
      </c>
      <c r="BD1672" t="s">
        <v>886</v>
      </c>
      <c r="BE1672" t="s">
        <v>1619</v>
      </c>
      <c r="BF1672">
        <v>218</v>
      </c>
      <c r="BG1672" t="s">
        <v>69</v>
      </c>
      <c r="BH1672" t="s">
        <v>69</v>
      </c>
      <c r="BI1672">
        <v>228</v>
      </c>
      <c r="BJ1672" t="s">
        <v>69</v>
      </c>
      <c r="BK1672" t="s">
        <v>69</v>
      </c>
      <c r="BL1672" t="s">
        <v>1620</v>
      </c>
      <c r="BM1672" t="s">
        <v>1078</v>
      </c>
      <c r="BN1672" t="s">
        <v>614</v>
      </c>
      <c r="BO1672" t="s">
        <v>69</v>
      </c>
      <c r="BP1672" t="s">
        <v>75</v>
      </c>
      <c r="BQ1672" t="s">
        <v>129</v>
      </c>
    </row>
    <row r="1673" spans="1:69" x14ac:dyDescent="0.3">
      <c r="A1673">
        <v>209</v>
      </c>
      <c r="B1673" t="s">
        <v>1615</v>
      </c>
      <c r="C1673">
        <v>8</v>
      </c>
      <c r="D1673" t="s">
        <v>88</v>
      </c>
      <c r="E1673">
        <v>25</v>
      </c>
      <c r="F1673" t="s">
        <v>1586</v>
      </c>
      <c r="G1673" t="s">
        <v>78</v>
      </c>
      <c r="H1673" t="s">
        <v>78</v>
      </c>
      <c r="Q1673">
        <v>228</v>
      </c>
      <c r="R1673" t="s">
        <v>78</v>
      </c>
      <c r="S1673" t="s">
        <v>78</v>
      </c>
      <c r="AF1673" t="s">
        <v>1616</v>
      </c>
      <c r="AG1673" t="s">
        <v>891</v>
      </c>
      <c r="AH1673" t="s">
        <v>447</v>
      </c>
      <c r="AU1673">
        <v>228</v>
      </c>
      <c r="AV1673" t="s">
        <v>78</v>
      </c>
      <c r="AW1673" t="s">
        <v>78</v>
      </c>
      <c r="AX1673">
        <v>4</v>
      </c>
      <c r="AY1673" t="s">
        <v>498</v>
      </c>
      <c r="AZ1673" t="s">
        <v>499</v>
      </c>
      <c r="BA1673" t="s">
        <v>501</v>
      </c>
      <c r="BB1673" t="s">
        <v>1617</v>
      </c>
      <c r="BC1673" t="s">
        <v>1618</v>
      </c>
      <c r="BD1673" t="s">
        <v>891</v>
      </c>
      <c r="BE1673" t="s">
        <v>1619</v>
      </c>
      <c r="BF1673">
        <v>218</v>
      </c>
      <c r="BG1673" t="s">
        <v>78</v>
      </c>
      <c r="BH1673" t="s">
        <v>78</v>
      </c>
      <c r="BI1673">
        <v>228</v>
      </c>
      <c r="BJ1673" t="s">
        <v>78</v>
      </c>
      <c r="BK1673" t="s">
        <v>78</v>
      </c>
      <c r="BL1673" t="s">
        <v>1620</v>
      </c>
      <c r="BM1673" t="s">
        <v>1085</v>
      </c>
      <c r="BN1673" t="s">
        <v>622</v>
      </c>
      <c r="BO1673" t="s">
        <v>78</v>
      </c>
      <c r="BP1673" t="s">
        <v>81</v>
      </c>
      <c r="BQ1673" t="s">
        <v>109</v>
      </c>
    </row>
    <row r="1674" spans="1:69" x14ac:dyDescent="0.3">
      <c r="A1674">
        <v>210</v>
      </c>
      <c r="B1674" t="s">
        <v>1623</v>
      </c>
      <c r="C1674">
        <v>1</v>
      </c>
      <c r="D1674" t="s">
        <v>67</v>
      </c>
      <c r="E1674">
        <v>25</v>
      </c>
      <c r="F1674" t="s">
        <v>1586</v>
      </c>
      <c r="G1674" t="s">
        <v>78</v>
      </c>
      <c r="H1674" t="s">
        <v>69</v>
      </c>
      <c r="Q1674">
        <v>228</v>
      </c>
      <c r="R1674" t="s">
        <v>78</v>
      </c>
      <c r="S1674" t="s">
        <v>69</v>
      </c>
      <c r="AF1674" t="s">
        <v>1624</v>
      </c>
      <c r="AG1674" t="s">
        <v>1625</v>
      </c>
      <c r="AH1674" t="s">
        <v>1626</v>
      </c>
      <c r="AU1674">
        <v>228</v>
      </c>
      <c r="AV1674" t="s">
        <v>78</v>
      </c>
      <c r="AW1674" t="s">
        <v>69</v>
      </c>
      <c r="AX1674">
        <v>4</v>
      </c>
      <c r="AY1674" t="s">
        <v>498</v>
      </c>
      <c r="AZ1674" t="s">
        <v>499</v>
      </c>
      <c r="BA1674" t="s">
        <v>500</v>
      </c>
      <c r="BB1674" t="s">
        <v>1627</v>
      </c>
      <c r="BC1674" t="s">
        <v>1628</v>
      </c>
      <c r="BD1674" t="s">
        <v>1629</v>
      </c>
      <c r="BE1674" t="s">
        <v>1630</v>
      </c>
      <c r="BF1674" t="s">
        <v>1631</v>
      </c>
      <c r="BG1674" t="s">
        <v>1632</v>
      </c>
      <c r="BH1674" t="s">
        <v>1633</v>
      </c>
      <c r="BI1674">
        <v>228</v>
      </c>
      <c r="BJ1674" t="s">
        <v>78</v>
      </c>
      <c r="BK1674" t="s">
        <v>69</v>
      </c>
      <c r="BL1674" t="s">
        <v>1634</v>
      </c>
      <c r="BM1674" t="s">
        <v>1635</v>
      </c>
      <c r="BN1674" t="s">
        <v>1636</v>
      </c>
      <c r="BO1674" t="s">
        <v>78</v>
      </c>
      <c r="BP1674" t="s">
        <v>81</v>
      </c>
      <c r="BQ1674" t="s">
        <v>109</v>
      </c>
    </row>
    <row r="1675" spans="1:69" x14ac:dyDescent="0.3">
      <c r="A1675">
        <v>210</v>
      </c>
      <c r="B1675" t="s">
        <v>1623</v>
      </c>
      <c r="C1675">
        <v>2</v>
      </c>
      <c r="D1675" t="s">
        <v>77</v>
      </c>
      <c r="E1675">
        <v>25</v>
      </c>
      <c r="F1675" t="s">
        <v>1586</v>
      </c>
      <c r="G1675" t="s">
        <v>78</v>
      </c>
      <c r="H1675" t="s">
        <v>78</v>
      </c>
      <c r="Q1675">
        <v>228</v>
      </c>
      <c r="R1675" t="s">
        <v>78</v>
      </c>
      <c r="S1675" t="s">
        <v>78</v>
      </c>
      <c r="AF1675" t="s">
        <v>1624</v>
      </c>
      <c r="AG1675" t="s">
        <v>1637</v>
      </c>
      <c r="AH1675" t="s">
        <v>1638</v>
      </c>
      <c r="AU1675">
        <v>228</v>
      </c>
      <c r="AV1675" t="s">
        <v>78</v>
      </c>
      <c r="AW1675" t="s">
        <v>78</v>
      </c>
      <c r="AX1675">
        <v>4</v>
      </c>
      <c r="AY1675" t="s">
        <v>498</v>
      </c>
      <c r="AZ1675" t="s">
        <v>499</v>
      </c>
      <c r="BA1675" t="s">
        <v>501</v>
      </c>
      <c r="BB1675" t="s">
        <v>1627</v>
      </c>
      <c r="BC1675" t="s">
        <v>1639</v>
      </c>
      <c r="BD1675" t="s">
        <v>1640</v>
      </c>
      <c r="BE1675" t="s">
        <v>1630</v>
      </c>
      <c r="BF1675" t="s">
        <v>1631</v>
      </c>
      <c r="BG1675" t="s">
        <v>1641</v>
      </c>
      <c r="BH1675" t="s">
        <v>1642</v>
      </c>
      <c r="BI1675">
        <v>228</v>
      </c>
      <c r="BJ1675" t="s">
        <v>78</v>
      </c>
      <c r="BK1675" t="s">
        <v>78</v>
      </c>
      <c r="BL1675" t="s">
        <v>1634</v>
      </c>
      <c r="BM1675" t="s">
        <v>1643</v>
      </c>
      <c r="BN1675" t="s">
        <v>1644</v>
      </c>
      <c r="BO1675" t="s">
        <v>78</v>
      </c>
      <c r="BP1675" t="s">
        <v>81</v>
      </c>
      <c r="BQ1675" t="s">
        <v>109</v>
      </c>
    </row>
    <row r="1676" spans="1:69" x14ac:dyDescent="0.3">
      <c r="A1676">
        <v>210</v>
      </c>
      <c r="B1676" t="s">
        <v>1623</v>
      </c>
      <c r="C1676">
        <v>3</v>
      </c>
      <c r="D1676" t="s">
        <v>83</v>
      </c>
      <c r="E1676">
        <v>25</v>
      </c>
      <c r="F1676" t="s">
        <v>1586</v>
      </c>
      <c r="G1676" t="s">
        <v>78</v>
      </c>
      <c r="H1676" t="s">
        <v>78</v>
      </c>
      <c r="Q1676">
        <v>228</v>
      </c>
      <c r="R1676" t="s">
        <v>78</v>
      </c>
      <c r="S1676" t="s">
        <v>78</v>
      </c>
      <c r="AF1676" t="s">
        <v>1624</v>
      </c>
      <c r="AG1676" t="s">
        <v>1637</v>
      </c>
      <c r="AH1676" t="s">
        <v>1645</v>
      </c>
      <c r="AU1676">
        <v>228</v>
      </c>
      <c r="AV1676" t="s">
        <v>78</v>
      </c>
      <c r="AW1676" t="s">
        <v>78</v>
      </c>
      <c r="AX1676">
        <v>4</v>
      </c>
      <c r="AY1676" t="s">
        <v>498</v>
      </c>
      <c r="AZ1676" t="s">
        <v>499</v>
      </c>
      <c r="BA1676" t="s">
        <v>501</v>
      </c>
      <c r="BB1676" t="s">
        <v>1627</v>
      </c>
      <c r="BC1676" t="s">
        <v>1639</v>
      </c>
      <c r="BD1676" t="s">
        <v>1646</v>
      </c>
      <c r="BE1676" t="s">
        <v>1630</v>
      </c>
      <c r="BF1676" t="s">
        <v>1631</v>
      </c>
      <c r="BG1676" t="s">
        <v>1647</v>
      </c>
      <c r="BH1676" t="s">
        <v>1648</v>
      </c>
      <c r="BI1676">
        <v>228</v>
      </c>
      <c r="BJ1676" t="s">
        <v>78</v>
      </c>
      <c r="BK1676" t="s">
        <v>78</v>
      </c>
      <c r="BL1676" t="s">
        <v>1634</v>
      </c>
      <c r="BM1676" t="s">
        <v>1643</v>
      </c>
      <c r="BN1676" t="s">
        <v>1649</v>
      </c>
      <c r="BO1676" t="s">
        <v>78</v>
      </c>
      <c r="BP1676" t="s">
        <v>81</v>
      </c>
      <c r="BQ1676" t="s">
        <v>109</v>
      </c>
    </row>
    <row r="1677" spans="1:69" x14ac:dyDescent="0.3">
      <c r="A1677">
        <v>210</v>
      </c>
      <c r="B1677" t="s">
        <v>1623</v>
      </c>
      <c r="C1677">
        <v>4</v>
      </c>
      <c r="D1677" t="s">
        <v>84</v>
      </c>
      <c r="E1677">
        <v>25</v>
      </c>
      <c r="F1677" t="s">
        <v>1586</v>
      </c>
      <c r="G1677" t="s">
        <v>78</v>
      </c>
      <c r="H1677" t="s">
        <v>69</v>
      </c>
      <c r="Q1677">
        <v>228</v>
      </c>
      <c r="R1677" t="s">
        <v>78</v>
      </c>
      <c r="S1677" t="s">
        <v>69</v>
      </c>
      <c r="AF1677" t="s">
        <v>1624</v>
      </c>
      <c r="AG1677" t="s">
        <v>1637</v>
      </c>
      <c r="AH1677" t="s">
        <v>1626</v>
      </c>
      <c r="AU1677">
        <v>228</v>
      </c>
      <c r="AV1677" t="s">
        <v>78</v>
      </c>
      <c r="AW1677" t="s">
        <v>69</v>
      </c>
      <c r="AX1677">
        <v>4</v>
      </c>
      <c r="AY1677" t="s">
        <v>498</v>
      </c>
      <c r="AZ1677" t="s">
        <v>499</v>
      </c>
      <c r="BA1677" t="s">
        <v>502</v>
      </c>
      <c r="BB1677" t="s">
        <v>1627</v>
      </c>
      <c r="BC1677" t="s">
        <v>1639</v>
      </c>
      <c r="BD1677" t="s">
        <v>1650</v>
      </c>
      <c r="BE1677" t="s">
        <v>1630</v>
      </c>
      <c r="BF1677" t="s">
        <v>1631</v>
      </c>
      <c r="BG1677" t="s">
        <v>1641</v>
      </c>
      <c r="BH1677" t="s">
        <v>1651</v>
      </c>
      <c r="BI1677">
        <v>228</v>
      </c>
      <c r="BJ1677" t="s">
        <v>78</v>
      </c>
      <c r="BK1677" t="s">
        <v>69</v>
      </c>
      <c r="BL1677" t="s">
        <v>1634</v>
      </c>
      <c r="BM1677" t="s">
        <v>1643</v>
      </c>
      <c r="BN1677" t="s">
        <v>1652</v>
      </c>
      <c r="BO1677" t="s">
        <v>78</v>
      </c>
      <c r="BP1677" t="s">
        <v>81</v>
      </c>
      <c r="BQ1677" t="s">
        <v>109</v>
      </c>
    </row>
    <row r="1678" spans="1:69" x14ac:dyDescent="0.3">
      <c r="A1678">
        <v>210</v>
      </c>
      <c r="B1678" t="s">
        <v>1623</v>
      </c>
      <c r="C1678">
        <v>5</v>
      </c>
      <c r="D1678" t="s">
        <v>85</v>
      </c>
      <c r="E1678">
        <v>25</v>
      </c>
      <c r="F1678" t="s">
        <v>1586</v>
      </c>
      <c r="G1678" t="s">
        <v>78</v>
      </c>
      <c r="H1678" t="s">
        <v>78</v>
      </c>
      <c r="Q1678">
        <v>228</v>
      </c>
      <c r="R1678" t="s">
        <v>78</v>
      </c>
      <c r="S1678" t="s">
        <v>78</v>
      </c>
      <c r="AF1678" t="s">
        <v>1624</v>
      </c>
      <c r="AG1678" t="s">
        <v>1637</v>
      </c>
      <c r="AH1678" t="s">
        <v>1645</v>
      </c>
      <c r="AU1678">
        <v>228</v>
      </c>
      <c r="AV1678" t="s">
        <v>78</v>
      </c>
      <c r="AW1678" t="s">
        <v>78</v>
      </c>
      <c r="AX1678">
        <v>4</v>
      </c>
      <c r="AY1678" t="s">
        <v>498</v>
      </c>
      <c r="AZ1678" t="s">
        <v>499</v>
      </c>
      <c r="BA1678" t="s">
        <v>501</v>
      </c>
      <c r="BB1678" t="s">
        <v>1627</v>
      </c>
      <c r="BC1678" t="s">
        <v>1639</v>
      </c>
      <c r="BD1678" t="s">
        <v>1646</v>
      </c>
      <c r="BE1678" t="s">
        <v>1630</v>
      </c>
      <c r="BF1678" t="s">
        <v>1631</v>
      </c>
      <c r="BG1678" t="s">
        <v>1647</v>
      </c>
      <c r="BH1678" t="s">
        <v>1648</v>
      </c>
      <c r="BI1678">
        <v>228</v>
      </c>
      <c r="BJ1678" t="s">
        <v>78</v>
      </c>
      <c r="BK1678" t="s">
        <v>78</v>
      </c>
      <c r="BL1678" t="s">
        <v>1634</v>
      </c>
      <c r="BM1678" t="s">
        <v>1643</v>
      </c>
      <c r="BN1678" t="s">
        <v>1649</v>
      </c>
      <c r="BO1678" t="s">
        <v>78</v>
      </c>
      <c r="BP1678" t="s">
        <v>81</v>
      </c>
      <c r="BQ1678" t="s">
        <v>109</v>
      </c>
    </row>
    <row r="1679" spans="1:69" x14ac:dyDescent="0.3">
      <c r="A1679">
        <v>210</v>
      </c>
      <c r="B1679" t="s">
        <v>1623</v>
      </c>
      <c r="C1679">
        <v>6</v>
      </c>
      <c r="D1679" t="s">
        <v>86</v>
      </c>
      <c r="E1679">
        <v>25</v>
      </c>
      <c r="F1679" t="s">
        <v>1586</v>
      </c>
      <c r="G1679" t="s">
        <v>69</v>
      </c>
      <c r="H1679" t="s">
        <v>69</v>
      </c>
      <c r="Q1679">
        <v>228</v>
      </c>
      <c r="R1679" t="s">
        <v>69</v>
      </c>
      <c r="S1679" t="s">
        <v>69</v>
      </c>
      <c r="AF1679" t="s">
        <v>1624</v>
      </c>
      <c r="AG1679" t="s">
        <v>1653</v>
      </c>
      <c r="AH1679" t="s">
        <v>1626</v>
      </c>
      <c r="AU1679">
        <v>228</v>
      </c>
      <c r="AV1679" t="s">
        <v>69</v>
      </c>
      <c r="AW1679" t="s">
        <v>69</v>
      </c>
      <c r="AX1679">
        <v>4</v>
      </c>
      <c r="AY1679" t="s">
        <v>498</v>
      </c>
      <c r="AZ1679" t="s">
        <v>503</v>
      </c>
      <c r="BA1679" t="s">
        <v>502</v>
      </c>
      <c r="BB1679" t="s">
        <v>1627</v>
      </c>
      <c r="BC1679" t="s">
        <v>1654</v>
      </c>
      <c r="BD1679" t="s">
        <v>1629</v>
      </c>
      <c r="BE1679" t="s">
        <v>1630</v>
      </c>
      <c r="BF1679" t="s">
        <v>1631</v>
      </c>
      <c r="BG1679" t="s">
        <v>1655</v>
      </c>
      <c r="BH1679" t="s">
        <v>1656</v>
      </c>
      <c r="BI1679">
        <v>228</v>
      </c>
      <c r="BJ1679" t="s">
        <v>69</v>
      </c>
      <c r="BK1679" t="s">
        <v>69</v>
      </c>
      <c r="BL1679" t="s">
        <v>1634</v>
      </c>
      <c r="BM1679" t="s">
        <v>1657</v>
      </c>
      <c r="BN1679" t="s">
        <v>1636</v>
      </c>
      <c r="BO1679" t="s">
        <v>69</v>
      </c>
      <c r="BP1679" t="s">
        <v>75</v>
      </c>
      <c r="BQ1679" t="s">
        <v>129</v>
      </c>
    </row>
    <row r="1680" spans="1:69" x14ac:dyDescent="0.3">
      <c r="A1680">
        <v>210</v>
      </c>
      <c r="B1680" t="s">
        <v>1623</v>
      </c>
      <c r="C1680">
        <v>7</v>
      </c>
      <c r="D1680" t="s">
        <v>87</v>
      </c>
      <c r="E1680">
        <v>25</v>
      </c>
      <c r="F1680" t="s">
        <v>1586</v>
      </c>
      <c r="G1680" t="s">
        <v>69</v>
      </c>
      <c r="H1680" t="s">
        <v>69</v>
      </c>
      <c r="Q1680">
        <v>228</v>
      </c>
      <c r="R1680" t="s">
        <v>69</v>
      </c>
      <c r="S1680" t="s">
        <v>69</v>
      </c>
      <c r="AF1680" t="s">
        <v>1624</v>
      </c>
      <c r="AG1680" t="s">
        <v>1653</v>
      </c>
      <c r="AH1680" t="s">
        <v>1626</v>
      </c>
      <c r="AU1680">
        <v>228</v>
      </c>
      <c r="AV1680" t="s">
        <v>69</v>
      </c>
      <c r="AW1680" t="s">
        <v>69</v>
      </c>
      <c r="AX1680">
        <v>4</v>
      </c>
      <c r="AY1680" t="s">
        <v>498</v>
      </c>
      <c r="AZ1680" t="s">
        <v>503</v>
      </c>
      <c r="BA1680" t="s">
        <v>502</v>
      </c>
      <c r="BB1680" t="s">
        <v>1627</v>
      </c>
      <c r="BC1680" t="s">
        <v>1654</v>
      </c>
      <c r="BD1680" t="s">
        <v>1629</v>
      </c>
      <c r="BE1680" t="s">
        <v>1630</v>
      </c>
      <c r="BF1680" t="s">
        <v>1631</v>
      </c>
      <c r="BG1680" t="s">
        <v>1655</v>
      </c>
      <c r="BH1680" t="s">
        <v>1656</v>
      </c>
      <c r="BI1680">
        <v>228</v>
      </c>
      <c r="BJ1680" t="s">
        <v>69</v>
      </c>
      <c r="BK1680" t="s">
        <v>69</v>
      </c>
      <c r="BL1680" t="s">
        <v>1634</v>
      </c>
      <c r="BM1680" t="s">
        <v>1657</v>
      </c>
      <c r="BN1680" t="s">
        <v>1636</v>
      </c>
      <c r="BO1680" t="s">
        <v>69</v>
      </c>
      <c r="BP1680" t="s">
        <v>75</v>
      </c>
      <c r="BQ1680" t="s">
        <v>129</v>
      </c>
    </row>
    <row r="1681" spans="1:69" x14ac:dyDescent="0.3">
      <c r="A1681">
        <v>210</v>
      </c>
      <c r="B1681" t="s">
        <v>1623</v>
      </c>
      <c r="C1681">
        <v>8</v>
      </c>
      <c r="D1681" t="s">
        <v>88</v>
      </c>
      <c r="E1681">
        <v>25</v>
      </c>
      <c r="F1681" t="s">
        <v>1586</v>
      </c>
      <c r="G1681" t="s">
        <v>78</v>
      </c>
      <c r="H1681" t="s">
        <v>78</v>
      </c>
      <c r="Q1681">
        <v>228</v>
      </c>
      <c r="R1681" t="s">
        <v>78</v>
      </c>
      <c r="S1681" t="s">
        <v>78</v>
      </c>
      <c r="AF1681" t="s">
        <v>1624</v>
      </c>
      <c r="AG1681" t="s">
        <v>1637</v>
      </c>
      <c r="AH1681" t="s">
        <v>1645</v>
      </c>
      <c r="AU1681">
        <v>228</v>
      </c>
      <c r="AV1681" t="s">
        <v>78</v>
      </c>
      <c r="AW1681" t="s">
        <v>78</v>
      </c>
      <c r="AX1681">
        <v>4</v>
      </c>
      <c r="AY1681" t="s">
        <v>498</v>
      </c>
      <c r="AZ1681" t="s">
        <v>499</v>
      </c>
      <c r="BA1681" t="s">
        <v>501</v>
      </c>
      <c r="BB1681" t="s">
        <v>1627</v>
      </c>
      <c r="BC1681" t="s">
        <v>1639</v>
      </c>
      <c r="BD1681" t="s">
        <v>1646</v>
      </c>
      <c r="BE1681" t="s">
        <v>1630</v>
      </c>
      <c r="BF1681" t="s">
        <v>1631</v>
      </c>
      <c r="BG1681" t="s">
        <v>1647</v>
      </c>
      <c r="BH1681" t="s">
        <v>1648</v>
      </c>
      <c r="BI1681">
        <v>228</v>
      </c>
      <c r="BJ1681" t="s">
        <v>78</v>
      </c>
      <c r="BK1681" t="s">
        <v>78</v>
      </c>
      <c r="BL1681" t="s">
        <v>1634</v>
      </c>
      <c r="BM1681" t="s">
        <v>1643</v>
      </c>
      <c r="BN1681" t="s">
        <v>1649</v>
      </c>
      <c r="BO1681" t="s">
        <v>78</v>
      </c>
      <c r="BP1681" t="s">
        <v>81</v>
      </c>
      <c r="BQ1681" t="s">
        <v>109</v>
      </c>
    </row>
    <row r="1682" spans="1:69" x14ac:dyDescent="0.3">
      <c r="A1682">
        <v>211</v>
      </c>
      <c r="B1682" t="s">
        <v>1658</v>
      </c>
      <c r="C1682">
        <v>1</v>
      </c>
      <c r="D1682" t="s">
        <v>67</v>
      </c>
      <c r="E1682">
        <v>25</v>
      </c>
      <c r="F1682" t="s">
        <v>1586</v>
      </c>
      <c r="G1682" t="s">
        <v>78</v>
      </c>
      <c r="H1682" t="s">
        <v>69</v>
      </c>
      <c r="Q1682">
        <v>228</v>
      </c>
      <c r="R1682" t="s">
        <v>78</v>
      </c>
      <c r="S1682" t="s">
        <v>69</v>
      </c>
      <c r="AF1682" t="s">
        <v>1659</v>
      </c>
      <c r="AG1682" t="s">
        <v>891</v>
      </c>
      <c r="AH1682" t="s">
        <v>463</v>
      </c>
      <c r="AU1682">
        <v>228</v>
      </c>
      <c r="AV1682" t="s">
        <v>78</v>
      </c>
      <c r="AW1682" t="s">
        <v>69</v>
      </c>
      <c r="AX1682">
        <v>4</v>
      </c>
      <c r="AY1682" t="s">
        <v>498</v>
      </c>
      <c r="AZ1682" t="s">
        <v>499</v>
      </c>
      <c r="BA1682" t="s">
        <v>500</v>
      </c>
      <c r="BB1682" t="s">
        <v>1660</v>
      </c>
      <c r="BC1682" t="s">
        <v>1618</v>
      </c>
      <c r="BD1682" t="s">
        <v>886</v>
      </c>
      <c r="BE1682" t="s">
        <v>1619</v>
      </c>
      <c r="BF1682">
        <v>218</v>
      </c>
      <c r="BG1682" t="s">
        <v>78</v>
      </c>
      <c r="BH1682" t="s">
        <v>69</v>
      </c>
      <c r="BI1682">
        <v>228</v>
      </c>
      <c r="BJ1682" t="s">
        <v>78</v>
      </c>
      <c r="BK1682" t="s">
        <v>69</v>
      </c>
      <c r="BL1682" t="s">
        <v>1661</v>
      </c>
      <c r="BM1682" t="s">
        <v>1022</v>
      </c>
      <c r="BN1682" t="s">
        <v>614</v>
      </c>
      <c r="BO1682" t="s">
        <v>78</v>
      </c>
      <c r="BP1682" t="s">
        <v>81</v>
      </c>
      <c r="BQ1682" t="s">
        <v>109</v>
      </c>
    </row>
    <row r="1683" spans="1:69" x14ac:dyDescent="0.3">
      <c r="A1683">
        <v>211</v>
      </c>
      <c r="B1683" t="s">
        <v>1658</v>
      </c>
      <c r="C1683">
        <v>2</v>
      </c>
      <c r="D1683" t="s">
        <v>77</v>
      </c>
      <c r="E1683">
        <v>25</v>
      </c>
      <c r="F1683" t="s">
        <v>1586</v>
      </c>
      <c r="G1683" t="s">
        <v>78</v>
      </c>
      <c r="H1683" t="s">
        <v>78</v>
      </c>
      <c r="Q1683">
        <v>228</v>
      </c>
      <c r="R1683" t="s">
        <v>78</v>
      </c>
      <c r="S1683" t="s">
        <v>78</v>
      </c>
      <c r="AF1683" t="s">
        <v>1659</v>
      </c>
      <c r="AG1683" t="s">
        <v>891</v>
      </c>
      <c r="AH1683" t="s">
        <v>447</v>
      </c>
      <c r="AU1683">
        <v>228</v>
      </c>
      <c r="AV1683" t="s">
        <v>78</v>
      </c>
      <c r="AW1683" t="s">
        <v>78</v>
      </c>
      <c r="AX1683">
        <v>4</v>
      </c>
      <c r="AY1683" t="s">
        <v>498</v>
      </c>
      <c r="AZ1683" t="s">
        <v>499</v>
      </c>
      <c r="BA1683" t="s">
        <v>501</v>
      </c>
      <c r="BB1683" t="s">
        <v>1660</v>
      </c>
      <c r="BC1683" t="s">
        <v>1618</v>
      </c>
      <c r="BD1683" t="s">
        <v>1621</v>
      </c>
      <c r="BE1683" t="s">
        <v>1619</v>
      </c>
      <c r="BF1683">
        <v>218</v>
      </c>
      <c r="BG1683" t="s">
        <v>78</v>
      </c>
      <c r="BH1683" t="s">
        <v>78</v>
      </c>
      <c r="BI1683">
        <v>228</v>
      </c>
      <c r="BJ1683" t="s">
        <v>78</v>
      </c>
      <c r="BK1683" t="s">
        <v>78</v>
      </c>
      <c r="BL1683" t="s">
        <v>1661</v>
      </c>
      <c r="BM1683" t="s">
        <v>1022</v>
      </c>
      <c r="BN1683" t="s">
        <v>714</v>
      </c>
      <c r="BO1683" t="s">
        <v>78</v>
      </c>
      <c r="BP1683" t="s">
        <v>81</v>
      </c>
      <c r="BQ1683" t="s">
        <v>109</v>
      </c>
    </row>
    <row r="1684" spans="1:69" x14ac:dyDescent="0.3">
      <c r="A1684">
        <v>211</v>
      </c>
      <c r="B1684" t="s">
        <v>1658</v>
      </c>
      <c r="C1684">
        <v>3</v>
      </c>
      <c r="D1684" t="s">
        <v>83</v>
      </c>
      <c r="E1684">
        <v>25</v>
      </c>
      <c r="F1684" t="s">
        <v>1586</v>
      </c>
      <c r="G1684" t="s">
        <v>78</v>
      </c>
      <c r="H1684" t="s">
        <v>78</v>
      </c>
      <c r="Q1684">
        <v>228</v>
      </c>
      <c r="R1684" t="s">
        <v>78</v>
      </c>
      <c r="S1684" t="s">
        <v>78</v>
      </c>
      <c r="AF1684" t="s">
        <v>1659</v>
      </c>
      <c r="AG1684" t="s">
        <v>891</v>
      </c>
      <c r="AH1684" t="s">
        <v>447</v>
      </c>
      <c r="AU1684">
        <v>228</v>
      </c>
      <c r="AV1684" t="s">
        <v>78</v>
      </c>
      <c r="AW1684" t="s">
        <v>78</v>
      </c>
      <c r="AX1684">
        <v>4</v>
      </c>
      <c r="AY1684" t="s">
        <v>498</v>
      </c>
      <c r="AZ1684" t="s">
        <v>499</v>
      </c>
      <c r="BA1684" t="s">
        <v>501</v>
      </c>
      <c r="BB1684" t="s">
        <v>1660</v>
      </c>
      <c r="BC1684" t="s">
        <v>1618</v>
      </c>
      <c r="BD1684" t="s">
        <v>891</v>
      </c>
      <c r="BE1684" t="s">
        <v>1619</v>
      </c>
      <c r="BF1684">
        <v>218</v>
      </c>
      <c r="BG1684" t="s">
        <v>78</v>
      </c>
      <c r="BH1684" t="s">
        <v>78</v>
      </c>
      <c r="BI1684">
        <v>228</v>
      </c>
      <c r="BJ1684" t="s">
        <v>78</v>
      </c>
      <c r="BK1684" t="s">
        <v>78</v>
      </c>
      <c r="BL1684" t="s">
        <v>1661</v>
      </c>
      <c r="BM1684" t="s">
        <v>1022</v>
      </c>
      <c r="BN1684" t="s">
        <v>622</v>
      </c>
      <c r="BO1684" t="s">
        <v>78</v>
      </c>
      <c r="BP1684" t="s">
        <v>81</v>
      </c>
      <c r="BQ1684" t="s">
        <v>109</v>
      </c>
    </row>
    <row r="1685" spans="1:69" x14ac:dyDescent="0.3">
      <c r="A1685">
        <v>211</v>
      </c>
      <c r="B1685" t="s">
        <v>1658</v>
      </c>
      <c r="C1685">
        <v>4</v>
      </c>
      <c r="D1685" t="s">
        <v>84</v>
      </c>
      <c r="E1685">
        <v>25</v>
      </c>
      <c r="F1685" t="s">
        <v>1586</v>
      </c>
      <c r="G1685" t="s">
        <v>69</v>
      </c>
      <c r="H1685" t="s">
        <v>69</v>
      </c>
      <c r="Q1685">
        <v>228</v>
      </c>
      <c r="R1685" t="s">
        <v>78</v>
      </c>
      <c r="S1685" t="s">
        <v>69</v>
      </c>
      <c r="AF1685" t="s">
        <v>1659</v>
      </c>
      <c r="AG1685" t="s">
        <v>891</v>
      </c>
      <c r="AH1685" t="s">
        <v>463</v>
      </c>
      <c r="AU1685">
        <v>228</v>
      </c>
      <c r="AV1685" t="s">
        <v>78</v>
      </c>
      <c r="AW1685" t="s">
        <v>69</v>
      </c>
      <c r="AX1685">
        <v>4</v>
      </c>
      <c r="AY1685" t="s">
        <v>498</v>
      </c>
      <c r="AZ1685" t="s">
        <v>499</v>
      </c>
      <c r="BA1685" t="s">
        <v>502</v>
      </c>
      <c r="BB1685" t="s">
        <v>1660</v>
      </c>
      <c r="BC1685" t="s">
        <v>1618</v>
      </c>
      <c r="BD1685" t="s">
        <v>886</v>
      </c>
      <c r="BE1685" t="s">
        <v>1619</v>
      </c>
      <c r="BF1685">
        <v>218</v>
      </c>
      <c r="BG1685" t="s">
        <v>78</v>
      </c>
      <c r="BH1685" t="s">
        <v>69</v>
      </c>
      <c r="BI1685">
        <v>228</v>
      </c>
      <c r="BJ1685" t="s">
        <v>78</v>
      </c>
      <c r="BK1685" t="s">
        <v>69</v>
      </c>
      <c r="BL1685" t="s">
        <v>1661</v>
      </c>
      <c r="BM1685" t="s">
        <v>1022</v>
      </c>
      <c r="BN1685" t="s">
        <v>614</v>
      </c>
      <c r="BO1685" t="s">
        <v>78</v>
      </c>
      <c r="BP1685" t="s">
        <v>165</v>
      </c>
      <c r="BQ1685" t="s">
        <v>109</v>
      </c>
    </row>
    <row r="1686" spans="1:69" x14ac:dyDescent="0.3">
      <c r="A1686">
        <v>211</v>
      </c>
      <c r="B1686" t="s">
        <v>1658</v>
      </c>
      <c r="C1686">
        <v>5</v>
      </c>
      <c r="D1686" t="s">
        <v>85</v>
      </c>
      <c r="E1686">
        <v>25</v>
      </c>
      <c r="F1686" t="s">
        <v>1586</v>
      </c>
      <c r="G1686" t="s">
        <v>78</v>
      </c>
      <c r="H1686" t="s">
        <v>78</v>
      </c>
      <c r="Q1686">
        <v>228</v>
      </c>
      <c r="R1686" t="s">
        <v>78</v>
      </c>
      <c r="S1686" t="s">
        <v>78</v>
      </c>
      <c r="AF1686" t="s">
        <v>1659</v>
      </c>
      <c r="AG1686" t="s">
        <v>891</v>
      </c>
      <c r="AH1686" t="s">
        <v>447</v>
      </c>
      <c r="AU1686">
        <v>228</v>
      </c>
      <c r="AV1686" t="s">
        <v>78</v>
      </c>
      <c r="AW1686" t="s">
        <v>78</v>
      </c>
      <c r="AX1686">
        <v>4</v>
      </c>
      <c r="AY1686" t="s">
        <v>498</v>
      </c>
      <c r="AZ1686" t="s">
        <v>499</v>
      </c>
      <c r="BA1686" t="s">
        <v>501</v>
      </c>
      <c r="BB1686" t="s">
        <v>1660</v>
      </c>
      <c r="BC1686" t="s">
        <v>1618</v>
      </c>
      <c r="BD1686" t="s">
        <v>891</v>
      </c>
      <c r="BE1686" t="s">
        <v>1619</v>
      </c>
      <c r="BF1686">
        <v>218</v>
      </c>
      <c r="BG1686" t="s">
        <v>78</v>
      </c>
      <c r="BH1686" t="s">
        <v>78</v>
      </c>
      <c r="BI1686">
        <v>228</v>
      </c>
      <c r="BJ1686" t="s">
        <v>78</v>
      </c>
      <c r="BK1686" t="s">
        <v>78</v>
      </c>
      <c r="BL1686" t="s">
        <v>1661</v>
      </c>
      <c r="BM1686" t="s">
        <v>1022</v>
      </c>
      <c r="BN1686" t="s">
        <v>622</v>
      </c>
      <c r="BO1686" t="s">
        <v>78</v>
      </c>
      <c r="BP1686" t="s">
        <v>81</v>
      </c>
      <c r="BQ1686" t="s">
        <v>109</v>
      </c>
    </row>
    <row r="1687" spans="1:69" x14ac:dyDescent="0.3">
      <c r="A1687">
        <v>211</v>
      </c>
      <c r="B1687" t="s">
        <v>1658</v>
      </c>
      <c r="C1687">
        <v>6</v>
      </c>
      <c r="D1687" t="s">
        <v>86</v>
      </c>
      <c r="E1687">
        <v>25</v>
      </c>
      <c r="F1687" t="s">
        <v>1586</v>
      </c>
      <c r="G1687" t="s">
        <v>78</v>
      </c>
      <c r="H1687" t="s">
        <v>69</v>
      </c>
      <c r="Q1687">
        <v>228</v>
      </c>
      <c r="R1687" t="s">
        <v>69</v>
      </c>
      <c r="S1687" t="s">
        <v>69</v>
      </c>
      <c r="AF1687" t="s">
        <v>1659</v>
      </c>
      <c r="AG1687" t="s">
        <v>886</v>
      </c>
      <c r="AH1687" t="s">
        <v>463</v>
      </c>
      <c r="AU1687">
        <v>228</v>
      </c>
      <c r="AV1687" t="s">
        <v>69</v>
      </c>
      <c r="AW1687" t="s">
        <v>69</v>
      </c>
      <c r="AX1687">
        <v>4</v>
      </c>
      <c r="AY1687" t="s">
        <v>498</v>
      </c>
      <c r="AZ1687" t="s">
        <v>503</v>
      </c>
      <c r="BA1687" t="s">
        <v>502</v>
      </c>
      <c r="BB1687" t="s">
        <v>1660</v>
      </c>
      <c r="BC1687" t="s">
        <v>1622</v>
      </c>
      <c r="BD1687" t="s">
        <v>886</v>
      </c>
      <c r="BE1687" t="s">
        <v>1619</v>
      </c>
      <c r="BF1687">
        <v>218</v>
      </c>
      <c r="BG1687" t="s">
        <v>69</v>
      </c>
      <c r="BH1687" t="s">
        <v>69</v>
      </c>
      <c r="BI1687">
        <v>228</v>
      </c>
      <c r="BJ1687" t="s">
        <v>69</v>
      </c>
      <c r="BK1687" t="s">
        <v>69</v>
      </c>
      <c r="BL1687" t="s">
        <v>1661</v>
      </c>
      <c r="BM1687" t="s">
        <v>1012</v>
      </c>
      <c r="BN1687" t="s">
        <v>614</v>
      </c>
      <c r="BO1687" t="s">
        <v>69</v>
      </c>
      <c r="BP1687" t="s">
        <v>171</v>
      </c>
      <c r="BQ1687" t="s">
        <v>129</v>
      </c>
    </row>
    <row r="1688" spans="1:69" x14ac:dyDescent="0.3">
      <c r="A1688">
        <v>211</v>
      </c>
      <c r="B1688" t="s">
        <v>1658</v>
      </c>
      <c r="C1688">
        <v>7</v>
      </c>
      <c r="D1688" t="s">
        <v>87</v>
      </c>
      <c r="E1688">
        <v>25</v>
      </c>
      <c r="F1688" t="s">
        <v>1586</v>
      </c>
      <c r="G1688" t="s">
        <v>78</v>
      </c>
      <c r="H1688" t="s">
        <v>69</v>
      </c>
      <c r="Q1688">
        <v>228</v>
      </c>
      <c r="R1688" t="s">
        <v>69</v>
      </c>
      <c r="S1688" t="s">
        <v>69</v>
      </c>
      <c r="AF1688" t="s">
        <v>1659</v>
      </c>
      <c r="AG1688" t="s">
        <v>886</v>
      </c>
      <c r="AH1688" t="s">
        <v>463</v>
      </c>
      <c r="AU1688">
        <v>228</v>
      </c>
      <c r="AV1688" t="s">
        <v>69</v>
      </c>
      <c r="AW1688" t="s">
        <v>69</v>
      </c>
      <c r="AX1688">
        <v>4</v>
      </c>
      <c r="AY1688" t="s">
        <v>498</v>
      </c>
      <c r="AZ1688" t="s">
        <v>503</v>
      </c>
      <c r="BA1688" t="s">
        <v>502</v>
      </c>
      <c r="BB1688" t="s">
        <v>1660</v>
      </c>
      <c r="BC1688" t="s">
        <v>1622</v>
      </c>
      <c r="BD1688" t="s">
        <v>886</v>
      </c>
      <c r="BE1688" t="s">
        <v>1619</v>
      </c>
      <c r="BF1688">
        <v>218</v>
      </c>
      <c r="BG1688" t="s">
        <v>69</v>
      </c>
      <c r="BH1688" t="s">
        <v>69</v>
      </c>
      <c r="BI1688">
        <v>228</v>
      </c>
      <c r="BJ1688" t="s">
        <v>69</v>
      </c>
      <c r="BK1688" t="s">
        <v>69</v>
      </c>
      <c r="BL1688" t="s">
        <v>1661</v>
      </c>
      <c r="BM1688" t="s">
        <v>1012</v>
      </c>
      <c r="BN1688" t="s">
        <v>614</v>
      </c>
      <c r="BO1688" t="s">
        <v>69</v>
      </c>
      <c r="BP1688" t="s">
        <v>171</v>
      </c>
      <c r="BQ1688" t="s">
        <v>129</v>
      </c>
    </row>
    <row r="1689" spans="1:69" x14ac:dyDescent="0.3">
      <c r="A1689">
        <v>211</v>
      </c>
      <c r="B1689" t="s">
        <v>1658</v>
      </c>
      <c r="C1689">
        <v>8</v>
      </c>
      <c r="D1689" t="s">
        <v>88</v>
      </c>
      <c r="E1689">
        <v>25</v>
      </c>
      <c r="F1689" t="s">
        <v>1586</v>
      </c>
      <c r="G1689" t="s">
        <v>78</v>
      </c>
      <c r="H1689" t="s">
        <v>78</v>
      </c>
      <c r="Q1689">
        <v>228</v>
      </c>
      <c r="R1689" t="s">
        <v>78</v>
      </c>
      <c r="S1689" t="s">
        <v>78</v>
      </c>
      <c r="AF1689" t="s">
        <v>1659</v>
      </c>
      <c r="AG1689" t="s">
        <v>891</v>
      </c>
      <c r="AH1689" t="s">
        <v>447</v>
      </c>
      <c r="AU1689">
        <v>228</v>
      </c>
      <c r="AV1689" t="s">
        <v>78</v>
      </c>
      <c r="AW1689" t="s">
        <v>78</v>
      </c>
      <c r="AX1689">
        <v>4</v>
      </c>
      <c r="AY1689" t="s">
        <v>498</v>
      </c>
      <c r="AZ1689" t="s">
        <v>499</v>
      </c>
      <c r="BA1689" t="s">
        <v>501</v>
      </c>
      <c r="BB1689" t="s">
        <v>1660</v>
      </c>
      <c r="BC1689" t="s">
        <v>1618</v>
      </c>
      <c r="BD1689" t="s">
        <v>891</v>
      </c>
      <c r="BE1689" t="s">
        <v>1619</v>
      </c>
      <c r="BF1689">
        <v>218</v>
      </c>
      <c r="BG1689" t="s">
        <v>78</v>
      </c>
      <c r="BH1689" t="s">
        <v>78</v>
      </c>
      <c r="BI1689">
        <v>228</v>
      </c>
      <c r="BJ1689" t="s">
        <v>78</v>
      </c>
      <c r="BK1689" t="s">
        <v>78</v>
      </c>
      <c r="BL1689" t="s">
        <v>1661</v>
      </c>
      <c r="BM1689" t="s">
        <v>1022</v>
      </c>
      <c r="BN1689" t="s">
        <v>622</v>
      </c>
      <c r="BO1689" t="s">
        <v>78</v>
      </c>
      <c r="BP1689" t="s">
        <v>81</v>
      </c>
      <c r="BQ1689" t="s">
        <v>109</v>
      </c>
    </row>
    <row r="1690" spans="1:69" x14ac:dyDescent="0.3">
      <c r="A1690">
        <v>212</v>
      </c>
      <c r="B1690" t="s">
        <v>1662</v>
      </c>
      <c r="C1690">
        <v>1</v>
      </c>
      <c r="D1690" t="s">
        <v>67</v>
      </c>
      <c r="E1690">
        <v>25</v>
      </c>
      <c r="F1690" t="s">
        <v>1586</v>
      </c>
      <c r="G1690" t="s">
        <v>78</v>
      </c>
      <c r="H1690" t="s">
        <v>69</v>
      </c>
      <c r="Q1690">
        <v>228</v>
      </c>
      <c r="R1690" t="s">
        <v>78</v>
      </c>
      <c r="S1690" t="s">
        <v>69</v>
      </c>
      <c r="AF1690" t="s">
        <v>1663</v>
      </c>
      <c r="AG1690" t="s">
        <v>1664</v>
      </c>
      <c r="AH1690" t="s">
        <v>1665</v>
      </c>
      <c r="AU1690">
        <v>228</v>
      </c>
      <c r="AV1690" t="s">
        <v>78</v>
      </c>
      <c r="AW1690" t="s">
        <v>69</v>
      </c>
      <c r="AX1690">
        <v>4</v>
      </c>
      <c r="AY1690" t="s">
        <v>498</v>
      </c>
      <c r="AZ1690" t="s">
        <v>499</v>
      </c>
      <c r="BA1690" t="s">
        <v>500</v>
      </c>
      <c r="BB1690" t="s">
        <v>1666</v>
      </c>
      <c r="BC1690" t="s">
        <v>1667</v>
      </c>
      <c r="BD1690" t="s">
        <v>1668</v>
      </c>
      <c r="BE1690" t="s">
        <v>1669</v>
      </c>
      <c r="BF1690" t="s">
        <v>1670</v>
      </c>
      <c r="BG1690" t="s">
        <v>1671</v>
      </c>
      <c r="BH1690" t="s">
        <v>1672</v>
      </c>
      <c r="BI1690">
        <v>228</v>
      </c>
      <c r="BJ1690" t="s">
        <v>78</v>
      </c>
      <c r="BK1690" t="s">
        <v>69</v>
      </c>
      <c r="BL1690" t="s">
        <v>1673</v>
      </c>
      <c r="BM1690" t="s">
        <v>1674</v>
      </c>
      <c r="BN1690" t="s">
        <v>146</v>
      </c>
      <c r="BO1690" t="s">
        <v>78</v>
      </c>
      <c r="BP1690" t="s">
        <v>81</v>
      </c>
      <c r="BQ1690" t="s">
        <v>109</v>
      </c>
    </row>
    <row r="1691" spans="1:69" x14ac:dyDescent="0.3">
      <c r="A1691">
        <v>212</v>
      </c>
      <c r="B1691" t="s">
        <v>1662</v>
      </c>
      <c r="C1691">
        <v>2</v>
      </c>
      <c r="D1691" t="s">
        <v>77</v>
      </c>
      <c r="E1691">
        <v>25</v>
      </c>
      <c r="F1691" t="s">
        <v>1586</v>
      </c>
      <c r="G1691" t="s">
        <v>78</v>
      </c>
      <c r="H1691" t="s">
        <v>78</v>
      </c>
      <c r="Q1691">
        <v>228</v>
      </c>
      <c r="R1691" t="s">
        <v>78</v>
      </c>
      <c r="S1691" t="s">
        <v>78</v>
      </c>
      <c r="AF1691" t="s">
        <v>1663</v>
      </c>
      <c r="AG1691" t="s">
        <v>1675</v>
      </c>
      <c r="AH1691" t="s">
        <v>1676</v>
      </c>
      <c r="AU1691">
        <v>228</v>
      </c>
      <c r="AV1691" t="s">
        <v>78</v>
      </c>
      <c r="AW1691" t="s">
        <v>78</v>
      </c>
      <c r="AX1691">
        <v>4</v>
      </c>
      <c r="AY1691" t="s">
        <v>498</v>
      </c>
      <c r="AZ1691" t="s">
        <v>499</v>
      </c>
      <c r="BA1691" t="s">
        <v>501</v>
      </c>
      <c r="BB1691" t="s">
        <v>1666</v>
      </c>
      <c r="BC1691" t="s">
        <v>1677</v>
      </c>
      <c r="BD1691" t="s">
        <v>1678</v>
      </c>
      <c r="BE1691" t="s">
        <v>1669</v>
      </c>
      <c r="BF1691" t="s">
        <v>1670</v>
      </c>
      <c r="BG1691" t="s">
        <v>1679</v>
      </c>
      <c r="BH1691" t="s">
        <v>1680</v>
      </c>
      <c r="BI1691">
        <v>228</v>
      </c>
      <c r="BJ1691" t="s">
        <v>78</v>
      </c>
      <c r="BK1691" t="s">
        <v>78</v>
      </c>
      <c r="BL1691" t="s">
        <v>1673</v>
      </c>
      <c r="BM1691" t="s">
        <v>1674</v>
      </c>
      <c r="BN1691" t="s">
        <v>1681</v>
      </c>
      <c r="BO1691" t="s">
        <v>78</v>
      </c>
      <c r="BP1691" t="s">
        <v>81</v>
      </c>
      <c r="BQ1691" t="s">
        <v>109</v>
      </c>
    </row>
    <row r="1692" spans="1:69" x14ac:dyDescent="0.3">
      <c r="A1692">
        <v>212</v>
      </c>
      <c r="B1692" t="s">
        <v>1662</v>
      </c>
      <c r="C1692">
        <v>3</v>
      </c>
      <c r="D1692" t="s">
        <v>83</v>
      </c>
      <c r="E1692">
        <v>25</v>
      </c>
      <c r="F1692" t="s">
        <v>1586</v>
      </c>
      <c r="G1692" t="s">
        <v>78</v>
      </c>
      <c r="H1692" t="s">
        <v>78</v>
      </c>
      <c r="Q1692">
        <v>228</v>
      </c>
      <c r="R1692" t="s">
        <v>78</v>
      </c>
      <c r="S1692" t="s">
        <v>78</v>
      </c>
      <c r="AF1692" t="s">
        <v>1663</v>
      </c>
      <c r="AG1692" t="s">
        <v>1675</v>
      </c>
      <c r="AH1692" t="s">
        <v>1682</v>
      </c>
      <c r="AU1692">
        <v>228</v>
      </c>
      <c r="AV1692" t="s">
        <v>78</v>
      </c>
      <c r="AW1692" t="s">
        <v>78</v>
      </c>
      <c r="AX1692">
        <v>4</v>
      </c>
      <c r="AY1692" t="s">
        <v>498</v>
      </c>
      <c r="AZ1692" t="s">
        <v>499</v>
      </c>
      <c r="BA1692" t="s">
        <v>501</v>
      </c>
      <c r="BB1692" t="s">
        <v>1666</v>
      </c>
      <c r="BC1692" t="s">
        <v>1683</v>
      </c>
      <c r="BD1692" t="s">
        <v>1684</v>
      </c>
      <c r="BE1692" t="s">
        <v>1669</v>
      </c>
      <c r="BF1692" t="s">
        <v>1670</v>
      </c>
      <c r="BG1692" t="s">
        <v>1685</v>
      </c>
      <c r="BH1692" t="s">
        <v>1686</v>
      </c>
      <c r="BI1692">
        <v>228</v>
      </c>
      <c r="BJ1692" t="s">
        <v>78</v>
      </c>
      <c r="BK1692" t="s">
        <v>78</v>
      </c>
      <c r="BL1692" t="s">
        <v>1673</v>
      </c>
      <c r="BM1692" t="s">
        <v>1687</v>
      </c>
      <c r="BN1692" t="s">
        <v>160</v>
      </c>
      <c r="BO1692" t="s">
        <v>78</v>
      </c>
      <c r="BP1692" t="s">
        <v>81</v>
      </c>
      <c r="BQ1692" t="s">
        <v>109</v>
      </c>
    </row>
    <row r="1693" spans="1:69" x14ac:dyDescent="0.3">
      <c r="A1693">
        <v>212</v>
      </c>
      <c r="B1693" t="s">
        <v>1662</v>
      </c>
      <c r="C1693">
        <v>4</v>
      </c>
      <c r="D1693" t="s">
        <v>84</v>
      </c>
      <c r="E1693">
        <v>25</v>
      </c>
      <c r="F1693" t="s">
        <v>1586</v>
      </c>
      <c r="G1693" t="s">
        <v>78</v>
      </c>
      <c r="H1693" t="s">
        <v>69</v>
      </c>
      <c r="Q1693">
        <v>228</v>
      </c>
      <c r="R1693" t="s">
        <v>78</v>
      </c>
      <c r="S1693" t="s">
        <v>69</v>
      </c>
      <c r="AF1693" t="s">
        <v>1663</v>
      </c>
      <c r="AG1693" t="s">
        <v>1675</v>
      </c>
      <c r="AH1693" t="s">
        <v>1665</v>
      </c>
      <c r="AU1693">
        <v>228</v>
      </c>
      <c r="AV1693" t="s">
        <v>78</v>
      </c>
      <c r="AW1693" t="s">
        <v>69</v>
      </c>
      <c r="AX1693">
        <v>4</v>
      </c>
      <c r="AY1693" t="s">
        <v>498</v>
      </c>
      <c r="AZ1693" t="s">
        <v>499</v>
      </c>
      <c r="BA1693" t="s">
        <v>502</v>
      </c>
      <c r="BB1693" t="s">
        <v>1666</v>
      </c>
      <c r="BC1693" t="s">
        <v>1688</v>
      </c>
      <c r="BD1693" t="s">
        <v>1689</v>
      </c>
      <c r="BE1693" t="s">
        <v>1669</v>
      </c>
      <c r="BF1693" t="s">
        <v>1670</v>
      </c>
      <c r="BG1693" t="s">
        <v>1679</v>
      </c>
      <c r="BH1693" t="s">
        <v>1690</v>
      </c>
      <c r="BI1693">
        <v>228</v>
      </c>
      <c r="BJ1693" t="s">
        <v>78</v>
      </c>
      <c r="BK1693" t="s">
        <v>69</v>
      </c>
      <c r="BL1693" t="s">
        <v>1673</v>
      </c>
      <c r="BM1693" t="s">
        <v>1691</v>
      </c>
      <c r="BN1693" t="s">
        <v>164</v>
      </c>
      <c r="BO1693" t="s">
        <v>78</v>
      </c>
      <c r="BP1693" t="s">
        <v>81</v>
      </c>
      <c r="BQ1693" t="s">
        <v>109</v>
      </c>
    </row>
    <row r="1694" spans="1:69" x14ac:dyDescent="0.3">
      <c r="A1694">
        <v>212</v>
      </c>
      <c r="B1694" t="s">
        <v>1662</v>
      </c>
      <c r="C1694">
        <v>5</v>
      </c>
      <c r="D1694" t="s">
        <v>85</v>
      </c>
      <c r="E1694">
        <v>25</v>
      </c>
      <c r="F1694" t="s">
        <v>1586</v>
      </c>
      <c r="G1694" t="s">
        <v>78</v>
      </c>
      <c r="H1694" t="s">
        <v>78</v>
      </c>
      <c r="Q1694">
        <v>228</v>
      </c>
      <c r="R1694" t="s">
        <v>78</v>
      </c>
      <c r="S1694" t="s">
        <v>78</v>
      </c>
      <c r="AF1694" t="s">
        <v>1663</v>
      </c>
      <c r="AG1694" t="s">
        <v>1675</v>
      </c>
      <c r="AH1694" t="s">
        <v>1682</v>
      </c>
      <c r="AU1694">
        <v>228</v>
      </c>
      <c r="AV1694" t="s">
        <v>78</v>
      </c>
      <c r="AW1694" t="s">
        <v>78</v>
      </c>
      <c r="AX1694">
        <v>4</v>
      </c>
      <c r="AY1694" t="s">
        <v>498</v>
      </c>
      <c r="AZ1694" t="s">
        <v>499</v>
      </c>
      <c r="BA1694" t="s">
        <v>501</v>
      </c>
      <c r="BB1694" t="s">
        <v>1666</v>
      </c>
      <c r="BC1694" t="s">
        <v>1683</v>
      </c>
      <c r="BD1694" t="s">
        <v>1684</v>
      </c>
      <c r="BE1694" t="s">
        <v>1669</v>
      </c>
      <c r="BF1694" t="s">
        <v>1670</v>
      </c>
      <c r="BG1694" t="s">
        <v>1685</v>
      </c>
      <c r="BH1694" t="s">
        <v>1686</v>
      </c>
      <c r="BI1694">
        <v>228</v>
      </c>
      <c r="BJ1694" t="s">
        <v>78</v>
      </c>
      <c r="BK1694" t="s">
        <v>78</v>
      </c>
      <c r="BL1694" t="s">
        <v>1673</v>
      </c>
      <c r="BM1694" t="s">
        <v>1687</v>
      </c>
      <c r="BN1694" t="s">
        <v>160</v>
      </c>
      <c r="BO1694" t="s">
        <v>78</v>
      </c>
      <c r="BP1694" t="s">
        <v>81</v>
      </c>
      <c r="BQ1694" t="s">
        <v>109</v>
      </c>
    </row>
    <row r="1695" spans="1:69" x14ac:dyDescent="0.3">
      <c r="A1695">
        <v>212</v>
      </c>
      <c r="B1695" t="s">
        <v>1662</v>
      </c>
      <c r="C1695">
        <v>6</v>
      </c>
      <c r="D1695" t="s">
        <v>86</v>
      </c>
      <c r="E1695">
        <v>25</v>
      </c>
      <c r="F1695" t="s">
        <v>1586</v>
      </c>
      <c r="G1695" t="s">
        <v>69</v>
      </c>
      <c r="H1695" t="s">
        <v>69</v>
      </c>
      <c r="Q1695">
        <v>228</v>
      </c>
      <c r="R1695" t="s">
        <v>69</v>
      </c>
      <c r="S1695" t="s">
        <v>69</v>
      </c>
      <c r="AF1695" t="s">
        <v>1663</v>
      </c>
      <c r="AG1695" t="s">
        <v>1692</v>
      </c>
      <c r="AH1695" t="s">
        <v>1665</v>
      </c>
      <c r="AU1695">
        <v>228</v>
      </c>
      <c r="AV1695" t="s">
        <v>69</v>
      </c>
      <c r="AW1695" t="s">
        <v>69</v>
      </c>
      <c r="AX1695">
        <v>4</v>
      </c>
      <c r="AY1695" t="s">
        <v>498</v>
      </c>
      <c r="AZ1695" t="s">
        <v>503</v>
      </c>
      <c r="BA1695" t="s">
        <v>502</v>
      </c>
      <c r="BB1695" t="s">
        <v>1666</v>
      </c>
      <c r="BC1695" t="s">
        <v>1693</v>
      </c>
      <c r="BD1695" t="s">
        <v>1668</v>
      </c>
      <c r="BE1695" t="s">
        <v>1669</v>
      </c>
      <c r="BF1695" t="s">
        <v>1670</v>
      </c>
      <c r="BG1695" t="s">
        <v>1694</v>
      </c>
      <c r="BH1695" t="s">
        <v>1672</v>
      </c>
      <c r="BI1695">
        <v>228</v>
      </c>
      <c r="BJ1695" t="s">
        <v>69</v>
      </c>
      <c r="BK1695" t="s">
        <v>69</v>
      </c>
      <c r="BL1695" t="s">
        <v>1673</v>
      </c>
      <c r="BM1695" t="s">
        <v>1695</v>
      </c>
      <c r="BN1695" t="s">
        <v>146</v>
      </c>
      <c r="BO1695" t="s">
        <v>69</v>
      </c>
      <c r="BP1695" t="s">
        <v>75</v>
      </c>
      <c r="BQ1695" t="s">
        <v>129</v>
      </c>
    </row>
    <row r="1696" spans="1:69" x14ac:dyDescent="0.3">
      <c r="A1696">
        <v>212</v>
      </c>
      <c r="B1696" t="s">
        <v>1662</v>
      </c>
      <c r="C1696">
        <v>7</v>
      </c>
      <c r="D1696" t="s">
        <v>87</v>
      </c>
      <c r="E1696">
        <v>25</v>
      </c>
      <c r="F1696" t="s">
        <v>1586</v>
      </c>
      <c r="G1696" t="s">
        <v>69</v>
      </c>
      <c r="H1696" t="s">
        <v>69</v>
      </c>
      <c r="Q1696">
        <v>228</v>
      </c>
      <c r="R1696" t="s">
        <v>69</v>
      </c>
      <c r="S1696" t="s">
        <v>69</v>
      </c>
      <c r="AF1696" t="s">
        <v>1663</v>
      </c>
      <c r="AG1696" t="s">
        <v>1692</v>
      </c>
      <c r="AH1696" t="s">
        <v>1665</v>
      </c>
      <c r="AU1696">
        <v>228</v>
      </c>
      <c r="AV1696" t="s">
        <v>69</v>
      </c>
      <c r="AW1696" t="s">
        <v>69</v>
      </c>
      <c r="AX1696">
        <v>4</v>
      </c>
      <c r="AY1696" t="s">
        <v>498</v>
      </c>
      <c r="AZ1696" t="s">
        <v>503</v>
      </c>
      <c r="BA1696" t="s">
        <v>502</v>
      </c>
      <c r="BB1696" t="s">
        <v>1666</v>
      </c>
      <c r="BC1696" t="s">
        <v>1693</v>
      </c>
      <c r="BD1696" t="s">
        <v>1668</v>
      </c>
      <c r="BE1696" t="s">
        <v>1669</v>
      </c>
      <c r="BF1696" t="s">
        <v>1670</v>
      </c>
      <c r="BG1696" t="s">
        <v>1694</v>
      </c>
      <c r="BH1696" t="s">
        <v>1672</v>
      </c>
      <c r="BI1696">
        <v>228</v>
      </c>
      <c r="BJ1696" t="s">
        <v>69</v>
      </c>
      <c r="BK1696" t="s">
        <v>69</v>
      </c>
      <c r="BL1696" t="s">
        <v>1673</v>
      </c>
      <c r="BM1696" t="s">
        <v>1695</v>
      </c>
      <c r="BN1696" t="s">
        <v>146</v>
      </c>
      <c r="BO1696" t="s">
        <v>69</v>
      </c>
      <c r="BP1696" t="s">
        <v>75</v>
      </c>
      <c r="BQ1696" t="s">
        <v>129</v>
      </c>
    </row>
    <row r="1697" spans="1:69" x14ac:dyDescent="0.3">
      <c r="A1697">
        <v>212</v>
      </c>
      <c r="B1697" t="s">
        <v>1662</v>
      </c>
      <c r="C1697">
        <v>8</v>
      </c>
      <c r="D1697" t="s">
        <v>88</v>
      </c>
      <c r="E1697">
        <v>25</v>
      </c>
      <c r="F1697" t="s">
        <v>1586</v>
      </c>
      <c r="G1697" t="s">
        <v>78</v>
      </c>
      <c r="H1697" t="s">
        <v>78</v>
      </c>
      <c r="Q1697">
        <v>228</v>
      </c>
      <c r="R1697" t="s">
        <v>78</v>
      </c>
      <c r="S1697" t="s">
        <v>78</v>
      </c>
      <c r="AF1697" t="s">
        <v>1663</v>
      </c>
      <c r="AG1697" t="s">
        <v>1675</v>
      </c>
      <c r="AH1697" t="s">
        <v>1682</v>
      </c>
      <c r="AU1697">
        <v>228</v>
      </c>
      <c r="AV1697" t="s">
        <v>78</v>
      </c>
      <c r="AW1697" t="s">
        <v>78</v>
      </c>
      <c r="AX1697">
        <v>4</v>
      </c>
      <c r="AY1697" t="s">
        <v>498</v>
      </c>
      <c r="AZ1697" t="s">
        <v>499</v>
      </c>
      <c r="BA1697" t="s">
        <v>501</v>
      </c>
      <c r="BB1697" t="s">
        <v>1666</v>
      </c>
      <c r="BC1697" t="s">
        <v>1683</v>
      </c>
      <c r="BD1697" t="s">
        <v>1684</v>
      </c>
      <c r="BE1697" t="s">
        <v>1669</v>
      </c>
      <c r="BF1697" t="s">
        <v>1670</v>
      </c>
      <c r="BG1697" t="s">
        <v>1685</v>
      </c>
      <c r="BH1697" t="s">
        <v>1686</v>
      </c>
      <c r="BI1697">
        <v>228</v>
      </c>
      <c r="BJ1697" t="s">
        <v>78</v>
      </c>
      <c r="BK1697" t="s">
        <v>78</v>
      </c>
      <c r="BL1697" t="s">
        <v>1673</v>
      </c>
      <c r="BM1697" t="s">
        <v>1687</v>
      </c>
      <c r="BN1697" t="s">
        <v>160</v>
      </c>
      <c r="BO1697" t="s">
        <v>78</v>
      </c>
      <c r="BP1697" t="s">
        <v>81</v>
      </c>
      <c r="BQ1697" t="s">
        <v>109</v>
      </c>
    </row>
    <row r="1698" spans="1:69" x14ac:dyDescent="0.3">
      <c r="A1698">
        <v>213</v>
      </c>
      <c r="B1698" t="s">
        <v>1696</v>
      </c>
      <c r="C1698">
        <v>1</v>
      </c>
      <c r="D1698" t="s">
        <v>67</v>
      </c>
      <c r="E1698">
        <v>25</v>
      </c>
      <c r="F1698" t="s">
        <v>1586</v>
      </c>
      <c r="G1698" t="s">
        <v>78</v>
      </c>
      <c r="H1698" t="s">
        <v>69</v>
      </c>
      <c r="Q1698">
        <v>214</v>
      </c>
      <c r="R1698" t="s">
        <v>78</v>
      </c>
      <c r="S1698" t="s">
        <v>69</v>
      </c>
      <c r="AF1698" t="s">
        <v>1697</v>
      </c>
      <c r="AG1698" t="s">
        <v>119</v>
      </c>
      <c r="AH1698" t="s">
        <v>69</v>
      </c>
      <c r="AU1698">
        <v>214</v>
      </c>
      <c r="AV1698" t="s">
        <v>78</v>
      </c>
      <c r="AW1698" t="s">
        <v>69</v>
      </c>
      <c r="AX1698">
        <v>4</v>
      </c>
      <c r="AY1698">
        <v>228</v>
      </c>
      <c r="AZ1698" t="s">
        <v>78</v>
      </c>
      <c r="BA1698" t="s">
        <v>69</v>
      </c>
      <c r="BB1698" t="s">
        <v>1697</v>
      </c>
      <c r="BC1698" t="s">
        <v>119</v>
      </c>
      <c r="BD1698" t="s">
        <v>69</v>
      </c>
      <c r="BE1698">
        <v>4</v>
      </c>
      <c r="BF1698">
        <v>218</v>
      </c>
      <c r="BG1698" t="s">
        <v>78</v>
      </c>
      <c r="BH1698" t="s">
        <v>69</v>
      </c>
      <c r="BI1698">
        <v>214</v>
      </c>
      <c r="BJ1698" t="s">
        <v>78</v>
      </c>
      <c r="BK1698" t="s">
        <v>69</v>
      </c>
      <c r="BL1698" t="s">
        <v>1697</v>
      </c>
      <c r="BM1698" t="s">
        <v>119</v>
      </c>
      <c r="BN1698" t="s">
        <v>69</v>
      </c>
      <c r="BO1698" t="s">
        <v>78</v>
      </c>
      <c r="BP1698" t="s">
        <v>81</v>
      </c>
      <c r="BQ1698" t="s">
        <v>82</v>
      </c>
    </row>
    <row r="1699" spans="1:69" x14ac:dyDescent="0.3">
      <c r="A1699">
        <v>213</v>
      </c>
      <c r="B1699" t="s">
        <v>1696</v>
      </c>
      <c r="C1699">
        <v>2</v>
      </c>
      <c r="D1699" t="s">
        <v>77</v>
      </c>
      <c r="E1699">
        <v>25</v>
      </c>
      <c r="F1699" t="s">
        <v>1586</v>
      </c>
      <c r="G1699" t="s">
        <v>78</v>
      </c>
      <c r="H1699" t="s">
        <v>78</v>
      </c>
      <c r="Q1699">
        <v>214</v>
      </c>
      <c r="R1699" t="s">
        <v>78</v>
      </c>
      <c r="S1699" t="s">
        <v>78</v>
      </c>
      <c r="AF1699" t="s">
        <v>1697</v>
      </c>
      <c r="AG1699" t="s">
        <v>119</v>
      </c>
      <c r="AH1699" t="s">
        <v>78</v>
      </c>
      <c r="AU1699">
        <v>214</v>
      </c>
      <c r="AV1699" t="s">
        <v>78</v>
      </c>
      <c r="AW1699" t="s">
        <v>78</v>
      </c>
      <c r="AX1699">
        <v>4</v>
      </c>
      <c r="AY1699">
        <v>228</v>
      </c>
      <c r="AZ1699" t="s">
        <v>78</v>
      </c>
      <c r="BA1699" t="s">
        <v>78</v>
      </c>
      <c r="BB1699" t="s">
        <v>1697</v>
      </c>
      <c r="BC1699" t="s">
        <v>119</v>
      </c>
      <c r="BD1699" t="s">
        <v>78</v>
      </c>
      <c r="BE1699">
        <v>4</v>
      </c>
      <c r="BF1699">
        <v>218</v>
      </c>
      <c r="BG1699" t="s">
        <v>78</v>
      </c>
      <c r="BH1699" t="s">
        <v>78</v>
      </c>
      <c r="BI1699">
        <v>214</v>
      </c>
      <c r="BJ1699" t="s">
        <v>78</v>
      </c>
      <c r="BK1699" t="s">
        <v>78</v>
      </c>
      <c r="BL1699" t="s">
        <v>1697</v>
      </c>
      <c r="BM1699" t="s">
        <v>119</v>
      </c>
      <c r="BN1699" t="s">
        <v>78</v>
      </c>
      <c r="BO1699" t="s">
        <v>78</v>
      </c>
      <c r="BP1699" t="s">
        <v>81</v>
      </c>
      <c r="BQ1699" t="s">
        <v>82</v>
      </c>
    </row>
    <row r="1700" spans="1:69" x14ac:dyDescent="0.3">
      <c r="A1700">
        <v>213</v>
      </c>
      <c r="B1700" t="s">
        <v>1696</v>
      </c>
      <c r="C1700">
        <v>3</v>
      </c>
      <c r="D1700" t="s">
        <v>83</v>
      </c>
      <c r="E1700">
        <v>25</v>
      </c>
      <c r="F1700" t="s">
        <v>1586</v>
      </c>
      <c r="G1700" t="s">
        <v>78</v>
      </c>
      <c r="H1700" t="s">
        <v>78</v>
      </c>
      <c r="Q1700">
        <v>214</v>
      </c>
      <c r="R1700" t="s">
        <v>78</v>
      </c>
      <c r="S1700" t="s">
        <v>78</v>
      </c>
      <c r="AF1700" t="s">
        <v>1697</v>
      </c>
      <c r="AG1700" t="s">
        <v>119</v>
      </c>
      <c r="AH1700" t="s">
        <v>78</v>
      </c>
      <c r="AU1700">
        <v>214</v>
      </c>
      <c r="AV1700" t="s">
        <v>78</v>
      </c>
      <c r="AW1700" t="s">
        <v>78</v>
      </c>
      <c r="AX1700">
        <v>4</v>
      </c>
      <c r="AY1700">
        <v>228</v>
      </c>
      <c r="AZ1700" t="s">
        <v>78</v>
      </c>
      <c r="BA1700" t="s">
        <v>78</v>
      </c>
      <c r="BB1700" t="s">
        <v>1697</v>
      </c>
      <c r="BC1700" t="s">
        <v>119</v>
      </c>
      <c r="BD1700" t="s">
        <v>78</v>
      </c>
      <c r="BE1700">
        <v>4</v>
      </c>
      <c r="BF1700">
        <v>218</v>
      </c>
      <c r="BG1700" t="s">
        <v>78</v>
      </c>
      <c r="BH1700" t="s">
        <v>78</v>
      </c>
      <c r="BI1700">
        <v>214</v>
      </c>
      <c r="BJ1700" t="s">
        <v>78</v>
      </c>
      <c r="BK1700" t="s">
        <v>78</v>
      </c>
      <c r="BL1700" t="s">
        <v>1697</v>
      </c>
      <c r="BM1700" t="s">
        <v>119</v>
      </c>
      <c r="BN1700" t="s">
        <v>78</v>
      </c>
      <c r="BO1700" t="s">
        <v>78</v>
      </c>
      <c r="BP1700" t="s">
        <v>81</v>
      </c>
      <c r="BQ1700" t="s">
        <v>82</v>
      </c>
    </row>
    <row r="1701" spans="1:69" x14ac:dyDescent="0.3">
      <c r="A1701">
        <v>213</v>
      </c>
      <c r="B1701" t="s">
        <v>1696</v>
      </c>
      <c r="C1701">
        <v>4</v>
      </c>
      <c r="D1701" t="s">
        <v>84</v>
      </c>
      <c r="E1701">
        <v>25</v>
      </c>
      <c r="F1701" t="s">
        <v>1586</v>
      </c>
      <c r="G1701" t="s">
        <v>78</v>
      </c>
      <c r="H1701" t="s">
        <v>69</v>
      </c>
      <c r="Q1701">
        <v>214</v>
      </c>
      <c r="R1701" t="s">
        <v>78</v>
      </c>
      <c r="S1701" t="s">
        <v>69</v>
      </c>
      <c r="AF1701" t="s">
        <v>1697</v>
      </c>
      <c r="AG1701" t="s">
        <v>119</v>
      </c>
      <c r="AH1701" t="s">
        <v>69</v>
      </c>
      <c r="AU1701">
        <v>214</v>
      </c>
      <c r="AV1701" t="s">
        <v>78</v>
      </c>
      <c r="AW1701" t="s">
        <v>69</v>
      </c>
      <c r="AX1701">
        <v>4</v>
      </c>
      <c r="AY1701">
        <v>228</v>
      </c>
      <c r="AZ1701" t="s">
        <v>78</v>
      </c>
      <c r="BA1701" t="s">
        <v>69</v>
      </c>
      <c r="BB1701" t="s">
        <v>1697</v>
      </c>
      <c r="BC1701" t="s">
        <v>119</v>
      </c>
      <c r="BD1701" t="s">
        <v>69</v>
      </c>
      <c r="BE1701">
        <v>4</v>
      </c>
      <c r="BF1701">
        <v>218</v>
      </c>
      <c r="BG1701" t="s">
        <v>78</v>
      </c>
      <c r="BH1701" t="s">
        <v>69</v>
      </c>
      <c r="BI1701">
        <v>214</v>
      </c>
      <c r="BJ1701" t="s">
        <v>78</v>
      </c>
      <c r="BK1701" t="s">
        <v>69</v>
      </c>
      <c r="BL1701" t="s">
        <v>1697</v>
      </c>
      <c r="BM1701" t="s">
        <v>119</v>
      </c>
      <c r="BN1701" t="s">
        <v>69</v>
      </c>
      <c r="BO1701" t="s">
        <v>78</v>
      </c>
      <c r="BP1701" t="s">
        <v>81</v>
      </c>
      <c r="BQ1701" t="s">
        <v>82</v>
      </c>
    </row>
    <row r="1702" spans="1:69" x14ac:dyDescent="0.3">
      <c r="A1702">
        <v>213</v>
      </c>
      <c r="B1702" t="s">
        <v>1696</v>
      </c>
      <c r="C1702">
        <v>5</v>
      </c>
      <c r="D1702" t="s">
        <v>85</v>
      </c>
      <c r="E1702">
        <v>25</v>
      </c>
      <c r="F1702" t="s">
        <v>1586</v>
      </c>
      <c r="G1702" t="s">
        <v>78</v>
      </c>
      <c r="H1702" t="s">
        <v>78</v>
      </c>
      <c r="Q1702">
        <v>214</v>
      </c>
      <c r="R1702" t="s">
        <v>78</v>
      </c>
      <c r="S1702" t="s">
        <v>78</v>
      </c>
      <c r="AF1702" t="s">
        <v>1697</v>
      </c>
      <c r="AG1702" t="s">
        <v>119</v>
      </c>
      <c r="AH1702" t="s">
        <v>78</v>
      </c>
      <c r="AU1702">
        <v>214</v>
      </c>
      <c r="AV1702" t="s">
        <v>78</v>
      </c>
      <c r="AW1702" t="s">
        <v>78</v>
      </c>
      <c r="AX1702">
        <v>4</v>
      </c>
      <c r="AY1702">
        <v>228</v>
      </c>
      <c r="AZ1702" t="s">
        <v>78</v>
      </c>
      <c r="BA1702" t="s">
        <v>78</v>
      </c>
      <c r="BB1702" t="s">
        <v>1697</v>
      </c>
      <c r="BC1702" t="s">
        <v>119</v>
      </c>
      <c r="BD1702" t="s">
        <v>78</v>
      </c>
      <c r="BE1702">
        <v>4</v>
      </c>
      <c r="BF1702">
        <v>218</v>
      </c>
      <c r="BG1702" t="s">
        <v>78</v>
      </c>
      <c r="BH1702" t="s">
        <v>78</v>
      </c>
      <c r="BI1702">
        <v>214</v>
      </c>
      <c r="BJ1702" t="s">
        <v>78</v>
      </c>
      <c r="BK1702" t="s">
        <v>78</v>
      </c>
      <c r="BL1702" t="s">
        <v>1697</v>
      </c>
      <c r="BM1702" t="s">
        <v>119</v>
      </c>
      <c r="BN1702" t="s">
        <v>78</v>
      </c>
      <c r="BO1702" t="s">
        <v>78</v>
      </c>
      <c r="BP1702" t="s">
        <v>81</v>
      </c>
      <c r="BQ1702" t="s">
        <v>82</v>
      </c>
    </row>
    <row r="1703" spans="1:69" x14ac:dyDescent="0.3">
      <c r="A1703">
        <v>213</v>
      </c>
      <c r="B1703" t="s">
        <v>1696</v>
      </c>
      <c r="C1703">
        <v>6</v>
      </c>
      <c r="D1703" t="s">
        <v>86</v>
      </c>
      <c r="E1703">
        <v>25</v>
      </c>
      <c r="F1703" t="s">
        <v>1586</v>
      </c>
      <c r="G1703" t="s">
        <v>69</v>
      </c>
      <c r="H1703" t="s">
        <v>69</v>
      </c>
      <c r="Q1703">
        <v>214</v>
      </c>
      <c r="R1703" t="s">
        <v>69</v>
      </c>
      <c r="S1703" t="s">
        <v>69</v>
      </c>
      <c r="AF1703" t="s">
        <v>1697</v>
      </c>
      <c r="AG1703" t="s">
        <v>108</v>
      </c>
      <c r="AH1703" t="s">
        <v>69</v>
      </c>
      <c r="AU1703">
        <v>214</v>
      </c>
      <c r="AV1703" t="s">
        <v>69</v>
      </c>
      <c r="AW1703" t="s">
        <v>69</v>
      </c>
      <c r="AX1703">
        <v>4</v>
      </c>
      <c r="AY1703">
        <v>228</v>
      </c>
      <c r="AZ1703" t="s">
        <v>69</v>
      </c>
      <c r="BA1703" t="s">
        <v>69</v>
      </c>
      <c r="BB1703" t="s">
        <v>1697</v>
      </c>
      <c r="BC1703" t="s">
        <v>108</v>
      </c>
      <c r="BD1703" t="s">
        <v>69</v>
      </c>
      <c r="BE1703">
        <v>4</v>
      </c>
      <c r="BF1703">
        <v>218</v>
      </c>
      <c r="BG1703" t="s">
        <v>69</v>
      </c>
      <c r="BH1703" t="s">
        <v>69</v>
      </c>
      <c r="BI1703">
        <v>214</v>
      </c>
      <c r="BJ1703" t="s">
        <v>69</v>
      </c>
      <c r="BK1703" t="s">
        <v>69</v>
      </c>
      <c r="BL1703" t="s">
        <v>1697</v>
      </c>
      <c r="BM1703" t="s">
        <v>108</v>
      </c>
      <c r="BN1703" t="s">
        <v>69</v>
      </c>
      <c r="BO1703" t="s">
        <v>69</v>
      </c>
      <c r="BP1703" t="s">
        <v>75</v>
      </c>
      <c r="BQ1703" t="s">
        <v>76</v>
      </c>
    </row>
    <row r="1704" spans="1:69" x14ac:dyDescent="0.3">
      <c r="A1704">
        <v>213</v>
      </c>
      <c r="B1704" t="s">
        <v>1696</v>
      </c>
      <c r="C1704">
        <v>7</v>
      </c>
      <c r="D1704" t="s">
        <v>87</v>
      </c>
      <c r="E1704">
        <v>25</v>
      </c>
      <c r="F1704" t="s">
        <v>1586</v>
      </c>
      <c r="G1704" t="s">
        <v>69</v>
      </c>
      <c r="H1704" t="s">
        <v>69</v>
      </c>
      <c r="Q1704">
        <v>214</v>
      </c>
      <c r="R1704" t="s">
        <v>69</v>
      </c>
      <c r="S1704" t="s">
        <v>69</v>
      </c>
      <c r="AF1704" t="s">
        <v>1697</v>
      </c>
      <c r="AG1704" t="s">
        <v>108</v>
      </c>
      <c r="AH1704" t="s">
        <v>69</v>
      </c>
      <c r="AU1704">
        <v>214</v>
      </c>
      <c r="AV1704" t="s">
        <v>69</v>
      </c>
      <c r="AW1704" t="s">
        <v>69</v>
      </c>
      <c r="AX1704">
        <v>4</v>
      </c>
      <c r="AY1704">
        <v>228</v>
      </c>
      <c r="AZ1704" t="s">
        <v>69</v>
      </c>
      <c r="BA1704" t="s">
        <v>69</v>
      </c>
      <c r="BB1704" t="s">
        <v>1697</v>
      </c>
      <c r="BC1704" t="s">
        <v>108</v>
      </c>
      <c r="BD1704" t="s">
        <v>69</v>
      </c>
      <c r="BE1704">
        <v>4</v>
      </c>
      <c r="BF1704">
        <v>218</v>
      </c>
      <c r="BG1704" t="s">
        <v>69</v>
      </c>
      <c r="BH1704" t="s">
        <v>69</v>
      </c>
      <c r="BI1704">
        <v>214</v>
      </c>
      <c r="BJ1704" t="s">
        <v>69</v>
      </c>
      <c r="BK1704" t="s">
        <v>69</v>
      </c>
      <c r="BL1704" t="s">
        <v>1697</v>
      </c>
      <c r="BM1704" t="s">
        <v>108</v>
      </c>
      <c r="BN1704" t="s">
        <v>69</v>
      </c>
      <c r="BO1704" t="s">
        <v>69</v>
      </c>
      <c r="BP1704" t="s">
        <v>75</v>
      </c>
      <c r="BQ1704" t="s">
        <v>76</v>
      </c>
    </row>
    <row r="1705" spans="1:69" x14ac:dyDescent="0.3">
      <c r="A1705">
        <v>213</v>
      </c>
      <c r="B1705" t="s">
        <v>1696</v>
      </c>
      <c r="C1705">
        <v>8</v>
      </c>
      <c r="D1705" t="s">
        <v>88</v>
      </c>
      <c r="E1705">
        <v>25</v>
      </c>
      <c r="F1705" t="s">
        <v>1586</v>
      </c>
      <c r="G1705" t="s">
        <v>78</v>
      </c>
      <c r="H1705" t="s">
        <v>78</v>
      </c>
      <c r="Q1705">
        <v>214</v>
      </c>
      <c r="R1705" t="s">
        <v>78</v>
      </c>
      <c r="S1705" t="s">
        <v>78</v>
      </c>
      <c r="AF1705" t="s">
        <v>1697</v>
      </c>
      <c r="AG1705" t="s">
        <v>119</v>
      </c>
      <c r="AH1705" t="s">
        <v>78</v>
      </c>
      <c r="AU1705">
        <v>214</v>
      </c>
      <c r="AV1705" t="s">
        <v>78</v>
      </c>
      <c r="AW1705" t="s">
        <v>78</v>
      </c>
      <c r="AX1705">
        <v>4</v>
      </c>
      <c r="AY1705">
        <v>228</v>
      </c>
      <c r="AZ1705" t="s">
        <v>78</v>
      </c>
      <c r="BA1705" t="s">
        <v>78</v>
      </c>
      <c r="BB1705" t="s">
        <v>1697</v>
      </c>
      <c r="BC1705" t="s">
        <v>119</v>
      </c>
      <c r="BD1705" t="s">
        <v>78</v>
      </c>
      <c r="BE1705">
        <v>4</v>
      </c>
      <c r="BF1705">
        <v>218</v>
      </c>
      <c r="BG1705" t="s">
        <v>78</v>
      </c>
      <c r="BH1705" t="s">
        <v>78</v>
      </c>
      <c r="BI1705">
        <v>214</v>
      </c>
      <c r="BJ1705" t="s">
        <v>78</v>
      </c>
      <c r="BK1705" t="s">
        <v>78</v>
      </c>
      <c r="BL1705" t="s">
        <v>1697</v>
      </c>
      <c r="BM1705" t="s">
        <v>119</v>
      </c>
      <c r="BN1705" t="s">
        <v>78</v>
      </c>
      <c r="BO1705" t="s">
        <v>78</v>
      </c>
      <c r="BP1705" t="s">
        <v>81</v>
      </c>
      <c r="BQ1705" t="s">
        <v>82</v>
      </c>
    </row>
    <row r="1706" spans="1:69" x14ac:dyDescent="0.3">
      <c r="A1706">
        <v>214</v>
      </c>
      <c r="B1706" t="s">
        <v>1698</v>
      </c>
      <c r="C1706">
        <v>1</v>
      </c>
      <c r="D1706" t="s">
        <v>67</v>
      </c>
      <c r="E1706">
        <v>25</v>
      </c>
      <c r="F1706" t="s">
        <v>1586</v>
      </c>
      <c r="G1706" t="s">
        <v>78</v>
      </c>
      <c r="H1706" t="s">
        <v>69</v>
      </c>
      <c r="Q1706">
        <v>228</v>
      </c>
      <c r="R1706" t="s">
        <v>78</v>
      </c>
      <c r="S1706" t="s">
        <v>69</v>
      </c>
      <c r="AF1706" t="s">
        <v>1699</v>
      </c>
      <c r="AG1706" t="s">
        <v>891</v>
      </c>
      <c r="AH1706" t="s">
        <v>463</v>
      </c>
      <c r="AU1706">
        <v>228</v>
      </c>
      <c r="AV1706" t="s">
        <v>78</v>
      </c>
      <c r="AW1706" t="s">
        <v>69</v>
      </c>
      <c r="AX1706">
        <v>4</v>
      </c>
      <c r="AY1706" t="s">
        <v>498</v>
      </c>
      <c r="AZ1706" t="s">
        <v>499</v>
      </c>
      <c r="BA1706" t="s">
        <v>500</v>
      </c>
      <c r="BB1706" t="s">
        <v>1700</v>
      </c>
      <c r="BC1706" t="s">
        <v>1618</v>
      </c>
      <c r="BD1706" t="s">
        <v>886</v>
      </c>
      <c r="BE1706" t="s">
        <v>1619</v>
      </c>
      <c r="BF1706" t="s">
        <v>1697</v>
      </c>
      <c r="BG1706" t="s">
        <v>119</v>
      </c>
      <c r="BH1706" t="s">
        <v>69</v>
      </c>
      <c r="BI1706">
        <v>228</v>
      </c>
      <c r="BJ1706" t="s">
        <v>78</v>
      </c>
      <c r="BK1706" t="s">
        <v>69</v>
      </c>
      <c r="BL1706" t="s">
        <v>1701</v>
      </c>
      <c r="BM1706" t="s">
        <v>1085</v>
      </c>
      <c r="BN1706" t="s">
        <v>614</v>
      </c>
      <c r="BO1706" t="s">
        <v>78</v>
      </c>
      <c r="BP1706" t="s">
        <v>81</v>
      </c>
      <c r="BQ1706" t="s">
        <v>109</v>
      </c>
    </row>
    <row r="1707" spans="1:69" x14ac:dyDescent="0.3">
      <c r="A1707">
        <v>214</v>
      </c>
      <c r="B1707" t="s">
        <v>1698</v>
      </c>
      <c r="C1707">
        <v>2</v>
      </c>
      <c r="D1707" t="s">
        <v>77</v>
      </c>
      <c r="E1707">
        <v>25</v>
      </c>
      <c r="F1707" t="s">
        <v>1586</v>
      </c>
      <c r="G1707" t="s">
        <v>78</v>
      </c>
      <c r="H1707" t="s">
        <v>78</v>
      </c>
      <c r="Q1707">
        <v>228</v>
      </c>
      <c r="R1707" t="s">
        <v>78</v>
      </c>
      <c r="S1707" t="s">
        <v>78</v>
      </c>
      <c r="AF1707" t="s">
        <v>1699</v>
      </c>
      <c r="AG1707" t="s">
        <v>891</v>
      </c>
      <c r="AH1707" t="s">
        <v>447</v>
      </c>
      <c r="AU1707">
        <v>228</v>
      </c>
      <c r="AV1707" t="s">
        <v>78</v>
      </c>
      <c r="AW1707" t="s">
        <v>78</v>
      </c>
      <c r="AX1707">
        <v>4</v>
      </c>
      <c r="AY1707" t="s">
        <v>498</v>
      </c>
      <c r="AZ1707" t="s">
        <v>499</v>
      </c>
      <c r="BA1707" t="s">
        <v>501</v>
      </c>
      <c r="BB1707" t="s">
        <v>1700</v>
      </c>
      <c r="BC1707" t="s">
        <v>1618</v>
      </c>
      <c r="BD1707" t="s">
        <v>1621</v>
      </c>
      <c r="BE1707" t="s">
        <v>1619</v>
      </c>
      <c r="BF1707" t="s">
        <v>1697</v>
      </c>
      <c r="BG1707" t="s">
        <v>119</v>
      </c>
      <c r="BH1707" t="s">
        <v>78</v>
      </c>
      <c r="BI1707">
        <v>228</v>
      </c>
      <c r="BJ1707" t="s">
        <v>78</v>
      </c>
      <c r="BK1707" t="s">
        <v>78</v>
      </c>
      <c r="BL1707" t="s">
        <v>1701</v>
      </c>
      <c r="BM1707" t="s">
        <v>1085</v>
      </c>
      <c r="BN1707" t="s">
        <v>714</v>
      </c>
      <c r="BO1707" t="s">
        <v>78</v>
      </c>
      <c r="BP1707" t="s">
        <v>81</v>
      </c>
      <c r="BQ1707" t="s">
        <v>109</v>
      </c>
    </row>
    <row r="1708" spans="1:69" x14ac:dyDescent="0.3">
      <c r="A1708">
        <v>214</v>
      </c>
      <c r="B1708" t="s">
        <v>1698</v>
      </c>
      <c r="C1708">
        <v>3</v>
      </c>
      <c r="D1708" t="s">
        <v>83</v>
      </c>
      <c r="E1708">
        <v>25</v>
      </c>
      <c r="F1708" t="s">
        <v>1586</v>
      </c>
      <c r="G1708" t="s">
        <v>78</v>
      </c>
      <c r="H1708" t="s">
        <v>78</v>
      </c>
      <c r="Q1708">
        <v>228</v>
      </c>
      <c r="R1708" t="s">
        <v>78</v>
      </c>
      <c r="S1708" t="s">
        <v>78</v>
      </c>
      <c r="AF1708" t="s">
        <v>1699</v>
      </c>
      <c r="AG1708" t="s">
        <v>891</v>
      </c>
      <c r="AH1708" t="s">
        <v>447</v>
      </c>
      <c r="AU1708">
        <v>228</v>
      </c>
      <c r="AV1708" t="s">
        <v>78</v>
      </c>
      <c r="AW1708" t="s">
        <v>78</v>
      </c>
      <c r="AX1708">
        <v>4</v>
      </c>
      <c r="AY1708" t="s">
        <v>498</v>
      </c>
      <c r="AZ1708" t="s">
        <v>499</v>
      </c>
      <c r="BA1708" t="s">
        <v>501</v>
      </c>
      <c r="BB1708" t="s">
        <v>1700</v>
      </c>
      <c r="BC1708" t="s">
        <v>1618</v>
      </c>
      <c r="BD1708" t="s">
        <v>891</v>
      </c>
      <c r="BE1708" t="s">
        <v>1619</v>
      </c>
      <c r="BF1708" t="s">
        <v>1697</v>
      </c>
      <c r="BG1708" t="s">
        <v>119</v>
      </c>
      <c r="BH1708" t="s">
        <v>78</v>
      </c>
      <c r="BI1708">
        <v>228</v>
      </c>
      <c r="BJ1708" t="s">
        <v>78</v>
      </c>
      <c r="BK1708" t="s">
        <v>78</v>
      </c>
      <c r="BL1708" t="s">
        <v>1701</v>
      </c>
      <c r="BM1708" t="s">
        <v>1085</v>
      </c>
      <c r="BN1708" t="s">
        <v>622</v>
      </c>
      <c r="BO1708" t="s">
        <v>78</v>
      </c>
      <c r="BP1708" t="s">
        <v>81</v>
      </c>
      <c r="BQ1708" t="s">
        <v>109</v>
      </c>
    </row>
    <row r="1709" spans="1:69" x14ac:dyDescent="0.3">
      <c r="A1709">
        <v>214</v>
      </c>
      <c r="B1709" t="s">
        <v>1698</v>
      </c>
      <c r="C1709">
        <v>4</v>
      </c>
      <c r="D1709" t="s">
        <v>84</v>
      </c>
      <c r="E1709">
        <v>25</v>
      </c>
      <c r="F1709" t="s">
        <v>1586</v>
      </c>
      <c r="G1709" t="s">
        <v>78</v>
      </c>
      <c r="H1709" t="s">
        <v>69</v>
      </c>
      <c r="Q1709">
        <v>228</v>
      </c>
      <c r="R1709" t="s">
        <v>78</v>
      </c>
      <c r="S1709" t="s">
        <v>69</v>
      </c>
      <c r="AF1709" t="s">
        <v>1699</v>
      </c>
      <c r="AG1709" t="s">
        <v>891</v>
      </c>
      <c r="AH1709" t="s">
        <v>463</v>
      </c>
      <c r="AU1709">
        <v>228</v>
      </c>
      <c r="AV1709" t="s">
        <v>78</v>
      </c>
      <c r="AW1709" t="s">
        <v>69</v>
      </c>
      <c r="AX1709">
        <v>4</v>
      </c>
      <c r="AY1709" t="s">
        <v>498</v>
      </c>
      <c r="AZ1709" t="s">
        <v>499</v>
      </c>
      <c r="BA1709" t="s">
        <v>502</v>
      </c>
      <c r="BB1709" t="s">
        <v>1700</v>
      </c>
      <c r="BC1709" t="s">
        <v>1618</v>
      </c>
      <c r="BD1709" t="s">
        <v>886</v>
      </c>
      <c r="BE1709" t="s">
        <v>1619</v>
      </c>
      <c r="BF1709" t="s">
        <v>1697</v>
      </c>
      <c r="BG1709" t="s">
        <v>119</v>
      </c>
      <c r="BH1709" t="s">
        <v>69</v>
      </c>
      <c r="BI1709">
        <v>228</v>
      </c>
      <c r="BJ1709" t="s">
        <v>78</v>
      </c>
      <c r="BK1709" t="s">
        <v>69</v>
      </c>
      <c r="BL1709" t="s">
        <v>1701</v>
      </c>
      <c r="BM1709" t="s">
        <v>1085</v>
      </c>
      <c r="BN1709" t="s">
        <v>614</v>
      </c>
      <c r="BO1709" t="s">
        <v>78</v>
      </c>
      <c r="BP1709" t="s">
        <v>81</v>
      </c>
      <c r="BQ1709" t="s">
        <v>109</v>
      </c>
    </row>
    <row r="1710" spans="1:69" x14ac:dyDescent="0.3">
      <c r="A1710">
        <v>214</v>
      </c>
      <c r="B1710" t="s">
        <v>1698</v>
      </c>
      <c r="C1710">
        <v>5</v>
      </c>
      <c r="D1710" t="s">
        <v>85</v>
      </c>
      <c r="E1710">
        <v>25</v>
      </c>
      <c r="F1710" t="s">
        <v>1586</v>
      </c>
      <c r="G1710" t="s">
        <v>78</v>
      </c>
      <c r="H1710" t="s">
        <v>78</v>
      </c>
      <c r="Q1710">
        <v>228</v>
      </c>
      <c r="R1710" t="s">
        <v>78</v>
      </c>
      <c r="S1710" t="s">
        <v>78</v>
      </c>
      <c r="AF1710" t="s">
        <v>1699</v>
      </c>
      <c r="AG1710" t="s">
        <v>891</v>
      </c>
      <c r="AH1710" t="s">
        <v>447</v>
      </c>
      <c r="AU1710">
        <v>228</v>
      </c>
      <c r="AV1710" t="s">
        <v>78</v>
      </c>
      <c r="AW1710" t="s">
        <v>78</v>
      </c>
      <c r="AX1710">
        <v>4</v>
      </c>
      <c r="AY1710" t="s">
        <v>498</v>
      </c>
      <c r="AZ1710" t="s">
        <v>499</v>
      </c>
      <c r="BA1710" t="s">
        <v>501</v>
      </c>
      <c r="BB1710" t="s">
        <v>1700</v>
      </c>
      <c r="BC1710" t="s">
        <v>1618</v>
      </c>
      <c r="BD1710" t="s">
        <v>891</v>
      </c>
      <c r="BE1710" t="s">
        <v>1619</v>
      </c>
      <c r="BF1710" t="s">
        <v>1697</v>
      </c>
      <c r="BG1710" t="s">
        <v>119</v>
      </c>
      <c r="BH1710" t="s">
        <v>78</v>
      </c>
      <c r="BI1710">
        <v>228</v>
      </c>
      <c r="BJ1710" t="s">
        <v>78</v>
      </c>
      <c r="BK1710" t="s">
        <v>78</v>
      </c>
      <c r="BL1710" t="s">
        <v>1701</v>
      </c>
      <c r="BM1710" t="s">
        <v>1085</v>
      </c>
      <c r="BN1710" t="s">
        <v>622</v>
      </c>
      <c r="BO1710" t="s">
        <v>78</v>
      </c>
      <c r="BP1710" t="s">
        <v>81</v>
      </c>
      <c r="BQ1710" t="s">
        <v>109</v>
      </c>
    </row>
    <row r="1711" spans="1:69" x14ac:dyDescent="0.3">
      <c r="A1711">
        <v>214</v>
      </c>
      <c r="B1711" t="s">
        <v>1698</v>
      </c>
      <c r="C1711">
        <v>6</v>
      </c>
      <c r="D1711" t="s">
        <v>86</v>
      </c>
      <c r="E1711">
        <v>25</v>
      </c>
      <c r="F1711" t="s">
        <v>1586</v>
      </c>
      <c r="G1711" t="s">
        <v>69</v>
      </c>
      <c r="H1711" t="s">
        <v>69</v>
      </c>
      <c r="Q1711">
        <v>228</v>
      </c>
      <c r="R1711" t="s">
        <v>69</v>
      </c>
      <c r="S1711" t="s">
        <v>69</v>
      </c>
      <c r="AF1711" t="s">
        <v>1699</v>
      </c>
      <c r="AG1711" t="s">
        <v>886</v>
      </c>
      <c r="AH1711" t="s">
        <v>463</v>
      </c>
      <c r="AU1711">
        <v>228</v>
      </c>
      <c r="AV1711" t="s">
        <v>69</v>
      </c>
      <c r="AW1711" t="s">
        <v>69</v>
      </c>
      <c r="AX1711">
        <v>4</v>
      </c>
      <c r="AY1711" t="s">
        <v>498</v>
      </c>
      <c r="AZ1711" t="s">
        <v>503</v>
      </c>
      <c r="BA1711" t="s">
        <v>502</v>
      </c>
      <c r="BB1711" t="s">
        <v>1700</v>
      </c>
      <c r="BC1711" t="s">
        <v>1622</v>
      </c>
      <c r="BD1711" t="s">
        <v>886</v>
      </c>
      <c r="BE1711" t="s">
        <v>1619</v>
      </c>
      <c r="BF1711" t="s">
        <v>1697</v>
      </c>
      <c r="BG1711" t="s">
        <v>108</v>
      </c>
      <c r="BH1711" t="s">
        <v>69</v>
      </c>
      <c r="BI1711">
        <v>228</v>
      </c>
      <c r="BJ1711" t="s">
        <v>69</v>
      </c>
      <c r="BK1711" t="s">
        <v>69</v>
      </c>
      <c r="BL1711" t="s">
        <v>1701</v>
      </c>
      <c r="BM1711" t="s">
        <v>1078</v>
      </c>
      <c r="BN1711" t="s">
        <v>614</v>
      </c>
      <c r="BO1711" t="s">
        <v>69</v>
      </c>
      <c r="BP1711" t="s">
        <v>75</v>
      </c>
      <c r="BQ1711" t="s">
        <v>129</v>
      </c>
    </row>
    <row r="1712" spans="1:69" x14ac:dyDescent="0.3">
      <c r="A1712">
        <v>214</v>
      </c>
      <c r="B1712" t="s">
        <v>1698</v>
      </c>
      <c r="C1712">
        <v>7</v>
      </c>
      <c r="D1712" t="s">
        <v>87</v>
      </c>
      <c r="E1712">
        <v>25</v>
      </c>
      <c r="F1712" t="s">
        <v>1586</v>
      </c>
      <c r="G1712" t="s">
        <v>69</v>
      </c>
      <c r="H1712" t="s">
        <v>69</v>
      </c>
      <c r="Q1712">
        <v>228</v>
      </c>
      <c r="R1712" t="s">
        <v>69</v>
      </c>
      <c r="S1712" t="s">
        <v>69</v>
      </c>
      <c r="AF1712" t="s">
        <v>1699</v>
      </c>
      <c r="AG1712" t="s">
        <v>886</v>
      </c>
      <c r="AH1712" t="s">
        <v>463</v>
      </c>
      <c r="AU1712">
        <v>228</v>
      </c>
      <c r="AV1712" t="s">
        <v>69</v>
      </c>
      <c r="AW1712" t="s">
        <v>69</v>
      </c>
      <c r="AX1712">
        <v>4</v>
      </c>
      <c r="AY1712" t="s">
        <v>498</v>
      </c>
      <c r="AZ1712" t="s">
        <v>503</v>
      </c>
      <c r="BA1712" t="s">
        <v>502</v>
      </c>
      <c r="BB1712" t="s">
        <v>1700</v>
      </c>
      <c r="BC1712" t="s">
        <v>1622</v>
      </c>
      <c r="BD1712" t="s">
        <v>886</v>
      </c>
      <c r="BE1712" t="s">
        <v>1619</v>
      </c>
      <c r="BF1712" t="s">
        <v>1697</v>
      </c>
      <c r="BG1712" t="s">
        <v>108</v>
      </c>
      <c r="BH1712" t="s">
        <v>69</v>
      </c>
      <c r="BI1712">
        <v>228</v>
      </c>
      <c r="BJ1712" t="s">
        <v>69</v>
      </c>
      <c r="BK1712" t="s">
        <v>69</v>
      </c>
      <c r="BL1712" t="s">
        <v>1701</v>
      </c>
      <c r="BM1712" t="s">
        <v>1078</v>
      </c>
      <c r="BN1712" t="s">
        <v>614</v>
      </c>
      <c r="BO1712" t="s">
        <v>69</v>
      </c>
      <c r="BP1712" t="s">
        <v>75</v>
      </c>
      <c r="BQ1712" t="s">
        <v>129</v>
      </c>
    </row>
    <row r="1713" spans="1:69" x14ac:dyDescent="0.3">
      <c r="A1713">
        <v>214</v>
      </c>
      <c r="B1713" t="s">
        <v>1698</v>
      </c>
      <c r="C1713">
        <v>8</v>
      </c>
      <c r="D1713" t="s">
        <v>88</v>
      </c>
      <c r="E1713">
        <v>25</v>
      </c>
      <c r="F1713" t="s">
        <v>1586</v>
      </c>
      <c r="G1713" t="s">
        <v>78</v>
      </c>
      <c r="H1713" t="s">
        <v>78</v>
      </c>
      <c r="Q1713">
        <v>228</v>
      </c>
      <c r="R1713" t="s">
        <v>78</v>
      </c>
      <c r="S1713" t="s">
        <v>78</v>
      </c>
      <c r="AF1713" t="s">
        <v>1699</v>
      </c>
      <c r="AG1713" t="s">
        <v>891</v>
      </c>
      <c r="AH1713" t="s">
        <v>447</v>
      </c>
      <c r="AU1713">
        <v>228</v>
      </c>
      <c r="AV1713" t="s">
        <v>78</v>
      </c>
      <c r="AW1713" t="s">
        <v>78</v>
      </c>
      <c r="AX1713">
        <v>4</v>
      </c>
      <c r="AY1713" t="s">
        <v>498</v>
      </c>
      <c r="AZ1713" t="s">
        <v>499</v>
      </c>
      <c r="BA1713" t="s">
        <v>501</v>
      </c>
      <c r="BB1713" t="s">
        <v>1700</v>
      </c>
      <c r="BC1713" t="s">
        <v>1618</v>
      </c>
      <c r="BD1713" t="s">
        <v>891</v>
      </c>
      <c r="BE1713" t="s">
        <v>1619</v>
      </c>
      <c r="BF1713" t="s">
        <v>1697</v>
      </c>
      <c r="BG1713" t="s">
        <v>119</v>
      </c>
      <c r="BH1713" t="s">
        <v>78</v>
      </c>
      <c r="BI1713">
        <v>228</v>
      </c>
      <c r="BJ1713" t="s">
        <v>78</v>
      </c>
      <c r="BK1713" t="s">
        <v>78</v>
      </c>
      <c r="BL1713" t="s">
        <v>1701</v>
      </c>
      <c r="BM1713" t="s">
        <v>1085</v>
      </c>
      <c r="BN1713" t="s">
        <v>622</v>
      </c>
      <c r="BO1713" t="s">
        <v>78</v>
      </c>
      <c r="BP1713" t="s">
        <v>81</v>
      </c>
      <c r="BQ1713" t="s">
        <v>109</v>
      </c>
    </row>
    <row r="1714" spans="1:69" x14ac:dyDescent="0.3">
      <c r="A1714">
        <v>215</v>
      </c>
      <c r="B1714" t="s">
        <v>1702</v>
      </c>
      <c r="C1714">
        <v>1</v>
      </c>
      <c r="D1714" t="s">
        <v>67</v>
      </c>
      <c r="E1714">
        <v>25</v>
      </c>
      <c r="F1714" t="s">
        <v>1586</v>
      </c>
      <c r="G1714" t="s">
        <v>78</v>
      </c>
      <c r="H1714" t="s">
        <v>69</v>
      </c>
      <c r="Q1714" t="s">
        <v>1703</v>
      </c>
      <c r="R1714" t="s">
        <v>119</v>
      </c>
      <c r="S1714" t="s">
        <v>69</v>
      </c>
      <c r="AF1714">
        <v>218</v>
      </c>
      <c r="AG1714" t="s">
        <v>78</v>
      </c>
      <c r="AH1714" t="s">
        <v>69</v>
      </c>
      <c r="AU1714" t="s">
        <v>1703</v>
      </c>
      <c r="AV1714" t="s">
        <v>119</v>
      </c>
      <c r="AW1714" t="s">
        <v>69</v>
      </c>
      <c r="AX1714">
        <v>4</v>
      </c>
      <c r="AY1714" t="s">
        <v>1704</v>
      </c>
      <c r="AZ1714" t="s">
        <v>119</v>
      </c>
      <c r="BA1714" t="s">
        <v>69</v>
      </c>
      <c r="BB1714">
        <v>218</v>
      </c>
      <c r="BC1714" t="s">
        <v>78</v>
      </c>
      <c r="BD1714" t="s">
        <v>69</v>
      </c>
      <c r="BE1714">
        <v>4</v>
      </c>
      <c r="BF1714" t="s">
        <v>1600</v>
      </c>
      <c r="BG1714" t="s">
        <v>1045</v>
      </c>
      <c r="BH1714" t="s">
        <v>101</v>
      </c>
      <c r="BI1714" t="s">
        <v>1703</v>
      </c>
      <c r="BJ1714" t="s">
        <v>119</v>
      </c>
      <c r="BK1714" t="s">
        <v>69</v>
      </c>
      <c r="BL1714">
        <v>218</v>
      </c>
      <c r="BM1714" t="s">
        <v>78</v>
      </c>
      <c r="BN1714" t="s">
        <v>69</v>
      </c>
      <c r="BO1714" t="s">
        <v>78</v>
      </c>
      <c r="BP1714" t="s">
        <v>81</v>
      </c>
      <c r="BQ1714" t="s">
        <v>82</v>
      </c>
    </row>
    <row r="1715" spans="1:69" x14ac:dyDescent="0.3">
      <c r="A1715">
        <v>215</v>
      </c>
      <c r="B1715" t="s">
        <v>1702</v>
      </c>
      <c r="C1715">
        <v>2</v>
      </c>
      <c r="D1715" t="s">
        <v>77</v>
      </c>
      <c r="E1715">
        <v>25</v>
      </c>
      <c r="F1715" t="s">
        <v>1586</v>
      </c>
      <c r="G1715" t="s">
        <v>78</v>
      </c>
      <c r="H1715" t="s">
        <v>78</v>
      </c>
      <c r="Q1715" t="s">
        <v>1703</v>
      </c>
      <c r="R1715" t="s">
        <v>119</v>
      </c>
      <c r="S1715" t="s">
        <v>78</v>
      </c>
      <c r="AF1715">
        <v>218</v>
      </c>
      <c r="AG1715" t="s">
        <v>78</v>
      </c>
      <c r="AH1715" t="s">
        <v>78</v>
      </c>
      <c r="AU1715" t="s">
        <v>1703</v>
      </c>
      <c r="AV1715" t="s">
        <v>119</v>
      </c>
      <c r="AW1715" t="s">
        <v>78</v>
      </c>
      <c r="AX1715">
        <v>4</v>
      </c>
      <c r="AY1715" t="s">
        <v>1704</v>
      </c>
      <c r="AZ1715" t="s">
        <v>119</v>
      </c>
      <c r="BA1715" t="s">
        <v>78</v>
      </c>
      <c r="BB1715">
        <v>218</v>
      </c>
      <c r="BC1715" t="s">
        <v>78</v>
      </c>
      <c r="BD1715" t="s">
        <v>78</v>
      </c>
      <c r="BE1715">
        <v>4</v>
      </c>
      <c r="BF1715" t="s">
        <v>1600</v>
      </c>
      <c r="BG1715" t="s">
        <v>115</v>
      </c>
      <c r="BH1715" t="s">
        <v>1045</v>
      </c>
      <c r="BI1715" t="s">
        <v>1703</v>
      </c>
      <c r="BJ1715" t="s">
        <v>119</v>
      </c>
      <c r="BK1715" t="s">
        <v>78</v>
      </c>
      <c r="BL1715">
        <v>218</v>
      </c>
      <c r="BM1715" t="s">
        <v>78</v>
      </c>
      <c r="BN1715" t="s">
        <v>78</v>
      </c>
      <c r="BO1715" t="s">
        <v>78</v>
      </c>
      <c r="BP1715" t="s">
        <v>81</v>
      </c>
      <c r="BQ1715" t="s">
        <v>82</v>
      </c>
    </row>
    <row r="1716" spans="1:69" x14ac:dyDescent="0.3">
      <c r="A1716">
        <v>215</v>
      </c>
      <c r="B1716" t="s">
        <v>1702</v>
      </c>
      <c r="C1716">
        <v>3</v>
      </c>
      <c r="D1716" t="s">
        <v>83</v>
      </c>
      <c r="E1716">
        <v>25</v>
      </c>
      <c r="F1716" t="s">
        <v>1586</v>
      </c>
      <c r="G1716" t="s">
        <v>78</v>
      </c>
      <c r="H1716" t="s">
        <v>78</v>
      </c>
      <c r="Q1716" t="s">
        <v>1703</v>
      </c>
      <c r="R1716" t="s">
        <v>119</v>
      </c>
      <c r="S1716" t="s">
        <v>78</v>
      </c>
      <c r="AF1716">
        <v>218</v>
      </c>
      <c r="AG1716" t="s">
        <v>78</v>
      </c>
      <c r="AH1716" t="s">
        <v>78</v>
      </c>
      <c r="AU1716" t="s">
        <v>1703</v>
      </c>
      <c r="AV1716" t="s">
        <v>119</v>
      </c>
      <c r="AW1716" t="s">
        <v>78</v>
      </c>
      <c r="AX1716">
        <v>4</v>
      </c>
      <c r="AY1716" t="s">
        <v>1704</v>
      </c>
      <c r="AZ1716" t="s">
        <v>119</v>
      </c>
      <c r="BA1716" t="s">
        <v>78</v>
      </c>
      <c r="BB1716">
        <v>218</v>
      </c>
      <c r="BC1716" t="s">
        <v>78</v>
      </c>
      <c r="BD1716" t="s">
        <v>78</v>
      </c>
      <c r="BE1716">
        <v>4</v>
      </c>
      <c r="BF1716" t="s">
        <v>1600</v>
      </c>
      <c r="BG1716" t="s">
        <v>115</v>
      </c>
      <c r="BH1716" t="s">
        <v>115</v>
      </c>
      <c r="BI1716" t="s">
        <v>1703</v>
      </c>
      <c r="BJ1716" t="s">
        <v>119</v>
      </c>
      <c r="BK1716" t="s">
        <v>78</v>
      </c>
      <c r="BL1716">
        <v>218</v>
      </c>
      <c r="BM1716" t="s">
        <v>78</v>
      </c>
      <c r="BN1716" t="s">
        <v>78</v>
      </c>
      <c r="BO1716" t="s">
        <v>78</v>
      </c>
      <c r="BP1716" t="s">
        <v>81</v>
      </c>
      <c r="BQ1716" t="s">
        <v>82</v>
      </c>
    </row>
    <row r="1717" spans="1:69" x14ac:dyDescent="0.3">
      <c r="A1717">
        <v>215</v>
      </c>
      <c r="B1717" t="s">
        <v>1702</v>
      </c>
      <c r="C1717">
        <v>4</v>
      </c>
      <c r="D1717" t="s">
        <v>84</v>
      </c>
      <c r="E1717">
        <v>25</v>
      </c>
      <c r="F1717" t="s">
        <v>1586</v>
      </c>
      <c r="G1717" t="s">
        <v>78</v>
      </c>
      <c r="H1717" t="s">
        <v>69</v>
      </c>
      <c r="Q1717" t="s">
        <v>1703</v>
      </c>
      <c r="R1717" t="s">
        <v>119</v>
      </c>
      <c r="S1717" t="s">
        <v>69</v>
      </c>
      <c r="AF1717">
        <v>218</v>
      </c>
      <c r="AG1717" t="s">
        <v>78</v>
      </c>
      <c r="AH1717" t="s">
        <v>69</v>
      </c>
      <c r="AU1717" t="s">
        <v>1703</v>
      </c>
      <c r="AV1717" t="s">
        <v>119</v>
      </c>
      <c r="AW1717" t="s">
        <v>69</v>
      </c>
      <c r="AX1717">
        <v>4</v>
      </c>
      <c r="AY1717" t="s">
        <v>1704</v>
      </c>
      <c r="AZ1717" t="s">
        <v>119</v>
      </c>
      <c r="BA1717" t="s">
        <v>69</v>
      </c>
      <c r="BB1717">
        <v>218</v>
      </c>
      <c r="BC1717" t="s">
        <v>78</v>
      </c>
      <c r="BD1717" t="s">
        <v>69</v>
      </c>
      <c r="BE1717">
        <v>4</v>
      </c>
      <c r="BF1717" t="s">
        <v>1600</v>
      </c>
      <c r="BG1717" t="s">
        <v>115</v>
      </c>
      <c r="BH1717" t="s">
        <v>101</v>
      </c>
      <c r="BI1717" t="s">
        <v>1703</v>
      </c>
      <c r="BJ1717" t="s">
        <v>119</v>
      </c>
      <c r="BK1717" t="s">
        <v>69</v>
      </c>
      <c r="BL1717">
        <v>218</v>
      </c>
      <c r="BM1717" t="s">
        <v>78</v>
      </c>
      <c r="BN1717" t="s">
        <v>69</v>
      </c>
      <c r="BO1717" t="s">
        <v>78</v>
      </c>
      <c r="BP1717" t="s">
        <v>81</v>
      </c>
      <c r="BQ1717" t="s">
        <v>82</v>
      </c>
    </row>
    <row r="1718" spans="1:69" x14ac:dyDescent="0.3">
      <c r="A1718">
        <v>215</v>
      </c>
      <c r="B1718" t="s">
        <v>1702</v>
      </c>
      <c r="C1718">
        <v>5</v>
      </c>
      <c r="D1718" t="s">
        <v>85</v>
      </c>
      <c r="E1718">
        <v>25</v>
      </c>
      <c r="F1718" t="s">
        <v>1586</v>
      </c>
      <c r="G1718" t="s">
        <v>78</v>
      </c>
      <c r="H1718" t="s">
        <v>78</v>
      </c>
      <c r="Q1718" t="s">
        <v>1703</v>
      </c>
      <c r="R1718" t="s">
        <v>119</v>
      </c>
      <c r="S1718" t="s">
        <v>78</v>
      </c>
      <c r="AF1718">
        <v>218</v>
      </c>
      <c r="AG1718" t="s">
        <v>78</v>
      </c>
      <c r="AH1718" t="s">
        <v>78</v>
      </c>
      <c r="AU1718" t="s">
        <v>1703</v>
      </c>
      <c r="AV1718" t="s">
        <v>119</v>
      </c>
      <c r="AW1718" t="s">
        <v>78</v>
      </c>
      <c r="AX1718">
        <v>4</v>
      </c>
      <c r="AY1718" t="s">
        <v>1704</v>
      </c>
      <c r="AZ1718" t="s">
        <v>119</v>
      </c>
      <c r="BA1718" t="s">
        <v>78</v>
      </c>
      <c r="BB1718">
        <v>218</v>
      </c>
      <c r="BC1718" t="s">
        <v>78</v>
      </c>
      <c r="BD1718" t="s">
        <v>78</v>
      </c>
      <c r="BE1718">
        <v>4</v>
      </c>
      <c r="BF1718" t="s">
        <v>1600</v>
      </c>
      <c r="BG1718" t="s">
        <v>115</v>
      </c>
      <c r="BH1718" t="s">
        <v>115</v>
      </c>
      <c r="BI1718" t="s">
        <v>1703</v>
      </c>
      <c r="BJ1718" t="s">
        <v>119</v>
      </c>
      <c r="BK1718" t="s">
        <v>78</v>
      </c>
      <c r="BL1718">
        <v>218</v>
      </c>
      <c r="BM1718" t="s">
        <v>78</v>
      </c>
      <c r="BN1718" t="s">
        <v>78</v>
      </c>
      <c r="BO1718" t="s">
        <v>78</v>
      </c>
      <c r="BP1718" t="s">
        <v>81</v>
      </c>
      <c r="BQ1718" t="s">
        <v>82</v>
      </c>
    </row>
    <row r="1719" spans="1:69" x14ac:dyDescent="0.3">
      <c r="A1719">
        <v>215</v>
      </c>
      <c r="B1719" t="s">
        <v>1702</v>
      </c>
      <c r="C1719">
        <v>6</v>
      </c>
      <c r="D1719" t="s">
        <v>86</v>
      </c>
      <c r="E1719">
        <v>25</v>
      </c>
      <c r="F1719" t="s">
        <v>1586</v>
      </c>
      <c r="G1719" t="s">
        <v>69</v>
      </c>
      <c r="H1719" t="s">
        <v>69</v>
      </c>
      <c r="Q1719" t="s">
        <v>1703</v>
      </c>
      <c r="R1719" t="s">
        <v>108</v>
      </c>
      <c r="S1719" t="s">
        <v>69</v>
      </c>
      <c r="AF1719">
        <v>218</v>
      </c>
      <c r="AG1719" t="s">
        <v>69</v>
      </c>
      <c r="AH1719" t="s">
        <v>69</v>
      </c>
      <c r="AU1719" t="s">
        <v>1703</v>
      </c>
      <c r="AV1719" t="s">
        <v>108</v>
      </c>
      <c r="AW1719" t="s">
        <v>69</v>
      </c>
      <c r="AX1719">
        <v>4</v>
      </c>
      <c r="AY1719" t="s">
        <v>1704</v>
      </c>
      <c r="AZ1719" t="s">
        <v>108</v>
      </c>
      <c r="BA1719" t="s">
        <v>69</v>
      </c>
      <c r="BB1719">
        <v>218</v>
      </c>
      <c r="BC1719" t="s">
        <v>69</v>
      </c>
      <c r="BD1719" t="s">
        <v>69</v>
      </c>
      <c r="BE1719">
        <v>4</v>
      </c>
      <c r="BF1719" t="s">
        <v>1600</v>
      </c>
      <c r="BG1719" t="s">
        <v>110</v>
      </c>
      <c r="BH1719" t="s">
        <v>101</v>
      </c>
      <c r="BI1719" t="s">
        <v>1703</v>
      </c>
      <c r="BJ1719" t="s">
        <v>108</v>
      </c>
      <c r="BK1719" t="s">
        <v>69</v>
      </c>
      <c r="BL1719">
        <v>218</v>
      </c>
      <c r="BM1719" t="s">
        <v>69</v>
      </c>
      <c r="BN1719" t="s">
        <v>69</v>
      </c>
      <c r="BO1719" t="s">
        <v>69</v>
      </c>
      <c r="BP1719" t="s">
        <v>75</v>
      </c>
      <c r="BQ1719" t="s">
        <v>76</v>
      </c>
    </row>
    <row r="1720" spans="1:69" x14ac:dyDescent="0.3">
      <c r="A1720">
        <v>215</v>
      </c>
      <c r="B1720" t="s">
        <v>1702</v>
      </c>
      <c r="C1720">
        <v>7</v>
      </c>
      <c r="D1720" t="s">
        <v>87</v>
      </c>
      <c r="E1720">
        <v>25</v>
      </c>
      <c r="F1720" t="s">
        <v>1586</v>
      </c>
      <c r="G1720" t="s">
        <v>69</v>
      </c>
      <c r="H1720" t="s">
        <v>69</v>
      </c>
      <c r="Q1720" t="s">
        <v>1703</v>
      </c>
      <c r="R1720" t="s">
        <v>108</v>
      </c>
      <c r="S1720" t="s">
        <v>69</v>
      </c>
      <c r="AF1720">
        <v>218</v>
      </c>
      <c r="AG1720" t="s">
        <v>69</v>
      </c>
      <c r="AH1720" t="s">
        <v>69</v>
      </c>
      <c r="AU1720" t="s">
        <v>1703</v>
      </c>
      <c r="AV1720" t="s">
        <v>108</v>
      </c>
      <c r="AW1720" t="s">
        <v>69</v>
      </c>
      <c r="AX1720">
        <v>4</v>
      </c>
      <c r="AY1720" t="s">
        <v>1704</v>
      </c>
      <c r="AZ1720" t="s">
        <v>108</v>
      </c>
      <c r="BA1720" t="s">
        <v>69</v>
      </c>
      <c r="BB1720">
        <v>218</v>
      </c>
      <c r="BC1720" t="s">
        <v>69</v>
      </c>
      <c r="BD1720" t="s">
        <v>69</v>
      </c>
      <c r="BE1720">
        <v>4</v>
      </c>
      <c r="BF1720" t="s">
        <v>1600</v>
      </c>
      <c r="BG1720" t="s">
        <v>110</v>
      </c>
      <c r="BH1720" t="s">
        <v>101</v>
      </c>
      <c r="BI1720" t="s">
        <v>1703</v>
      </c>
      <c r="BJ1720" t="s">
        <v>108</v>
      </c>
      <c r="BK1720" t="s">
        <v>69</v>
      </c>
      <c r="BL1720">
        <v>218</v>
      </c>
      <c r="BM1720" t="s">
        <v>69</v>
      </c>
      <c r="BN1720" t="s">
        <v>69</v>
      </c>
      <c r="BO1720" t="s">
        <v>69</v>
      </c>
      <c r="BP1720" t="s">
        <v>75</v>
      </c>
      <c r="BQ1720" t="s">
        <v>76</v>
      </c>
    </row>
    <row r="1721" spans="1:69" x14ac:dyDescent="0.3">
      <c r="A1721">
        <v>215</v>
      </c>
      <c r="B1721" t="s">
        <v>1702</v>
      </c>
      <c r="C1721">
        <v>8</v>
      </c>
      <c r="D1721" t="s">
        <v>88</v>
      </c>
      <c r="E1721">
        <v>25</v>
      </c>
      <c r="F1721" t="s">
        <v>1586</v>
      </c>
      <c r="G1721" t="s">
        <v>78</v>
      </c>
      <c r="H1721" t="s">
        <v>78</v>
      </c>
      <c r="Q1721" t="s">
        <v>1703</v>
      </c>
      <c r="R1721" t="s">
        <v>119</v>
      </c>
      <c r="S1721" t="s">
        <v>78</v>
      </c>
      <c r="AF1721">
        <v>218</v>
      </c>
      <c r="AG1721" t="s">
        <v>78</v>
      </c>
      <c r="AH1721" t="s">
        <v>78</v>
      </c>
      <c r="AU1721" t="s">
        <v>1703</v>
      </c>
      <c r="AV1721" t="s">
        <v>119</v>
      </c>
      <c r="AW1721" t="s">
        <v>78</v>
      </c>
      <c r="AX1721">
        <v>4</v>
      </c>
      <c r="AY1721" t="s">
        <v>1704</v>
      </c>
      <c r="AZ1721" t="s">
        <v>119</v>
      </c>
      <c r="BA1721" t="s">
        <v>78</v>
      </c>
      <c r="BB1721">
        <v>218</v>
      </c>
      <c r="BC1721" t="s">
        <v>78</v>
      </c>
      <c r="BD1721" t="s">
        <v>78</v>
      </c>
      <c r="BE1721">
        <v>4</v>
      </c>
      <c r="BF1721" t="s">
        <v>1600</v>
      </c>
      <c r="BG1721" t="s">
        <v>115</v>
      </c>
      <c r="BH1721" t="s">
        <v>115</v>
      </c>
      <c r="BI1721" t="s">
        <v>1703</v>
      </c>
      <c r="BJ1721" t="s">
        <v>119</v>
      </c>
      <c r="BK1721" t="s">
        <v>78</v>
      </c>
      <c r="BL1721">
        <v>218</v>
      </c>
      <c r="BM1721" t="s">
        <v>78</v>
      </c>
      <c r="BN1721" t="s">
        <v>78</v>
      </c>
      <c r="BO1721" t="s">
        <v>78</v>
      </c>
      <c r="BP1721" t="s">
        <v>81</v>
      </c>
      <c r="BQ1721" t="s">
        <v>82</v>
      </c>
    </row>
    <row r="1722" spans="1:69" x14ac:dyDescent="0.3">
      <c r="A1722">
        <v>216</v>
      </c>
      <c r="B1722" t="s">
        <v>1705</v>
      </c>
      <c r="C1722">
        <v>1</v>
      </c>
      <c r="D1722" t="s">
        <v>67</v>
      </c>
      <c r="E1722">
        <v>25</v>
      </c>
      <c r="F1722" t="s">
        <v>1586</v>
      </c>
      <c r="G1722" t="s">
        <v>78</v>
      </c>
      <c r="H1722" t="s">
        <v>69</v>
      </c>
      <c r="Q1722">
        <v>228</v>
      </c>
      <c r="R1722" t="s">
        <v>78</v>
      </c>
      <c r="S1722" t="s">
        <v>69</v>
      </c>
      <c r="AF1722" t="s">
        <v>1706</v>
      </c>
      <c r="AG1722" t="s">
        <v>891</v>
      </c>
      <c r="AH1722" t="s">
        <v>463</v>
      </c>
      <c r="AU1722">
        <v>228</v>
      </c>
      <c r="AV1722" t="s">
        <v>78</v>
      </c>
      <c r="AW1722" t="s">
        <v>69</v>
      </c>
      <c r="AX1722">
        <v>4</v>
      </c>
      <c r="AY1722" t="s">
        <v>498</v>
      </c>
      <c r="AZ1722" t="s">
        <v>499</v>
      </c>
      <c r="BA1722" t="s">
        <v>500</v>
      </c>
      <c r="BB1722" t="s">
        <v>1707</v>
      </c>
      <c r="BC1722" t="s">
        <v>1618</v>
      </c>
      <c r="BD1722" t="s">
        <v>886</v>
      </c>
      <c r="BE1722" t="s">
        <v>1619</v>
      </c>
      <c r="BF1722">
        <v>218</v>
      </c>
      <c r="BG1722" t="s">
        <v>78</v>
      </c>
      <c r="BH1722" t="s">
        <v>69</v>
      </c>
      <c r="BI1722">
        <v>228</v>
      </c>
      <c r="BJ1722" t="s">
        <v>78</v>
      </c>
      <c r="BK1722" t="s">
        <v>69</v>
      </c>
      <c r="BL1722" t="s">
        <v>1708</v>
      </c>
      <c r="BM1722" t="s">
        <v>1085</v>
      </c>
      <c r="BN1722" t="s">
        <v>614</v>
      </c>
      <c r="BO1722" t="s">
        <v>78</v>
      </c>
      <c r="BP1722" t="s">
        <v>81</v>
      </c>
      <c r="BQ1722" t="s">
        <v>109</v>
      </c>
    </row>
    <row r="1723" spans="1:69" x14ac:dyDescent="0.3">
      <c r="A1723">
        <v>216</v>
      </c>
      <c r="B1723" t="s">
        <v>1705</v>
      </c>
      <c r="C1723">
        <v>2</v>
      </c>
      <c r="D1723" t="s">
        <v>77</v>
      </c>
      <c r="E1723">
        <v>25</v>
      </c>
      <c r="F1723" t="s">
        <v>1586</v>
      </c>
      <c r="G1723" t="s">
        <v>78</v>
      </c>
      <c r="H1723" t="s">
        <v>78</v>
      </c>
      <c r="Q1723">
        <v>228</v>
      </c>
      <c r="R1723" t="s">
        <v>78</v>
      </c>
      <c r="S1723" t="s">
        <v>78</v>
      </c>
      <c r="AF1723" t="s">
        <v>1706</v>
      </c>
      <c r="AG1723" t="s">
        <v>891</v>
      </c>
      <c r="AH1723" t="s">
        <v>447</v>
      </c>
      <c r="AU1723">
        <v>228</v>
      </c>
      <c r="AV1723" t="s">
        <v>78</v>
      </c>
      <c r="AW1723" t="s">
        <v>78</v>
      </c>
      <c r="AX1723">
        <v>4</v>
      </c>
      <c r="AY1723" t="s">
        <v>498</v>
      </c>
      <c r="AZ1723" t="s">
        <v>499</v>
      </c>
      <c r="BA1723" t="s">
        <v>501</v>
      </c>
      <c r="BB1723" t="s">
        <v>1707</v>
      </c>
      <c r="BC1723" t="s">
        <v>1618</v>
      </c>
      <c r="BD1723" t="s">
        <v>1621</v>
      </c>
      <c r="BE1723" t="s">
        <v>1619</v>
      </c>
      <c r="BF1723">
        <v>218</v>
      </c>
      <c r="BG1723" t="s">
        <v>78</v>
      </c>
      <c r="BH1723" t="s">
        <v>78</v>
      </c>
      <c r="BI1723">
        <v>228</v>
      </c>
      <c r="BJ1723" t="s">
        <v>78</v>
      </c>
      <c r="BK1723" t="s">
        <v>78</v>
      </c>
      <c r="BL1723" t="s">
        <v>1708</v>
      </c>
      <c r="BM1723" t="s">
        <v>1085</v>
      </c>
      <c r="BN1723" t="s">
        <v>714</v>
      </c>
      <c r="BO1723" t="s">
        <v>78</v>
      </c>
      <c r="BP1723" t="s">
        <v>81</v>
      </c>
      <c r="BQ1723" t="s">
        <v>109</v>
      </c>
    </row>
    <row r="1724" spans="1:69" x14ac:dyDescent="0.3">
      <c r="A1724">
        <v>216</v>
      </c>
      <c r="B1724" t="s">
        <v>1705</v>
      </c>
      <c r="C1724">
        <v>3</v>
      </c>
      <c r="D1724" t="s">
        <v>83</v>
      </c>
      <c r="E1724">
        <v>25</v>
      </c>
      <c r="F1724" t="s">
        <v>1586</v>
      </c>
      <c r="G1724" t="s">
        <v>78</v>
      </c>
      <c r="H1724" t="s">
        <v>78</v>
      </c>
      <c r="Q1724">
        <v>228</v>
      </c>
      <c r="R1724" t="s">
        <v>78</v>
      </c>
      <c r="S1724" t="s">
        <v>78</v>
      </c>
      <c r="AF1724" t="s">
        <v>1706</v>
      </c>
      <c r="AG1724" t="s">
        <v>891</v>
      </c>
      <c r="AH1724" t="s">
        <v>447</v>
      </c>
      <c r="AU1724">
        <v>228</v>
      </c>
      <c r="AV1724" t="s">
        <v>78</v>
      </c>
      <c r="AW1724" t="s">
        <v>78</v>
      </c>
      <c r="AX1724">
        <v>4</v>
      </c>
      <c r="AY1724" t="s">
        <v>498</v>
      </c>
      <c r="AZ1724" t="s">
        <v>499</v>
      </c>
      <c r="BA1724" t="s">
        <v>501</v>
      </c>
      <c r="BB1724" t="s">
        <v>1707</v>
      </c>
      <c r="BC1724" t="s">
        <v>1618</v>
      </c>
      <c r="BD1724" t="s">
        <v>891</v>
      </c>
      <c r="BE1724" t="s">
        <v>1619</v>
      </c>
      <c r="BF1724">
        <v>218</v>
      </c>
      <c r="BG1724" t="s">
        <v>78</v>
      </c>
      <c r="BH1724" t="s">
        <v>78</v>
      </c>
      <c r="BI1724">
        <v>228</v>
      </c>
      <c r="BJ1724" t="s">
        <v>78</v>
      </c>
      <c r="BK1724" t="s">
        <v>78</v>
      </c>
      <c r="BL1724" t="s">
        <v>1708</v>
      </c>
      <c r="BM1724" t="s">
        <v>1085</v>
      </c>
      <c r="BN1724" t="s">
        <v>622</v>
      </c>
      <c r="BO1724" t="s">
        <v>78</v>
      </c>
      <c r="BP1724" t="s">
        <v>81</v>
      </c>
      <c r="BQ1724" t="s">
        <v>109</v>
      </c>
    </row>
    <row r="1725" spans="1:69" x14ac:dyDescent="0.3">
      <c r="A1725">
        <v>216</v>
      </c>
      <c r="B1725" t="s">
        <v>1705</v>
      </c>
      <c r="C1725">
        <v>4</v>
      </c>
      <c r="D1725" t="s">
        <v>84</v>
      </c>
      <c r="E1725">
        <v>25</v>
      </c>
      <c r="F1725" t="s">
        <v>1586</v>
      </c>
      <c r="G1725" t="s">
        <v>78</v>
      </c>
      <c r="H1725" t="s">
        <v>69</v>
      </c>
      <c r="Q1725">
        <v>228</v>
      </c>
      <c r="R1725" t="s">
        <v>78</v>
      </c>
      <c r="S1725" t="s">
        <v>69</v>
      </c>
      <c r="AF1725" t="s">
        <v>1706</v>
      </c>
      <c r="AG1725" t="s">
        <v>891</v>
      </c>
      <c r="AH1725" t="s">
        <v>463</v>
      </c>
      <c r="AU1725">
        <v>228</v>
      </c>
      <c r="AV1725" t="s">
        <v>78</v>
      </c>
      <c r="AW1725" t="s">
        <v>69</v>
      </c>
      <c r="AX1725">
        <v>4</v>
      </c>
      <c r="AY1725" t="s">
        <v>498</v>
      </c>
      <c r="AZ1725" t="s">
        <v>499</v>
      </c>
      <c r="BA1725" t="s">
        <v>502</v>
      </c>
      <c r="BB1725" t="s">
        <v>1707</v>
      </c>
      <c r="BC1725" t="s">
        <v>1618</v>
      </c>
      <c r="BD1725" t="s">
        <v>886</v>
      </c>
      <c r="BE1725" t="s">
        <v>1619</v>
      </c>
      <c r="BF1725">
        <v>218</v>
      </c>
      <c r="BG1725" t="s">
        <v>78</v>
      </c>
      <c r="BH1725" t="s">
        <v>69</v>
      </c>
      <c r="BI1725">
        <v>228</v>
      </c>
      <c r="BJ1725" t="s">
        <v>78</v>
      </c>
      <c r="BK1725" t="s">
        <v>69</v>
      </c>
      <c r="BL1725" t="s">
        <v>1708</v>
      </c>
      <c r="BM1725" t="s">
        <v>1085</v>
      </c>
      <c r="BN1725" t="s">
        <v>614</v>
      </c>
      <c r="BO1725" t="s">
        <v>78</v>
      </c>
      <c r="BP1725" t="s">
        <v>81</v>
      </c>
      <c r="BQ1725" t="s">
        <v>109</v>
      </c>
    </row>
    <row r="1726" spans="1:69" x14ac:dyDescent="0.3">
      <c r="A1726">
        <v>216</v>
      </c>
      <c r="B1726" t="s">
        <v>1705</v>
      </c>
      <c r="C1726">
        <v>5</v>
      </c>
      <c r="D1726" t="s">
        <v>85</v>
      </c>
      <c r="E1726">
        <v>25</v>
      </c>
      <c r="F1726" t="s">
        <v>1586</v>
      </c>
      <c r="G1726" t="s">
        <v>78</v>
      </c>
      <c r="H1726" t="s">
        <v>78</v>
      </c>
      <c r="Q1726">
        <v>228</v>
      </c>
      <c r="R1726" t="s">
        <v>78</v>
      </c>
      <c r="S1726" t="s">
        <v>78</v>
      </c>
      <c r="AF1726" t="s">
        <v>1706</v>
      </c>
      <c r="AG1726" t="s">
        <v>891</v>
      </c>
      <c r="AH1726" t="s">
        <v>447</v>
      </c>
      <c r="AU1726">
        <v>228</v>
      </c>
      <c r="AV1726" t="s">
        <v>78</v>
      </c>
      <c r="AW1726" t="s">
        <v>78</v>
      </c>
      <c r="AX1726">
        <v>4</v>
      </c>
      <c r="AY1726" t="s">
        <v>498</v>
      </c>
      <c r="AZ1726" t="s">
        <v>499</v>
      </c>
      <c r="BA1726" t="s">
        <v>501</v>
      </c>
      <c r="BB1726" t="s">
        <v>1707</v>
      </c>
      <c r="BC1726" t="s">
        <v>1618</v>
      </c>
      <c r="BD1726" t="s">
        <v>891</v>
      </c>
      <c r="BE1726" t="s">
        <v>1619</v>
      </c>
      <c r="BF1726">
        <v>218</v>
      </c>
      <c r="BG1726" t="s">
        <v>78</v>
      </c>
      <c r="BH1726" t="s">
        <v>78</v>
      </c>
      <c r="BI1726">
        <v>228</v>
      </c>
      <c r="BJ1726" t="s">
        <v>78</v>
      </c>
      <c r="BK1726" t="s">
        <v>78</v>
      </c>
      <c r="BL1726" t="s">
        <v>1708</v>
      </c>
      <c r="BM1726" t="s">
        <v>1085</v>
      </c>
      <c r="BN1726" t="s">
        <v>622</v>
      </c>
      <c r="BO1726" t="s">
        <v>78</v>
      </c>
      <c r="BP1726" t="s">
        <v>81</v>
      </c>
      <c r="BQ1726" t="s">
        <v>109</v>
      </c>
    </row>
    <row r="1727" spans="1:69" x14ac:dyDescent="0.3">
      <c r="A1727">
        <v>216</v>
      </c>
      <c r="B1727" t="s">
        <v>1705</v>
      </c>
      <c r="C1727">
        <v>6</v>
      </c>
      <c r="D1727" t="s">
        <v>86</v>
      </c>
      <c r="E1727">
        <v>25</v>
      </c>
      <c r="F1727" t="s">
        <v>1586</v>
      </c>
      <c r="G1727" t="s">
        <v>69</v>
      </c>
      <c r="H1727" t="s">
        <v>69</v>
      </c>
      <c r="Q1727">
        <v>228</v>
      </c>
      <c r="R1727" t="s">
        <v>69</v>
      </c>
      <c r="S1727" t="s">
        <v>69</v>
      </c>
      <c r="AF1727" t="s">
        <v>1706</v>
      </c>
      <c r="AG1727" t="s">
        <v>886</v>
      </c>
      <c r="AH1727" t="s">
        <v>463</v>
      </c>
      <c r="AU1727">
        <v>228</v>
      </c>
      <c r="AV1727" t="s">
        <v>69</v>
      </c>
      <c r="AW1727" t="s">
        <v>69</v>
      </c>
      <c r="AX1727">
        <v>4</v>
      </c>
      <c r="AY1727" t="s">
        <v>498</v>
      </c>
      <c r="AZ1727" t="s">
        <v>503</v>
      </c>
      <c r="BA1727" t="s">
        <v>502</v>
      </c>
      <c r="BB1727" t="s">
        <v>1707</v>
      </c>
      <c r="BC1727" t="s">
        <v>1622</v>
      </c>
      <c r="BD1727" t="s">
        <v>886</v>
      </c>
      <c r="BE1727" t="s">
        <v>1619</v>
      </c>
      <c r="BF1727">
        <v>218</v>
      </c>
      <c r="BG1727" t="s">
        <v>69</v>
      </c>
      <c r="BH1727" t="s">
        <v>69</v>
      </c>
      <c r="BI1727">
        <v>228</v>
      </c>
      <c r="BJ1727" t="s">
        <v>69</v>
      </c>
      <c r="BK1727" t="s">
        <v>69</v>
      </c>
      <c r="BL1727" t="s">
        <v>1708</v>
      </c>
      <c r="BM1727" t="s">
        <v>1078</v>
      </c>
      <c r="BN1727" t="s">
        <v>614</v>
      </c>
      <c r="BO1727" t="s">
        <v>69</v>
      </c>
      <c r="BP1727" t="s">
        <v>75</v>
      </c>
      <c r="BQ1727" t="s">
        <v>129</v>
      </c>
    </row>
    <row r="1728" spans="1:69" x14ac:dyDescent="0.3">
      <c r="A1728">
        <v>216</v>
      </c>
      <c r="B1728" t="s">
        <v>1705</v>
      </c>
      <c r="C1728">
        <v>7</v>
      </c>
      <c r="D1728" t="s">
        <v>87</v>
      </c>
      <c r="E1728">
        <v>25</v>
      </c>
      <c r="F1728" t="s">
        <v>1586</v>
      </c>
      <c r="G1728" t="s">
        <v>69</v>
      </c>
      <c r="H1728" t="s">
        <v>69</v>
      </c>
      <c r="Q1728">
        <v>228</v>
      </c>
      <c r="R1728" t="s">
        <v>69</v>
      </c>
      <c r="S1728" t="s">
        <v>69</v>
      </c>
      <c r="AF1728" t="s">
        <v>1706</v>
      </c>
      <c r="AG1728" t="s">
        <v>886</v>
      </c>
      <c r="AH1728" t="s">
        <v>463</v>
      </c>
      <c r="AU1728">
        <v>228</v>
      </c>
      <c r="AV1728" t="s">
        <v>69</v>
      </c>
      <c r="AW1728" t="s">
        <v>69</v>
      </c>
      <c r="AX1728">
        <v>4</v>
      </c>
      <c r="AY1728" t="s">
        <v>498</v>
      </c>
      <c r="AZ1728" t="s">
        <v>503</v>
      </c>
      <c r="BA1728" t="s">
        <v>502</v>
      </c>
      <c r="BB1728" t="s">
        <v>1707</v>
      </c>
      <c r="BC1728" t="s">
        <v>1622</v>
      </c>
      <c r="BD1728" t="s">
        <v>886</v>
      </c>
      <c r="BE1728" t="s">
        <v>1619</v>
      </c>
      <c r="BF1728">
        <v>218</v>
      </c>
      <c r="BG1728" t="s">
        <v>69</v>
      </c>
      <c r="BH1728" t="s">
        <v>69</v>
      </c>
      <c r="BI1728">
        <v>228</v>
      </c>
      <c r="BJ1728" t="s">
        <v>69</v>
      </c>
      <c r="BK1728" t="s">
        <v>69</v>
      </c>
      <c r="BL1728" t="s">
        <v>1708</v>
      </c>
      <c r="BM1728" t="s">
        <v>1078</v>
      </c>
      <c r="BN1728" t="s">
        <v>614</v>
      </c>
      <c r="BO1728" t="s">
        <v>69</v>
      </c>
      <c r="BP1728" t="s">
        <v>75</v>
      </c>
      <c r="BQ1728" t="s">
        <v>129</v>
      </c>
    </row>
    <row r="1729" spans="1:69" x14ac:dyDescent="0.3">
      <c r="A1729">
        <v>216</v>
      </c>
      <c r="B1729" t="s">
        <v>1705</v>
      </c>
      <c r="C1729">
        <v>8</v>
      </c>
      <c r="D1729" t="s">
        <v>88</v>
      </c>
      <c r="E1729">
        <v>25</v>
      </c>
      <c r="F1729" t="s">
        <v>1586</v>
      </c>
      <c r="G1729" t="s">
        <v>78</v>
      </c>
      <c r="H1729" t="s">
        <v>78</v>
      </c>
      <c r="Q1729">
        <v>228</v>
      </c>
      <c r="R1729" t="s">
        <v>78</v>
      </c>
      <c r="S1729" t="s">
        <v>78</v>
      </c>
      <c r="AF1729" t="s">
        <v>1706</v>
      </c>
      <c r="AG1729" t="s">
        <v>891</v>
      </c>
      <c r="AH1729" t="s">
        <v>447</v>
      </c>
      <c r="AU1729">
        <v>228</v>
      </c>
      <c r="AV1729" t="s">
        <v>78</v>
      </c>
      <c r="AW1729" t="s">
        <v>78</v>
      </c>
      <c r="AX1729">
        <v>4</v>
      </c>
      <c r="AY1729" t="s">
        <v>498</v>
      </c>
      <c r="AZ1729" t="s">
        <v>499</v>
      </c>
      <c r="BA1729" t="s">
        <v>501</v>
      </c>
      <c r="BB1729" t="s">
        <v>1707</v>
      </c>
      <c r="BC1729" t="s">
        <v>1618</v>
      </c>
      <c r="BD1729" t="s">
        <v>891</v>
      </c>
      <c r="BE1729" t="s">
        <v>1619</v>
      </c>
      <c r="BF1729">
        <v>218</v>
      </c>
      <c r="BG1729" t="s">
        <v>78</v>
      </c>
      <c r="BH1729" t="s">
        <v>78</v>
      </c>
      <c r="BI1729">
        <v>228</v>
      </c>
      <c r="BJ1729" t="s">
        <v>78</v>
      </c>
      <c r="BK1729" t="s">
        <v>78</v>
      </c>
      <c r="BL1729" t="s">
        <v>1708</v>
      </c>
      <c r="BM1729" t="s">
        <v>1085</v>
      </c>
      <c r="BN1729" t="s">
        <v>622</v>
      </c>
      <c r="BO1729" t="s">
        <v>78</v>
      </c>
      <c r="BP1729" t="s">
        <v>81</v>
      </c>
      <c r="BQ1729" t="s">
        <v>109</v>
      </c>
    </row>
    <row r="1730" spans="1:69" x14ac:dyDescent="0.3">
      <c r="A1730">
        <v>217</v>
      </c>
      <c r="B1730" t="s">
        <v>1709</v>
      </c>
      <c r="C1730">
        <v>1</v>
      </c>
      <c r="D1730" t="s">
        <v>67</v>
      </c>
      <c r="E1730">
        <v>25</v>
      </c>
      <c r="F1730" t="s">
        <v>1586</v>
      </c>
      <c r="G1730" t="s">
        <v>78</v>
      </c>
      <c r="H1730" t="s">
        <v>69</v>
      </c>
      <c r="Q1730" t="s">
        <v>1710</v>
      </c>
      <c r="R1730" t="s">
        <v>98</v>
      </c>
      <c r="S1730" t="s">
        <v>69</v>
      </c>
      <c r="AF1730" t="s">
        <v>1711</v>
      </c>
      <c r="AG1730" t="s">
        <v>1712</v>
      </c>
      <c r="AH1730" t="s">
        <v>1713</v>
      </c>
      <c r="AU1730" t="s">
        <v>1710</v>
      </c>
      <c r="AV1730" t="s">
        <v>98</v>
      </c>
      <c r="AW1730" t="s">
        <v>69</v>
      </c>
      <c r="AX1730">
        <v>4</v>
      </c>
      <c r="AY1730" t="s">
        <v>1714</v>
      </c>
      <c r="AZ1730" t="s">
        <v>623</v>
      </c>
      <c r="BA1730" t="s">
        <v>69</v>
      </c>
      <c r="BB1730" t="s">
        <v>1715</v>
      </c>
      <c r="BC1730" t="s">
        <v>1716</v>
      </c>
      <c r="BD1730" t="s">
        <v>1717</v>
      </c>
      <c r="BE1730" t="s">
        <v>1718</v>
      </c>
      <c r="BF1730" t="s">
        <v>1719</v>
      </c>
      <c r="BG1730" t="s">
        <v>1720</v>
      </c>
      <c r="BH1730" t="s">
        <v>1713</v>
      </c>
      <c r="BI1730">
        <v>218</v>
      </c>
      <c r="BJ1730" t="s">
        <v>78</v>
      </c>
      <c r="BK1730" t="s">
        <v>69</v>
      </c>
      <c r="BL1730" t="s">
        <v>1721</v>
      </c>
      <c r="BM1730" t="s">
        <v>507</v>
      </c>
      <c r="BN1730" t="s">
        <v>436</v>
      </c>
      <c r="BO1730" t="s">
        <v>90</v>
      </c>
      <c r="BQ1730" t="s">
        <v>94</v>
      </c>
    </row>
    <row r="1731" spans="1:69" x14ac:dyDescent="0.3">
      <c r="A1731">
        <v>217</v>
      </c>
      <c r="B1731" t="s">
        <v>1709</v>
      </c>
      <c r="C1731">
        <v>2</v>
      </c>
      <c r="D1731" t="s">
        <v>77</v>
      </c>
      <c r="E1731">
        <v>25</v>
      </c>
      <c r="F1731" t="s">
        <v>1586</v>
      </c>
      <c r="G1731" t="s">
        <v>78</v>
      </c>
      <c r="H1731" t="s">
        <v>78</v>
      </c>
      <c r="Q1731" t="s">
        <v>1710</v>
      </c>
      <c r="R1731" t="s">
        <v>98</v>
      </c>
      <c r="S1731" t="s">
        <v>78</v>
      </c>
      <c r="AF1731" t="s">
        <v>1711</v>
      </c>
      <c r="AG1731" t="s">
        <v>1712</v>
      </c>
      <c r="AH1731" t="s">
        <v>1722</v>
      </c>
      <c r="AU1731" t="s">
        <v>1710</v>
      </c>
      <c r="AV1731" t="s">
        <v>98</v>
      </c>
      <c r="AW1731" t="s">
        <v>78</v>
      </c>
      <c r="AX1731">
        <v>4</v>
      </c>
      <c r="AY1731" t="s">
        <v>1714</v>
      </c>
      <c r="AZ1731" t="s">
        <v>623</v>
      </c>
      <c r="BA1731" t="s">
        <v>78</v>
      </c>
      <c r="BB1731" t="s">
        <v>1715</v>
      </c>
      <c r="BC1731" t="s">
        <v>1716</v>
      </c>
      <c r="BD1731" t="s">
        <v>1712</v>
      </c>
      <c r="BE1731" t="s">
        <v>1718</v>
      </c>
      <c r="BF1731" t="s">
        <v>1719</v>
      </c>
      <c r="BG1731" t="s">
        <v>1720</v>
      </c>
      <c r="BH1731" t="s">
        <v>1722</v>
      </c>
      <c r="BI1731">
        <v>218</v>
      </c>
      <c r="BJ1731" t="s">
        <v>78</v>
      </c>
      <c r="BK1731" t="s">
        <v>78</v>
      </c>
      <c r="BL1731" t="s">
        <v>1721</v>
      </c>
      <c r="BM1731" t="s">
        <v>507</v>
      </c>
      <c r="BN1731" t="s">
        <v>1458</v>
      </c>
      <c r="BO1731" t="s">
        <v>90</v>
      </c>
      <c r="BQ1731" t="s">
        <v>94</v>
      </c>
    </row>
    <row r="1732" spans="1:69" x14ac:dyDescent="0.3">
      <c r="A1732">
        <v>217</v>
      </c>
      <c r="B1732" t="s">
        <v>1709</v>
      </c>
      <c r="C1732">
        <v>3</v>
      </c>
      <c r="D1732" t="s">
        <v>83</v>
      </c>
      <c r="E1732">
        <v>25</v>
      </c>
      <c r="F1732" t="s">
        <v>1586</v>
      </c>
      <c r="G1732" t="s">
        <v>78</v>
      </c>
      <c r="H1732" t="s">
        <v>78</v>
      </c>
      <c r="Q1732" t="s">
        <v>1710</v>
      </c>
      <c r="R1732" t="s">
        <v>98</v>
      </c>
      <c r="S1732" t="s">
        <v>78</v>
      </c>
      <c r="AF1732" t="s">
        <v>1711</v>
      </c>
      <c r="AG1732" t="s">
        <v>1712</v>
      </c>
      <c r="AH1732" t="s">
        <v>1722</v>
      </c>
      <c r="AU1732" t="s">
        <v>1710</v>
      </c>
      <c r="AV1732" t="s">
        <v>98</v>
      </c>
      <c r="AW1732" t="s">
        <v>78</v>
      </c>
      <c r="AX1732">
        <v>4</v>
      </c>
      <c r="AY1732" t="s">
        <v>1714</v>
      </c>
      <c r="AZ1732" t="s">
        <v>623</v>
      </c>
      <c r="BA1732" t="s">
        <v>78</v>
      </c>
      <c r="BB1732" t="s">
        <v>1715</v>
      </c>
      <c r="BC1732" t="s">
        <v>1716</v>
      </c>
      <c r="BD1732" t="s">
        <v>1712</v>
      </c>
      <c r="BE1732" t="s">
        <v>1718</v>
      </c>
      <c r="BF1732" t="s">
        <v>1719</v>
      </c>
      <c r="BG1732" t="s">
        <v>1720</v>
      </c>
      <c r="BH1732" t="s">
        <v>1722</v>
      </c>
      <c r="BI1732">
        <v>218</v>
      </c>
      <c r="BJ1732" t="s">
        <v>78</v>
      </c>
      <c r="BK1732" t="s">
        <v>78</v>
      </c>
      <c r="BL1732" t="s">
        <v>1721</v>
      </c>
      <c r="BM1732" t="s">
        <v>507</v>
      </c>
      <c r="BN1732" t="s">
        <v>438</v>
      </c>
      <c r="BO1732" t="s">
        <v>90</v>
      </c>
      <c r="BQ1732" t="s">
        <v>94</v>
      </c>
    </row>
    <row r="1733" spans="1:69" x14ac:dyDescent="0.3">
      <c r="A1733">
        <v>217</v>
      </c>
      <c r="B1733" t="s">
        <v>1709</v>
      </c>
      <c r="C1733">
        <v>4</v>
      </c>
      <c r="D1733" t="s">
        <v>84</v>
      </c>
      <c r="E1733">
        <v>25</v>
      </c>
      <c r="F1733" t="s">
        <v>1586</v>
      </c>
      <c r="G1733" t="s">
        <v>78</v>
      </c>
      <c r="H1733" t="s">
        <v>69</v>
      </c>
      <c r="Q1733" t="s">
        <v>1710</v>
      </c>
      <c r="R1733" t="s">
        <v>98</v>
      </c>
      <c r="S1733" t="s">
        <v>69</v>
      </c>
      <c r="AF1733" t="s">
        <v>1711</v>
      </c>
      <c r="AG1733" t="s">
        <v>1712</v>
      </c>
      <c r="AH1733" t="s">
        <v>1713</v>
      </c>
      <c r="AU1733" t="s">
        <v>1710</v>
      </c>
      <c r="AV1733" t="s">
        <v>98</v>
      </c>
      <c r="AW1733" t="s">
        <v>69</v>
      </c>
      <c r="AX1733">
        <v>4</v>
      </c>
      <c r="AY1733" t="s">
        <v>1714</v>
      </c>
      <c r="AZ1733" t="s">
        <v>623</v>
      </c>
      <c r="BA1733" t="s">
        <v>69</v>
      </c>
      <c r="BB1733" t="s">
        <v>1715</v>
      </c>
      <c r="BC1733" t="s">
        <v>1716</v>
      </c>
      <c r="BD1733" t="s">
        <v>1717</v>
      </c>
      <c r="BE1733" t="s">
        <v>1718</v>
      </c>
      <c r="BF1733" t="s">
        <v>1719</v>
      </c>
      <c r="BG1733" t="s">
        <v>1720</v>
      </c>
      <c r="BH1733" t="s">
        <v>1713</v>
      </c>
      <c r="BI1733">
        <v>218</v>
      </c>
      <c r="BJ1733" t="s">
        <v>78</v>
      </c>
      <c r="BK1733" t="s">
        <v>69</v>
      </c>
      <c r="BL1733" t="s">
        <v>1721</v>
      </c>
      <c r="BM1733" t="s">
        <v>507</v>
      </c>
      <c r="BN1733" t="s">
        <v>436</v>
      </c>
      <c r="BO1733" t="s">
        <v>90</v>
      </c>
      <c r="BQ1733" t="s">
        <v>94</v>
      </c>
    </row>
    <row r="1734" spans="1:69" x14ac:dyDescent="0.3">
      <c r="A1734">
        <v>217</v>
      </c>
      <c r="B1734" t="s">
        <v>1709</v>
      </c>
      <c r="C1734">
        <v>5</v>
      </c>
      <c r="D1734" t="s">
        <v>85</v>
      </c>
      <c r="E1734">
        <v>25</v>
      </c>
      <c r="F1734" t="s">
        <v>1586</v>
      </c>
      <c r="G1734" t="s">
        <v>78</v>
      </c>
      <c r="H1734" t="s">
        <v>78</v>
      </c>
      <c r="Q1734" t="s">
        <v>1710</v>
      </c>
      <c r="R1734" t="s">
        <v>98</v>
      </c>
      <c r="S1734" t="s">
        <v>78</v>
      </c>
      <c r="AF1734" t="s">
        <v>1711</v>
      </c>
      <c r="AG1734" t="s">
        <v>1712</v>
      </c>
      <c r="AH1734" t="s">
        <v>1722</v>
      </c>
      <c r="AU1734" t="s">
        <v>1710</v>
      </c>
      <c r="AV1734" t="s">
        <v>98</v>
      </c>
      <c r="AW1734" t="s">
        <v>78</v>
      </c>
      <c r="AX1734">
        <v>4</v>
      </c>
      <c r="AY1734" t="s">
        <v>1714</v>
      </c>
      <c r="AZ1734" t="s">
        <v>623</v>
      </c>
      <c r="BA1734" t="s">
        <v>78</v>
      </c>
      <c r="BB1734" t="s">
        <v>1715</v>
      </c>
      <c r="BC1734" t="s">
        <v>1716</v>
      </c>
      <c r="BD1734" t="s">
        <v>1712</v>
      </c>
      <c r="BE1734" t="s">
        <v>1718</v>
      </c>
      <c r="BF1734" t="s">
        <v>1719</v>
      </c>
      <c r="BG1734" t="s">
        <v>1720</v>
      </c>
      <c r="BH1734" t="s">
        <v>1722</v>
      </c>
      <c r="BI1734">
        <v>218</v>
      </c>
      <c r="BJ1734" t="s">
        <v>78</v>
      </c>
      <c r="BK1734" t="s">
        <v>78</v>
      </c>
      <c r="BL1734" t="s">
        <v>1721</v>
      </c>
      <c r="BM1734" t="s">
        <v>507</v>
      </c>
      <c r="BN1734" t="s">
        <v>438</v>
      </c>
      <c r="BO1734" t="s">
        <v>90</v>
      </c>
      <c r="BQ1734" t="s">
        <v>94</v>
      </c>
    </row>
    <row r="1735" spans="1:69" x14ac:dyDescent="0.3">
      <c r="A1735">
        <v>217</v>
      </c>
      <c r="B1735" t="s">
        <v>1709</v>
      </c>
      <c r="C1735">
        <v>6</v>
      </c>
      <c r="D1735" t="s">
        <v>86</v>
      </c>
      <c r="E1735">
        <v>25</v>
      </c>
      <c r="F1735" t="s">
        <v>1586</v>
      </c>
      <c r="G1735" t="s">
        <v>69</v>
      </c>
      <c r="H1735" t="s">
        <v>69</v>
      </c>
      <c r="Q1735" t="s">
        <v>1710</v>
      </c>
      <c r="R1735" t="s">
        <v>124</v>
      </c>
      <c r="S1735" t="s">
        <v>69</v>
      </c>
      <c r="AF1735" t="s">
        <v>1711</v>
      </c>
      <c r="AG1735" t="s">
        <v>1717</v>
      </c>
      <c r="AH1735" t="s">
        <v>1713</v>
      </c>
      <c r="AU1735" t="s">
        <v>1710</v>
      </c>
      <c r="AV1735" t="s">
        <v>124</v>
      </c>
      <c r="AW1735" t="s">
        <v>69</v>
      </c>
      <c r="AX1735">
        <v>4</v>
      </c>
      <c r="AY1735" t="s">
        <v>1714</v>
      </c>
      <c r="AZ1735" t="s">
        <v>786</v>
      </c>
      <c r="BA1735" t="s">
        <v>69</v>
      </c>
      <c r="BB1735" t="s">
        <v>1715</v>
      </c>
      <c r="BC1735" t="s">
        <v>1723</v>
      </c>
      <c r="BD1735" t="s">
        <v>1717</v>
      </c>
      <c r="BE1735" t="s">
        <v>1718</v>
      </c>
      <c r="BF1735" t="s">
        <v>1719</v>
      </c>
      <c r="BG1735" t="s">
        <v>1724</v>
      </c>
      <c r="BH1735" t="s">
        <v>1713</v>
      </c>
      <c r="BI1735">
        <v>218</v>
      </c>
      <c r="BJ1735" t="s">
        <v>69</v>
      </c>
      <c r="BK1735" t="s">
        <v>69</v>
      </c>
      <c r="BL1735" t="s">
        <v>1721</v>
      </c>
      <c r="BM1735" t="s">
        <v>524</v>
      </c>
      <c r="BN1735" t="s">
        <v>436</v>
      </c>
      <c r="BO1735" t="s">
        <v>69</v>
      </c>
      <c r="BP1735" t="s">
        <v>75</v>
      </c>
      <c r="BQ1735" t="s">
        <v>129</v>
      </c>
    </row>
    <row r="1736" spans="1:69" x14ac:dyDescent="0.3">
      <c r="A1736">
        <v>217</v>
      </c>
      <c r="B1736" t="s">
        <v>1709</v>
      </c>
      <c r="C1736">
        <v>7</v>
      </c>
      <c r="D1736" t="s">
        <v>87</v>
      </c>
      <c r="E1736">
        <v>25</v>
      </c>
      <c r="F1736" t="s">
        <v>1586</v>
      </c>
      <c r="G1736" t="s">
        <v>69</v>
      </c>
      <c r="H1736" t="s">
        <v>69</v>
      </c>
      <c r="Q1736" t="s">
        <v>1710</v>
      </c>
      <c r="R1736" t="s">
        <v>124</v>
      </c>
      <c r="S1736" t="s">
        <v>69</v>
      </c>
      <c r="AF1736" t="s">
        <v>1711</v>
      </c>
      <c r="AG1736" t="s">
        <v>1717</v>
      </c>
      <c r="AH1736" t="s">
        <v>1713</v>
      </c>
      <c r="AU1736" t="s">
        <v>1710</v>
      </c>
      <c r="AV1736" t="s">
        <v>124</v>
      </c>
      <c r="AW1736" t="s">
        <v>69</v>
      </c>
      <c r="AX1736">
        <v>4</v>
      </c>
      <c r="AY1736" t="s">
        <v>1714</v>
      </c>
      <c r="AZ1736" t="s">
        <v>786</v>
      </c>
      <c r="BA1736" t="s">
        <v>69</v>
      </c>
      <c r="BB1736" t="s">
        <v>1715</v>
      </c>
      <c r="BC1736" t="s">
        <v>1723</v>
      </c>
      <c r="BD1736" t="s">
        <v>1717</v>
      </c>
      <c r="BE1736" t="s">
        <v>1718</v>
      </c>
      <c r="BF1736" t="s">
        <v>1719</v>
      </c>
      <c r="BG1736" t="s">
        <v>1724</v>
      </c>
      <c r="BH1736" t="s">
        <v>1713</v>
      </c>
      <c r="BI1736">
        <v>218</v>
      </c>
      <c r="BJ1736" t="s">
        <v>69</v>
      </c>
      <c r="BK1736" t="s">
        <v>69</v>
      </c>
      <c r="BL1736" t="s">
        <v>1721</v>
      </c>
      <c r="BM1736" t="s">
        <v>524</v>
      </c>
      <c r="BN1736" t="s">
        <v>436</v>
      </c>
      <c r="BO1736" t="s">
        <v>69</v>
      </c>
      <c r="BP1736" t="s">
        <v>75</v>
      </c>
      <c r="BQ1736" t="s">
        <v>129</v>
      </c>
    </row>
    <row r="1737" spans="1:69" x14ac:dyDescent="0.3">
      <c r="A1737">
        <v>217</v>
      </c>
      <c r="B1737" t="s">
        <v>1709</v>
      </c>
      <c r="C1737">
        <v>8</v>
      </c>
      <c r="D1737" t="s">
        <v>88</v>
      </c>
      <c r="E1737">
        <v>25</v>
      </c>
      <c r="F1737" t="s">
        <v>1586</v>
      </c>
      <c r="G1737" t="s">
        <v>78</v>
      </c>
      <c r="H1737" t="s">
        <v>78</v>
      </c>
      <c r="Q1737" t="s">
        <v>1710</v>
      </c>
      <c r="R1737" t="s">
        <v>98</v>
      </c>
      <c r="S1737" t="s">
        <v>78</v>
      </c>
      <c r="AF1737" t="s">
        <v>1711</v>
      </c>
      <c r="AG1737" t="s">
        <v>1712</v>
      </c>
      <c r="AH1737" t="s">
        <v>1722</v>
      </c>
      <c r="AU1737" t="s">
        <v>1710</v>
      </c>
      <c r="AV1737" t="s">
        <v>98</v>
      </c>
      <c r="AW1737" t="s">
        <v>78</v>
      </c>
      <c r="AX1737">
        <v>4</v>
      </c>
      <c r="AY1737" t="s">
        <v>1714</v>
      </c>
      <c r="AZ1737" t="s">
        <v>623</v>
      </c>
      <c r="BA1737" t="s">
        <v>78</v>
      </c>
      <c r="BB1737" t="s">
        <v>1715</v>
      </c>
      <c r="BC1737" t="s">
        <v>1716</v>
      </c>
      <c r="BD1737" t="s">
        <v>1712</v>
      </c>
      <c r="BE1737" t="s">
        <v>1718</v>
      </c>
      <c r="BF1737" t="s">
        <v>1719</v>
      </c>
      <c r="BG1737" t="s">
        <v>1720</v>
      </c>
      <c r="BH1737" t="s">
        <v>1722</v>
      </c>
      <c r="BI1737">
        <v>218</v>
      </c>
      <c r="BJ1737" t="s">
        <v>78</v>
      </c>
      <c r="BK1737" t="s">
        <v>78</v>
      </c>
      <c r="BL1737" t="s">
        <v>1721</v>
      </c>
      <c r="BM1737" t="s">
        <v>507</v>
      </c>
      <c r="BN1737" t="s">
        <v>438</v>
      </c>
      <c r="BO1737" t="s">
        <v>90</v>
      </c>
      <c r="BQ1737" t="s">
        <v>94</v>
      </c>
    </row>
    <row r="1738" spans="1:69" x14ac:dyDescent="0.3">
      <c r="A1738">
        <v>218</v>
      </c>
      <c r="B1738" t="s">
        <v>1725</v>
      </c>
      <c r="C1738">
        <v>1</v>
      </c>
      <c r="D1738" t="s">
        <v>67</v>
      </c>
      <c r="E1738">
        <v>25</v>
      </c>
      <c r="F1738" t="s">
        <v>1586</v>
      </c>
      <c r="G1738" t="s">
        <v>78</v>
      </c>
      <c r="H1738" t="s">
        <v>69</v>
      </c>
      <c r="Q1738" t="s">
        <v>1726</v>
      </c>
      <c r="R1738" t="s">
        <v>79</v>
      </c>
      <c r="S1738" t="s">
        <v>69</v>
      </c>
      <c r="AF1738" t="s">
        <v>1600</v>
      </c>
      <c r="AG1738" t="s">
        <v>1045</v>
      </c>
      <c r="AH1738" t="s">
        <v>101</v>
      </c>
      <c r="AU1738" t="s">
        <v>1726</v>
      </c>
      <c r="AV1738" t="s">
        <v>79</v>
      </c>
      <c r="AW1738" t="s">
        <v>69</v>
      </c>
      <c r="AX1738">
        <v>4</v>
      </c>
      <c r="AY1738" t="s">
        <v>1727</v>
      </c>
      <c r="AZ1738" t="s">
        <v>437</v>
      </c>
      <c r="BA1738" t="s">
        <v>69</v>
      </c>
      <c r="BB1738" t="s">
        <v>1600</v>
      </c>
      <c r="BC1738" t="s">
        <v>1045</v>
      </c>
      <c r="BD1738" t="s">
        <v>101</v>
      </c>
      <c r="BE1738" t="s">
        <v>1603</v>
      </c>
      <c r="BF1738" t="s">
        <v>1728</v>
      </c>
      <c r="BG1738" t="s">
        <v>1729</v>
      </c>
      <c r="BH1738" t="s">
        <v>1730</v>
      </c>
      <c r="BI1738" t="s">
        <v>1726</v>
      </c>
      <c r="BJ1738" t="s">
        <v>79</v>
      </c>
      <c r="BK1738" t="s">
        <v>69</v>
      </c>
      <c r="BL1738" t="s">
        <v>1731</v>
      </c>
      <c r="BM1738" t="s">
        <v>620</v>
      </c>
      <c r="BN1738" t="s">
        <v>614</v>
      </c>
      <c r="BO1738" t="s">
        <v>78</v>
      </c>
      <c r="BP1738" t="s">
        <v>81</v>
      </c>
      <c r="BQ1738" t="s">
        <v>109</v>
      </c>
    </row>
    <row r="1739" spans="1:69" x14ac:dyDescent="0.3">
      <c r="A1739">
        <v>218</v>
      </c>
      <c r="B1739" t="s">
        <v>1725</v>
      </c>
      <c r="C1739">
        <v>2</v>
      </c>
      <c r="D1739" t="s">
        <v>77</v>
      </c>
      <c r="E1739">
        <v>25</v>
      </c>
      <c r="F1739" t="s">
        <v>1586</v>
      </c>
      <c r="G1739" t="s">
        <v>78</v>
      </c>
      <c r="H1739" t="s">
        <v>78</v>
      </c>
      <c r="Q1739" t="s">
        <v>1726</v>
      </c>
      <c r="R1739" t="s">
        <v>79</v>
      </c>
      <c r="S1739" t="s">
        <v>78</v>
      </c>
      <c r="AF1739" t="s">
        <v>1600</v>
      </c>
      <c r="AG1739" t="s">
        <v>115</v>
      </c>
      <c r="AH1739" t="s">
        <v>1045</v>
      </c>
      <c r="AU1739" t="s">
        <v>1726</v>
      </c>
      <c r="AV1739" t="s">
        <v>79</v>
      </c>
      <c r="AW1739" t="s">
        <v>78</v>
      </c>
      <c r="AX1739">
        <v>4</v>
      </c>
      <c r="AY1739" t="s">
        <v>1727</v>
      </c>
      <c r="AZ1739" t="s">
        <v>437</v>
      </c>
      <c r="BA1739" t="s">
        <v>78</v>
      </c>
      <c r="BB1739" t="s">
        <v>1600</v>
      </c>
      <c r="BC1739" t="s">
        <v>115</v>
      </c>
      <c r="BD1739" t="s">
        <v>1045</v>
      </c>
      <c r="BE1739" t="s">
        <v>1603</v>
      </c>
      <c r="BF1739" t="s">
        <v>1728</v>
      </c>
      <c r="BG1739" t="s">
        <v>1729</v>
      </c>
      <c r="BH1739" t="s">
        <v>1732</v>
      </c>
      <c r="BI1739" t="s">
        <v>1726</v>
      </c>
      <c r="BJ1739" t="s">
        <v>79</v>
      </c>
      <c r="BK1739" t="s">
        <v>78</v>
      </c>
      <c r="BL1739" t="s">
        <v>1731</v>
      </c>
      <c r="BM1739" t="s">
        <v>622</v>
      </c>
      <c r="BN1739" t="s">
        <v>620</v>
      </c>
      <c r="BO1739" t="s">
        <v>78</v>
      </c>
      <c r="BP1739" t="s">
        <v>81</v>
      </c>
      <c r="BQ1739" t="s">
        <v>109</v>
      </c>
    </row>
    <row r="1740" spans="1:69" x14ac:dyDescent="0.3">
      <c r="A1740">
        <v>218</v>
      </c>
      <c r="B1740" t="s">
        <v>1725</v>
      </c>
      <c r="C1740">
        <v>3</v>
      </c>
      <c r="D1740" t="s">
        <v>83</v>
      </c>
      <c r="E1740">
        <v>25</v>
      </c>
      <c r="F1740" t="s">
        <v>1586</v>
      </c>
      <c r="G1740" t="s">
        <v>78</v>
      </c>
      <c r="H1740" t="s">
        <v>78</v>
      </c>
      <c r="Q1740" t="s">
        <v>1726</v>
      </c>
      <c r="R1740" t="s">
        <v>79</v>
      </c>
      <c r="S1740" t="s">
        <v>78</v>
      </c>
      <c r="AF1740" t="s">
        <v>1600</v>
      </c>
      <c r="AG1740" t="s">
        <v>115</v>
      </c>
      <c r="AH1740" t="s">
        <v>115</v>
      </c>
      <c r="AU1740" t="s">
        <v>1726</v>
      </c>
      <c r="AV1740" t="s">
        <v>79</v>
      </c>
      <c r="AW1740" t="s">
        <v>78</v>
      </c>
      <c r="AX1740">
        <v>4</v>
      </c>
      <c r="AY1740" t="s">
        <v>1727</v>
      </c>
      <c r="AZ1740" t="s">
        <v>437</v>
      </c>
      <c r="BA1740" t="s">
        <v>78</v>
      </c>
      <c r="BB1740" t="s">
        <v>1600</v>
      </c>
      <c r="BC1740" t="s">
        <v>115</v>
      </c>
      <c r="BD1740" t="s">
        <v>115</v>
      </c>
      <c r="BE1740" t="s">
        <v>1603</v>
      </c>
      <c r="BF1740" t="s">
        <v>1728</v>
      </c>
      <c r="BG1740" t="s">
        <v>1733</v>
      </c>
      <c r="BH1740" t="s">
        <v>1734</v>
      </c>
      <c r="BI1740" t="s">
        <v>1726</v>
      </c>
      <c r="BJ1740" t="s">
        <v>79</v>
      </c>
      <c r="BK1740" t="s">
        <v>78</v>
      </c>
      <c r="BL1740" t="s">
        <v>1731</v>
      </c>
      <c r="BM1740" t="s">
        <v>622</v>
      </c>
      <c r="BN1740" t="s">
        <v>622</v>
      </c>
      <c r="BO1740" t="s">
        <v>78</v>
      </c>
      <c r="BP1740" t="s">
        <v>81</v>
      </c>
      <c r="BQ1740" t="s">
        <v>109</v>
      </c>
    </row>
    <row r="1741" spans="1:69" x14ac:dyDescent="0.3">
      <c r="A1741">
        <v>218</v>
      </c>
      <c r="B1741" t="s">
        <v>1725</v>
      </c>
      <c r="C1741">
        <v>4</v>
      </c>
      <c r="D1741" t="s">
        <v>84</v>
      </c>
      <c r="E1741">
        <v>25</v>
      </c>
      <c r="F1741" t="s">
        <v>1586</v>
      </c>
      <c r="G1741" t="s">
        <v>78</v>
      </c>
      <c r="H1741" t="s">
        <v>69</v>
      </c>
      <c r="Q1741" t="s">
        <v>1726</v>
      </c>
      <c r="R1741" t="s">
        <v>79</v>
      </c>
      <c r="S1741" t="s">
        <v>69</v>
      </c>
      <c r="AF1741" t="s">
        <v>1600</v>
      </c>
      <c r="AG1741" t="s">
        <v>115</v>
      </c>
      <c r="AH1741" t="s">
        <v>101</v>
      </c>
      <c r="AU1741" t="s">
        <v>1726</v>
      </c>
      <c r="AV1741" t="s">
        <v>79</v>
      </c>
      <c r="AW1741" t="s">
        <v>69</v>
      </c>
      <c r="AX1741">
        <v>4</v>
      </c>
      <c r="AY1741" t="s">
        <v>1727</v>
      </c>
      <c r="AZ1741" t="s">
        <v>1150</v>
      </c>
      <c r="BA1741" t="s">
        <v>69</v>
      </c>
      <c r="BB1741" t="s">
        <v>1600</v>
      </c>
      <c r="BC1741" t="s">
        <v>115</v>
      </c>
      <c r="BD1741" t="s">
        <v>101</v>
      </c>
      <c r="BE1741" t="s">
        <v>1603</v>
      </c>
      <c r="BF1741" t="s">
        <v>1728</v>
      </c>
      <c r="BG1741" t="s">
        <v>1729</v>
      </c>
      <c r="BH1741" t="s">
        <v>1730</v>
      </c>
      <c r="BI1741" t="s">
        <v>1726</v>
      </c>
      <c r="BJ1741" t="s">
        <v>79</v>
      </c>
      <c r="BK1741" t="s">
        <v>69</v>
      </c>
      <c r="BL1741" t="s">
        <v>1731</v>
      </c>
      <c r="BM1741" t="s">
        <v>622</v>
      </c>
      <c r="BN1741" t="s">
        <v>614</v>
      </c>
      <c r="BO1741" t="s">
        <v>78</v>
      </c>
      <c r="BP1741" t="s">
        <v>81</v>
      </c>
      <c r="BQ1741" t="s">
        <v>109</v>
      </c>
    </row>
    <row r="1742" spans="1:69" x14ac:dyDescent="0.3">
      <c r="A1742">
        <v>218</v>
      </c>
      <c r="B1742" t="s">
        <v>1725</v>
      </c>
      <c r="C1742">
        <v>5</v>
      </c>
      <c r="D1742" t="s">
        <v>85</v>
      </c>
      <c r="E1742">
        <v>25</v>
      </c>
      <c r="F1742" t="s">
        <v>1586</v>
      </c>
      <c r="G1742" t="s">
        <v>78</v>
      </c>
      <c r="H1742" t="s">
        <v>78</v>
      </c>
      <c r="Q1742" t="s">
        <v>1726</v>
      </c>
      <c r="R1742" t="s">
        <v>79</v>
      </c>
      <c r="S1742" t="s">
        <v>78</v>
      </c>
      <c r="AF1742" t="s">
        <v>1600</v>
      </c>
      <c r="AG1742" t="s">
        <v>115</v>
      </c>
      <c r="AH1742" t="s">
        <v>115</v>
      </c>
      <c r="AU1742" t="s">
        <v>1726</v>
      </c>
      <c r="AV1742" t="s">
        <v>79</v>
      </c>
      <c r="AW1742" t="s">
        <v>78</v>
      </c>
      <c r="AX1742">
        <v>4</v>
      </c>
      <c r="AY1742" t="s">
        <v>1727</v>
      </c>
      <c r="AZ1742" t="s">
        <v>437</v>
      </c>
      <c r="BA1742" t="s">
        <v>78</v>
      </c>
      <c r="BB1742" t="s">
        <v>1600</v>
      </c>
      <c r="BC1742" t="s">
        <v>115</v>
      </c>
      <c r="BD1742" t="s">
        <v>115</v>
      </c>
      <c r="BE1742" t="s">
        <v>1603</v>
      </c>
      <c r="BF1742" t="s">
        <v>1728</v>
      </c>
      <c r="BG1742" t="s">
        <v>1733</v>
      </c>
      <c r="BH1742" t="s">
        <v>1734</v>
      </c>
      <c r="BI1742" t="s">
        <v>1726</v>
      </c>
      <c r="BJ1742" t="s">
        <v>79</v>
      </c>
      <c r="BK1742" t="s">
        <v>78</v>
      </c>
      <c r="BL1742" t="s">
        <v>1731</v>
      </c>
      <c r="BM1742" t="s">
        <v>622</v>
      </c>
      <c r="BN1742" t="s">
        <v>622</v>
      </c>
      <c r="BO1742" t="s">
        <v>78</v>
      </c>
      <c r="BP1742" t="s">
        <v>81</v>
      </c>
      <c r="BQ1742" t="s">
        <v>109</v>
      </c>
    </row>
    <row r="1743" spans="1:69" x14ac:dyDescent="0.3">
      <c r="A1743">
        <v>218</v>
      </c>
      <c r="B1743" t="s">
        <v>1725</v>
      </c>
      <c r="C1743">
        <v>6</v>
      </c>
      <c r="D1743" t="s">
        <v>86</v>
      </c>
      <c r="E1743">
        <v>25</v>
      </c>
      <c r="F1743" t="s">
        <v>1586</v>
      </c>
      <c r="G1743" t="s">
        <v>69</v>
      </c>
      <c r="H1743" t="s">
        <v>69</v>
      </c>
      <c r="Q1743" t="s">
        <v>1726</v>
      </c>
      <c r="R1743" t="s">
        <v>71</v>
      </c>
      <c r="S1743" t="s">
        <v>69</v>
      </c>
      <c r="AF1743" t="s">
        <v>1600</v>
      </c>
      <c r="AG1743" t="s">
        <v>110</v>
      </c>
      <c r="AH1743" t="s">
        <v>101</v>
      </c>
      <c r="AU1743" t="s">
        <v>1726</v>
      </c>
      <c r="AV1743" t="s">
        <v>71</v>
      </c>
      <c r="AW1743" t="s">
        <v>69</v>
      </c>
      <c r="AX1743">
        <v>4</v>
      </c>
      <c r="AY1743" t="s">
        <v>1727</v>
      </c>
      <c r="AZ1743" t="s">
        <v>1735</v>
      </c>
      <c r="BA1743" t="s">
        <v>69</v>
      </c>
      <c r="BB1743" t="s">
        <v>1600</v>
      </c>
      <c r="BC1743" t="s">
        <v>110</v>
      </c>
      <c r="BD1743" t="s">
        <v>101</v>
      </c>
      <c r="BE1743" t="s">
        <v>1603</v>
      </c>
      <c r="BF1743" t="s">
        <v>1728</v>
      </c>
      <c r="BG1743" t="s">
        <v>1736</v>
      </c>
      <c r="BH1743" t="s">
        <v>1730</v>
      </c>
      <c r="BI1743" t="s">
        <v>1726</v>
      </c>
      <c r="BJ1743" t="s">
        <v>71</v>
      </c>
      <c r="BK1743" t="s">
        <v>69</v>
      </c>
      <c r="BL1743" t="s">
        <v>1731</v>
      </c>
      <c r="BM1743" t="s">
        <v>714</v>
      </c>
      <c r="BN1743" t="s">
        <v>614</v>
      </c>
      <c r="BO1743" t="s">
        <v>69</v>
      </c>
      <c r="BP1743" t="s">
        <v>75</v>
      </c>
      <c r="BQ1743" t="s">
        <v>129</v>
      </c>
    </row>
    <row r="1744" spans="1:69" x14ac:dyDescent="0.3">
      <c r="A1744">
        <v>218</v>
      </c>
      <c r="B1744" t="s">
        <v>1725</v>
      </c>
      <c r="C1744">
        <v>7</v>
      </c>
      <c r="D1744" t="s">
        <v>87</v>
      </c>
      <c r="E1744">
        <v>25</v>
      </c>
      <c r="F1744" t="s">
        <v>1586</v>
      </c>
      <c r="G1744" t="s">
        <v>69</v>
      </c>
      <c r="H1744" t="s">
        <v>69</v>
      </c>
      <c r="Q1744" t="s">
        <v>1726</v>
      </c>
      <c r="R1744" t="s">
        <v>71</v>
      </c>
      <c r="S1744" t="s">
        <v>69</v>
      </c>
      <c r="AF1744" t="s">
        <v>1600</v>
      </c>
      <c r="AG1744" t="s">
        <v>110</v>
      </c>
      <c r="AH1744" t="s">
        <v>101</v>
      </c>
      <c r="AU1744" t="s">
        <v>1726</v>
      </c>
      <c r="AV1744" t="s">
        <v>71</v>
      </c>
      <c r="AW1744" t="s">
        <v>69</v>
      </c>
      <c r="AX1744">
        <v>4</v>
      </c>
      <c r="AY1744" t="s">
        <v>1727</v>
      </c>
      <c r="AZ1744" t="s">
        <v>1735</v>
      </c>
      <c r="BA1744" t="s">
        <v>69</v>
      </c>
      <c r="BB1744" t="s">
        <v>1600</v>
      </c>
      <c r="BC1744" t="s">
        <v>110</v>
      </c>
      <c r="BD1744" t="s">
        <v>101</v>
      </c>
      <c r="BE1744" t="s">
        <v>1603</v>
      </c>
      <c r="BF1744" t="s">
        <v>1728</v>
      </c>
      <c r="BG1744" t="s">
        <v>1736</v>
      </c>
      <c r="BH1744" t="s">
        <v>1730</v>
      </c>
      <c r="BI1744" t="s">
        <v>1726</v>
      </c>
      <c r="BJ1744" t="s">
        <v>71</v>
      </c>
      <c r="BK1744" t="s">
        <v>69</v>
      </c>
      <c r="BL1744" t="s">
        <v>1731</v>
      </c>
      <c r="BM1744" t="s">
        <v>714</v>
      </c>
      <c r="BN1744" t="s">
        <v>614</v>
      </c>
      <c r="BO1744" t="s">
        <v>69</v>
      </c>
      <c r="BP1744" t="s">
        <v>75</v>
      </c>
      <c r="BQ1744" t="s">
        <v>129</v>
      </c>
    </row>
    <row r="1745" spans="1:69" x14ac:dyDescent="0.3">
      <c r="A1745">
        <v>218</v>
      </c>
      <c r="B1745" t="s">
        <v>1725</v>
      </c>
      <c r="C1745">
        <v>8</v>
      </c>
      <c r="D1745" t="s">
        <v>88</v>
      </c>
      <c r="E1745">
        <v>25</v>
      </c>
      <c r="F1745" t="s">
        <v>1586</v>
      </c>
      <c r="G1745" t="s">
        <v>78</v>
      </c>
      <c r="H1745" t="s">
        <v>78</v>
      </c>
      <c r="Q1745" t="s">
        <v>1726</v>
      </c>
      <c r="R1745" t="s">
        <v>79</v>
      </c>
      <c r="S1745" t="s">
        <v>78</v>
      </c>
      <c r="AF1745" t="s">
        <v>1600</v>
      </c>
      <c r="AG1745" t="s">
        <v>115</v>
      </c>
      <c r="AH1745" t="s">
        <v>115</v>
      </c>
      <c r="AU1745" t="s">
        <v>1726</v>
      </c>
      <c r="AV1745" t="s">
        <v>79</v>
      </c>
      <c r="AW1745" t="s">
        <v>78</v>
      </c>
      <c r="AX1745">
        <v>4</v>
      </c>
      <c r="AY1745" t="s">
        <v>1727</v>
      </c>
      <c r="AZ1745" t="s">
        <v>437</v>
      </c>
      <c r="BA1745" t="s">
        <v>78</v>
      </c>
      <c r="BB1745" t="s">
        <v>1600</v>
      </c>
      <c r="BC1745" t="s">
        <v>115</v>
      </c>
      <c r="BD1745" t="s">
        <v>115</v>
      </c>
      <c r="BE1745" t="s">
        <v>1603</v>
      </c>
      <c r="BF1745" t="s">
        <v>1728</v>
      </c>
      <c r="BG1745" t="s">
        <v>1733</v>
      </c>
      <c r="BH1745" t="s">
        <v>1734</v>
      </c>
      <c r="BI1745" t="s">
        <v>1726</v>
      </c>
      <c r="BJ1745" t="s">
        <v>79</v>
      </c>
      <c r="BK1745" t="s">
        <v>78</v>
      </c>
      <c r="BL1745" t="s">
        <v>1731</v>
      </c>
      <c r="BM1745" t="s">
        <v>622</v>
      </c>
      <c r="BN1745" t="s">
        <v>622</v>
      </c>
      <c r="BO1745" t="s">
        <v>78</v>
      </c>
      <c r="BP1745" t="s">
        <v>81</v>
      </c>
      <c r="BQ1745" t="s">
        <v>109</v>
      </c>
    </row>
    <row r="1746" spans="1:69" x14ac:dyDescent="0.3">
      <c r="A1746">
        <v>219</v>
      </c>
      <c r="B1746" t="s">
        <v>1737</v>
      </c>
      <c r="C1746">
        <v>1</v>
      </c>
      <c r="D1746" t="s">
        <v>67</v>
      </c>
      <c r="E1746">
        <v>25</v>
      </c>
      <c r="F1746" t="s">
        <v>1586</v>
      </c>
      <c r="G1746" t="s">
        <v>78</v>
      </c>
      <c r="H1746" t="s">
        <v>69</v>
      </c>
      <c r="Q1746">
        <v>212</v>
      </c>
      <c r="R1746" t="s">
        <v>78</v>
      </c>
      <c r="S1746" t="s">
        <v>69</v>
      </c>
      <c r="AF1746">
        <v>218</v>
      </c>
      <c r="AG1746" t="s">
        <v>78</v>
      </c>
      <c r="AH1746" t="s">
        <v>69</v>
      </c>
      <c r="AU1746">
        <v>212</v>
      </c>
      <c r="AV1746" t="s">
        <v>78</v>
      </c>
      <c r="AW1746" t="s">
        <v>69</v>
      </c>
      <c r="AX1746">
        <v>4</v>
      </c>
      <c r="AY1746">
        <v>228</v>
      </c>
      <c r="AZ1746" t="s">
        <v>78</v>
      </c>
      <c r="BA1746" t="s">
        <v>69</v>
      </c>
      <c r="BB1746">
        <v>218</v>
      </c>
      <c r="BC1746" t="s">
        <v>78</v>
      </c>
      <c r="BD1746" t="s">
        <v>69</v>
      </c>
      <c r="BE1746">
        <v>4</v>
      </c>
      <c r="BF1746" t="s">
        <v>1600</v>
      </c>
      <c r="BG1746" t="s">
        <v>1045</v>
      </c>
      <c r="BH1746" t="s">
        <v>101</v>
      </c>
      <c r="BI1746">
        <v>212</v>
      </c>
      <c r="BJ1746" t="s">
        <v>78</v>
      </c>
      <c r="BK1746" t="s">
        <v>69</v>
      </c>
      <c r="BL1746">
        <v>218</v>
      </c>
      <c r="BM1746" t="s">
        <v>78</v>
      </c>
      <c r="BN1746" t="s">
        <v>69</v>
      </c>
      <c r="BO1746" t="s">
        <v>78</v>
      </c>
      <c r="BP1746" t="s">
        <v>81</v>
      </c>
      <c r="BQ1746" t="s">
        <v>82</v>
      </c>
    </row>
    <row r="1747" spans="1:69" x14ac:dyDescent="0.3">
      <c r="A1747">
        <v>219</v>
      </c>
      <c r="B1747" t="s">
        <v>1737</v>
      </c>
      <c r="C1747">
        <v>2</v>
      </c>
      <c r="D1747" t="s">
        <v>77</v>
      </c>
      <c r="E1747">
        <v>25</v>
      </c>
      <c r="F1747" t="s">
        <v>1586</v>
      </c>
      <c r="G1747" t="s">
        <v>78</v>
      </c>
      <c r="H1747" t="s">
        <v>78</v>
      </c>
      <c r="Q1747">
        <v>212</v>
      </c>
      <c r="R1747" t="s">
        <v>78</v>
      </c>
      <c r="S1747" t="s">
        <v>78</v>
      </c>
      <c r="AF1747">
        <v>218</v>
      </c>
      <c r="AG1747" t="s">
        <v>78</v>
      </c>
      <c r="AH1747" t="s">
        <v>78</v>
      </c>
      <c r="AU1747">
        <v>212</v>
      </c>
      <c r="AV1747" t="s">
        <v>78</v>
      </c>
      <c r="AW1747" t="s">
        <v>78</v>
      </c>
      <c r="AX1747">
        <v>4</v>
      </c>
      <c r="AY1747">
        <v>228</v>
      </c>
      <c r="AZ1747" t="s">
        <v>78</v>
      </c>
      <c r="BA1747" t="s">
        <v>78</v>
      </c>
      <c r="BB1747">
        <v>218</v>
      </c>
      <c r="BC1747" t="s">
        <v>78</v>
      </c>
      <c r="BD1747" t="s">
        <v>78</v>
      </c>
      <c r="BE1747">
        <v>4</v>
      </c>
      <c r="BF1747" t="s">
        <v>1600</v>
      </c>
      <c r="BG1747" t="s">
        <v>115</v>
      </c>
      <c r="BH1747" t="s">
        <v>1045</v>
      </c>
      <c r="BI1747">
        <v>212</v>
      </c>
      <c r="BJ1747" t="s">
        <v>78</v>
      </c>
      <c r="BK1747" t="s">
        <v>78</v>
      </c>
      <c r="BL1747">
        <v>218</v>
      </c>
      <c r="BM1747" t="s">
        <v>78</v>
      </c>
      <c r="BN1747" t="s">
        <v>78</v>
      </c>
      <c r="BO1747" t="s">
        <v>78</v>
      </c>
      <c r="BP1747" t="s">
        <v>81</v>
      </c>
      <c r="BQ1747" t="s">
        <v>82</v>
      </c>
    </row>
    <row r="1748" spans="1:69" x14ac:dyDescent="0.3">
      <c r="A1748">
        <v>219</v>
      </c>
      <c r="B1748" t="s">
        <v>1737</v>
      </c>
      <c r="C1748">
        <v>3</v>
      </c>
      <c r="D1748" t="s">
        <v>83</v>
      </c>
      <c r="E1748">
        <v>25</v>
      </c>
      <c r="F1748" t="s">
        <v>1586</v>
      </c>
      <c r="G1748" t="s">
        <v>78</v>
      </c>
      <c r="H1748" t="s">
        <v>78</v>
      </c>
      <c r="Q1748">
        <v>212</v>
      </c>
      <c r="R1748" t="s">
        <v>78</v>
      </c>
      <c r="S1748" t="s">
        <v>78</v>
      </c>
      <c r="AF1748">
        <v>218</v>
      </c>
      <c r="AG1748" t="s">
        <v>78</v>
      </c>
      <c r="AH1748" t="s">
        <v>78</v>
      </c>
      <c r="AU1748">
        <v>212</v>
      </c>
      <c r="AV1748" t="s">
        <v>78</v>
      </c>
      <c r="AW1748" t="s">
        <v>78</v>
      </c>
      <c r="AX1748">
        <v>4</v>
      </c>
      <c r="AY1748">
        <v>228</v>
      </c>
      <c r="AZ1748" t="s">
        <v>78</v>
      </c>
      <c r="BA1748" t="s">
        <v>78</v>
      </c>
      <c r="BB1748">
        <v>218</v>
      </c>
      <c r="BC1748" t="s">
        <v>78</v>
      </c>
      <c r="BD1748" t="s">
        <v>78</v>
      </c>
      <c r="BE1748">
        <v>4</v>
      </c>
      <c r="BF1748" t="s">
        <v>1600</v>
      </c>
      <c r="BG1748" t="s">
        <v>115</v>
      </c>
      <c r="BH1748" t="s">
        <v>115</v>
      </c>
      <c r="BI1748">
        <v>212</v>
      </c>
      <c r="BJ1748" t="s">
        <v>78</v>
      </c>
      <c r="BK1748" t="s">
        <v>78</v>
      </c>
      <c r="BL1748">
        <v>218</v>
      </c>
      <c r="BM1748" t="s">
        <v>78</v>
      </c>
      <c r="BN1748" t="s">
        <v>78</v>
      </c>
      <c r="BO1748" t="s">
        <v>78</v>
      </c>
      <c r="BP1748" t="s">
        <v>81</v>
      </c>
      <c r="BQ1748" t="s">
        <v>82</v>
      </c>
    </row>
    <row r="1749" spans="1:69" x14ac:dyDescent="0.3">
      <c r="A1749">
        <v>219</v>
      </c>
      <c r="B1749" t="s">
        <v>1737</v>
      </c>
      <c r="C1749">
        <v>4</v>
      </c>
      <c r="D1749" t="s">
        <v>84</v>
      </c>
      <c r="E1749">
        <v>25</v>
      </c>
      <c r="F1749" t="s">
        <v>1586</v>
      </c>
      <c r="G1749" t="s">
        <v>78</v>
      </c>
      <c r="H1749" t="s">
        <v>69</v>
      </c>
      <c r="Q1749">
        <v>212</v>
      </c>
      <c r="R1749" t="s">
        <v>78</v>
      </c>
      <c r="S1749" t="s">
        <v>69</v>
      </c>
      <c r="AF1749">
        <v>218</v>
      </c>
      <c r="AG1749" t="s">
        <v>78</v>
      </c>
      <c r="AH1749" t="s">
        <v>69</v>
      </c>
      <c r="AU1749">
        <v>212</v>
      </c>
      <c r="AV1749" t="s">
        <v>78</v>
      </c>
      <c r="AW1749" t="s">
        <v>69</v>
      </c>
      <c r="AX1749">
        <v>4</v>
      </c>
      <c r="AY1749">
        <v>228</v>
      </c>
      <c r="AZ1749" t="s">
        <v>78</v>
      </c>
      <c r="BA1749" t="s">
        <v>69</v>
      </c>
      <c r="BB1749">
        <v>218</v>
      </c>
      <c r="BC1749" t="s">
        <v>78</v>
      </c>
      <c r="BD1749" t="s">
        <v>69</v>
      </c>
      <c r="BE1749">
        <v>4</v>
      </c>
      <c r="BF1749" t="s">
        <v>1600</v>
      </c>
      <c r="BG1749" t="s">
        <v>115</v>
      </c>
      <c r="BH1749" t="s">
        <v>101</v>
      </c>
      <c r="BI1749">
        <v>212</v>
      </c>
      <c r="BJ1749" t="s">
        <v>78</v>
      </c>
      <c r="BK1749" t="s">
        <v>69</v>
      </c>
      <c r="BL1749">
        <v>218</v>
      </c>
      <c r="BM1749" t="s">
        <v>78</v>
      </c>
      <c r="BN1749" t="s">
        <v>69</v>
      </c>
      <c r="BO1749" t="s">
        <v>78</v>
      </c>
      <c r="BP1749" t="s">
        <v>81</v>
      </c>
      <c r="BQ1749" t="s">
        <v>82</v>
      </c>
    </row>
    <row r="1750" spans="1:69" x14ac:dyDescent="0.3">
      <c r="A1750">
        <v>219</v>
      </c>
      <c r="B1750" t="s">
        <v>1737</v>
      </c>
      <c r="C1750">
        <v>5</v>
      </c>
      <c r="D1750" t="s">
        <v>85</v>
      </c>
      <c r="E1750">
        <v>25</v>
      </c>
      <c r="F1750" t="s">
        <v>1586</v>
      </c>
      <c r="G1750" t="s">
        <v>78</v>
      </c>
      <c r="H1750" t="s">
        <v>78</v>
      </c>
      <c r="Q1750">
        <v>212</v>
      </c>
      <c r="R1750" t="s">
        <v>78</v>
      </c>
      <c r="S1750" t="s">
        <v>78</v>
      </c>
      <c r="AF1750">
        <v>218</v>
      </c>
      <c r="AG1750" t="s">
        <v>78</v>
      </c>
      <c r="AH1750" t="s">
        <v>78</v>
      </c>
      <c r="AU1750">
        <v>212</v>
      </c>
      <c r="AV1750" t="s">
        <v>78</v>
      </c>
      <c r="AW1750" t="s">
        <v>78</v>
      </c>
      <c r="AX1750">
        <v>4</v>
      </c>
      <c r="AY1750">
        <v>228</v>
      </c>
      <c r="AZ1750" t="s">
        <v>78</v>
      </c>
      <c r="BA1750" t="s">
        <v>78</v>
      </c>
      <c r="BB1750">
        <v>218</v>
      </c>
      <c r="BC1750" t="s">
        <v>78</v>
      </c>
      <c r="BD1750" t="s">
        <v>78</v>
      </c>
      <c r="BE1750">
        <v>4</v>
      </c>
      <c r="BF1750" t="s">
        <v>1600</v>
      </c>
      <c r="BG1750" t="s">
        <v>115</v>
      </c>
      <c r="BH1750" t="s">
        <v>115</v>
      </c>
      <c r="BI1750">
        <v>212</v>
      </c>
      <c r="BJ1750" t="s">
        <v>78</v>
      </c>
      <c r="BK1750" t="s">
        <v>78</v>
      </c>
      <c r="BL1750">
        <v>218</v>
      </c>
      <c r="BM1750" t="s">
        <v>78</v>
      </c>
      <c r="BN1750" t="s">
        <v>78</v>
      </c>
      <c r="BO1750" t="s">
        <v>78</v>
      </c>
      <c r="BP1750" t="s">
        <v>81</v>
      </c>
      <c r="BQ1750" t="s">
        <v>82</v>
      </c>
    </row>
    <row r="1751" spans="1:69" x14ac:dyDescent="0.3">
      <c r="A1751">
        <v>219</v>
      </c>
      <c r="B1751" t="s">
        <v>1737</v>
      </c>
      <c r="C1751">
        <v>6</v>
      </c>
      <c r="D1751" t="s">
        <v>86</v>
      </c>
      <c r="E1751">
        <v>25</v>
      </c>
      <c r="F1751" t="s">
        <v>1586</v>
      </c>
      <c r="G1751" t="s">
        <v>69</v>
      </c>
      <c r="H1751" t="s">
        <v>69</v>
      </c>
      <c r="Q1751">
        <v>212</v>
      </c>
      <c r="R1751" t="s">
        <v>69</v>
      </c>
      <c r="S1751" t="s">
        <v>69</v>
      </c>
      <c r="AF1751">
        <v>218</v>
      </c>
      <c r="AG1751" t="s">
        <v>69</v>
      </c>
      <c r="AH1751" t="s">
        <v>69</v>
      </c>
      <c r="AU1751">
        <v>212</v>
      </c>
      <c r="AV1751" t="s">
        <v>69</v>
      </c>
      <c r="AW1751" t="s">
        <v>69</v>
      </c>
      <c r="AX1751">
        <v>4</v>
      </c>
      <c r="AY1751">
        <v>228</v>
      </c>
      <c r="AZ1751" t="s">
        <v>69</v>
      </c>
      <c r="BA1751" t="s">
        <v>69</v>
      </c>
      <c r="BB1751">
        <v>218</v>
      </c>
      <c r="BC1751" t="s">
        <v>69</v>
      </c>
      <c r="BD1751" t="s">
        <v>69</v>
      </c>
      <c r="BE1751">
        <v>4</v>
      </c>
      <c r="BF1751" t="s">
        <v>1600</v>
      </c>
      <c r="BG1751" t="s">
        <v>110</v>
      </c>
      <c r="BH1751" t="s">
        <v>101</v>
      </c>
      <c r="BI1751">
        <v>212</v>
      </c>
      <c r="BJ1751" t="s">
        <v>69</v>
      </c>
      <c r="BK1751" t="s">
        <v>69</v>
      </c>
      <c r="BL1751">
        <v>218</v>
      </c>
      <c r="BM1751" t="s">
        <v>69</v>
      </c>
      <c r="BN1751" t="s">
        <v>69</v>
      </c>
      <c r="BO1751" t="s">
        <v>69</v>
      </c>
      <c r="BP1751" t="s">
        <v>75</v>
      </c>
      <c r="BQ1751" t="s">
        <v>76</v>
      </c>
    </row>
    <row r="1752" spans="1:69" x14ac:dyDescent="0.3">
      <c r="A1752">
        <v>219</v>
      </c>
      <c r="B1752" t="s">
        <v>1737</v>
      </c>
      <c r="C1752">
        <v>7</v>
      </c>
      <c r="D1752" t="s">
        <v>87</v>
      </c>
      <c r="E1752">
        <v>25</v>
      </c>
      <c r="F1752" t="s">
        <v>1586</v>
      </c>
      <c r="G1752" t="s">
        <v>69</v>
      </c>
      <c r="H1752" t="s">
        <v>69</v>
      </c>
      <c r="Q1752">
        <v>212</v>
      </c>
      <c r="R1752" t="s">
        <v>69</v>
      </c>
      <c r="S1752" t="s">
        <v>69</v>
      </c>
      <c r="AF1752">
        <v>218</v>
      </c>
      <c r="AG1752" t="s">
        <v>69</v>
      </c>
      <c r="AH1752" t="s">
        <v>69</v>
      </c>
      <c r="AU1752">
        <v>212</v>
      </c>
      <c r="AV1752" t="s">
        <v>69</v>
      </c>
      <c r="AW1752" t="s">
        <v>69</v>
      </c>
      <c r="AX1752">
        <v>4</v>
      </c>
      <c r="AY1752">
        <v>228</v>
      </c>
      <c r="AZ1752" t="s">
        <v>69</v>
      </c>
      <c r="BA1752" t="s">
        <v>69</v>
      </c>
      <c r="BB1752">
        <v>218</v>
      </c>
      <c r="BC1752" t="s">
        <v>69</v>
      </c>
      <c r="BD1752" t="s">
        <v>69</v>
      </c>
      <c r="BE1752">
        <v>4</v>
      </c>
      <c r="BF1752" t="s">
        <v>1600</v>
      </c>
      <c r="BG1752" t="s">
        <v>110</v>
      </c>
      <c r="BH1752" t="s">
        <v>101</v>
      </c>
      <c r="BI1752">
        <v>212</v>
      </c>
      <c r="BJ1752" t="s">
        <v>69</v>
      </c>
      <c r="BK1752" t="s">
        <v>69</v>
      </c>
      <c r="BL1752">
        <v>218</v>
      </c>
      <c r="BM1752" t="s">
        <v>69</v>
      </c>
      <c r="BN1752" t="s">
        <v>69</v>
      </c>
      <c r="BO1752" t="s">
        <v>69</v>
      </c>
      <c r="BP1752" t="s">
        <v>75</v>
      </c>
      <c r="BQ1752" t="s">
        <v>76</v>
      </c>
    </row>
    <row r="1753" spans="1:69" x14ac:dyDescent="0.3">
      <c r="A1753">
        <v>219</v>
      </c>
      <c r="B1753" t="s">
        <v>1737</v>
      </c>
      <c r="C1753">
        <v>8</v>
      </c>
      <c r="D1753" t="s">
        <v>88</v>
      </c>
      <c r="E1753">
        <v>25</v>
      </c>
      <c r="F1753" t="s">
        <v>1586</v>
      </c>
      <c r="G1753" t="s">
        <v>78</v>
      </c>
      <c r="H1753" t="s">
        <v>78</v>
      </c>
      <c r="Q1753">
        <v>212</v>
      </c>
      <c r="R1753" t="s">
        <v>78</v>
      </c>
      <c r="S1753" t="s">
        <v>78</v>
      </c>
      <c r="AF1753">
        <v>218</v>
      </c>
      <c r="AG1753" t="s">
        <v>78</v>
      </c>
      <c r="AH1753" t="s">
        <v>78</v>
      </c>
      <c r="AU1753">
        <v>212</v>
      </c>
      <c r="AV1753" t="s">
        <v>78</v>
      </c>
      <c r="AW1753" t="s">
        <v>78</v>
      </c>
      <c r="AX1753">
        <v>4</v>
      </c>
      <c r="AY1753">
        <v>228</v>
      </c>
      <c r="AZ1753" t="s">
        <v>78</v>
      </c>
      <c r="BA1753" t="s">
        <v>78</v>
      </c>
      <c r="BB1753">
        <v>218</v>
      </c>
      <c r="BC1753" t="s">
        <v>78</v>
      </c>
      <c r="BD1753" t="s">
        <v>78</v>
      </c>
      <c r="BE1753">
        <v>4</v>
      </c>
      <c r="BF1753" t="s">
        <v>1600</v>
      </c>
      <c r="BG1753" t="s">
        <v>115</v>
      </c>
      <c r="BH1753" t="s">
        <v>115</v>
      </c>
      <c r="BI1753">
        <v>212</v>
      </c>
      <c r="BJ1753" t="s">
        <v>78</v>
      </c>
      <c r="BK1753" t="s">
        <v>78</v>
      </c>
      <c r="BL1753">
        <v>218</v>
      </c>
      <c r="BM1753" t="s">
        <v>78</v>
      </c>
      <c r="BN1753" t="s">
        <v>78</v>
      </c>
      <c r="BO1753" t="s">
        <v>78</v>
      </c>
      <c r="BP1753" t="s">
        <v>81</v>
      </c>
      <c r="BQ1753" t="s">
        <v>82</v>
      </c>
    </row>
    <row r="1754" spans="1:69" x14ac:dyDescent="0.3">
      <c r="A1754">
        <v>220</v>
      </c>
      <c r="B1754" t="s">
        <v>1738</v>
      </c>
      <c r="C1754">
        <v>1</v>
      </c>
      <c r="D1754" t="s">
        <v>67</v>
      </c>
      <c r="E1754">
        <v>25</v>
      </c>
      <c r="F1754" t="s">
        <v>1586</v>
      </c>
      <c r="G1754" t="s">
        <v>78</v>
      </c>
      <c r="H1754" t="s">
        <v>69</v>
      </c>
      <c r="Q1754">
        <v>212</v>
      </c>
      <c r="R1754" t="s">
        <v>78</v>
      </c>
      <c r="S1754" t="s">
        <v>69</v>
      </c>
      <c r="AF1754">
        <v>218</v>
      </c>
      <c r="AG1754" t="s">
        <v>78</v>
      </c>
      <c r="AH1754" t="s">
        <v>69</v>
      </c>
      <c r="AU1754">
        <v>212</v>
      </c>
      <c r="AV1754" t="s">
        <v>78</v>
      </c>
      <c r="AW1754" t="s">
        <v>69</v>
      </c>
      <c r="AX1754">
        <v>4</v>
      </c>
      <c r="AY1754">
        <v>228</v>
      </c>
      <c r="AZ1754" t="s">
        <v>78</v>
      </c>
      <c r="BA1754" t="s">
        <v>69</v>
      </c>
      <c r="BB1754">
        <v>218</v>
      </c>
      <c r="BC1754" t="s">
        <v>78</v>
      </c>
      <c r="BD1754" t="s">
        <v>69</v>
      </c>
      <c r="BE1754">
        <v>4</v>
      </c>
      <c r="BF1754" t="s">
        <v>1600</v>
      </c>
      <c r="BG1754" t="s">
        <v>1045</v>
      </c>
      <c r="BH1754" t="s">
        <v>101</v>
      </c>
      <c r="BI1754">
        <v>212</v>
      </c>
      <c r="BJ1754" t="s">
        <v>78</v>
      </c>
      <c r="BK1754" t="s">
        <v>69</v>
      </c>
      <c r="BL1754">
        <v>218</v>
      </c>
      <c r="BM1754" t="s">
        <v>78</v>
      </c>
      <c r="BN1754" t="s">
        <v>69</v>
      </c>
      <c r="BO1754" t="s">
        <v>78</v>
      </c>
      <c r="BP1754" t="s">
        <v>81</v>
      </c>
      <c r="BQ1754" t="s">
        <v>82</v>
      </c>
    </row>
    <row r="1755" spans="1:69" x14ac:dyDescent="0.3">
      <c r="A1755">
        <v>220</v>
      </c>
      <c r="B1755" t="s">
        <v>1738</v>
      </c>
      <c r="C1755">
        <v>2</v>
      </c>
      <c r="D1755" t="s">
        <v>77</v>
      </c>
      <c r="E1755">
        <v>25</v>
      </c>
      <c r="F1755" t="s">
        <v>1586</v>
      </c>
      <c r="G1755" t="s">
        <v>78</v>
      </c>
      <c r="H1755" t="s">
        <v>78</v>
      </c>
      <c r="Q1755">
        <v>212</v>
      </c>
      <c r="R1755" t="s">
        <v>78</v>
      </c>
      <c r="S1755" t="s">
        <v>78</v>
      </c>
      <c r="AF1755">
        <v>218</v>
      </c>
      <c r="AG1755" t="s">
        <v>78</v>
      </c>
      <c r="AH1755" t="s">
        <v>78</v>
      </c>
      <c r="AU1755">
        <v>212</v>
      </c>
      <c r="AV1755" t="s">
        <v>78</v>
      </c>
      <c r="AW1755" t="s">
        <v>78</v>
      </c>
      <c r="AX1755">
        <v>4</v>
      </c>
      <c r="AY1755">
        <v>228</v>
      </c>
      <c r="AZ1755" t="s">
        <v>78</v>
      </c>
      <c r="BA1755" t="s">
        <v>78</v>
      </c>
      <c r="BB1755">
        <v>218</v>
      </c>
      <c r="BC1755" t="s">
        <v>78</v>
      </c>
      <c r="BD1755" t="s">
        <v>78</v>
      </c>
      <c r="BE1755">
        <v>4</v>
      </c>
      <c r="BF1755" t="s">
        <v>1600</v>
      </c>
      <c r="BG1755" t="s">
        <v>115</v>
      </c>
      <c r="BH1755" t="s">
        <v>1045</v>
      </c>
      <c r="BI1755">
        <v>212</v>
      </c>
      <c r="BJ1755" t="s">
        <v>78</v>
      </c>
      <c r="BK1755" t="s">
        <v>78</v>
      </c>
      <c r="BL1755">
        <v>218</v>
      </c>
      <c r="BM1755" t="s">
        <v>78</v>
      </c>
      <c r="BN1755" t="s">
        <v>78</v>
      </c>
      <c r="BO1755" t="s">
        <v>78</v>
      </c>
      <c r="BP1755" t="s">
        <v>81</v>
      </c>
      <c r="BQ1755" t="s">
        <v>82</v>
      </c>
    </row>
    <row r="1756" spans="1:69" x14ac:dyDescent="0.3">
      <c r="A1756">
        <v>220</v>
      </c>
      <c r="B1756" t="s">
        <v>1738</v>
      </c>
      <c r="C1756">
        <v>3</v>
      </c>
      <c r="D1756" t="s">
        <v>83</v>
      </c>
      <c r="E1756">
        <v>25</v>
      </c>
      <c r="F1756" t="s">
        <v>1586</v>
      </c>
      <c r="G1756" t="s">
        <v>78</v>
      </c>
      <c r="H1756" t="s">
        <v>78</v>
      </c>
      <c r="Q1756">
        <v>212</v>
      </c>
      <c r="R1756" t="s">
        <v>78</v>
      </c>
      <c r="S1756" t="s">
        <v>78</v>
      </c>
      <c r="AF1756">
        <v>218</v>
      </c>
      <c r="AG1756" t="s">
        <v>78</v>
      </c>
      <c r="AH1756" t="s">
        <v>78</v>
      </c>
      <c r="AU1756">
        <v>212</v>
      </c>
      <c r="AV1756" t="s">
        <v>78</v>
      </c>
      <c r="AW1756" t="s">
        <v>78</v>
      </c>
      <c r="AX1756">
        <v>4</v>
      </c>
      <c r="AY1756">
        <v>228</v>
      </c>
      <c r="AZ1756" t="s">
        <v>78</v>
      </c>
      <c r="BA1756" t="s">
        <v>78</v>
      </c>
      <c r="BB1756">
        <v>218</v>
      </c>
      <c r="BC1756" t="s">
        <v>78</v>
      </c>
      <c r="BD1756" t="s">
        <v>78</v>
      </c>
      <c r="BE1756">
        <v>4</v>
      </c>
      <c r="BF1756" t="s">
        <v>1600</v>
      </c>
      <c r="BG1756" t="s">
        <v>115</v>
      </c>
      <c r="BH1756" t="s">
        <v>115</v>
      </c>
      <c r="BI1756">
        <v>212</v>
      </c>
      <c r="BJ1756" t="s">
        <v>78</v>
      </c>
      <c r="BK1756" t="s">
        <v>78</v>
      </c>
      <c r="BL1756">
        <v>218</v>
      </c>
      <c r="BM1756" t="s">
        <v>78</v>
      </c>
      <c r="BN1756" t="s">
        <v>78</v>
      </c>
      <c r="BO1756" t="s">
        <v>78</v>
      </c>
      <c r="BP1756" t="s">
        <v>81</v>
      </c>
      <c r="BQ1756" t="s">
        <v>82</v>
      </c>
    </row>
    <row r="1757" spans="1:69" x14ac:dyDescent="0.3">
      <c r="A1757">
        <v>220</v>
      </c>
      <c r="B1757" t="s">
        <v>1738</v>
      </c>
      <c r="C1757">
        <v>4</v>
      </c>
      <c r="D1757" t="s">
        <v>84</v>
      </c>
      <c r="E1757">
        <v>25</v>
      </c>
      <c r="F1757" t="s">
        <v>1586</v>
      </c>
      <c r="G1757" t="s">
        <v>78</v>
      </c>
      <c r="H1757" t="s">
        <v>69</v>
      </c>
      <c r="Q1757">
        <v>212</v>
      </c>
      <c r="R1757" t="s">
        <v>78</v>
      </c>
      <c r="S1757" t="s">
        <v>69</v>
      </c>
      <c r="AF1757">
        <v>218</v>
      </c>
      <c r="AG1757" t="s">
        <v>78</v>
      </c>
      <c r="AH1757" t="s">
        <v>69</v>
      </c>
      <c r="AU1757">
        <v>212</v>
      </c>
      <c r="AV1757" t="s">
        <v>78</v>
      </c>
      <c r="AW1757" t="s">
        <v>69</v>
      </c>
      <c r="AX1757">
        <v>4</v>
      </c>
      <c r="AY1757">
        <v>228</v>
      </c>
      <c r="AZ1757" t="s">
        <v>78</v>
      </c>
      <c r="BA1757" t="s">
        <v>69</v>
      </c>
      <c r="BB1757">
        <v>218</v>
      </c>
      <c r="BC1757" t="s">
        <v>78</v>
      </c>
      <c r="BD1757" t="s">
        <v>69</v>
      </c>
      <c r="BE1757">
        <v>4</v>
      </c>
      <c r="BF1757" t="s">
        <v>1600</v>
      </c>
      <c r="BG1757" t="s">
        <v>115</v>
      </c>
      <c r="BH1757" t="s">
        <v>101</v>
      </c>
      <c r="BI1757">
        <v>212</v>
      </c>
      <c r="BJ1757" t="s">
        <v>78</v>
      </c>
      <c r="BK1757" t="s">
        <v>69</v>
      </c>
      <c r="BL1757">
        <v>218</v>
      </c>
      <c r="BM1757" t="s">
        <v>78</v>
      </c>
      <c r="BN1757" t="s">
        <v>69</v>
      </c>
      <c r="BO1757" t="s">
        <v>78</v>
      </c>
      <c r="BP1757" t="s">
        <v>81</v>
      </c>
      <c r="BQ1757" t="s">
        <v>82</v>
      </c>
    </row>
    <row r="1758" spans="1:69" x14ac:dyDescent="0.3">
      <c r="A1758">
        <v>220</v>
      </c>
      <c r="B1758" t="s">
        <v>1738</v>
      </c>
      <c r="C1758">
        <v>5</v>
      </c>
      <c r="D1758" t="s">
        <v>85</v>
      </c>
      <c r="E1758">
        <v>25</v>
      </c>
      <c r="F1758" t="s">
        <v>1586</v>
      </c>
      <c r="G1758" t="s">
        <v>78</v>
      </c>
      <c r="H1758" t="s">
        <v>78</v>
      </c>
      <c r="Q1758">
        <v>212</v>
      </c>
      <c r="R1758" t="s">
        <v>78</v>
      </c>
      <c r="S1758" t="s">
        <v>78</v>
      </c>
      <c r="AF1758">
        <v>218</v>
      </c>
      <c r="AG1758" t="s">
        <v>78</v>
      </c>
      <c r="AH1758" t="s">
        <v>78</v>
      </c>
      <c r="AU1758">
        <v>212</v>
      </c>
      <c r="AV1758" t="s">
        <v>78</v>
      </c>
      <c r="AW1758" t="s">
        <v>78</v>
      </c>
      <c r="AX1758">
        <v>4</v>
      </c>
      <c r="AY1758">
        <v>228</v>
      </c>
      <c r="AZ1758" t="s">
        <v>78</v>
      </c>
      <c r="BA1758" t="s">
        <v>78</v>
      </c>
      <c r="BB1758">
        <v>218</v>
      </c>
      <c r="BC1758" t="s">
        <v>78</v>
      </c>
      <c r="BD1758" t="s">
        <v>78</v>
      </c>
      <c r="BE1758">
        <v>4</v>
      </c>
      <c r="BF1758" t="s">
        <v>1600</v>
      </c>
      <c r="BG1758" t="s">
        <v>115</v>
      </c>
      <c r="BH1758" t="s">
        <v>115</v>
      </c>
      <c r="BI1758">
        <v>212</v>
      </c>
      <c r="BJ1758" t="s">
        <v>78</v>
      </c>
      <c r="BK1758" t="s">
        <v>78</v>
      </c>
      <c r="BL1758">
        <v>218</v>
      </c>
      <c r="BM1758" t="s">
        <v>78</v>
      </c>
      <c r="BN1758" t="s">
        <v>78</v>
      </c>
      <c r="BO1758" t="s">
        <v>78</v>
      </c>
      <c r="BP1758" t="s">
        <v>81</v>
      </c>
      <c r="BQ1758" t="s">
        <v>82</v>
      </c>
    </row>
    <row r="1759" spans="1:69" x14ac:dyDescent="0.3">
      <c r="A1759">
        <v>220</v>
      </c>
      <c r="B1759" t="s">
        <v>1738</v>
      </c>
      <c r="C1759">
        <v>6</v>
      </c>
      <c r="D1759" t="s">
        <v>86</v>
      </c>
      <c r="E1759">
        <v>25</v>
      </c>
      <c r="F1759" t="s">
        <v>1586</v>
      </c>
      <c r="G1759" t="s">
        <v>69</v>
      </c>
      <c r="H1759" t="s">
        <v>69</v>
      </c>
      <c r="Q1759">
        <v>212</v>
      </c>
      <c r="R1759" t="s">
        <v>69</v>
      </c>
      <c r="S1759" t="s">
        <v>69</v>
      </c>
      <c r="AF1759">
        <v>218</v>
      </c>
      <c r="AG1759" t="s">
        <v>69</v>
      </c>
      <c r="AH1759" t="s">
        <v>69</v>
      </c>
      <c r="AU1759">
        <v>212</v>
      </c>
      <c r="AV1759" t="s">
        <v>69</v>
      </c>
      <c r="AW1759" t="s">
        <v>69</v>
      </c>
      <c r="AX1759">
        <v>4</v>
      </c>
      <c r="AY1759">
        <v>228</v>
      </c>
      <c r="AZ1759" t="s">
        <v>69</v>
      </c>
      <c r="BA1759" t="s">
        <v>69</v>
      </c>
      <c r="BB1759">
        <v>218</v>
      </c>
      <c r="BC1759" t="s">
        <v>69</v>
      </c>
      <c r="BD1759" t="s">
        <v>69</v>
      </c>
      <c r="BE1759">
        <v>4</v>
      </c>
      <c r="BF1759" t="s">
        <v>1600</v>
      </c>
      <c r="BG1759" t="s">
        <v>110</v>
      </c>
      <c r="BH1759" t="s">
        <v>101</v>
      </c>
      <c r="BI1759">
        <v>212</v>
      </c>
      <c r="BJ1759" t="s">
        <v>69</v>
      </c>
      <c r="BK1759" t="s">
        <v>69</v>
      </c>
      <c r="BL1759">
        <v>218</v>
      </c>
      <c r="BM1759" t="s">
        <v>69</v>
      </c>
      <c r="BN1759" t="s">
        <v>69</v>
      </c>
      <c r="BO1759" t="s">
        <v>69</v>
      </c>
      <c r="BP1759" t="s">
        <v>75</v>
      </c>
      <c r="BQ1759" t="s">
        <v>76</v>
      </c>
    </row>
    <row r="1760" spans="1:69" x14ac:dyDescent="0.3">
      <c r="A1760">
        <v>220</v>
      </c>
      <c r="B1760" t="s">
        <v>1738</v>
      </c>
      <c r="C1760">
        <v>7</v>
      </c>
      <c r="D1760" t="s">
        <v>87</v>
      </c>
      <c r="E1760">
        <v>25</v>
      </c>
      <c r="F1760" t="s">
        <v>1586</v>
      </c>
      <c r="G1760" t="s">
        <v>69</v>
      </c>
      <c r="H1760" t="s">
        <v>69</v>
      </c>
      <c r="Q1760">
        <v>212</v>
      </c>
      <c r="R1760" t="s">
        <v>69</v>
      </c>
      <c r="S1760" t="s">
        <v>69</v>
      </c>
      <c r="AF1760">
        <v>218</v>
      </c>
      <c r="AG1760" t="s">
        <v>69</v>
      </c>
      <c r="AH1760" t="s">
        <v>69</v>
      </c>
      <c r="AU1760">
        <v>212</v>
      </c>
      <c r="AV1760" t="s">
        <v>69</v>
      </c>
      <c r="AW1760" t="s">
        <v>69</v>
      </c>
      <c r="AX1760">
        <v>4</v>
      </c>
      <c r="AY1760">
        <v>228</v>
      </c>
      <c r="AZ1760" t="s">
        <v>69</v>
      </c>
      <c r="BA1760" t="s">
        <v>69</v>
      </c>
      <c r="BB1760">
        <v>218</v>
      </c>
      <c r="BC1760" t="s">
        <v>69</v>
      </c>
      <c r="BD1760" t="s">
        <v>69</v>
      </c>
      <c r="BE1760">
        <v>4</v>
      </c>
      <c r="BF1760" t="s">
        <v>1600</v>
      </c>
      <c r="BG1760" t="s">
        <v>110</v>
      </c>
      <c r="BH1760" t="s">
        <v>101</v>
      </c>
      <c r="BI1760">
        <v>212</v>
      </c>
      <c r="BJ1760" t="s">
        <v>69</v>
      </c>
      <c r="BK1760" t="s">
        <v>69</v>
      </c>
      <c r="BL1760">
        <v>218</v>
      </c>
      <c r="BM1760" t="s">
        <v>69</v>
      </c>
      <c r="BN1760" t="s">
        <v>69</v>
      </c>
      <c r="BO1760" t="s">
        <v>69</v>
      </c>
      <c r="BP1760" t="s">
        <v>75</v>
      </c>
      <c r="BQ1760" t="s">
        <v>76</v>
      </c>
    </row>
    <row r="1761" spans="1:69" x14ac:dyDescent="0.3">
      <c r="A1761">
        <v>220</v>
      </c>
      <c r="B1761" t="s">
        <v>1738</v>
      </c>
      <c r="C1761">
        <v>8</v>
      </c>
      <c r="D1761" t="s">
        <v>88</v>
      </c>
      <c r="E1761">
        <v>25</v>
      </c>
      <c r="F1761" t="s">
        <v>1586</v>
      </c>
      <c r="G1761" t="s">
        <v>78</v>
      </c>
      <c r="H1761" t="s">
        <v>78</v>
      </c>
      <c r="Q1761">
        <v>212</v>
      </c>
      <c r="R1761" t="s">
        <v>78</v>
      </c>
      <c r="S1761" t="s">
        <v>78</v>
      </c>
      <c r="AF1761">
        <v>218</v>
      </c>
      <c r="AG1761" t="s">
        <v>78</v>
      </c>
      <c r="AH1761" t="s">
        <v>78</v>
      </c>
      <c r="AU1761">
        <v>212</v>
      </c>
      <c r="AV1761" t="s">
        <v>78</v>
      </c>
      <c r="AW1761" t="s">
        <v>78</v>
      </c>
      <c r="AX1761">
        <v>4</v>
      </c>
      <c r="AY1761">
        <v>228</v>
      </c>
      <c r="AZ1761" t="s">
        <v>78</v>
      </c>
      <c r="BA1761" t="s">
        <v>78</v>
      </c>
      <c r="BB1761">
        <v>218</v>
      </c>
      <c r="BC1761" t="s">
        <v>78</v>
      </c>
      <c r="BD1761" t="s">
        <v>78</v>
      </c>
      <c r="BE1761">
        <v>4</v>
      </c>
      <c r="BF1761" t="s">
        <v>1600</v>
      </c>
      <c r="BG1761" t="s">
        <v>115</v>
      </c>
      <c r="BH1761" t="s">
        <v>115</v>
      </c>
      <c r="BI1761">
        <v>212</v>
      </c>
      <c r="BJ1761" t="s">
        <v>78</v>
      </c>
      <c r="BK1761" t="s">
        <v>78</v>
      </c>
      <c r="BL1761">
        <v>218</v>
      </c>
      <c r="BM1761" t="s">
        <v>78</v>
      </c>
      <c r="BN1761" t="s">
        <v>78</v>
      </c>
      <c r="BO1761" t="s">
        <v>78</v>
      </c>
      <c r="BP1761" t="s">
        <v>81</v>
      </c>
      <c r="BQ1761" t="s">
        <v>82</v>
      </c>
    </row>
    <row r="1762" spans="1:69" x14ac:dyDescent="0.3">
      <c r="A1762">
        <v>221</v>
      </c>
      <c r="B1762" t="s">
        <v>1739</v>
      </c>
      <c r="C1762">
        <v>1</v>
      </c>
      <c r="D1762" t="s">
        <v>67</v>
      </c>
      <c r="E1762">
        <v>25</v>
      </c>
      <c r="F1762" t="s">
        <v>1586</v>
      </c>
      <c r="G1762" t="s">
        <v>90</v>
      </c>
      <c r="H1762" t="s">
        <v>69</v>
      </c>
      <c r="Q1762">
        <v>212</v>
      </c>
      <c r="R1762" t="s">
        <v>78</v>
      </c>
      <c r="S1762" t="s">
        <v>69</v>
      </c>
      <c r="AF1762" t="s">
        <v>1740</v>
      </c>
      <c r="AG1762" t="s">
        <v>1045</v>
      </c>
      <c r="AH1762" t="s">
        <v>101</v>
      </c>
      <c r="AU1762">
        <v>212</v>
      </c>
      <c r="AV1762" t="s">
        <v>78</v>
      </c>
      <c r="AW1762" t="s">
        <v>69</v>
      </c>
      <c r="AX1762">
        <v>4</v>
      </c>
      <c r="AY1762">
        <v>228</v>
      </c>
      <c r="AZ1762" t="s">
        <v>78</v>
      </c>
      <c r="BA1762" t="s">
        <v>69</v>
      </c>
      <c r="BB1762" t="s">
        <v>1740</v>
      </c>
      <c r="BC1762" t="s">
        <v>1045</v>
      </c>
      <c r="BD1762" t="s">
        <v>101</v>
      </c>
      <c r="BE1762" t="s">
        <v>1603</v>
      </c>
      <c r="BF1762" t="s">
        <v>1741</v>
      </c>
      <c r="BG1762" t="s">
        <v>1742</v>
      </c>
      <c r="BH1762" t="s">
        <v>1743</v>
      </c>
      <c r="BO1762" t="s">
        <v>78</v>
      </c>
      <c r="BP1762" t="s">
        <v>93</v>
      </c>
      <c r="BQ1762" t="s">
        <v>109</v>
      </c>
    </row>
    <row r="1763" spans="1:69" x14ac:dyDescent="0.3">
      <c r="A1763">
        <v>221</v>
      </c>
      <c r="B1763" t="s">
        <v>1739</v>
      </c>
      <c r="C1763">
        <v>2</v>
      </c>
      <c r="D1763" t="s">
        <v>77</v>
      </c>
      <c r="E1763">
        <v>25</v>
      </c>
      <c r="F1763" t="s">
        <v>1586</v>
      </c>
      <c r="G1763" t="s">
        <v>90</v>
      </c>
      <c r="H1763" t="s">
        <v>78</v>
      </c>
      <c r="Q1763">
        <v>212</v>
      </c>
      <c r="R1763" t="s">
        <v>78</v>
      </c>
      <c r="S1763" t="s">
        <v>78</v>
      </c>
      <c r="AF1763" t="s">
        <v>1740</v>
      </c>
      <c r="AG1763" t="s">
        <v>115</v>
      </c>
      <c r="AH1763" t="s">
        <v>1045</v>
      </c>
      <c r="AU1763">
        <v>212</v>
      </c>
      <c r="AV1763" t="s">
        <v>78</v>
      </c>
      <c r="AW1763" t="s">
        <v>78</v>
      </c>
      <c r="AX1763">
        <v>4</v>
      </c>
      <c r="AY1763">
        <v>228</v>
      </c>
      <c r="AZ1763" t="s">
        <v>78</v>
      </c>
      <c r="BA1763" t="s">
        <v>78</v>
      </c>
      <c r="BB1763" t="s">
        <v>1740</v>
      </c>
      <c r="BC1763" t="s">
        <v>115</v>
      </c>
      <c r="BD1763" t="s">
        <v>1045</v>
      </c>
      <c r="BE1763" t="s">
        <v>1603</v>
      </c>
      <c r="BF1763" t="s">
        <v>1741</v>
      </c>
      <c r="BG1763" t="s">
        <v>1742</v>
      </c>
      <c r="BH1763" t="s">
        <v>1744</v>
      </c>
      <c r="BO1763" t="s">
        <v>78</v>
      </c>
      <c r="BP1763" t="s">
        <v>93</v>
      </c>
      <c r="BQ1763" t="s">
        <v>109</v>
      </c>
    </row>
    <row r="1764" spans="1:69" x14ac:dyDescent="0.3">
      <c r="A1764">
        <v>221</v>
      </c>
      <c r="B1764" t="s">
        <v>1739</v>
      </c>
      <c r="C1764">
        <v>3</v>
      </c>
      <c r="D1764" t="s">
        <v>83</v>
      </c>
      <c r="E1764">
        <v>25</v>
      </c>
      <c r="F1764" t="s">
        <v>1586</v>
      </c>
      <c r="G1764" t="s">
        <v>90</v>
      </c>
      <c r="H1764" t="s">
        <v>78</v>
      </c>
      <c r="Q1764">
        <v>212</v>
      </c>
      <c r="R1764" t="s">
        <v>78</v>
      </c>
      <c r="S1764" t="s">
        <v>78</v>
      </c>
      <c r="AF1764" t="s">
        <v>1740</v>
      </c>
      <c r="AG1764" t="s">
        <v>115</v>
      </c>
      <c r="AH1764" t="s">
        <v>115</v>
      </c>
      <c r="AU1764">
        <v>212</v>
      </c>
      <c r="AV1764" t="s">
        <v>78</v>
      </c>
      <c r="AW1764" t="s">
        <v>78</v>
      </c>
      <c r="AX1764">
        <v>4</v>
      </c>
      <c r="AY1764">
        <v>228</v>
      </c>
      <c r="AZ1764" t="s">
        <v>78</v>
      </c>
      <c r="BA1764" t="s">
        <v>78</v>
      </c>
      <c r="BB1764" t="s">
        <v>1740</v>
      </c>
      <c r="BC1764" t="s">
        <v>115</v>
      </c>
      <c r="BD1764" t="s">
        <v>115</v>
      </c>
      <c r="BE1764" t="s">
        <v>1603</v>
      </c>
      <c r="BF1764" t="s">
        <v>1741</v>
      </c>
      <c r="BG1764" t="s">
        <v>1745</v>
      </c>
      <c r="BH1764" t="s">
        <v>1746</v>
      </c>
      <c r="BO1764" t="s">
        <v>78</v>
      </c>
      <c r="BP1764" t="s">
        <v>93</v>
      </c>
      <c r="BQ1764" t="s">
        <v>109</v>
      </c>
    </row>
    <row r="1765" spans="1:69" x14ac:dyDescent="0.3">
      <c r="A1765">
        <v>221</v>
      </c>
      <c r="B1765" t="s">
        <v>1739</v>
      </c>
      <c r="C1765">
        <v>4</v>
      </c>
      <c r="D1765" t="s">
        <v>84</v>
      </c>
      <c r="E1765">
        <v>25</v>
      </c>
      <c r="F1765" t="s">
        <v>1586</v>
      </c>
      <c r="G1765" t="s">
        <v>90</v>
      </c>
      <c r="H1765" t="s">
        <v>69</v>
      </c>
      <c r="Q1765">
        <v>212</v>
      </c>
      <c r="R1765" t="s">
        <v>78</v>
      </c>
      <c r="S1765" t="s">
        <v>69</v>
      </c>
      <c r="AF1765" t="s">
        <v>1740</v>
      </c>
      <c r="AG1765" t="s">
        <v>115</v>
      </c>
      <c r="AH1765" t="s">
        <v>101</v>
      </c>
      <c r="AU1765">
        <v>212</v>
      </c>
      <c r="AV1765" t="s">
        <v>78</v>
      </c>
      <c r="AW1765" t="s">
        <v>69</v>
      </c>
      <c r="AX1765">
        <v>4</v>
      </c>
      <c r="AY1765">
        <v>228</v>
      </c>
      <c r="AZ1765" t="s">
        <v>78</v>
      </c>
      <c r="BA1765" t="s">
        <v>69</v>
      </c>
      <c r="BB1765" t="s">
        <v>1740</v>
      </c>
      <c r="BC1765" t="s">
        <v>115</v>
      </c>
      <c r="BD1765" t="s">
        <v>101</v>
      </c>
      <c r="BE1765" t="s">
        <v>1603</v>
      </c>
      <c r="BF1765" t="s">
        <v>1741</v>
      </c>
      <c r="BG1765" t="s">
        <v>1742</v>
      </c>
      <c r="BH1765" t="s">
        <v>1743</v>
      </c>
      <c r="BO1765" t="s">
        <v>78</v>
      </c>
      <c r="BP1765" t="s">
        <v>93</v>
      </c>
      <c r="BQ1765" t="s">
        <v>109</v>
      </c>
    </row>
    <row r="1766" spans="1:69" x14ac:dyDescent="0.3">
      <c r="A1766">
        <v>221</v>
      </c>
      <c r="B1766" t="s">
        <v>1739</v>
      </c>
      <c r="C1766">
        <v>5</v>
      </c>
      <c r="D1766" t="s">
        <v>85</v>
      </c>
      <c r="E1766">
        <v>25</v>
      </c>
      <c r="F1766" t="s">
        <v>1586</v>
      </c>
      <c r="G1766" t="s">
        <v>90</v>
      </c>
      <c r="H1766" t="s">
        <v>78</v>
      </c>
      <c r="Q1766">
        <v>212</v>
      </c>
      <c r="R1766" t="s">
        <v>78</v>
      </c>
      <c r="S1766" t="s">
        <v>78</v>
      </c>
      <c r="AF1766" t="s">
        <v>1740</v>
      </c>
      <c r="AG1766" t="s">
        <v>115</v>
      </c>
      <c r="AH1766" t="s">
        <v>115</v>
      </c>
      <c r="AU1766">
        <v>212</v>
      </c>
      <c r="AV1766" t="s">
        <v>78</v>
      </c>
      <c r="AW1766" t="s">
        <v>78</v>
      </c>
      <c r="AX1766">
        <v>4</v>
      </c>
      <c r="AY1766">
        <v>228</v>
      </c>
      <c r="AZ1766" t="s">
        <v>78</v>
      </c>
      <c r="BA1766" t="s">
        <v>78</v>
      </c>
      <c r="BB1766" t="s">
        <v>1740</v>
      </c>
      <c r="BC1766" t="s">
        <v>115</v>
      </c>
      <c r="BD1766" t="s">
        <v>115</v>
      </c>
      <c r="BE1766" t="s">
        <v>1603</v>
      </c>
      <c r="BF1766" t="s">
        <v>1741</v>
      </c>
      <c r="BG1766" t="s">
        <v>1745</v>
      </c>
      <c r="BH1766" t="s">
        <v>1746</v>
      </c>
      <c r="BO1766" t="s">
        <v>78</v>
      </c>
      <c r="BP1766" t="s">
        <v>93</v>
      </c>
      <c r="BQ1766" t="s">
        <v>109</v>
      </c>
    </row>
    <row r="1767" spans="1:69" x14ac:dyDescent="0.3">
      <c r="A1767">
        <v>221</v>
      </c>
      <c r="B1767" t="s">
        <v>1739</v>
      </c>
      <c r="C1767">
        <v>6</v>
      </c>
      <c r="D1767" t="s">
        <v>86</v>
      </c>
      <c r="E1767">
        <v>25</v>
      </c>
      <c r="F1767" t="s">
        <v>1586</v>
      </c>
      <c r="G1767" t="s">
        <v>90</v>
      </c>
      <c r="H1767" t="s">
        <v>69</v>
      </c>
      <c r="Q1767">
        <v>212</v>
      </c>
      <c r="R1767" t="s">
        <v>69</v>
      </c>
      <c r="S1767" t="s">
        <v>69</v>
      </c>
      <c r="AF1767" t="s">
        <v>1740</v>
      </c>
      <c r="AG1767" t="s">
        <v>110</v>
      </c>
      <c r="AH1767" t="s">
        <v>101</v>
      </c>
      <c r="AU1767">
        <v>212</v>
      </c>
      <c r="AV1767" t="s">
        <v>69</v>
      </c>
      <c r="AW1767" t="s">
        <v>69</v>
      </c>
      <c r="AX1767">
        <v>4</v>
      </c>
      <c r="AY1767">
        <v>228</v>
      </c>
      <c r="AZ1767" t="s">
        <v>69</v>
      </c>
      <c r="BA1767" t="s">
        <v>69</v>
      </c>
      <c r="BB1767" t="s">
        <v>1740</v>
      </c>
      <c r="BC1767" t="s">
        <v>110</v>
      </c>
      <c r="BD1767" t="s">
        <v>101</v>
      </c>
      <c r="BE1767" t="s">
        <v>1603</v>
      </c>
      <c r="BF1767" t="s">
        <v>1741</v>
      </c>
      <c r="BG1767" t="s">
        <v>1747</v>
      </c>
      <c r="BH1767" t="s">
        <v>1743</v>
      </c>
      <c r="BO1767" t="s">
        <v>69</v>
      </c>
      <c r="BP1767" t="s">
        <v>93</v>
      </c>
      <c r="BQ1767" t="s">
        <v>129</v>
      </c>
    </row>
    <row r="1768" spans="1:69" x14ac:dyDescent="0.3">
      <c r="A1768">
        <v>221</v>
      </c>
      <c r="B1768" t="s">
        <v>1739</v>
      </c>
      <c r="C1768">
        <v>7</v>
      </c>
      <c r="D1768" t="s">
        <v>87</v>
      </c>
      <c r="E1768">
        <v>25</v>
      </c>
      <c r="F1768" t="s">
        <v>1586</v>
      </c>
      <c r="G1768" t="s">
        <v>90</v>
      </c>
      <c r="H1768" t="s">
        <v>69</v>
      </c>
      <c r="Q1768">
        <v>212</v>
      </c>
      <c r="R1768" t="s">
        <v>69</v>
      </c>
      <c r="S1768" t="s">
        <v>69</v>
      </c>
      <c r="AF1768" t="s">
        <v>1740</v>
      </c>
      <c r="AG1768" t="s">
        <v>110</v>
      </c>
      <c r="AH1768" t="s">
        <v>101</v>
      </c>
      <c r="AU1768">
        <v>212</v>
      </c>
      <c r="AV1768" t="s">
        <v>69</v>
      </c>
      <c r="AW1768" t="s">
        <v>69</v>
      </c>
      <c r="AX1768">
        <v>4</v>
      </c>
      <c r="AY1768">
        <v>228</v>
      </c>
      <c r="AZ1768" t="s">
        <v>69</v>
      </c>
      <c r="BA1768" t="s">
        <v>69</v>
      </c>
      <c r="BB1768" t="s">
        <v>1740</v>
      </c>
      <c r="BC1768" t="s">
        <v>110</v>
      </c>
      <c r="BD1768" t="s">
        <v>101</v>
      </c>
      <c r="BE1768" t="s">
        <v>1603</v>
      </c>
      <c r="BF1768" t="s">
        <v>1741</v>
      </c>
      <c r="BG1768" t="s">
        <v>1747</v>
      </c>
      <c r="BH1768" t="s">
        <v>1743</v>
      </c>
      <c r="BO1768" t="s">
        <v>69</v>
      </c>
      <c r="BP1768" t="s">
        <v>93</v>
      </c>
      <c r="BQ1768" t="s">
        <v>129</v>
      </c>
    </row>
    <row r="1769" spans="1:69" x14ac:dyDescent="0.3">
      <c r="A1769">
        <v>221</v>
      </c>
      <c r="B1769" t="s">
        <v>1739</v>
      </c>
      <c r="C1769">
        <v>8</v>
      </c>
      <c r="D1769" t="s">
        <v>88</v>
      </c>
      <c r="E1769">
        <v>25</v>
      </c>
      <c r="F1769" t="s">
        <v>1586</v>
      </c>
      <c r="G1769" t="s">
        <v>90</v>
      </c>
      <c r="H1769" t="s">
        <v>78</v>
      </c>
      <c r="Q1769">
        <v>212</v>
      </c>
      <c r="R1769" t="s">
        <v>78</v>
      </c>
      <c r="S1769" t="s">
        <v>78</v>
      </c>
      <c r="AF1769" t="s">
        <v>1740</v>
      </c>
      <c r="AG1769" t="s">
        <v>115</v>
      </c>
      <c r="AH1769" t="s">
        <v>115</v>
      </c>
      <c r="AU1769">
        <v>212</v>
      </c>
      <c r="AV1769" t="s">
        <v>78</v>
      </c>
      <c r="AW1769" t="s">
        <v>78</v>
      </c>
      <c r="AX1769">
        <v>4</v>
      </c>
      <c r="AY1769">
        <v>228</v>
      </c>
      <c r="AZ1769" t="s">
        <v>78</v>
      </c>
      <c r="BA1769" t="s">
        <v>78</v>
      </c>
      <c r="BB1769" t="s">
        <v>1740</v>
      </c>
      <c r="BC1769" t="s">
        <v>115</v>
      </c>
      <c r="BD1769" t="s">
        <v>115</v>
      </c>
      <c r="BE1769" t="s">
        <v>1603</v>
      </c>
      <c r="BF1769" t="s">
        <v>1741</v>
      </c>
      <c r="BG1769" t="s">
        <v>1745</v>
      </c>
      <c r="BH1769" t="s">
        <v>1746</v>
      </c>
      <c r="BO1769" t="s">
        <v>78</v>
      </c>
      <c r="BP1769" t="s">
        <v>93</v>
      </c>
      <c r="BQ1769" t="s">
        <v>109</v>
      </c>
    </row>
    <row r="1770" spans="1:69" x14ac:dyDescent="0.3">
      <c r="A1770">
        <v>222</v>
      </c>
      <c r="B1770" t="s">
        <v>1748</v>
      </c>
      <c r="C1770">
        <v>1</v>
      </c>
      <c r="D1770" t="s">
        <v>67</v>
      </c>
      <c r="E1770">
        <v>25</v>
      </c>
      <c r="F1770" t="s">
        <v>1586</v>
      </c>
      <c r="G1770" t="s">
        <v>78</v>
      </c>
      <c r="H1770" t="s">
        <v>69</v>
      </c>
      <c r="Q1770" t="s">
        <v>1749</v>
      </c>
      <c r="R1770" t="s">
        <v>119</v>
      </c>
      <c r="S1770" t="s">
        <v>69</v>
      </c>
      <c r="AU1770" t="s">
        <v>1749</v>
      </c>
      <c r="AV1770" t="s">
        <v>119</v>
      </c>
      <c r="AW1770" t="s">
        <v>69</v>
      </c>
      <c r="AX1770">
        <v>4</v>
      </c>
      <c r="AY1770" t="s">
        <v>1750</v>
      </c>
      <c r="AZ1770" t="s">
        <v>893</v>
      </c>
      <c r="BA1770" t="s">
        <v>69</v>
      </c>
      <c r="BI1770" t="s">
        <v>1749</v>
      </c>
      <c r="BJ1770" t="s">
        <v>119</v>
      </c>
      <c r="BK1770" t="s">
        <v>69</v>
      </c>
      <c r="BO1770" t="s">
        <v>78</v>
      </c>
      <c r="BP1770" t="s">
        <v>81</v>
      </c>
      <c r="BQ1770" t="s">
        <v>224</v>
      </c>
    </row>
    <row r="1771" spans="1:69" x14ac:dyDescent="0.3">
      <c r="A1771">
        <v>222</v>
      </c>
      <c r="B1771" t="s">
        <v>1748</v>
      </c>
      <c r="C1771">
        <v>2</v>
      </c>
      <c r="D1771" t="s">
        <v>77</v>
      </c>
      <c r="E1771">
        <v>25</v>
      </c>
      <c r="F1771" t="s">
        <v>1586</v>
      </c>
      <c r="G1771" t="s">
        <v>78</v>
      </c>
      <c r="H1771" t="s">
        <v>78</v>
      </c>
      <c r="Q1771" t="s">
        <v>1749</v>
      </c>
      <c r="R1771" t="s">
        <v>119</v>
      </c>
      <c r="S1771" t="s">
        <v>78</v>
      </c>
      <c r="AU1771" t="s">
        <v>1749</v>
      </c>
      <c r="AV1771" t="s">
        <v>119</v>
      </c>
      <c r="AW1771" t="s">
        <v>78</v>
      </c>
      <c r="AX1771">
        <v>4</v>
      </c>
      <c r="AY1771" t="s">
        <v>1750</v>
      </c>
      <c r="AZ1771" t="s">
        <v>893</v>
      </c>
      <c r="BA1771" t="s">
        <v>78</v>
      </c>
      <c r="BI1771" t="s">
        <v>1749</v>
      </c>
      <c r="BJ1771" t="s">
        <v>119</v>
      </c>
      <c r="BK1771" t="s">
        <v>78</v>
      </c>
      <c r="BO1771" t="s">
        <v>78</v>
      </c>
      <c r="BP1771" t="s">
        <v>81</v>
      </c>
      <c r="BQ1771" t="s">
        <v>224</v>
      </c>
    </row>
    <row r="1772" spans="1:69" x14ac:dyDescent="0.3">
      <c r="A1772">
        <v>222</v>
      </c>
      <c r="B1772" t="s">
        <v>1748</v>
      </c>
      <c r="C1772">
        <v>3</v>
      </c>
      <c r="D1772" t="s">
        <v>83</v>
      </c>
      <c r="E1772">
        <v>25</v>
      </c>
      <c r="F1772" t="s">
        <v>1586</v>
      </c>
      <c r="G1772" t="s">
        <v>78</v>
      </c>
      <c r="H1772" t="s">
        <v>78</v>
      </c>
      <c r="Q1772" t="s">
        <v>1749</v>
      </c>
      <c r="R1772" t="s">
        <v>119</v>
      </c>
      <c r="S1772" t="s">
        <v>78</v>
      </c>
      <c r="AU1772" t="s">
        <v>1749</v>
      </c>
      <c r="AV1772" t="s">
        <v>119</v>
      </c>
      <c r="AW1772" t="s">
        <v>78</v>
      </c>
      <c r="AX1772">
        <v>4</v>
      </c>
      <c r="AY1772" t="s">
        <v>1750</v>
      </c>
      <c r="AZ1772" t="s">
        <v>893</v>
      </c>
      <c r="BA1772" t="s">
        <v>78</v>
      </c>
      <c r="BI1772" t="s">
        <v>1749</v>
      </c>
      <c r="BJ1772" t="s">
        <v>119</v>
      </c>
      <c r="BK1772" t="s">
        <v>78</v>
      </c>
      <c r="BO1772" t="s">
        <v>78</v>
      </c>
      <c r="BP1772" t="s">
        <v>81</v>
      </c>
      <c r="BQ1772" t="s">
        <v>224</v>
      </c>
    </row>
    <row r="1773" spans="1:69" x14ac:dyDescent="0.3">
      <c r="A1773">
        <v>222</v>
      </c>
      <c r="B1773" t="s">
        <v>1748</v>
      </c>
      <c r="C1773">
        <v>4</v>
      </c>
      <c r="D1773" t="s">
        <v>84</v>
      </c>
      <c r="E1773">
        <v>25</v>
      </c>
      <c r="F1773" t="s">
        <v>1586</v>
      </c>
      <c r="G1773" t="s">
        <v>78</v>
      </c>
      <c r="H1773" t="s">
        <v>69</v>
      </c>
      <c r="Q1773" t="s">
        <v>1749</v>
      </c>
      <c r="R1773" t="s">
        <v>119</v>
      </c>
      <c r="S1773" t="s">
        <v>69</v>
      </c>
      <c r="AU1773" t="s">
        <v>1749</v>
      </c>
      <c r="AV1773" t="s">
        <v>119</v>
      </c>
      <c r="AW1773" t="s">
        <v>69</v>
      </c>
      <c r="AX1773">
        <v>4</v>
      </c>
      <c r="AY1773" t="s">
        <v>1750</v>
      </c>
      <c r="AZ1773" t="s">
        <v>893</v>
      </c>
      <c r="BA1773" t="s">
        <v>69</v>
      </c>
      <c r="BI1773" t="s">
        <v>1749</v>
      </c>
      <c r="BJ1773" t="s">
        <v>119</v>
      </c>
      <c r="BK1773" t="s">
        <v>69</v>
      </c>
      <c r="BO1773" t="s">
        <v>78</v>
      </c>
      <c r="BP1773" t="s">
        <v>81</v>
      </c>
      <c r="BQ1773" t="s">
        <v>224</v>
      </c>
    </row>
    <row r="1774" spans="1:69" x14ac:dyDescent="0.3">
      <c r="A1774">
        <v>222</v>
      </c>
      <c r="B1774" t="s">
        <v>1748</v>
      </c>
      <c r="C1774">
        <v>5</v>
      </c>
      <c r="D1774" t="s">
        <v>85</v>
      </c>
      <c r="E1774">
        <v>25</v>
      </c>
      <c r="F1774" t="s">
        <v>1586</v>
      </c>
      <c r="G1774" t="s">
        <v>78</v>
      </c>
      <c r="H1774" t="s">
        <v>78</v>
      </c>
      <c r="Q1774" t="s">
        <v>1749</v>
      </c>
      <c r="R1774" t="s">
        <v>119</v>
      </c>
      <c r="S1774" t="s">
        <v>78</v>
      </c>
      <c r="AU1774" t="s">
        <v>1749</v>
      </c>
      <c r="AV1774" t="s">
        <v>119</v>
      </c>
      <c r="AW1774" t="s">
        <v>78</v>
      </c>
      <c r="AX1774">
        <v>4</v>
      </c>
      <c r="AY1774" t="s">
        <v>1750</v>
      </c>
      <c r="AZ1774" t="s">
        <v>893</v>
      </c>
      <c r="BA1774" t="s">
        <v>78</v>
      </c>
      <c r="BI1774" t="s">
        <v>1749</v>
      </c>
      <c r="BJ1774" t="s">
        <v>119</v>
      </c>
      <c r="BK1774" t="s">
        <v>78</v>
      </c>
      <c r="BO1774" t="s">
        <v>78</v>
      </c>
      <c r="BP1774" t="s">
        <v>81</v>
      </c>
      <c r="BQ1774" t="s">
        <v>224</v>
      </c>
    </row>
    <row r="1775" spans="1:69" x14ac:dyDescent="0.3">
      <c r="A1775">
        <v>222</v>
      </c>
      <c r="B1775" t="s">
        <v>1748</v>
      </c>
      <c r="C1775">
        <v>6</v>
      </c>
      <c r="D1775" t="s">
        <v>86</v>
      </c>
      <c r="E1775">
        <v>25</v>
      </c>
      <c r="F1775" t="s">
        <v>1586</v>
      </c>
      <c r="G1775" t="s">
        <v>69</v>
      </c>
      <c r="H1775" t="s">
        <v>69</v>
      </c>
      <c r="Q1775" t="s">
        <v>1749</v>
      </c>
      <c r="R1775" t="s">
        <v>108</v>
      </c>
      <c r="S1775" t="s">
        <v>69</v>
      </c>
      <c r="AU1775" t="s">
        <v>1749</v>
      </c>
      <c r="AV1775" t="s">
        <v>108</v>
      </c>
      <c r="AW1775" t="s">
        <v>69</v>
      </c>
      <c r="AX1775">
        <v>4</v>
      </c>
      <c r="AY1775" t="s">
        <v>1750</v>
      </c>
      <c r="AZ1775" t="s">
        <v>889</v>
      </c>
      <c r="BA1775" t="s">
        <v>69</v>
      </c>
      <c r="BI1775" t="s">
        <v>1749</v>
      </c>
      <c r="BJ1775" t="s">
        <v>108</v>
      </c>
      <c r="BK1775" t="s">
        <v>69</v>
      </c>
      <c r="BO1775" t="s">
        <v>69</v>
      </c>
      <c r="BP1775" t="s">
        <v>75</v>
      </c>
      <c r="BQ1775" t="s">
        <v>225</v>
      </c>
    </row>
    <row r="1776" spans="1:69" x14ac:dyDescent="0.3">
      <c r="A1776">
        <v>222</v>
      </c>
      <c r="B1776" t="s">
        <v>1748</v>
      </c>
      <c r="C1776">
        <v>7</v>
      </c>
      <c r="D1776" t="s">
        <v>87</v>
      </c>
      <c r="E1776">
        <v>25</v>
      </c>
      <c r="F1776" t="s">
        <v>1586</v>
      </c>
      <c r="G1776" t="s">
        <v>69</v>
      </c>
      <c r="H1776" t="s">
        <v>69</v>
      </c>
      <c r="Q1776" t="s">
        <v>1749</v>
      </c>
      <c r="R1776" t="s">
        <v>108</v>
      </c>
      <c r="S1776" t="s">
        <v>69</v>
      </c>
      <c r="AU1776" t="s">
        <v>1749</v>
      </c>
      <c r="AV1776" t="s">
        <v>108</v>
      </c>
      <c r="AW1776" t="s">
        <v>69</v>
      </c>
      <c r="AX1776">
        <v>4</v>
      </c>
      <c r="AY1776" t="s">
        <v>1750</v>
      </c>
      <c r="AZ1776" t="s">
        <v>889</v>
      </c>
      <c r="BA1776" t="s">
        <v>69</v>
      </c>
      <c r="BI1776" t="s">
        <v>1749</v>
      </c>
      <c r="BJ1776" t="s">
        <v>108</v>
      </c>
      <c r="BK1776" t="s">
        <v>69</v>
      </c>
      <c r="BO1776" t="s">
        <v>69</v>
      </c>
      <c r="BP1776" t="s">
        <v>75</v>
      </c>
      <c r="BQ1776" t="s">
        <v>225</v>
      </c>
    </row>
    <row r="1777" spans="1:69" x14ac:dyDescent="0.3">
      <c r="A1777">
        <v>222</v>
      </c>
      <c r="B1777" t="s">
        <v>1748</v>
      </c>
      <c r="C1777">
        <v>8</v>
      </c>
      <c r="D1777" t="s">
        <v>88</v>
      </c>
      <c r="E1777">
        <v>25</v>
      </c>
      <c r="F1777" t="s">
        <v>1586</v>
      </c>
      <c r="G1777" t="s">
        <v>78</v>
      </c>
      <c r="H1777" t="s">
        <v>78</v>
      </c>
      <c r="Q1777" t="s">
        <v>1749</v>
      </c>
      <c r="R1777" t="s">
        <v>119</v>
      </c>
      <c r="S1777" t="s">
        <v>78</v>
      </c>
      <c r="AU1777" t="s">
        <v>1749</v>
      </c>
      <c r="AV1777" t="s">
        <v>119</v>
      </c>
      <c r="AW1777" t="s">
        <v>78</v>
      </c>
      <c r="AX1777">
        <v>4</v>
      </c>
      <c r="AY1777" t="s">
        <v>1750</v>
      </c>
      <c r="AZ1777" t="s">
        <v>893</v>
      </c>
      <c r="BA1777" t="s">
        <v>78</v>
      </c>
      <c r="BI1777" t="s">
        <v>1749</v>
      </c>
      <c r="BJ1777" t="s">
        <v>119</v>
      </c>
      <c r="BK1777" t="s">
        <v>78</v>
      </c>
      <c r="BO1777" t="s">
        <v>78</v>
      </c>
      <c r="BP1777" t="s">
        <v>81</v>
      </c>
      <c r="BQ1777" t="s">
        <v>224</v>
      </c>
    </row>
    <row r="1778" spans="1:69" x14ac:dyDescent="0.3">
      <c r="A1778">
        <v>223</v>
      </c>
      <c r="B1778" t="s">
        <v>220</v>
      </c>
      <c r="C1778">
        <v>1</v>
      </c>
      <c r="D1778" t="s">
        <v>67</v>
      </c>
      <c r="E1778">
        <v>25</v>
      </c>
      <c r="F1778" t="s">
        <v>1586</v>
      </c>
      <c r="G1778" t="s">
        <v>78</v>
      </c>
      <c r="H1778" t="s">
        <v>69</v>
      </c>
      <c r="Q1778" t="s">
        <v>1751</v>
      </c>
      <c r="R1778" t="s">
        <v>623</v>
      </c>
      <c r="S1778" t="s">
        <v>69</v>
      </c>
      <c r="AU1778" t="s">
        <v>1751</v>
      </c>
      <c r="AV1778" t="s">
        <v>623</v>
      </c>
      <c r="AW1778" t="s">
        <v>69</v>
      </c>
      <c r="AX1778">
        <v>4</v>
      </c>
      <c r="AY1778" t="s">
        <v>1752</v>
      </c>
      <c r="AZ1778" t="s">
        <v>1753</v>
      </c>
      <c r="BA1778" t="s">
        <v>500</v>
      </c>
      <c r="BI1778" t="s">
        <v>1751</v>
      </c>
      <c r="BJ1778" t="s">
        <v>623</v>
      </c>
      <c r="BK1778" t="s">
        <v>69</v>
      </c>
      <c r="BO1778" t="s">
        <v>78</v>
      </c>
      <c r="BP1778" t="s">
        <v>81</v>
      </c>
      <c r="BQ1778" t="s">
        <v>224</v>
      </c>
    </row>
    <row r="1779" spans="1:69" x14ac:dyDescent="0.3">
      <c r="A1779">
        <v>223</v>
      </c>
      <c r="B1779" t="s">
        <v>220</v>
      </c>
      <c r="C1779">
        <v>2</v>
      </c>
      <c r="D1779" t="s">
        <v>77</v>
      </c>
      <c r="E1779">
        <v>25</v>
      </c>
      <c r="F1779" t="s">
        <v>1586</v>
      </c>
      <c r="G1779" t="s">
        <v>78</v>
      </c>
      <c r="H1779" t="s">
        <v>78</v>
      </c>
      <c r="Q1779" t="s">
        <v>1751</v>
      </c>
      <c r="R1779" t="s">
        <v>623</v>
      </c>
      <c r="S1779" t="s">
        <v>78</v>
      </c>
      <c r="AU1779" t="s">
        <v>1751</v>
      </c>
      <c r="AV1779" t="s">
        <v>623</v>
      </c>
      <c r="AW1779" t="s">
        <v>78</v>
      </c>
      <c r="AX1779">
        <v>4</v>
      </c>
      <c r="AY1779" t="s">
        <v>1752</v>
      </c>
      <c r="AZ1779" t="s">
        <v>1753</v>
      </c>
      <c r="BA1779" t="s">
        <v>501</v>
      </c>
      <c r="BI1779" t="s">
        <v>1751</v>
      </c>
      <c r="BJ1779" t="s">
        <v>623</v>
      </c>
      <c r="BK1779" t="s">
        <v>78</v>
      </c>
      <c r="BO1779" t="s">
        <v>78</v>
      </c>
      <c r="BP1779" t="s">
        <v>81</v>
      </c>
      <c r="BQ1779" t="s">
        <v>224</v>
      </c>
    </row>
    <row r="1780" spans="1:69" x14ac:dyDescent="0.3">
      <c r="A1780">
        <v>223</v>
      </c>
      <c r="B1780" t="s">
        <v>220</v>
      </c>
      <c r="C1780">
        <v>3</v>
      </c>
      <c r="D1780" t="s">
        <v>83</v>
      </c>
      <c r="E1780">
        <v>25</v>
      </c>
      <c r="F1780" t="s">
        <v>1586</v>
      </c>
      <c r="G1780" t="s">
        <v>78</v>
      </c>
      <c r="H1780" t="s">
        <v>78</v>
      </c>
      <c r="Q1780" t="s">
        <v>1751</v>
      </c>
      <c r="R1780" t="s">
        <v>623</v>
      </c>
      <c r="S1780" t="s">
        <v>78</v>
      </c>
      <c r="AU1780" t="s">
        <v>1751</v>
      </c>
      <c r="AV1780" t="s">
        <v>623</v>
      </c>
      <c r="AW1780" t="s">
        <v>78</v>
      </c>
      <c r="AX1780">
        <v>4</v>
      </c>
      <c r="AY1780" t="s">
        <v>1752</v>
      </c>
      <c r="AZ1780" t="s">
        <v>1753</v>
      </c>
      <c r="BA1780" t="s">
        <v>501</v>
      </c>
      <c r="BI1780" t="s">
        <v>1751</v>
      </c>
      <c r="BJ1780" t="s">
        <v>623</v>
      </c>
      <c r="BK1780" t="s">
        <v>78</v>
      </c>
      <c r="BO1780" t="s">
        <v>78</v>
      </c>
      <c r="BP1780" t="s">
        <v>81</v>
      </c>
      <c r="BQ1780" t="s">
        <v>224</v>
      </c>
    </row>
    <row r="1781" spans="1:69" x14ac:dyDescent="0.3">
      <c r="A1781">
        <v>223</v>
      </c>
      <c r="B1781" t="s">
        <v>220</v>
      </c>
      <c r="C1781">
        <v>4</v>
      </c>
      <c r="D1781" t="s">
        <v>84</v>
      </c>
      <c r="E1781">
        <v>25</v>
      </c>
      <c r="F1781" t="s">
        <v>1586</v>
      </c>
      <c r="G1781" t="s">
        <v>78</v>
      </c>
      <c r="H1781" t="s">
        <v>69</v>
      </c>
      <c r="Q1781" t="s">
        <v>1751</v>
      </c>
      <c r="R1781" t="s">
        <v>783</v>
      </c>
      <c r="S1781" t="s">
        <v>69</v>
      </c>
      <c r="AU1781" t="s">
        <v>1751</v>
      </c>
      <c r="AV1781" t="s">
        <v>783</v>
      </c>
      <c r="AW1781" t="s">
        <v>69</v>
      </c>
      <c r="AX1781">
        <v>4</v>
      </c>
      <c r="AY1781" t="s">
        <v>1752</v>
      </c>
      <c r="AZ1781" t="s">
        <v>1753</v>
      </c>
      <c r="BA1781" t="s">
        <v>502</v>
      </c>
      <c r="BI1781" t="s">
        <v>1751</v>
      </c>
      <c r="BJ1781" t="s">
        <v>783</v>
      </c>
      <c r="BK1781" t="s">
        <v>69</v>
      </c>
      <c r="BO1781" t="s">
        <v>78</v>
      </c>
      <c r="BP1781" t="s">
        <v>81</v>
      </c>
      <c r="BQ1781" t="s">
        <v>224</v>
      </c>
    </row>
    <row r="1782" spans="1:69" x14ac:dyDescent="0.3">
      <c r="A1782">
        <v>223</v>
      </c>
      <c r="B1782" t="s">
        <v>220</v>
      </c>
      <c r="C1782">
        <v>5</v>
      </c>
      <c r="D1782" t="s">
        <v>85</v>
      </c>
      <c r="E1782">
        <v>25</v>
      </c>
      <c r="F1782" t="s">
        <v>1586</v>
      </c>
      <c r="G1782" t="s">
        <v>78</v>
      </c>
      <c r="H1782" t="s">
        <v>78</v>
      </c>
      <c r="Q1782" t="s">
        <v>1751</v>
      </c>
      <c r="R1782" t="s">
        <v>623</v>
      </c>
      <c r="S1782" t="s">
        <v>78</v>
      </c>
      <c r="AU1782" t="s">
        <v>1751</v>
      </c>
      <c r="AV1782" t="s">
        <v>623</v>
      </c>
      <c r="AW1782" t="s">
        <v>78</v>
      </c>
      <c r="AX1782">
        <v>4</v>
      </c>
      <c r="AY1782" t="s">
        <v>1752</v>
      </c>
      <c r="AZ1782" t="s">
        <v>1753</v>
      </c>
      <c r="BA1782" t="s">
        <v>501</v>
      </c>
      <c r="BI1782" t="s">
        <v>1751</v>
      </c>
      <c r="BJ1782" t="s">
        <v>623</v>
      </c>
      <c r="BK1782" t="s">
        <v>78</v>
      </c>
      <c r="BO1782" t="s">
        <v>78</v>
      </c>
      <c r="BP1782" t="s">
        <v>81</v>
      </c>
      <c r="BQ1782" t="s">
        <v>224</v>
      </c>
    </row>
    <row r="1783" spans="1:69" x14ac:dyDescent="0.3">
      <c r="A1783">
        <v>223</v>
      </c>
      <c r="B1783" t="s">
        <v>220</v>
      </c>
      <c r="C1783">
        <v>6</v>
      </c>
      <c r="D1783" t="s">
        <v>86</v>
      </c>
      <c r="E1783">
        <v>25</v>
      </c>
      <c r="F1783" t="s">
        <v>1586</v>
      </c>
      <c r="G1783" t="s">
        <v>69</v>
      </c>
      <c r="H1783" t="s">
        <v>69</v>
      </c>
      <c r="Q1783" t="s">
        <v>1751</v>
      </c>
      <c r="R1783" t="s">
        <v>1754</v>
      </c>
      <c r="S1783" t="s">
        <v>69</v>
      </c>
      <c r="AU1783" t="s">
        <v>1751</v>
      </c>
      <c r="AV1783" t="s">
        <v>1754</v>
      </c>
      <c r="AW1783" t="s">
        <v>69</v>
      </c>
      <c r="AX1783">
        <v>4</v>
      </c>
      <c r="AY1783" t="s">
        <v>1752</v>
      </c>
      <c r="AZ1783" t="s">
        <v>1755</v>
      </c>
      <c r="BA1783" t="s">
        <v>502</v>
      </c>
      <c r="BI1783" t="s">
        <v>1751</v>
      </c>
      <c r="BJ1783" t="s">
        <v>1754</v>
      </c>
      <c r="BK1783" t="s">
        <v>69</v>
      </c>
      <c r="BO1783" t="s">
        <v>69</v>
      </c>
      <c r="BP1783" t="s">
        <v>75</v>
      </c>
      <c r="BQ1783" t="s">
        <v>225</v>
      </c>
    </row>
    <row r="1784" spans="1:69" x14ac:dyDescent="0.3">
      <c r="A1784">
        <v>223</v>
      </c>
      <c r="B1784" t="s">
        <v>220</v>
      </c>
      <c r="C1784">
        <v>7</v>
      </c>
      <c r="D1784" t="s">
        <v>87</v>
      </c>
      <c r="E1784">
        <v>25</v>
      </c>
      <c r="F1784" t="s">
        <v>1586</v>
      </c>
      <c r="G1784" t="s">
        <v>69</v>
      </c>
      <c r="H1784" t="s">
        <v>69</v>
      </c>
      <c r="Q1784" t="s">
        <v>1751</v>
      </c>
      <c r="R1784" t="s">
        <v>1754</v>
      </c>
      <c r="S1784" t="s">
        <v>69</v>
      </c>
      <c r="AU1784" t="s">
        <v>1751</v>
      </c>
      <c r="AV1784" t="s">
        <v>1754</v>
      </c>
      <c r="AW1784" t="s">
        <v>69</v>
      </c>
      <c r="AX1784">
        <v>4</v>
      </c>
      <c r="AY1784" t="s">
        <v>1752</v>
      </c>
      <c r="AZ1784" t="s">
        <v>1755</v>
      </c>
      <c r="BA1784" t="s">
        <v>502</v>
      </c>
      <c r="BI1784" t="s">
        <v>1751</v>
      </c>
      <c r="BJ1784" t="s">
        <v>1754</v>
      </c>
      <c r="BK1784" t="s">
        <v>69</v>
      </c>
      <c r="BO1784" t="s">
        <v>69</v>
      </c>
      <c r="BP1784" t="s">
        <v>75</v>
      </c>
      <c r="BQ1784" t="s">
        <v>225</v>
      </c>
    </row>
    <row r="1785" spans="1:69" x14ac:dyDescent="0.3">
      <c r="A1785">
        <v>223</v>
      </c>
      <c r="B1785" t="s">
        <v>220</v>
      </c>
      <c r="C1785">
        <v>8</v>
      </c>
      <c r="D1785" t="s">
        <v>88</v>
      </c>
      <c r="E1785">
        <v>25</v>
      </c>
      <c r="F1785" t="s">
        <v>1586</v>
      </c>
      <c r="G1785" t="s">
        <v>78</v>
      </c>
      <c r="H1785" t="s">
        <v>78</v>
      </c>
      <c r="Q1785" t="s">
        <v>1751</v>
      </c>
      <c r="R1785" t="s">
        <v>623</v>
      </c>
      <c r="S1785" t="s">
        <v>78</v>
      </c>
      <c r="AU1785" t="s">
        <v>1751</v>
      </c>
      <c r="AV1785" t="s">
        <v>623</v>
      </c>
      <c r="AW1785" t="s">
        <v>78</v>
      </c>
      <c r="AX1785">
        <v>4</v>
      </c>
      <c r="AY1785" t="s">
        <v>1752</v>
      </c>
      <c r="AZ1785" t="s">
        <v>1753</v>
      </c>
      <c r="BA1785" t="s">
        <v>501</v>
      </c>
      <c r="BI1785" t="s">
        <v>1751</v>
      </c>
      <c r="BJ1785" t="s">
        <v>623</v>
      </c>
      <c r="BK1785" t="s">
        <v>78</v>
      </c>
      <c r="BO1785" t="s">
        <v>78</v>
      </c>
      <c r="BP1785" t="s">
        <v>81</v>
      </c>
      <c r="BQ1785" t="s">
        <v>224</v>
      </c>
    </row>
    <row r="1786" spans="1:69" x14ac:dyDescent="0.3">
      <c r="A1786">
        <v>224</v>
      </c>
      <c r="B1786" t="s">
        <v>233</v>
      </c>
      <c r="C1786">
        <v>1</v>
      </c>
      <c r="D1786" t="s">
        <v>67</v>
      </c>
      <c r="E1786">
        <v>25</v>
      </c>
      <c r="F1786" t="s">
        <v>1586</v>
      </c>
      <c r="G1786" t="s">
        <v>78</v>
      </c>
      <c r="H1786" t="s">
        <v>69</v>
      </c>
      <c r="Q1786" t="s">
        <v>1756</v>
      </c>
      <c r="R1786" t="s">
        <v>119</v>
      </c>
      <c r="S1786" t="s">
        <v>69</v>
      </c>
      <c r="AU1786" t="s">
        <v>1756</v>
      </c>
      <c r="AV1786" t="s">
        <v>119</v>
      </c>
      <c r="AW1786" t="s">
        <v>69</v>
      </c>
      <c r="AX1786">
        <v>4</v>
      </c>
      <c r="AY1786" t="s">
        <v>1757</v>
      </c>
      <c r="AZ1786" t="s">
        <v>119</v>
      </c>
      <c r="BA1786" t="s">
        <v>69</v>
      </c>
      <c r="BI1786" t="s">
        <v>1756</v>
      </c>
      <c r="BJ1786" t="s">
        <v>119</v>
      </c>
      <c r="BK1786" t="s">
        <v>69</v>
      </c>
      <c r="BO1786" t="s">
        <v>78</v>
      </c>
      <c r="BP1786" t="s">
        <v>81</v>
      </c>
      <c r="BQ1786" t="s">
        <v>223</v>
      </c>
    </row>
    <row r="1787" spans="1:69" x14ac:dyDescent="0.3">
      <c r="A1787">
        <v>224</v>
      </c>
      <c r="B1787" t="s">
        <v>233</v>
      </c>
      <c r="C1787">
        <v>2</v>
      </c>
      <c r="D1787" t="s">
        <v>77</v>
      </c>
      <c r="E1787">
        <v>25</v>
      </c>
      <c r="F1787" t="s">
        <v>1586</v>
      </c>
      <c r="G1787" t="s">
        <v>78</v>
      </c>
      <c r="H1787" t="s">
        <v>78</v>
      </c>
      <c r="Q1787" t="s">
        <v>1756</v>
      </c>
      <c r="R1787" t="s">
        <v>119</v>
      </c>
      <c r="S1787" t="s">
        <v>78</v>
      </c>
      <c r="AU1787" t="s">
        <v>1756</v>
      </c>
      <c r="AV1787" t="s">
        <v>119</v>
      </c>
      <c r="AW1787" t="s">
        <v>78</v>
      </c>
      <c r="AX1787">
        <v>4</v>
      </c>
      <c r="AY1787" t="s">
        <v>1757</v>
      </c>
      <c r="AZ1787" t="s">
        <v>119</v>
      </c>
      <c r="BA1787" t="s">
        <v>78</v>
      </c>
      <c r="BI1787" t="s">
        <v>1756</v>
      </c>
      <c r="BJ1787" t="s">
        <v>119</v>
      </c>
      <c r="BK1787" t="s">
        <v>78</v>
      </c>
      <c r="BO1787" t="s">
        <v>78</v>
      </c>
      <c r="BP1787" t="s">
        <v>81</v>
      </c>
      <c r="BQ1787" t="s">
        <v>223</v>
      </c>
    </row>
    <row r="1788" spans="1:69" x14ac:dyDescent="0.3">
      <c r="A1788">
        <v>224</v>
      </c>
      <c r="B1788" t="s">
        <v>233</v>
      </c>
      <c r="C1788">
        <v>3</v>
      </c>
      <c r="D1788" t="s">
        <v>83</v>
      </c>
      <c r="E1788">
        <v>25</v>
      </c>
      <c r="F1788" t="s">
        <v>1586</v>
      </c>
      <c r="G1788" t="s">
        <v>78</v>
      </c>
      <c r="H1788" t="s">
        <v>78</v>
      </c>
      <c r="Q1788" t="s">
        <v>1756</v>
      </c>
      <c r="R1788" t="s">
        <v>119</v>
      </c>
      <c r="S1788" t="s">
        <v>78</v>
      </c>
      <c r="AU1788" t="s">
        <v>1756</v>
      </c>
      <c r="AV1788" t="s">
        <v>119</v>
      </c>
      <c r="AW1788" t="s">
        <v>78</v>
      </c>
      <c r="AX1788">
        <v>4</v>
      </c>
      <c r="AY1788" t="s">
        <v>1757</v>
      </c>
      <c r="AZ1788" t="s">
        <v>119</v>
      </c>
      <c r="BA1788" t="s">
        <v>78</v>
      </c>
      <c r="BI1788" t="s">
        <v>1756</v>
      </c>
      <c r="BJ1788" t="s">
        <v>119</v>
      </c>
      <c r="BK1788" t="s">
        <v>78</v>
      </c>
      <c r="BO1788" t="s">
        <v>78</v>
      </c>
      <c r="BP1788" t="s">
        <v>81</v>
      </c>
      <c r="BQ1788" t="s">
        <v>223</v>
      </c>
    </row>
    <row r="1789" spans="1:69" x14ac:dyDescent="0.3">
      <c r="A1789">
        <v>224</v>
      </c>
      <c r="B1789" t="s">
        <v>233</v>
      </c>
      <c r="C1789">
        <v>4</v>
      </c>
      <c r="D1789" t="s">
        <v>84</v>
      </c>
      <c r="E1789">
        <v>25</v>
      </c>
      <c r="F1789" t="s">
        <v>1586</v>
      </c>
      <c r="G1789" t="s">
        <v>78</v>
      </c>
      <c r="H1789" t="s">
        <v>69</v>
      </c>
      <c r="Q1789" t="s">
        <v>1756</v>
      </c>
      <c r="R1789" t="s">
        <v>119</v>
      </c>
      <c r="S1789" t="s">
        <v>69</v>
      </c>
      <c r="AU1789" t="s">
        <v>1756</v>
      </c>
      <c r="AV1789" t="s">
        <v>119</v>
      </c>
      <c r="AW1789" t="s">
        <v>69</v>
      </c>
      <c r="AX1789">
        <v>4</v>
      </c>
      <c r="AY1789" t="s">
        <v>1757</v>
      </c>
      <c r="AZ1789" t="s">
        <v>119</v>
      </c>
      <c r="BA1789" t="s">
        <v>69</v>
      </c>
      <c r="BI1789" t="s">
        <v>1756</v>
      </c>
      <c r="BJ1789" t="s">
        <v>119</v>
      </c>
      <c r="BK1789" t="s">
        <v>69</v>
      </c>
      <c r="BO1789" t="s">
        <v>78</v>
      </c>
      <c r="BP1789" t="s">
        <v>81</v>
      </c>
      <c r="BQ1789" t="s">
        <v>223</v>
      </c>
    </row>
    <row r="1790" spans="1:69" x14ac:dyDescent="0.3">
      <c r="A1790">
        <v>224</v>
      </c>
      <c r="B1790" t="s">
        <v>233</v>
      </c>
      <c r="C1790">
        <v>5</v>
      </c>
      <c r="D1790" t="s">
        <v>85</v>
      </c>
      <c r="E1790">
        <v>25</v>
      </c>
      <c r="F1790" t="s">
        <v>1586</v>
      </c>
      <c r="G1790" t="s">
        <v>78</v>
      </c>
      <c r="H1790" t="s">
        <v>78</v>
      </c>
      <c r="Q1790" t="s">
        <v>1756</v>
      </c>
      <c r="R1790" t="s">
        <v>119</v>
      </c>
      <c r="S1790" t="s">
        <v>78</v>
      </c>
      <c r="AU1790" t="s">
        <v>1756</v>
      </c>
      <c r="AV1790" t="s">
        <v>119</v>
      </c>
      <c r="AW1790" t="s">
        <v>78</v>
      </c>
      <c r="AX1790">
        <v>4</v>
      </c>
      <c r="AY1790" t="s">
        <v>1757</v>
      </c>
      <c r="AZ1790" t="s">
        <v>119</v>
      </c>
      <c r="BA1790" t="s">
        <v>78</v>
      </c>
      <c r="BI1790" t="s">
        <v>1756</v>
      </c>
      <c r="BJ1790" t="s">
        <v>119</v>
      </c>
      <c r="BK1790" t="s">
        <v>78</v>
      </c>
      <c r="BO1790" t="s">
        <v>78</v>
      </c>
      <c r="BP1790" t="s">
        <v>81</v>
      </c>
      <c r="BQ1790" t="s">
        <v>223</v>
      </c>
    </row>
    <row r="1791" spans="1:69" x14ac:dyDescent="0.3">
      <c r="A1791">
        <v>224</v>
      </c>
      <c r="B1791" t="s">
        <v>233</v>
      </c>
      <c r="C1791">
        <v>6</v>
      </c>
      <c r="D1791" t="s">
        <v>86</v>
      </c>
      <c r="E1791">
        <v>25</v>
      </c>
      <c r="F1791" t="s">
        <v>1586</v>
      </c>
      <c r="G1791" t="s">
        <v>69</v>
      </c>
      <c r="H1791" t="s">
        <v>69</v>
      </c>
      <c r="Q1791" t="s">
        <v>1756</v>
      </c>
      <c r="R1791" t="s">
        <v>108</v>
      </c>
      <c r="S1791" t="s">
        <v>69</v>
      </c>
      <c r="AU1791" t="s">
        <v>1756</v>
      </c>
      <c r="AV1791" t="s">
        <v>108</v>
      </c>
      <c r="AW1791" t="s">
        <v>69</v>
      </c>
      <c r="AX1791">
        <v>4</v>
      </c>
      <c r="AY1791" t="s">
        <v>1757</v>
      </c>
      <c r="AZ1791" t="s">
        <v>108</v>
      </c>
      <c r="BA1791" t="s">
        <v>69</v>
      </c>
      <c r="BI1791" t="s">
        <v>1756</v>
      </c>
      <c r="BJ1791" t="s">
        <v>108</v>
      </c>
      <c r="BK1791" t="s">
        <v>69</v>
      </c>
      <c r="BO1791" t="s">
        <v>69</v>
      </c>
      <c r="BP1791" t="s">
        <v>75</v>
      </c>
      <c r="BQ1791" t="s">
        <v>232</v>
      </c>
    </row>
    <row r="1792" spans="1:69" x14ac:dyDescent="0.3">
      <c r="A1792">
        <v>224</v>
      </c>
      <c r="B1792" t="s">
        <v>233</v>
      </c>
      <c r="C1792">
        <v>7</v>
      </c>
      <c r="D1792" t="s">
        <v>87</v>
      </c>
      <c r="E1792">
        <v>25</v>
      </c>
      <c r="F1792" t="s">
        <v>1586</v>
      </c>
      <c r="G1792" t="s">
        <v>69</v>
      </c>
      <c r="H1792" t="s">
        <v>69</v>
      </c>
      <c r="Q1792" t="s">
        <v>1756</v>
      </c>
      <c r="R1792" t="s">
        <v>108</v>
      </c>
      <c r="S1792" t="s">
        <v>69</v>
      </c>
      <c r="AU1792" t="s">
        <v>1756</v>
      </c>
      <c r="AV1792" t="s">
        <v>108</v>
      </c>
      <c r="AW1792" t="s">
        <v>69</v>
      </c>
      <c r="AX1792">
        <v>4</v>
      </c>
      <c r="AY1792" t="s">
        <v>1757</v>
      </c>
      <c r="AZ1792" t="s">
        <v>108</v>
      </c>
      <c r="BA1792" t="s">
        <v>69</v>
      </c>
      <c r="BI1792" t="s">
        <v>1756</v>
      </c>
      <c r="BJ1792" t="s">
        <v>108</v>
      </c>
      <c r="BK1792" t="s">
        <v>69</v>
      </c>
      <c r="BO1792" t="s">
        <v>69</v>
      </c>
      <c r="BP1792" t="s">
        <v>75</v>
      </c>
      <c r="BQ1792" t="s">
        <v>232</v>
      </c>
    </row>
    <row r="1793" spans="1:69" x14ac:dyDescent="0.3">
      <c r="A1793">
        <v>224</v>
      </c>
      <c r="B1793" t="s">
        <v>233</v>
      </c>
      <c r="C1793">
        <v>8</v>
      </c>
      <c r="D1793" t="s">
        <v>88</v>
      </c>
      <c r="E1793">
        <v>25</v>
      </c>
      <c r="F1793" t="s">
        <v>1586</v>
      </c>
      <c r="G1793" t="s">
        <v>78</v>
      </c>
      <c r="H1793" t="s">
        <v>78</v>
      </c>
      <c r="Q1793" t="s">
        <v>1756</v>
      </c>
      <c r="R1793" t="s">
        <v>119</v>
      </c>
      <c r="S1793" t="s">
        <v>78</v>
      </c>
      <c r="AU1793" t="s">
        <v>1756</v>
      </c>
      <c r="AV1793" t="s">
        <v>119</v>
      </c>
      <c r="AW1793" t="s">
        <v>78</v>
      </c>
      <c r="AX1793">
        <v>4</v>
      </c>
      <c r="AY1793" t="s">
        <v>1757</v>
      </c>
      <c r="AZ1793" t="s">
        <v>119</v>
      </c>
      <c r="BA1793" t="s">
        <v>78</v>
      </c>
      <c r="BI1793" t="s">
        <v>1756</v>
      </c>
      <c r="BJ1793" t="s">
        <v>119</v>
      </c>
      <c r="BK1793" t="s">
        <v>78</v>
      </c>
      <c r="BO1793" t="s">
        <v>78</v>
      </c>
      <c r="BP1793" t="s">
        <v>81</v>
      </c>
      <c r="BQ1793" t="s">
        <v>223</v>
      </c>
    </row>
    <row r="1794" spans="1:69" x14ac:dyDescent="0.3">
      <c r="A1794">
        <v>225</v>
      </c>
      <c r="B1794" t="s">
        <v>1269</v>
      </c>
      <c r="C1794">
        <v>1</v>
      </c>
      <c r="D1794" t="s">
        <v>67</v>
      </c>
      <c r="E1794">
        <v>25</v>
      </c>
      <c r="F1794" t="s">
        <v>1586</v>
      </c>
      <c r="G1794" t="s">
        <v>78</v>
      </c>
      <c r="H1794" t="s">
        <v>69</v>
      </c>
      <c r="Q1794">
        <v>228</v>
      </c>
      <c r="R1794" t="s">
        <v>78</v>
      </c>
      <c r="S1794" t="s">
        <v>69</v>
      </c>
      <c r="AU1794">
        <v>228</v>
      </c>
      <c r="AV1794" t="s">
        <v>78</v>
      </c>
      <c r="AW1794" t="s">
        <v>69</v>
      </c>
      <c r="AX1794">
        <v>4</v>
      </c>
      <c r="AY1794" t="s">
        <v>498</v>
      </c>
      <c r="AZ1794" t="s">
        <v>499</v>
      </c>
      <c r="BA1794" t="s">
        <v>500</v>
      </c>
      <c r="BI1794">
        <v>228</v>
      </c>
      <c r="BJ1794" t="s">
        <v>78</v>
      </c>
      <c r="BK1794" t="s">
        <v>69</v>
      </c>
      <c r="BO1794" t="s">
        <v>78</v>
      </c>
      <c r="BP1794" t="s">
        <v>81</v>
      </c>
      <c r="BQ1794" t="s">
        <v>224</v>
      </c>
    </row>
    <row r="1795" spans="1:69" x14ac:dyDescent="0.3">
      <c r="A1795">
        <v>225</v>
      </c>
      <c r="B1795" t="s">
        <v>1269</v>
      </c>
      <c r="C1795">
        <v>2</v>
      </c>
      <c r="D1795" t="s">
        <v>77</v>
      </c>
      <c r="E1795">
        <v>25</v>
      </c>
      <c r="F1795" t="s">
        <v>1586</v>
      </c>
      <c r="G1795" t="s">
        <v>78</v>
      </c>
      <c r="H1795" t="s">
        <v>78</v>
      </c>
      <c r="Q1795">
        <v>228</v>
      </c>
      <c r="R1795" t="s">
        <v>78</v>
      </c>
      <c r="S1795" t="s">
        <v>78</v>
      </c>
      <c r="AU1795">
        <v>228</v>
      </c>
      <c r="AV1795" t="s">
        <v>78</v>
      </c>
      <c r="AW1795" t="s">
        <v>78</v>
      </c>
      <c r="AX1795">
        <v>4</v>
      </c>
      <c r="AY1795" t="s">
        <v>498</v>
      </c>
      <c r="AZ1795" t="s">
        <v>499</v>
      </c>
      <c r="BA1795" t="s">
        <v>501</v>
      </c>
      <c r="BI1795">
        <v>228</v>
      </c>
      <c r="BJ1795" t="s">
        <v>78</v>
      </c>
      <c r="BK1795" t="s">
        <v>78</v>
      </c>
      <c r="BO1795" t="s">
        <v>78</v>
      </c>
      <c r="BP1795" t="s">
        <v>81</v>
      </c>
      <c r="BQ1795" t="s">
        <v>224</v>
      </c>
    </row>
    <row r="1796" spans="1:69" x14ac:dyDescent="0.3">
      <c r="A1796">
        <v>225</v>
      </c>
      <c r="B1796" t="s">
        <v>1269</v>
      </c>
      <c r="C1796">
        <v>3</v>
      </c>
      <c r="D1796" t="s">
        <v>83</v>
      </c>
      <c r="E1796">
        <v>25</v>
      </c>
      <c r="F1796" t="s">
        <v>1586</v>
      </c>
      <c r="G1796" t="s">
        <v>78</v>
      </c>
      <c r="H1796" t="s">
        <v>78</v>
      </c>
      <c r="Q1796">
        <v>228</v>
      </c>
      <c r="R1796" t="s">
        <v>78</v>
      </c>
      <c r="S1796" t="s">
        <v>78</v>
      </c>
      <c r="AU1796">
        <v>228</v>
      </c>
      <c r="AV1796" t="s">
        <v>78</v>
      </c>
      <c r="AW1796" t="s">
        <v>78</v>
      </c>
      <c r="AX1796">
        <v>4</v>
      </c>
      <c r="AY1796" t="s">
        <v>498</v>
      </c>
      <c r="AZ1796" t="s">
        <v>499</v>
      </c>
      <c r="BA1796" t="s">
        <v>501</v>
      </c>
      <c r="BI1796">
        <v>228</v>
      </c>
      <c r="BJ1796" t="s">
        <v>78</v>
      </c>
      <c r="BK1796" t="s">
        <v>78</v>
      </c>
      <c r="BO1796" t="s">
        <v>78</v>
      </c>
      <c r="BP1796" t="s">
        <v>81</v>
      </c>
      <c r="BQ1796" t="s">
        <v>224</v>
      </c>
    </row>
    <row r="1797" spans="1:69" x14ac:dyDescent="0.3">
      <c r="A1797">
        <v>225</v>
      </c>
      <c r="B1797" t="s">
        <v>1269</v>
      </c>
      <c r="C1797">
        <v>4</v>
      </c>
      <c r="D1797" t="s">
        <v>84</v>
      </c>
      <c r="E1797">
        <v>25</v>
      </c>
      <c r="F1797" t="s">
        <v>1586</v>
      </c>
      <c r="G1797" t="s">
        <v>78</v>
      </c>
      <c r="H1797" t="s">
        <v>69</v>
      </c>
      <c r="Q1797">
        <v>228</v>
      </c>
      <c r="R1797" t="s">
        <v>78</v>
      </c>
      <c r="S1797" t="s">
        <v>69</v>
      </c>
      <c r="AU1797">
        <v>228</v>
      </c>
      <c r="AV1797" t="s">
        <v>78</v>
      </c>
      <c r="AW1797" t="s">
        <v>69</v>
      </c>
      <c r="AX1797">
        <v>4</v>
      </c>
      <c r="AY1797" t="s">
        <v>498</v>
      </c>
      <c r="AZ1797" t="s">
        <v>499</v>
      </c>
      <c r="BA1797" t="s">
        <v>502</v>
      </c>
      <c r="BI1797">
        <v>228</v>
      </c>
      <c r="BJ1797" t="s">
        <v>78</v>
      </c>
      <c r="BK1797" t="s">
        <v>69</v>
      </c>
      <c r="BO1797" t="s">
        <v>78</v>
      </c>
      <c r="BP1797" t="s">
        <v>81</v>
      </c>
      <c r="BQ1797" t="s">
        <v>224</v>
      </c>
    </row>
    <row r="1798" spans="1:69" x14ac:dyDescent="0.3">
      <c r="A1798">
        <v>225</v>
      </c>
      <c r="B1798" t="s">
        <v>1269</v>
      </c>
      <c r="C1798">
        <v>5</v>
      </c>
      <c r="D1798" t="s">
        <v>85</v>
      </c>
      <c r="E1798">
        <v>25</v>
      </c>
      <c r="F1798" t="s">
        <v>1586</v>
      </c>
      <c r="G1798" t="s">
        <v>78</v>
      </c>
      <c r="H1798" t="s">
        <v>78</v>
      </c>
      <c r="Q1798">
        <v>228</v>
      </c>
      <c r="R1798" t="s">
        <v>78</v>
      </c>
      <c r="S1798" t="s">
        <v>78</v>
      </c>
      <c r="AU1798">
        <v>228</v>
      </c>
      <c r="AV1798" t="s">
        <v>78</v>
      </c>
      <c r="AW1798" t="s">
        <v>78</v>
      </c>
      <c r="AX1798">
        <v>4</v>
      </c>
      <c r="AY1798" t="s">
        <v>498</v>
      </c>
      <c r="AZ1798" t="s">
        <v>499</v>
      </c>
      <c r="BA1798" t="s">
        <v>501</v>
      </c>
      <c r="BI1798">
        <v>228</v>
      </c>
      <c r="BJ1798" t="s">
        <v>78</v>
      </c>
      <c r="BK1798" t="s">
        <v>78</v>
      </c>
      <c r="BO1798" t="s">
        <v>78</v>
      </c>
      <c r="BP1798" t="s">
        <v>81</v>
      </c>
      <c r="BQ1798" t="s">
        <v>224</v>
      </c>
    </row>
    <row r="1799" spans="1:69" x14ac:dyDescent="0.3">
      <c r="A1799">
        <v>225</v>
      </c>
      <c r="B1799" t="s">
        <v>1269</v>
      </c>
      <c r="C1799">
        <v>6</v>
      </c>
      <c r="D1799" t="s">
        <v>86</v>
      </c>
      <c r="E1799">
        <v>25</v>
      </c>
      <c r="F1799" t="s">
        <v>1586</v>
      </c>
      <c r="G1799" t="s">
        <v>69</v>
      </c>
      <c r="H1799" t="s">
        <v>69</v>
      </c>
      <c r="Q1799">
        <v>228</v>
      </c>
      <c r="R1799" t="s">
        <v>69</v>
      </c>
      <c r="S1799" t="s">
        <v>69</v>
      </c>
      <c r="AU1799">
        <v>228</v>
      </c>
      <c r="AV1799" t="s">
        <v>69</v>
      </c>
      <c r="AW1799" t="s">
        <v>69</v>
      </c>
      <c r="AX1799">
        <v>4</v>
      </c>
      <c r="AY1799" t="s">
        <v>498</v>
      </c>
      <c r="AZ1799" t="s">
        <v>503</v>
      </c>
      <c r="BA1799" t="s">
        <v>502</v>
      </c>
      <c r="BI1799">
        <v>228</v>
      </c>
      <c r="BJ1799" t="s">
        <v>69</v>
      </c>
      <c r="BK1799" t="s">
        <v>69</v>
      </c>
      <c r="BO1799" t="s">
        <v>69</v>
      </c>
      <c r="BP1799" t="s">
        <v>75</v>
      </c>
      <c r="BQ1799" t="s">
        <v>225</v>
      </c>
    </row>
    <row r="1800" spans="1:69" x14ac:dyDescent="0.3">
      <c r="A1800">
        <v>225</v>
      </c>
      <c r="B1800" t="s">
        <v>1269</v>
      </c>
      <c r="C1800">
        <v>7</v>
      </c>
      <c r="D1800" t="s">
        <v>87</v>
      </c>
      <c r="E1800">
        <v>25</v>
      </c>
      <c r="F1800" t="s">
        <v>1586</v>
      </c>
      <c r="G1800" t="s">
        <v>69</v>
      </c>
      <c r="H1800" t="s">
        <v>69</v>
      </c>
      <c r="Q1800">
        <v>228</v>
      </c>
      <c r="R1800" t="s">
        <v>69</v>
      </c>
      <c r="S1800" t="s">
        <v>69</v>
      </c>
      <c r="AU1800">
        <v>228</v>
      </c>
      <c r="AV1800" t="s">
        <v>69</v>
      </c>
      <c r="AW1800" t="s">
        <v>69</v>
      </c>
      <c r="AX1800">
        <v>4</v>
      </c>
      <c r="AY1800" t="s">
        <v>498</v>
      </c>
      <c r="AZ1800" t="s">
        <v>503</v>
      </c>
      <c r="BA1800" t="s">
        <v>502</v>
      </c>
      <c r="BI1800">
        <v>228</v>
      </c>
      <c r="BJ1800" t="s">
        <v>69</v>
      </c>
      <c r="BK1800" t="s">
        <v>69</v>
      </c>
      <c r="BO1800" t="s">
        <v>69</v>
      </c>
      <c r="BP1800" t="s">
        <v>75</v>
      </c>
      <c r="BQ1800" t="s">
        <v>225</v>
      </c>
    </row>
    <row r="1801" spans="1:69" x14ac:dyDescent="0.3">
      <c r="A1801">
        <v>225</v>
      </c>
      <c r="B1801" t="s">
        <v>1269</v>
      </c>
      <c r="C1801">
        <v>8</v>
      </c>
      <c r="D1801" t="s">
        <v>88</v>
      </c>
      <c r="E1801">
        <v>25</v>
      </c>
      <c r="F1801" t="s">
        <v>1586</v>
      </c>
      <c r="G1801" t="s">
        <v>78</v>
      </c>
      <c r="H1801" t="s">
        <v>78</v>
      </c>
      <c r="Q1801">
        <v>228</v>
      </c>
      <c r="R1801" t="s">
        <v>78</v>
      </c>
      <c r="S1801" t="s">
        <v>78</v>
      </c>
      <c r="AU1801">
        <v>228</v>
      </c>
      <c r="AV1801" t="s">
        <v>78</v>
      </c>
      <c r="AW1801" t="s">
        <v>78</v>
      </c>
      <c r="AX1801">
        <v>4</v>
      </c>
      <c r="AY1801" t="s">
        <v>498</v>
      </c>
      <c r="AZ1801" t="s">
        <v>499</v>
      </c>
      <c r="BA1801" t="s">
        <v>501</v>
      </c>
      <c r="BI1801">
        <v>228</v>
      </c>
      <c r="BJ1801" t="s">
        <v>78</v>
      </c>
      <c r="BK1801" t="s">
        <v>78</v>
      </c>
      <c r="BO1801" t="s">
        <v>78</v>
      </c>
      <c r="BP1801" t="s">
        <v>81</v>
      </c>
      <c r="BQ1801" t="s">
        <v>224</v>
      </c>
    </row>
    <row r="1802" spans="1:69" x14ac:dyDescent="0.3">
      <c r="A1802">
        <v>226</v>
      </c>
      <c r="B1802" t="s">
        <v>1758</v>
      </c>
      <c r="C1802">
        <v>1</v>
      </c>
      <c r="D1802" t="s">
        <v>67</v>
      </c>
      <c r="E1802">
        <v>25</v>
      </c>
      <c r="F1802" t="s">
        <v>1586</v>
      </c>
      <c r="G1802" t="s">
        <v>78</v>
      </c>
      <c r="H1802" t="s">
        <v>69</v>
      </c>
      <c r="Q1802">
        <v>130</v>
      </c>
      <c r="R1802" t="s">
        <v>78</v>
      </c>
      <c r="S1802" t="s">
        <v>69</v>
      </c>
      <c r="AU1802" t="s">
        <v>962</v>
      </c>
      <c r="AV1802" t="s">
        <v>92</v>
      </c>
      <c r="AW1802" t="s">
        <v>95</v>
      </c>
      <c r="AX1802" t="s">
        <v>943</v>
      </c>
      <c r="AY1802" t="s">
        <v>963</v>
      </c>
      <c r="AZ1802" t="s">
        <v>591</v>
      </c>
      <c r="BA1802" t="s">
        <v>95</v>
      </c>
      <c r="BI1802">
        <v>130</v>
      </c>
      <c r="BJ1802" t="s">
        <v>78</v>
      </c>
      <c r="BK1802" t="s">
        <v>69</v>
      </c>
      <c r="BO1802" t="s">
        <v>90</v>
      </c>
      <c r="BQ1802" t="s">
        <v>94</v>
      </c>
    </row>
    <row r="1803" spans="1:69" x14ac:dyDescent="0.3">
      <c r="A1803">
        <v>226</v>
      </c>
      <c r="B1803" t="s">
        <v>1758</v>
      </c>
      <c r="C1803">
        <v>2</v>
      </c>
      <c r="D1803" t="s">
        <v>77</v>
      </c>
      <c r="E1803">
        <v>25</v>
      </c>
      <c r="F1803" t="s">
        <v>1586</v>
      </c>
      <c r="G1803" t="s">
        <v>78</v>
      </c>
      <c r="H1803" t="s">
        <v>78</v>
      </c>
      <c r="Q1803">
        <v>130</v>
      </c>
      <c r="R1803" t="s">
        <v>78</v>
      </c>
      <c r="S1803" t="s">
        <v>78</v>
      </c>
      <c r="AU1803" t="s">
        <v>962</v>
      </c>
      <c r="AV1803" t="s">
        <v>92</v>
      </c>
      <c r="AW1803" t="s">
        <v>92</v>
      </c>
      <c r="AX1803" t="s">
        <v>943</v>
      </c>
      <c r="AY1803" t="s">
        <v>963</v>
      </c>
      <c r="AZ1803" t="s">
        <v>591</v>
      </c>
      <c r="BA1803" t="s">
        <v>92</v>
      </c>
      <c r="BI1803">
        <v>130</v>
      </c>
      <c r="BJ1803" t="s">
        <v>78</v>
      </c>
      <c r="BK1803" t="s">
        <v>78</v>
      </c>
      <c r="BO1803" t="s">
        <v>90</v>
      </c>
      <c r="BQ1803" t="s">
        <v>94</v>
      </c>
    </row>
    <row r="1804" spans="1:69" x14ac:dyDescent="0.3">
      <c r="A1804">
        <v>226</v>
      </c>
      <c r="B1804" t="s">
        <v>1758</v>
      </c>
      <c r="C1804">
        <v>3</v>
      </c>
      <c r="D1804" t="s">
        <v>83</v>
      </c>
      <c r="E1804">
        <v>25</v>
      </c>
      <c r="F1804" t="s">
        <v>1586</v>
      </c>
      <c r="G1804" t="s">
        <v>78</v>
      </c>
      <c r="H1804" t="s">
        <v>78</v>
      </c>
      <c r="Q1804">
        <v>130</v>
      </c>
      <c r="R1804" t="s">
        <v>78</v>
      </c>
      <c r="S1804" t="s">
        <v>78</v>
      </c>
      <c r="AU1804" t="s">
        <v>962</v>
      </c>
      <c r="AV1804" t="s">
        <v>92</v>
      </c>
      <c r="AW1804" t="s">
        <v>92</v>
      </c>
      <c r="AX1804" t="s">
        <v>943</v>
      </c>
      <c r="AY1804" t="s">
        <v>963</v>
      </c>
      <c r="AZ1804" t="s">
        <v>591</v>
      </c>
      <c r="BA1804" t="s">
        <v>92</v>
      </c>
      <c r="BI1804">
        <v>130</v>
      </c>
      <c r="BJ1804" t="s">
        <v>78</v>
      </c>
      <c r="BK1804" t="s">
        <v>78</v>
      </c>
      <c r="BO1804" t="s">
        <v>90</v>
      </c>
      <c r="BQ1804" t="s">
        <v>94</v>
      </c>
    </row>
    <row r="1805" spans="1:69" x14ac:dyDescent="0.3">
      <c r="A1805">
        <v>226</v>
      </c>
      <c r="B1805" t="s">
        <v>1758</v>
      </c>
      <c r="C1805">
        <v>4</v>
      </c>
      <c r="D1805" t="s">
        <v>84</v>
      </c>
      <c r="E1805">
        <v>25</v>
      </c>
      <c r="F1805" t="s">
        <v>1586</v>
      </c>
      <c r="G1805" t="s">
        <v>69</v>
      </c>
      <c r="H1805" t="s">
        <v>69</v>
      </c>
      <c r="Q1805">
        <v>130</v>
      </c>
      <c r="R1805" t="s">
        <v>78</v>
      </c>
      <c r="S1805" t="s">
        <v>69</v>
      </c>
      <c r="AU1805" t="s">
        <v>962</v>
      </c>
      <c r="AV1805" t="s">
        <v>92</v>
      </c>
      <c r="AW1805" t="s">
        <v>95</v>
      </c>
      <c r="AX1805" t="s">
        <v>943</v>
      </c>
      <c r="AY1805" t="s">
        <v>963</v>
      </c>
      <c r="AZ1805" t="s">
        <v>591</v>
      </c>
      <c r="BA1805" t="s">
        <v>95</v>
      </c>
      <c r="BI1805">
        <v>130</v>
      </c>
      <c r="BJ1805" t="s">
        <v>78</v>
      </c>
      <c r="BK1805" t="s">
        <v>69</v>
      </c>
      <c r="BO1805" t="s">
        <v>90</v>
      </c>
      <c r="BQ1805" t="s">
        <v>94</v>
      </c>
    </row>
    <row r="1806" spans="1:69" x14ac:dyDescent="0.3">
      <c r="A1806">
        <v>226</v>
      </c>
      <c r="B1806" t="s">
        <v>1758</v>
      </c>
      <c r="C1806">
        <v>5</v>
      </c>
      <c r="D1806" t="s">
        <v>85</v>
      </c>
      <c r="E1806">
        <v>25</v>
      </c>
      <c r="F1806" t="s">
        <v>1586</v>
      </c>
      <c r="G1806" t="s">
        <v>78</v>
      </c>
      <c r="H1806" t="s">
        <v>78</v>
      </c>
      <c r="Q1806">
        <v>130</v>
      </c>
      <c r="R1806" t="s">
        <v>78</v>
      </c>
      <c r="S1806" t="s">
        <v>78</v>
      </c>
      <c r="AU1806" t="s">
        <v>962</v>
      </c>
      <c r="AV1806" t="s">
        <v>92</v>
      </c>
      <c r="AW1806" t="s">
        <v>92</v>
      </c>
      <c r="AX1806" t="s">
        <v>943</v>
      </c>
      <c r="AY1806" t="s">
        <v>963</v>
      </c>
      <c r="AZ1806" t="s">
        <v>591</v>
      </c>
      <c r="BA1806" t="s">
        <v>92</v>
      </c>
      <c r="BI1806">
        <v>130</v>
      </c>
      <c r="BJ1806" t="s">
        <v>78</v>
      </c>
      <c r="BK1806" t="s">
        <v>78</v>
      </c>
      <c r="BO1806" t="s">
        <v>90</v>
      </c>
      <c r="BQ1806" t="s">
        <v>94</v>
      </c>
    </row>
    <row r="1807" spans="1:69" x14ac:dyDescent="0.3">
      <c r="A1807">
        <v>226</v>
      </c>
      <c r="B1807" t="s">
        <v>1758</v>
      </c>
      <c r="C1807">
        <v>6</v>
      </c>
      <c r="D1807" t="s">
        <v>86</v>
      </c>
      <c r="E1807">
        <v>25</v>
      </c>
      <c r="F1807" t="s">
        <v>1586</v>
      </c>
      <c r="G1807" t="s">
        <v>78</v>
      </c>
      <c r="H1807" t="s">
        <v>69</v>
      </c>
      <c r="Q1807">
        <v>130</v>
      </c>
      <c r="R1807" t="s">
        <v>69</v>
      </c>
      <c r="S1807" t="s">
        <v>69</v>
      </c>
      <c r="AU1807" t="s">
        <v>962</v>
      </c>
      <c r="AV1807" t="s">
        <v>95</v>
      </c>
      <c r="AW1807" t="s">
        <v>95</v>
      </c>
      <c r="AX1807" t="s">
        <v>943</v>
      </c>
      <c r="AY1807" t="s">
        <v>963</v>
      </c>
      <c r="AZ1807" t="s">
        <v>959</v>
      </c>
      <c r="BA1807" t="s">
        <v>95</v>
      </c>
      <c r="BI1807">
        <v>130</v>
      </c>
      <c r="BJ1807" t="s">
        <v>69</v>
      </c>
      <c r="BK1807" t="s">
        <v>69</v>
      </c>
      <c r="BO1807" t="s">
        <v>69</v>
      </c>
      <c r="BP1807" t="s">
        <v>171</v>
      </c>
      <c r="BQ1807" t="s">
        <v>225</v>
      </c>
    </row>
    <row r="1808" spans="1:69" x14ac:dyDescent="0.3">
      <c r="A1808">
        <v>226</v>
      </c>
      <c r="B1808" t="s">
        <v>1758</v>
      </c>
      <c r="C1808">
        <v>7</v>
      </c>
      <c r="D1808" t="s">
        <v>87</v>
      </c>
      <c r="E1808">
        <v>25</v>
      </c>
      <c r="F1808" t="s">
        <v>1586</v>
      </c>
      <c r="G1808" t="s">
        <v>78</v>
      </c>
      <c r="H1808" t="s">
        <v>69</v>
      </c>
      <c r="Q1808">
        <v>130</v>
      </c>
      <c r="R1808" t="s">
        <v>69</v>
      </c>
      <c r="S1808" t="s">
        <v>69</v>
      </c>
      <c r="AU1808" t="s">
        <v>962</v>
      </c>
      <c r="AV1808" t="s">
        <v>95</v>
      </c>
      <c r="AW1808" t="s">
        <v>95</v>
      </c>
      <c r="AX1808" t="s">
        <v>943</v>
      </c>
      <c r="AY1808" t="s">
        <v>963</v>
      </c>
      <c r="AZ1808" t="s">
        <v>581</v>
      </c>
      <c r="BA1808" t="s">
        <v>95</v>
      </c>
      <c r="BI1808">
        <v>130</v>
      </c>
      <c r="BJ1808" t="s">
        <v>69</v>
      </c>
      <c r="BK1808" t="s">
        <v>69</v>
      </c>
      <c r="BO1808" t="s">
        <v>69</v>
      </c>
      <c r="BP1808" t="s">
        <v>171</v>
      </c>
      <c r="BQ1808" t="s">
        <v>225</v>
      </c>
    </row>
    <row r="1809" spans="1:69" x14ac:dyDescent="0.3">
      <c r="A1809">
        <v>226</v>
      </c>
      <c r="B1809" t="s">
        <v>1758</v>
      </c>
      <c r="C1809">
        <v>8</v>
      </c>
      <c r="D1809" t="s">
        <v>88</v>
      </c>
      <c r="E1809">
        <v>25</v>
      </c>
      <c r="F1809" t="s">
        <v>1586</v>
      </c>
      <c r="G1809" t="s">
        <v>78</v>
      </c>
      <c r="H1809" t="s">
        <v>78</v>
      </c>
      <c r="Q1809">
        <v>130</v>
      </c>
      <c r="R1809" t="s">
        <v>78</v>
      </c>
      <c r="S1809" t="s">
        <v>78</v>
      </c>
      <c r="AU1809" t="s">
        <v>962</v>
      </c>
      <c r="AV1809" t="s">
        <v>92</v>
      </c>
      <c r="AW1809" t="s">
        <v>92</v>
      </c>
      <c r="AX1809" t="s">
        <v>943</v>
      </c>
      <c r="AY1809" t="s">
        <v>963</v>
      </c>
      <c r="AZ1809" t="s">
        <v>591</v>
      </c>
      <c r="BA1809" t="s">
        <v>92</v>
      </c>
      <c r="BI1809">
        <v>130</v>
      </c>
      <c r="BJ1809" t="s">
        <v>78</v>
      </c>
      <c r="BK1809" t="s">
        <v>78</v>
      </c>
      <c r="BO1809" t="s">
        <v>90</v>
      </c>
      <c r="BQ1809" t="s">
        <v>94</v>
      </c>
    </row>
    <row r="1810" spans="1:69" x14ac:dyDescent="0.3">
      <c r="A1810">
        <v>227</v>
      </c>
      <c r="B1810" t="s">
        <v>1759</v>
      </c>
      <c r="C1810">
        <v>1</v>
      </c>
      <c r="D1810" t="s">
        <v>67</v>
      </c>
      <c r="E1810">
        <v>25</v>
      </c>
      <c r="F1810" t="s">
        <v>1586</v>
      </c>
      <c r="G1810" t="s">
        <v>78</v>
      </c>
      <c r="H1810" t="s">
        <v>69</v>
      </c>
      <c r="Q1810">
        <v>212</v>
      </c>
      <c r="R1810" t="s">
        <v>78</v>
      </c>
      <c r="S1810" t="s">
        <v>69</v>
      </c>
      <c r="AF1810" t="s">
        <v>1760</v>
      </c>
      <c r="AG1810" t="s">
        <v>80</v>
      </c>
      <c r="AH1810" t="s">
        <v>73</v>
      </c>
      <c r="AU1810">
        <v>212</v>
      </c>
      <c r="AV1810" t="s">
        <v>78</v>
      </c>
      <c r="AW1810" t="s">
        <v>69</v>
      </c>
      <c r="AX1810">
        <v>4</v>
      </c>
      <c r="AY1810">
        <v>228</v>
      </c>
      <c r="AZ1810" t="s">
        <v>78</v>
      </c>
      <c r="BA1810" t="s">
        <v>69</v>
      </c>
      <c r="BB1810" t="s">
        <v>1761</v>
      </c>
      <c r="BC1810" t="s">
        <v>115</v>
      </c>
      <c r="BD1810" t="s">
        <v>101</v>
      </c>
      <c r="BE1810" t="s">
        <v>1762</v>
      </c>
      <c r="BF1810" t="s">
        <v>1763</v>
      </c>
      <c r="BG1810" t="s">
        <v>119</v>
      </c>
      <c r="BH1810" t="s">
        <v>201</v>
      </c>
      <c r="BI1810">
        <v>212</v>
      </c>
      <c r="BJ1810" t="s">
        <v>78</v>
      </c>
      <c r="BK1810" t="s">
        <v>69</v>
      </c>
      <c r="BL1810" t="s">
        <v>1764</v>
      </c>
      <c r="BM1810" t="s">
        <v>119</v>
      </c>
      <c r="BN1810" t="s">
        <v>108</v>
      </c>
      <c r="BO1810" t="s">
        <v>78</v>
      </c>
      <c r="BP1810" t="s">
        <v>81</v>
      </c>
      <c r="BQ1810" t="s">
        <v>109</v>
      </c>
    </row>
    <row r="1811" spans="1:69" x14ac:dyDescent="0.3">
      <c r="A1811">
        <v>227</v>
      </c>
      <c r="B1811" t="s">
        <v>1759</v>
      </c>
      <c r="C1811">
        <v>2</v>
      </c>
      <c r="D1811" t="s">
        <v>77</v>
      </c>
      <c r="E1811">
        <v>25</v>
      </c>
      <c r="F1811" t="s">
        <v>1586</v>
      </c>
      <c r="G1811" t="s">
        <v>78</v>
      </c>
      <c r="H1811" t="s">
        <v>78</v>
      </c>
      <c r="Q1811">
        <v>212</v>
      </c>
      <c r="R1811" t="s">
        <v>78</v>
      </c>
      <c r="S1811" t="s">
        <v>78</v>
      </c>
      <c r="AF1811" t="s">
        <v>1760</v>
      </c>
      <c r="AG1811" t="s">
        <v>80</v>
      </c>
      <c r="AH1811" t="s">
        <v>80</v>
      </c>
      <c r="AU1811">
        <v>212</v>
      </c>
      <c r="AV1811" t="s">
        <v>78</v>
      </c>
      <c r="AW1811" t="s">
        <v>78</v>
      </c>
      <c r="AX1811">
        <v>4</v>
      </c>
      <c r="AY1811">
        <v>228</v>
      </c>
      <c r="AZ1811" t="s">
        <v>78</v>
      </c>
      <c r="BA1811" t="s">
        <v>78</v>
      </c>
      <c r="BB1811" t="s">
        <v>1761</v>
      </c>
      <c r="BC1811" t="s">
        <v>115</v>
      </c>
      <c r="BD1811" t="s">
        <v>115</v>
      </c>
      <c r="BE1811" t="s">
        <v>1762</v>
      </c>
      <c r="BF1811" t="s">
        <v>1763</v>
      </c>
      <c r="BG1811" t="s">
        <v>119</v>
      </c>
      <c r="BH1811" t="s">
        <v>119</v>
      </c>
      <c r="BI1811">
        <v>212</v>
      </c>
      <c r="BJ1811" t="s">
        <v>78</v>
      </c>
      <c r="BK1811" t="s">
        <v>78</v>
      </c>
      <c r="BL1811" t="s">
        <v>1764</v>
      </c>
      <c r="BM1811" t="s">
        <v>119</v>
      </c>
      <c r="BN1811" t="s">
        <v>119</v>
      </c>
      <c r="BO1811" t="s">
        <v>78</v>
      </c>
      <c r="BP1811" t="s">
        <v>81</v>
      </c>
      <c r="BQ1811" t="s">
        <v>109</v>
      </c>
    </row>
    <row r="1812" spans="1:69" x14ac:dyDescent="0.3">
      <c r="A1812">
        <v>227</v>
      </c>
      <c r="B1812" t="s">
        <v>1759</v>
      </c>
      <c r="C1812">
        <v>3</v>
      </c>
      <c r="D1812" t="s">
        <v>83</v>
      </c>
      <c r="E1812">
        <v>25</v>
      </c>
      <c r="F1812" t="s">
        <v>1586</v>
      </c>
      <c r="G1812" t="s">
        <v>78</v>
      </c>
      <c r="H1812" t="s">
        <v>78</v>
      </c>
      <c r="Q1812">
        <v>212</v>
      </c>
      <c r="R1812" t="s">
        <v>78</v>
      </c>
      <c r="S1812" t="s">
        <v>78</v>
      </c>
      <c r="AF1812" t="s">
        <v>1760</v>
      </c>
      <c r="AG1812" t="s">
        <v>80</v>
      </c>
      <c r="AH1812" t="s">
        <v>80</v>
      </c>
      <c r="AU1812">
        <v>212</v>
      </c>
      <c r="AV1812" t="s">
        <v>78</v>
      </c>
      <c r="AW1812" t="s">
        <v>78</v>
      </c>
      <c r="AX1812">
        <v>4</v>
      </c>
      <c r="AY1812">
        <v>228</v>
      </c>
      <c r="AZ1812" t="s">
        <v>78</v>
      </c>
      <c r="BA1812" t="s">
        <v>78</v>
      </c>
      <c r="BB1812" t="s">
        <v>1761</v>
      </c>
      <c r="BC1812" t="s">
        <v>115</v>
      </c>
      <c r="BD1812" t="s">
        <v>115</v>
      </c>
      <c r="BE1812" t="s">
        <v>1762</v>
      </c>
      <c r="BF1812" t="s">
        <v>1763</v>
      </c>
      <c r="BG1812" t="s">
        <v>119</v>
      </c>
      <c r="BH1812" t="s">
        <v>119</v>
      </c>
      <c r="BI1812">
        <v>212</v>
      </c>
      <c r="BJ1812" t="s">
        <v>78</v>
      </c>
      <c r="BK1812" t="s">
        <v>78</v>
      </c>
      <c r="BL1812" t="s">
        <v>1764</v>
      </c>
      <c r="BM1812" t="s">
        <v>119</v>
      </c>
      <c r="BN1812" t="s">
        <v>119</v>
      </c>
      <c r="BO1812" t="s">
        <v>78</v>
      </c>
      <c r="BP1812" t="s">
        <v>81</v>
      </c>
      <c r="BQ1812" t="s">
        <v>109</v>
      </c>
    </row>
    <row r="1813" spans="1:69" x14ac:dyDescent="0.3">
      <c r="A1813">
        <v>227</v>
      </c>
      <c r="B1813" t="s">
        <v>1759</v>
      </c>
      <c r="C1813">
        <v>4</v>
      </c>
      <c r="D1813" t="s">
        <v>84</v>
      </c>
      <c r="E1813">
        <v>25</v>
      </c>
      <c r="F1813" t="s">
        <v>1586</v>
      </c>
      <c r="G1813" t="s">
        <v>78</v>
      </c>
      <c r="H1813" t="s">
        <v>69</v>
      </c>
      <c r="Q1813">
        <v>212</v>
      </c>
      <c r="R1813" t="s">
        <v>78</v>
      </c>
      <c r="S1813" t="s">
        <v>69</v>
      </c>
      <c r="AF1813" t="s">
        <v>1760</v>
      </c>
      <c r="AG1813" t="s">
        <v>80</v>
      </c>
      <c r="AH1813" t="s">
        <v>73</v>
      </c>
      <c r="AU1813">
        <v>212</v>
      </c>
      <c r="AV1813" t="s">
        <v>78</v>
      </c>
      <c r="AW1813" t="s">
        <v>69</v>
      </c>
      <c r="AX1813">
        <v>4</v>
      </c>
      <c r="AY1813">
        <v>228</v>
      </c>
      <c r="AZ1813" t="s">
        <v>78</v>
      </c>
      <c r="BA1813" t="s">
        <v>69</v>
      </c>
      <c r="BB1813" t="s">
        <v>1761</v>
      </c>
      <c r="BC1813" t="s">
        <v>115</v>
      </c>
      <c r="BD1813" t="s">
        <v>1045</v>
      </c>
      <c r="BE1813" t="s">
        <v>1762</v>
      </c>
      <c r="BF1813" t="s">
        <v>1763</v>
      </c>
      <c r="BG1813" t="s">
        <v>119</v>
      </c>
      <c r="BH1813" t="s">
        <v>119</v>
      </c>
      <c r="BI1813">
        <v>212</v>
      </c>
      <c r="BJ1813" t="s">
        <v>78</v>
      </c>
      <c r="BK1813" t="s">
        <v>69</v>
      </c>
      <c r="BL1813" t="s">
        <v>1764</v>
      </c>
      <c r="BM1813" t="s">
        <v>119</v>
      </c>
      <c r="BN1813" t="s">
        <v>201</v>
      </c>
      <c r="BO1813" t="s">
        <v>78</v>
      </c>
      <c r="BP1813" t="s">
        <v>81</v>
      </c>
      <c r="BQ1813" t="s">
        <v>109</v>
      </c>
    </row>
    <row r="1814" spans="1:69" x14ac:dyDescent="0.3">
      <c r="A1814">
        <v>227</v>
      </c>
      <c r="B1814" t="s">
        <v>1759</v>
      </c>
      <c r="C1814">
        <v>5</v>
      </c>
      <c r="D1814" t="s">
        <v>85</v>
      </c>
      <c r="E1814">
        <v>25</v>
      </c>
      <c r="F1814" t="s">
        <v>1586</v>
      </c>
      <c r="G1814" t="s">
        <v>78</v>
      </c>
      <c r="H1814" t="s">
        <v>78</v>
      </c>
      <c r="Q1814">
        <v>212</v>
      </c>
      <c r="R1814" t="s">
        <v>78</v>
      </c>
      <c r="S1814" t="s">
        <v>78</v>
      </c>
      <c r="AF1814" t="s">
        <v>1760</v>
      </c>
      <c r="AG1814" t="s">
        <v>80</v>
      </c>
      <c r="AH1814" t="s">
        <v>80</v>
      </c>
      <c r="AU1814">
        <v>212</v>
      </c>
      <c r="AV1814" t="s">
        <v>78</v>
      </c>
      <c r="AW1814" t="s">
        <v>78</v>
      </c>
      <c r="AX1814">
        <v>4</v>
      </c>
      <c r="AY1814">
        <v>228</v>
      </c>
      <c r="AZ1814" t="s">
        <v>78</v>
      </c>
      <c r="BA1814" t="s">
        <v>78</v>
      </c>
      <c r="BB1814" t="s">
        <v>1761</v>
      </c>
      <c r="BC1814" t="s">
        <v>115</v>
      </c>
      <c r="BD1814" t="s">
        <v>115</v>
      </c>
      <c r="BE1814" t="s">
        <v>1762</v>
      </c>
      <c r="BF1814" t="s">
        <v>1763</v>
      </c>
      <c r="BG1814" t="s">
        <v>119</v>
      </c>
      <c r="BH1814" t="s">
        <v>119</v>
      </c>
      <c r="BI1814">
        <v>212</v>
      </c>
      <c r="BJ1814" t="s">
        <v>78</v>
      </c>
      <c r="BK1814" t="s">
        <v>78</v>
      </c>
      <c r="BL1814" t="s">
        <v>1764</v>
      </c>
      <c r="BM1814" t="s">
        <v>119</v>
      </c>
      <c r="BN1814" t="s">
        <v>119</v>
      </c>
      <c r="BO1814" t="s">
        <v>78</v>
      </c>
      <c r="BP1814" t="s">
        <v>81</v>
      </c>
      <c r="BQ1814" t="s">
        <v>109</v>
      </c>
    </row>
    <row r="1815" spans="1:69" x14ac:dyDescent="0.3">
      <c r="A1815">
        <v>227</v>
      </c>
      <c r="B1815" t="s">
        <v>1759</v>
      </c>
      <c r="C1815">
        <v>6</v>
      </c>
      <c r="D1815" t="s">
        <v>86</v>
      </c>
      <c r="E1815">
        <v>25</v>
      </c>
      <c r="F1815" t="s">
        <v>1586</v>
      </c>
      <c r="G1815" t="s">
        <v>69</v>
      </c>
      <c r="H1815" t="s">
        <v>69</v>
      </c>
      <c r="Q1815">
        <v>212</v>
      </c>
      <c r="R1815" t="s">
        <v>69</v>
      </c>
      <c r="S1815" t="s">
        <v>69</v>
      </c>
      <c r="AF1815" t="s">
        <v>1760</v>
      </c>
      <c r="AG1815" t="s">
        <v>73</v>
      </c>
      <c r="AH1815" t="s">
        <v>73</v>
      </c>
      <c r="AU1815">
        <v>212</v>
      </c>
      <c r="AV1815" t="s">
        <v>69</v>
      </c>
      <c r="AW1815" t="s">
        <v>69</v>
      </c>
      <c r="AX1815">
        <v>4</v>
      </c>
      <c r="AY1815">
        <v>228</v>
      </c>
      <c r="AZ1815" t="s">
        <v>69</v>
      </c>
      <c r="BA1815" t="s">
        <v>69</v>
      </c>
      <c r="BB1815" t="s">
        <v>1761</v>
      </c>
      <c r="BC1815" t="s">
        <v>101</v>
      </c>
      <c r="BD1815" t="s">
        <v>101</v>
      </c>
      <c r="BE1815" t="s">
        <v>1762</v>
      </c>
      <c r="BF1815" t="s">
        <v>1763</v>
      </c>
      <c r="BG1815" t="s">
        <v>108</v>
      </c>
      <c r="BH1815" t="s">
        <v>108</v>
      </c>
      <c r="BI1815">
        <v>212</v>
      </c>
      <c r="BJ1815" t="s">
        <v>69</v>
      </c>
      <c r="BK1815" t="s">
        <v>69</v>
      </c>
      <c r="BL1815" t="s">
        <v>1764</v>
      </c>
      <c r="BM1815" t="s">
        <v>108</v>
      </c>
      <c r="BN1815" t="s">
        <v>108</v>
      </c>
      <c r="BO1815" t="s">
        <v>69</v>
      </c>
      <c r="BP1815" t="s">
        <v>75</v>
      </c>
      <c r="BQ1815" t="s">
        <v>129</v>
      </c>
    </row>
    <row r="1816" spans="1:69" x14ac:dyDescent="0.3">
      <c r="A1816">
        <v>227</v>
      </c>
      <c r="B1816" t="s">
        <v>1759</v>
      </c>
      <c r="C1816">
        <v>7</v>
      </c>
      <c r="D1816" t="s">
        <v>87</v>
      </c>
      <c r="E1816">
        <v>25</v>
      </c>
      <c r="F1816" t="s">
        <v>1586</v>
      </c>
      <c r="G1816" t="s">
        <v>69</v>
      </c>
      <c r="H1816" t="s">
        <v>69</v>
      </c>
      <c r="Q1816">
        <v>212</v>
      </c>
      <c r="R1816" t="s">
        <v>69</v>
      </c>
      <c r="S1816" t="s">
        <v>69</v>
      </c>
      <c r="AF1816" t="s">
        <v>1760</v>
      </c>
      <c r="AG1816" t="s">
        <v>73</v>
      </c>
      <c r="AH1816" t="s">
        <v>73</v>
      </c>
      <c r="AU1816">
        <v>212</v>
      </c>
      <c r="AV1816" t="s">
        <v>69</v>
      </c>
      <c r="AW1816" t="s">
        <v>69</v>
      </c>
      <c r="AX1816">
        <v>4</v>
      </c>
      <c r="AY1816">
        <v>228</v>
      </c>
      <c r="AZ1816" t="s">
        <v>69</v>
      </c>
      <c r="BA1816" t="s">
        <v>69</v>
      </c>
      <c r="BB1816" t="s">
        <v>1761</v>
      </c>
      <c r="BC1816" t="s">
        <v>101</v>
      </c>
      <c r="BD1816" t="s">
        <v>101</v>
      </c>
      <c r="BE1816" t="s">
        <v>1762</v>
      </c>
      <c r="BF1816" t="s">
        <v>1763</v>
      </c>
      <c r="BG1816" t="s">
        <v>108</v>
      </c>
      <c r="BH1816" t="s">
        <v>108</v>
      </c>
      <c r="BI1816">
        <v>212</v>
      </c>
      <c r="BJ1816" t="s">
        <v>69</v>
      </c>
      <c r="BK1816" t="s">
        <v>69</v>
      </c>
      <c r="BL1816" t="s">
        <v>1764</v>
      </c>
      <c r="BM1816" t="s">
        <v>108</v>
      </c>
      <c r="BN1816" t="s">
        <v>108</v>
      </c>
      <c r="BO1816" t="s">
        <v>69</v>
      </c>
      <c r="BP1816" t="s">
        <v>75</v>
      </c>
      <c r="BQ1816" t="s">
        <v>129</v>
      </c>
    </row>
    <row r="1817" spans="1:69" x14ac:dyDescent="0.3">
      <c r="A1817">
        <v>227</v>
      </c>
      <c r="B1817" t="s">
        <v>1759</v>
      </c>
      <c r="C1817">
        <v>8</v>
      </c>
      <c r="D1817" t="s">
        <v>88</v>
      </c>
      <c r="E1817">
        <v>25</v>
      </c>
      <c r="F1817" t="s">
        <v>1586</v>
      </c>
      <c r="G1817" t="s">
        <v>78</v>
      </c>
      <c r="H1817" t="s">
        <v>78</v>
      </c>
      <c r="Q1817">
        <v>212</v>
      </c>
      <c r="R1817" t="s">
        <v>78</v>
      </c>
      <c r="S1817" t="s">
        <v>78</v>
      </c>
      <c r="AF1817" t="s">
        <v>1760</v>
      </c>
      <c r="AG1817" t="s">
        <v>80</v>
      </c>
      <c r="AH1817" t="s">
        <v>80</v>
      </c>
      <c r="AU1817">
        <v>212</v>
      </c>
      <c r="AV1817" t="s">
        <v>78</v>
      </c>
      <c r="AW1817" t="s">
        <v>78</v>
      </c>
      <c r="AX1817">
        <v>4</v>
      </c>
      <c r="AY1817">
        <v>228</v>
      </c>
      <c r="AZ1817" t="s">
        <v>78</v>
      </c>
      <c r="BA1817" t="s">
        <v>78</v>
      </c>
      <c r="BB1817" t="s">
        <v>1761</v>
      </c>
      <c r="BC1817" t="s">
        <v>115</v>
      </c>
      <c r="BD1817" t="s">
        <v>115</v>
      </c>
      <c r="BE1817" t="s">
        <v>1762</v>
      </c>
      <c r="BF1817" t="s">
        <v>1763</v>
      </c>
      <c r="BG1817" t="s">
        <v>119</v>
      </c>
      <c r="BH1817" t="s">
        <v>119</v>
      </c>
      <c r="BI1817">
        <v>212</v>
      </c>
      <c r="BJ1817" t="s">
        <v>78</v>
      </c>
      <c r="BK1817" t="s">
        <v>78</v>
      </c>
      <c r="BL1817" t="s">
        <v>1764</v>
      </c>
      <c r="BM1817" t="s">
        <v>119</v>
      </c>
      <c r="BN1817" t="s">
        <v>119</v>
      </c>
      <c r="BO1817" t="s">
        <v>78</v>
      </c>
      <c r="BP1817" t="s">
        <v>81</v>
      </c>
      <c r="BQ1817" t="s">
        <v>109</v>
      </c>
    </row>
    <row r="1818" spans="1:69" x14ac:dyDescent="0.3">
      <c r="A1818">
        <v>228</v>
      </c>
      <c r="B1818" t="s">
        <v>1765</v>
      </c>
      <c r="C1818">
        <v>1</v>
      </c>
      <c r="D1818" t="s">
        <v>67</v>
      </c>
      <c r="E1818">
        <v>25</v>
      </c>
      <c r="F1818" t="s">
        <v>1586</v>
      </c>
      <c r="G1818" t="s">
        <v>78</v>
      </c>
      <c r="H1818" t="s">
        <v>69</v>
      </c>
      <c r="Q1818" t="s">
        <v>498</v>
      </c>
      <c r="R1818" t="s">
        <v>499</v>
      </c>
      <c r="S1818" t="s">
        <v>500</v>
      </c>
      <c r="AF1818" t="s">
        <v>1766</v>
      </c>
      <c r="AG1818" t="s">
        <v>1767</v>
      </c>
      <c r="AH1818" t="s">
        <v>1071</v>
      </c>
      <c r="AU1818" t="s">
        <v>498</v>
      </c>
      <c r="AV1818" t="s">
        <v>499</v>
      </c>
      <c r="AW1818" t="s">
        <v>500</v>
      </c>
      <c r="AX1818" t="s">
        <v>1768</v>
      </c>
      <c r="AY1818" t="s">
        <v>1769</v>
      </c>
      <c r="AZ1818" t="s">
        <v>1770</v>
      </c>
      <c r="BA1818" t="s">
        <v>1771</v>
      </c>
      <c r="BB1818" t="s">
        <v>1772</v>
      </c>
      <c r="BC1818" t="s">
        <v>1773</v>
      </c>
      <c r="BD1818" t="s">
        <v>1774</v>
      </c>
      <c r="BE1818" t="s">
        <v>1775</v>
      </c>
      <c r="BF1818" t="s">
        <v>1776</v>
      </c>
      <c r="BG1818" t="s">
        <v>1777</v>
      </c>
      <c r="BH1818" t="s">
        <v>1778</v>
      </c>
      <c r="BI1818">
        <v>229</v>
      </c>
      <c r="BJ1818" t="s">
        <v>78</v>
      </c>
      <c r="BK1818" t="s">
        <v>69</v>
      </c>
      <c r="BL1818" t="s">
        <v>1779</v>
      </c>
      <c r="BM1818" t="s">
        <v>1780</v>
      </c>
      <c r="BN1818" t="s">
        <v>436</v>
      </c>
      <c r="BO1818" t="s">
        <v>90</v>
      </c>
      <c r="BQ1818" t="s">
        <v>94</v>
      </c>
    </row>
    <row r="1819" spans="1:69" x14ac:dyDescent="0.3">
      <c r="A1819">
        <v>228</v>
      </c>
      <c r="B1819" t="s">
        <v>1765</v>
      </c>
      <c r="C1819">
        <v>2</v>
      </c>
      <c r="D1819" t="s">
        <v>77</v>
      </c>
      <c r="E1819">
        <v>25</v>
      </c>
      <c r="F1819" t="s">
        <v>1586</v>
      </c>
      <c r="G1819" t="s">
        <v>78</v>
      </c>
      <c r="H1819" t="s">
        <v>78</v>
      </c>
      <c r="Q1819" t="s">
        <v>498</v>
      </c>
      <c r="R1819" t="s">
        <v>499</v>
      </c>
      <c r="S1819" t="s">
        <v>501</v>
      </c>
      <c r="AF1819" t="s">
        <v>1766</v>
      </c>
      <c r="AG1819" t="s">
        <v>1767</v>
      </c>
      <c r="AH1819" t="s">
        <v>1068</v>
      </c>
      <c r="AU1819" t="s">
        <v>498</v>
      </c>
      <c r="AV1819" t="s">
        <v>499</v>
      </c>
      <c r="AW1819" t="s">
        <v>501</v>
      </c>
      <c r="AX1819" t="s">
        <v>1768</v>
      </c>
      <c r="AY1819" t="s">
        <v>1769</v>
      </c>
      <c r="AZ1819" t="s">
        <v>1770</v>
      </c>
      <c r="BA1819" t="s">
        <v>1771</v>
      </c>
      <c r="BB1819" t="s">
        <v>1772</v>
      </c>
      <c r="BC1819" t="s">
        <v>1773</v>
      </c>
      <c r="BD1819" t="s">
        <v>1781</v>
      </c>
      <c r="BE1819" t="s">
        <v>1775</v>
      </c>
      <c r="BF1819" t="s">
        <v>1776</v>
      </c>
      <c r="BG1819" t="s">
        <v>1782</v>
      </c>
      <c r="BH1819" t="s">
        <v>1783</v>
      </c>
      <c r="BI1819">
        <v>229</v>
      </c>
      <c r="BJ1819" t="s">
        <v>78</v>
      </c>
      <c r="BK1819" t="s">
        <v>78</v>
      </c>
      <c r="BL1819" t="s">
        <v>1779</v>
      </c>
      <c r="BM1819" t="s">
        <v>1780</v>
      </c>
      <c r="BN1819" t="s">
        <v>1458</v>
      </c>
      <c r="BO1819" t="s">
        <v>90</v>
      </c>
      <c r="BQ1819" t="s">
        <v>94</v>
      </c>
    </row>
    <row r="1820" spans="1:69" x14ac:dyDescent="0.3">
      <c r="A1820">
        <v>228</v>
      </c>
      <c r="B1820" t="s">
        <v>1765</v>
      </c>
      <c r="C1820">
        <v>3</v>
      </c>
      <c r="D1820" t="s">
        <v>83</v>
      </c>
      <c r="E1820">
        <v>25</v>
      </c>
      <c r="F1820" t="s">
        <v>1586</v>
      </c>
      <c r="G1820" t="s">
        <v>78</v>
      </c>
      <c r="H1820" t="s">
        <v>78</v>
      </c>
      <c r="Q1820" t="s">
        <v>498</v>
      </c>
      <c r="R1820" t="s">
        <v>499</v>
      </c>
      <c r="S1820" t="s">
        <v>501</v>
      </c>
      <c r="AF1820" t="s">
        <v>1766</v>
      </c>
      <c r="AG1820" t="s">
        <v>1767</v>
      </c>
      <c r="AH1820" t="s">
        <v>1068</v>
      </c>
      <c r="AU1820" t="s">
        <v>498</v>
      </c>
      <c r="AV1820" t="s">
        <v>499</v>
      </c>
      <c r="AW1820" t="s">
        <v>501</v>
      </c>
      <c r="AX1820" t="s">
        <v>1768</v>
      </c>
      <c r="AY1820" t="s">
        <v>1769</v>
      </c>
      <c r="AZ1820" t="s">
        <v>1770</v>
      </c>
      <c r="BA1820" t="s">
        <v>1784</v>
      </c>
      <c r="BB1820" t="s">
        <v>1772</v>
      </c>
      <c r="BC1820" t="s">
        <v>1773</v>
      </c>
      <c r="BD1820" t="s">
        <v>1785</v>
      </c>
      <c r="BE1820" t="s">
        <v>1775</v>
      </c>
      <c r="BF1820" t="s">
        <v>1776</v>
      </c>
      <c r="BG1820" t="s">
        <v>1786</v>
      </c>
      <c r="BH1820" t="s">
        <v>1787</v>
      </c>
      <c r="BI1820">
        <v>229</v>
      </c>
      <c r="BJ1820" t="s">
        <v>78</v>
      </c>
      <c r="BK1820" t="s">
        <v>78</v>
      </c>
      <c r="BL1820" t="s">
        <v>1779</v>
      </c>
      <c r="BM1820" t="s">
        <v>1780</v>
      </c>
      <c r="BN1820" t="s">
        <v>438</v>
      </c>
      <c r="BO1820" t="s">
        <v>90</v>
      </c>
      <c r="BQ1820" t="s">
        <v>94</v>
      </c>
    </row>
    <row r="1821" spans="1:69" x14ac:dyDescent="0.3">
      <c r="A1821">
        <v>228</v>
      </c>
      <c r="B1821" t="s">
        <v>1765</v>
      </c>
      <c r="C1821">
        <v>4</v>
      </c>
      <c r="D1821" t="s">
        <v>84</v>
      </c>
      <c r="E1821">
        <v>25</v>
      </c>
      <c r="F1821" t="s">
        <v>1586</v>
      </c>
      <c r="G1821" t="s">
        <v>78</v>
      </c>
      <c r="H1821" t="s">
        <v>69</v>
      </c>
      <c r="Q1821" t="s">
        <v>498</v>
      </c>
      <c r="R1821" t="s">
        <v>499</v>
      </c>
      <c r="S1821" t="s">
        <v>502</v>
      </c>
      <c r="AF1821" t="s">
        <v>1766</v>
      </c>
      <c r="AG1821" t="s">
        <v>1788</v>
      </c>
      <c r="AH1821" t="s">
        <v>1071</v>
      </c>
      <c r="AU1821" t="s">
        <v>498</v>
      </c>
      <c r="AV1821" t="s">
        <v>499</v>
      </c>
      <c r="AW1821" t="s">
        <v>502</v>
      </c>
      <c r="AX1821" t="s">
        <v>1768</v>
      </c>
      <c r="AY1821" t="s">
        <v>1769</v>
      </c>
      <c r="AZ1821" t="s">
        <v>1770</v>
      </c>
      <c r="BA1821" t="s">
        <v>1789</v>
      </c>
      <c r="BB1821" t="s">
        <v>1772</v>
      </c>
      <c r="BC1821" t="s">
        <v>1790</v>
      </c>
      <c r="BD1821" t="s">
        <v>1774</v>
      </c>
      <c r="BE1821" t="s">
        <v>1775</v>
      </c>
      <c r="BF1821" t="s">
        <v>1776</v>
      </c>
      <c r="BG1821" t="s">
        <v>1791</v>
      </c>
      <c r="BH1821" t="s">
        <v>1792</v>
      </c>
      <c r="BI1821">
        <v>229</v>
      </c>
      <c r="BJ1821" t="s">
        <v>78</v>
      </c>
      <c r="BK1821" t="s">
        <v>69</v>
      </c>
      <c r="BL1821" t="s">
        <v>1779</v>
      </c>
      <c r="BM1821" t="s">
        <v>1793</v>
      </c>
      <c r="BN1821" t="s">
        <v>436</v>
      </c>
      <c r="BO1821" t="s">
        <v>90</v>
      </c>
      <c r="BQ1821" t="s">
        <v>94</v>
      </c>
    </row>
    <row r="1822" spans="1:69" x14ac:dyDescent="0.3">
      <c r="A1822">
        <v>228</v>
      </c>
      <c r="B1822" t="s">
        <v>1765</v>
      </c>
      <c r="C1822">
        <v>5</v>
      </c>
      <c r="D1822" t="s">
        <v>85</v>
      </c>
      <c r="E1822">
        <v>25</v>
      </c>
      <c r="F1822" t="s">
        <v>1586</v>
      </c>
      <c r="G1822" t="s">
        <v>78</v>
      </c>
      <c r="H1822" t="s">
        <v>78</v>
      </c>
      <c r="Q1822" t="s">
        <v>498</v>
      </c>
      <c r="R1822" t="s">
        <v>499</v>
      </c>
      <c r="S1822" t="s">
        <v>501</v>
      </c>
      <c r="AF1822" t="s">
        <v>1766</v>
      </c>
      <c r="AG1822" t="s">
        <v>1767</v>
      </c>
      <c r="AH1822" t="s">
        <v>1068</v>
      </c>
      <c r="AU1822" t="s">
        <v>498</v>
      </c>
      <c r="AV1822" t="s">
        <v>499</v>
      </c>
      <c r="AW1822" t="s">
        <v>501</v>
      </c>
      <c r="AX1822" t="s">
        <v>1768</v>
      </c>
      <c r="AY1822" t="s">
        <v>1769</v>
      </c>
      <c r="AZ1822" t="s">
        <v>1770</v>
      </c>
      <c r="BA1822" t="s">
        <v>1771</v>
      </c>
      <c r="BB1822" t="s">
        <v>1772</v>
      </c>
      <c r="BC1822" t="s">
        <v>1773</v>
      </c>
      <c r="BD1822" t="s">
        <v>1794</v>
      </c>
      <c r="BE1822" t="s">
        <v>1775</v>
      </c>
      <c r="BF1822" t="s">
        <v>1776</v>
      </c>
      <c r="BG1822" t="s">
        <v>1786</v>
      </c>
      <c r="BH1822" t="s">
        <v>1787</v>
      </c>
      <c r="BI1822">
        <v>229</v>
      </c>
      <c r="BJ1822" t="s">
        <v>78</v>
      </c>
      <c r="BK1822" t="s">
        <v>78</v>
      </c>
      <c r="BL1822" t="s">
        <v>1779</v>
      </c>
      <c r="BM1822" t="s">
        <v>1780</v>
      </c>
      <c r="BN1822" t="s">
        <v>439</v>
      </c>
      <c r="BO1822" t="s">
        <v>90</v>
      </c>
      <c r="BQ1822" t="s">
        <v>94</v>
      </c>
    </row>
    <row r="1823" spans="1:69" x14ac:dyDescent="0.3">
      <c r="A1823">
        <v>228</v>
      </c>
      <c r="B1823" t="s">
        <v>1765</v>
      </c>
      <c r="C1823">
        <v>6</v>
      </c>
      <c r="D1823" t="s">
        <v>86</v>
      </c>
      <c r="E1823">
        <v>25</v>
      </c>
      <c r="F1823" t="s">
        <v>1586</v>
      </c>
      <c r="G1823" t="s">
        <v>69</v>
      </c>
      <c r="H1823" t="s">
        <v>69</v>
      </c>
      <c r="Q1823" t="s">
        <v>498</v>
      </c>
      <c r="R1823" t="s">
        <v>503</v>
      </c>
      <c r="S1823" t="s">
        <v>502</v>
      </c>
      <c r="AF1823" t="s">
        <v>1766</v>
      </c>
      <c r="AG1823" t="s">
        <v>1795</v>
      </c>
      <c r="AH1823" t="s">
        <v>1071</v>
      </c>
      <c r="AU1823" t="s">
        <v>498</v>
      </c>
      <c r="AV1823" t="s">
        <v>503</v>
      </c>
      <c r="AW1823" t="s">
        <v>502</v>
      </c>
      <c r="AX1823" t="s">
        <v>1768</v>
      </c>
      <c r="AY1823" t="s">
        <v>1769</v>
      </c>
      <c r="AZ1823" t="s">
        <v>1796</v>
      </c>
      <c r="BA1823" t="s">
        <v>1789</v>
      </c>
      <c r="BB1823" t="s">
        <v>1772</v>
      </c>
      <c r="BC1823" t="s">
        <v>1797</v>
      </c>
      <c r="BD1823" t="s">
        <v>1774</v>
      </c>
      <c r="BE1823" t="s">
        <v>1775</v>
      </c>
      <c r="BF1823" t="s">
        <v>1776</v>
      </c>
      <c r="BG1823" t="s">
        <v>1798</v>
      </c>
      <c r="BH1823" t="s">
        <v>1799</v>
      </c>
      <c r="BI1823">
        <v>229</v>
      </c>
      <c r="BJ1823" t="s">
        <v>69</v>
      </c>
      <c r="BK1823" t="s">
        <v>69</v>
      </c>
      <c r="BL1823" t="s">
        <v>1779</v>
      </c>
      <c r="BM1823" t="s">
        <v>1800</v>
      </c>
      <c r="BN1823" t="s">
        <v>436</v>
      </c>
      <c r="BO1823" t="s">
        <v>69</v>
      </c>
      <c r="BP1823" t="s">
        <v>75</v>
      </c>
      <c r="BQ1823" t="s">
        <v>129</v>
      </c>
    </row>
    <row r="1824" spans="1:69" x14ac:dyDescent="0.3">
      <c r="A1824">
        <v>228</v>
      </c>
      <c r="B1824" t="s">
        <v>1765</v>
      </c>
      <c r="C1824">
        <v>7</v>
      </c>
      <c r="D1824" t="s">
        <v>87</v>
      </c>
      <c r="E1824">
        <v>25</v>
      </c>
      <c r="F1824" t="s">
        <v>1586</v>
      </c>
      <c r="G1824" t="s">
        <v>69</v>
      </c>
      <c r="H1824" t="s">
        <v>69</v>
      </c>
      <c r="Q1824" t="s">
        <v>498</v>
      </c>
      <c r="R1824" t="s">
        <v>503</v>
      </c>
      <c r="S1824" t="s">
        <v>502</v>
      </c>
      <c r="AF1824" t="s">
        <v>1766</v>
      </c>
      <c r="AG1824" t="s">
        <v>1795</v>
      </c>
      <c r="AH1824" t="s">
        <v>1071</v>
      </c>
      <c r="AU1824" t="s">
        <v>498</v>
      </c>
      <c r="AV1824" t="s">
        <v>503</v>
      </c>
      <c r="AW1824" t="s">
        <v>502</v>
      </c>
      <c r="AX1824" t="s">
        <v>1768</v>
      </c>
      <c r="AY1824" t="s">
        <v>1769</v>
      </c>
      <c r="AZ1824" t="s">
        <v>1801</v>
      </c>
      <c r="BA1824" t="s">
        <v>1789</v>
      </c>
      <c r="BB1824" t="s">
        <v>1772</v>
      </c>
      <c r="BC1824" t="s">
        <v>1797</v>
      </c>
      <c r="BD1824" t="s">
        <v>1774</v>
      </c>
      <c r="BE1824" t="s">
        <v>1775</v>
      </c>
      <c r="BF1824" t="s">
        <v>1776</v>
      </c>
      <c r="BG1824" t="s">
        <v>1802</v>
      </c>
      <c r="BH1824" t="s">
        <v>1799</v>
      </c>
      <c r="BI1824">
        <v>229</v>
      </c>
      <c r="BJ1824" t="s">
        <v>69</v>
      </c>
      <c r="BK1824" t="s">
        <v>69</v>
      </c>
      <c r="BL1824" t="s">
        <v>1779</v>
      </c>
      <c r="BM1824" t="s">
        <v>1800</v>
      </c>
      <c r="BN1824" t="s">
        <v>436</v>
      </c>
      <c r="BO1824" t="s">
        <v>69</v>
      </c>
      <c r="BP1824" t="s">
        <v>75</v>
      </c>
      <c r="BQ1824" t="s">
        <v>129</v>
      </c>
    </row>
    <row r="1825" spans="1:69" x14ac:dyDescent="0.3">
      <c r="A1825">
        <v>228</v>
      </c>
      <c r="B1825" t="s">
        <v>1765</v>
      </c>
      <c r="C1825">
        <v>8</v>
      </c>
      <c r="D1825" t="s">
        <v>88</v>
      </c>
      <c r="E1825">
        <v>25</v>
      </c>
      <c r="F1825" t="s">
        <v>1586</v>
      </c>
      <c r="G1825" t="s">
        <v>78</v>
      </c>
      <c r="H1825" t="s">
        <v>78</v>
      </c>
      <c r="Q1825" t="s">
        <v>498</v>
      </c>
      <c r="R1825" t="s">
        <v>499</v>
      </c>
      <c r="S1825" t="s">
        <v>501</v>
      </c>
      <c r="AF1825" t="s">
        <v>1766</v>
      </c>
      <c r="AG1825" t="s">
        <v>1767</v>
      </c>
      <c r="AH1825" t="s">
        <v>1068</v>
      </c>
      <c r="AU1825" t="s">
        <v>498</v>
      </c>
      <c r="AV1825" t="s">
        <v>499</v>
      </c>
      <c r="AW1825" t="s">
        <v>501</v>
      </c>
      <c r="AX1825" t="s">
        <v>1768</v>
      </c>
      <c r="AY1825" t="s">
        <v>1769</v>
      </c>
      <c r="AZ1825" t="s">
        <v>1770</v>
      </c>
      <c r="BA1825" t="s">
        <v>1784</v>
      </c>
      <c r="BB1825" t="s">
        <v>1772</v>
      </c>
      <c r="BC1825" t="s">
        <v>1773</v>
      </c>
      <c r="BD1825" t="s">
        <v>1785</v>
      </c>
      <c r="BE1825" t="s">
        <v>1775</v>
      </c>
      <c r="BF1825" t="s">
        <v>1776</v>
      </c>
      <c r="BG1825" t="s">
        <v>1786</v>
      </c>
      <c r="BH1825" t="s">
        <v>1787</v>
      </c>
      <c r="BI1825">
        <v>229</v>
      </c>
      <c r="BJ1825" t="s">
        <v>78</v>
      </c>
      <c r="BK1825" t="s">
        <v>78</v>
      </c>
      <c r="BL1825" t="s">
        <v>1779</v>
      </c>
      <c r="BM1825" t="s">
        <v>1780</v>
      </c>
      <c r="BN1825" t="s">
        <v>438</v>
      </c>
      <c r="BO1825" t="s">
        <v>90</v>
      </c>
      <c r="BQ1825" t="s">
        <v>94</v>
      </c>
    </row>
    <row r="1826" spans="1:69" x14ac:dyDescent="0.3">
      <c r="A1826">
        <v>229</v>
      </c>
      <c r="B1826" t="s">
        <v>1803</v>
      </c>
      <c r="C1826">
        <v>1</v>
      </c>
      <c r="D1826" t="s">
        <v>67</v>
      </c>
      <c r="E1826">
        <v>25</v>
      </c>
      <c r="F1826" t="s">
        <v>1586</v>
      </c>
      <c r="G1826" t="s">
        <v>78</v>
      </c>
      <c r="H1826" t="s">
        <v>69</v>
      </c>
      <c r="Q1826" t="s">
        <v>1804</v>
      </c>
      <c r="R1826" t="s">
        <v>118</v>
      </c>
      <c r="S1826" t="s">
        <v>69</v>
      </c>
      <c r="AF1826" t="s">
        <v>1070</v>
      </c>
      <c r="AG1826" t="s">
        <v>119</v>
      </c>
      <c r="AH1826" t="s">
        <v>69</v>
      </c>
      <c r="AU1826" t="s">
        <v>1805</v>
      </c>
      <c r="AV1826" t="s">
        <v>902</v>
      </c>
      <c r="AW1826" t="s">
        <v>95</v>
      </c>
      <c r="AX1826" t="s">
        <v>1202</v>
      </c>
      <c r="AY1826" t="s">
        <v>1806</v>
      </c>
      <c r="AZ1826" t="s">
        <v>1807</v>
      </c>
      <c r="BA1826" t="s">
        <v>231</v>
      </c>
      <c r="BB1826" t="s">
        <v>1070</v>
      </c>
      <c r="BC1826" t="s">
        <v>119</v>
      </c>
      <c r="BD1826" t="s">
        <v>69</v>
      </c>
      <c r="BE1826">
        <v>4</v>
      </c>
      <c r="BF1826" t="s">
        <v>1772</v>
      </c>
      <c r="BG1826" t="s">
        <v>1773</v>
      </c>
      <c r="BH1826" t="s">
        <v>1774</v>
      </c>
      <c r="BI1826" t="s">
        <v>1256</v>
      </c>
      <c r="BJ1826" t="s">
        <v>228</v>
      </c>
      <c r="BK1826" t="s">
        <v>69</v>
      </c>
      <c r="BL1826" t="s">
        <v>1808</v>
      </c>
      <c r="BM1826" t="s">
        <v>119</v>
      </c>
      <c r="BN1826" t="s">
        <v>69</v>
      </c>
      <c r="BO1826" t="s">
        <v>78</v>
      </c>
      <c r="BP1826" t="s">
        <v>81</v>
      </c>
      <c r="BQ1826" t="s">
        <v>109</v>
      </c>
    </row>
    <row r="1827" spans="1:69" x14ac:dyDescent="0.3">
      <c r="A1827">
        <v>229</v>
      </c>
      <c r="B1827" t="s">
        <v>1803</v>
      </c>
      <c r="C1827">
        <v>2</v>
      </c>
      <c r="D1827" t="s">
        <v>77</v>
      </c>
      <c r="E1827">
        <v>25</v>
      </c>
      <c r="F1827" t="s">
        <v>1586</v>
      </c>
      <c r="G1827" t="s">
        <v>78</v>
      </c>
      <c r="H1827" t="s">
        <v>78</v>
      </c>
      <c r="Q1827" t="s">
        <v>1804</v>
      </c>
      <c r="R1827" t="s">
        <v>118</v>
      </c>
      <c r="S1827" t="s">
        <v>69</v>
      </c>
      <c r="AF1827" t="s">
        <v>1070</v>
      </c>
      <c r="AG1827" t="s">
        <v>119</v>
      </c>
      <c r="AH1827" t="s">
        <v>78</v>
      </c>
      <c r="AU1827" t="s">
        <v>1805</v>
      </c>
      <c r="AV1827" t="s">
        <v>902</v>
      </c>
      <c r="AW1827" t="s">
        <v>95</v>
      </c>
      <c r="AX1827" t="s">
        <v>1202</v>
      </c>
      <c r="AY1827" t="s">
        <v>1806</v>
      </c>
      <c r="AZ1827" t="s">
        <v>1807</v>
      </c>
      <c r="BA1827" t="s">
        <v>329</v>
      </c>
      <c r="BB1827" t="s">
        <v>1070</v>
      </c>
      <c r="BC1827" t="s">
        <v>119</v>
      </c>
      <c r="BD1827" t="s">
        <v>78</v>
      </c>
      <c r="BE1827">
        <v>4</v>
      </c>
      <c r="BF1827" t="s">
        <v>1772</v>
      </c>
      <c r="BG1827" t="s">
        <v>1773</v>
      </c>
      <c r="BH1827" t="s">
        <v>1781</v>
      </c>
      <c r="BI1827" t="s">
        <v>1256</v>
      </c>
      <c r="BJ1827" t="s">
        <v>228</v>
      </c>
      <c r="BK1827" t="s">
        <v>69</v>
      </c>
      <c r="BL1827" t="s">
        <v>1808</v>
      </c>
      <c r="BM1827" t="s">
        <v>119</v>
      </c>
      <c r="BN1827" t="s">
        <v>78</v>
      </c>
      <c r="BO1827" t="s">
        <v>78</v>
      </c>
      <c r="BP1827" t="s">
        <v>81</v>
      </c>
      <c r="BQ1827" t="s">
        <v>109</v>
      </c>
    </row>
    <row r="1828" spans="1:69" x14ac:dyDescent="0.3">
      <c r="A1828">
        <v>229</v>
      </c>
      <c r="B1828" t="s">
        <v>1803</v>
      </c>
      <c r="C1828">
        <v>3</v>
      </c>
      <c r="D1828" t="s">
        <v>83</v>
      </c>
      <c r="E1828">
        <v>25</v>
      </c>
      <c r="F1828" t="s">
        <v>1586</v>
      </c>
      <c r="G1828" t="s">
        <v>78</v>
      </c>
      <c r="H1828" t="s">
        <v>78</v>
      </c>
      <c r="Q1828" t="s">
        <v>1804</v>
      </c>
      <c r="R1828" t="s">
        <v>118</v>
      </c>
      <c r="S1828" t="s">
        <v>78</v>
      </c>
      <c r="AF1828" t="s">
        <v>1070</v>
      </c>
      <c r="AG1828" t="s">
        <v>119</v>
      </c>
      <c r="AH1828" t="s">
        <v>78</v>
      </c>
      <c r="AU1828" t="s">
        <v>1805</v>
      </c>
      <c r="AV1828" t="s">
        <v>902</v>
      </c>
      <c r="AW1828" t="s">
        <v>92</v>
      </c>
      <c r="AX1828" t="s">
        <v>1202</v>
      </c>
      <c r="AY1828" t="s">
        <v>1806</v>
      </c>
      <c r="AZ1828" t="s">
        <v>1807</v>
      </c>
      <c r="BA1828" t="s">
        <v>228</v>
      </c>
      <c r="BB1828" t="s">
        <v>1070</v>
      </c>
      <c r="BC1828" t="s">
        <v>119</v>
      </c>
      <c r="BD1828" t="s">
        <v>78</v>
      </c>
      <c r="BE1828">
        <v>4</v>
      </c>
      <c r="BF1828" t="s">
        <v>1772</v>
      </c>
      <c r="BG1828" t="s">
        <v>1773</v>
      </c>
      <c r="BH1828" t="s">
        <v>1785</v>
      </c>
      <c r="BI1828" t="s">
        <v>1256</v>
      </c>
      <c r="BJ1828" t="s">
        <v>228</v>
      </c>
      <c r="BK1828" t="s">
        <v>78</v>
      </c>
      <c r="BL1828" t="s">
        <v>1808</v>
      </c>
      <c r="BM1828" t="s">
        <v>119</v>
      </c>
      <c r="BN1828" t="s">
        <v>78</v>
      </c>
      <c r="BO1828" t="s">
        <v>78</v>
      </c>
      <c r="BP1828" t="s">
        <v>81</v>
      </c>
      <c r="BQ1828" t="s">
        <v>109</v>
      </c>
    </row>
    <row r="1829" spans="1:69" x14ac:dyDescent="0.3">
      <c r="A1829">
        <v>229</v>
      </c>
      <c r="B1829" t="s">
        <v>1803</v>
      </c>
      <c r="C1829">
        <v>4</v>
      </c>
      <c r="D1829" t="s">
        <v>84</v>
      </c>
      <c r="E1829">
        <v>25</v>
      </c>
      <c r="F1829" t="s">
        <v>1586</v>
      </c>
      <c r="G1829" t="s">
        <v>78</v>
      </c>
      <c r="H1829" t="s">
        <v>69</v>
      </c>
      <c r="Q1829" t="s">
        <v>1804</v>
      </c>
      <c r="R1829" t="s">
        <v>118</v>
      </c>
      <c r="S1829" t="s">
        <v>69</v>
      </c>
      <c r="AF1829" t="s">
        <v>1070</v>
      </c>
      <c r="AG1829" t="s">
        <v>119</v>
      </c>
      <c r="AH1829" t="s">
        <v>69</v>
      </c>
      <c r="AU1829" t="s">
        <v>1805</v>
      </c>
      <c r="AV1829" t="s">
        <v>902</v>
      </c>
      <c r="AW1829" t="s">
        <v>95</v>
      </c>
      <c r="AX1829" t="s">
        <v>1202</v>
      </c>
      <c r="AY1829" t="s">
        <v>1806</v>
      </c>
      <c r="AZ1829" t="s">
        <v>1807</v>
      </c>
      <c r="BA1829" t="s">
        <v>231</v>
      </c>
      <c r="BB1829" t="s">
        <v>1070</v>
      </c>
      <c r="BC1829" t="s">
        <v>119</v>
      </c>
      <c r="BD1829" t="s">
        <v>69</v>
      </c>
      <c r="BE1829">
        <v>4</v>
      </c>
      <c r="BF1829" t="s">
        <v>1772</v>
      </c>
      <c r="BG1829" t="s">
        <v>1790</v>
      </c>
      <c r="BH1829" t="s">
        <v>1774</v>
      </c>
      <c r="BI1829" t="s">
        <v>1256</v>
      </c>
      <c r="BJ1829" t="s">
        <v>228</v>
      </c>
      <c r="BK1829" t="s">
        <v>69</v>
      </c>
      <c r="BL1829" t="s">
        <v>1808</v>
      </c>
      <c r="BM1829" t="s">
        <v>119</v>
      </c>
      <c r="BN1829" t="s">
        <v>69</v>
      </c>
      <c r="BO1829" t="s">
        <v>78</v>
      </c>
      <c r="BP1829" t="s">
        <v>81</v>
      </c>
      <c r="BQ1829" t="s">
        <v>109</v>
      </c>
    </row>
    <row r="1830" spans="1:69" x14ac:dyDescent="0.3">
      <c r="A1830">
        <v>229</v>
      </c>
      <c r="B1830" t="s">
        <v>1803</v>
      </c>
      <c r="C1830">
        <v>5</v>
      </c>
      <c r="D1830" t="s">
        <v>85</v>
      </c>
      <c r="E1830">
        <v>25</v>
      </c>
      <c r="F1830" t="s">
        <v>1586</v>
      </c>
      <c r="G1830" t="s">
        <v>78</v>
      </c>
      <c r="H1830" t="s">
        <v>78</v>
      </c>
      <c r="Q1830" t="s">
        <v>1804</v>
      </c>
      <c r="R1830" t="s">
        <v>118</v>
      </c>
      <c r="S1830" t="s">
        <v>69</v>
      </c>
      <c r="AF1830" t="s">
        <v>1070</v>
      </c>
      <c r="AG1830" t="s">
        <v>119</v>
      </c>
      <c r="AH1830" t="s">
        <v>78</v>
      </c>
      <c r="AU1830" t="s">
        <v>1805</v>
      </c>
      <c r="AV1830" t="s">
        <v>902</v>
      </c>
      <c r="AW1830" t="s">
        <v>95</v>
      </c>
      <c r="AX1830" t="s">
        <v>1202</v>
      </c>
      <c r="AY1830" t="s">
        <v>1806</v>
      </c>
      <c r="AZ1830" t="s">
        <v>1807</v>
      </c>
      <c r="BA1830" t="s">
        <v>567</v>
      </c>
      <c r="BB1830" t="s">
        <v>1070</v>
      </c>
      <c r="BC1830" t="s">
        <v>119</v>
      </c>
      <c r="BD1830" t="s">
        <v>78</v>
      </c>
      <c r="BE1830">
        <v>4</v>
      </c>
      <c r="BF1830" t="s">
        <v>1772</v>
      </c>
      <c r="BG1830" t="s">
        <v>1773</v>
      </c>
      <c r="BH1830" t="s">
        <v>1794</v>
      </c>
      <c r="BI1830" t="s">
        <v>1256</v>
      </c>
      <c r="BJ1830" t="s">
        <v>228</v>
      </c>
      <c r="BK1830" t="s">
        <v>69</v>
      </c>
      <c r="BL1830" t="s">
        <v>1808</v>
      </c>
      <c r="BM1830" t="s">
        <v>119</v>
      </c>
      <c r="BN1830" t="s">
        <v>78</v>
      </c>
      <c r="BO1830" t="s">
        <v>78</v>
      </c>
      <c r="BP1830" t="s">
        <v>81</v>
      </c>
      <c r="BQ1830" t="s">
        <v>109</v>
      </c>
    </row>
    <row r="1831" spans="1:69" x14ac:dyDescent="0.3">
      <c r="A1831">
        <v>229</v>
      </c>
      <c r="B1831" t="s">
        <v>1803</v>
      </c>
      <c r="C1831">
        <v>6</v>
      </c>
      <c r="D1831" t="s">
        <v>86</v>
      </c>
      <c r="E1831">
        <v>25</v>
      </c>
      <c r="F1831" t="s">
        <v>1586</v>
      </c>
      <c r="G1831" t="s">
        <v>69</v>
      </c>
      <c r="H1831" t="s">
        <v>69</v>
      </c>
      <c r="Q1831" t="s">
        <v>1804</v>
      </c>
      <c r="R1831" t="s">
        <v>1276</v>
      </c>
      <c r="S1831" t="s">
        <v>69</v>
      </c>
      <c r="AF1831" t="s">
        <v>1070</v>
      </c>
      <c r="AG1831" t="s">
        <v>108</v>
      </c>
      <c r="AH1831" t="s">
        <v>69</v>
      </c>
      <c r="AU1831" t="s">
        <v>1805</v>
      </c>
      <c r="AV1831" t="s">
        <v>1809</v>
      </c>
      <c r="AW1831" t="s">
        <v>95</v>
      </c>
      <c r="AX1831" t="s">
        <v>1202</v>
      </c>
      <c r="AY1831" t="s">
        <v>1806</v>
      </c>
      <c r="AZ1831" t="s">
        <v>1810</v>
      </c>
      <c r="BA1831" t="s">
        <v>231</v>
      </c>
      <c r="BB1831" t="s">
        <v>1070</v>
      </c>
      <c r="BC1831" t="s">
        <v>108</v>
      </c>
      <c r="BD1831" t="s">
        <v>69</v>
      </c>
      <c r="BE1831">
        <v>4</v>
      </c>
      <c r="BF1831" t="s">
        <v>1772</v>
      </c>
      <c r="BG1831" t="s">
        <v>1797</v>
      </c>
      <c r="BH1831" t="s">
        <v>1774</v>
      </c>
      <c r="BI1831" t="s">
        <v>1256</v>
      </c>
      <c r="BJ1831" t="s">
        <v>230</v>
      </c>
      <c r="BK1831" t="s">
        <v>69</v>
      </c>
      <c r="BL1831" t="s">
        <v>1808</v>
      </c>
      <c r="BM1831" t="s">
        <v>108</v>
      </c>
      <c r="BN1831" t="s">
        <v>69</v>
      </c>
      <c r="BO1831" t="s">
        <v>69</v>
      </c>
      <c r="BP1831" t="s">
        <v>75</v>
      </c>
      <c r="BQ1831" t="s">
        <v>129</v>
      </c>
    </row>
    <row r="1832" spans="1:69" x14ac:dyDescent="0.3">
      <c r="A1832">
        <v>229</v>
      </c>
      <c r="B1832" t="s">
        <v>1803</v>
      </c>
      <c r="C1832">
        <v>7</v>
      </c>
      <c r="D1832" t="s">
        <v>87</v>
      </c>
      <c r="E1832">
        <v>25</v>
      </c>
      <c r="F1832" t="s">
        <v>1586</v>
      </c>
      <c r="G1832" t="s">
        <v>69</v>
      </c>
      <c r="H1832" t="s">
        <v>69</v>
      </c>
      <c r="Q1832" t="s">
        <v>1804</v>
      </c>
      <c r="R1832" t="s">
        <v>309</v>
      </c>
      <c r="S1832" t="s">
        <v>69</v>
      </c>
      <c r="AF1832" t="s">
        <v>1070</v>
      </c>
      <c r="AG1832" t="s">
        <v>108</v>
      </c>
      <c r="AH1832" t="s">
        <v>69</v>
      </c>
      <c r="AU1832" t="s">
        <v>1805</v>
      </c>
      <c r="AV1832" t="s">
        <v>917</v>
      </c>
      <c r="AW1832" t="s">
        <v>95</v>
      </c>
      <c r="AX1832" t="s">
        <v>1202</v>
      </c>
      <c r="AY1832" t="s">
        <v>1806</v>
      </c>
      <c r="AZ1832" t="s">
        <v>1811</v>
      </c>
      <c r="BA1832" t="s">
        <v>231</v>
      </c>
      <c r="BB1832" t="s">
        <v>1070</v>
      </c>
      <c r="BC1832" t="s">
        <v>108</v>
      </c>
      <c r="BD1832" t="s">
        <v>69</v>
      </c>
      <c r="BE1832">
        <v>4</v>
      </c>
      <c r="BF1832" t="s">
        <v>1772</v>
      </c>
      <c r="BG1832" t="s">
        <v>1797</v>
      </c>
      <c r="BH1832" t="s">
        <v>1774</v>
      </c>
      <c r="BI1832" t="s">
        <v>1256</v>
      </c>
      <c r="BJ1832" t="s">
        <v>231</v>
      </c>
      <c r="BK1832" t="s">
        <v>69</v>
      </c>
      <c r="BL1832" t="s">
        <v>1808</v>
      </c>
      <c r="BM1832" t="s">
        <v>108</v>
      </c>
      <c r="BN1832" t="s">
        <v>69</v>
      </c>
      <c r="BO1832" t="s">
        <v>69</v>
      </c>
      <c r="BP1832" t="s">
        <v>75</v>
      </c>
      <c r="BQ1832" t="s">
        <v>129</v>
      </c>
    </row>
    <row r="1833" spans="1:69" x14ac:dyDescent="0.3">
      <c r="A1833">
        <v>229</v>
      </c>
      <c r="B1833" t="s">
        <v>1803</v>
      </c>
      <c r="C1833">
        <v>8</v>
      </c>
      <c r="D1833" t="s">
        <v>88</v>
      </c>
      <c r="E1833">
        <v>25</v>
      </c>
      <c r="F1833" t="s">
        <v>1586</v>
      </c>
      <c r="G1833" t="s">
        <v>78</v>
      </c>
      <c r="H1833" t="s">
        <v>78</v>
      </c>
      <c r="Q1833" t="s">
        <v>1804</v>
      </c>
      <c r="R1833" t="s">
        <v>118</v>
      </c>
      <c r="S1833" t="s">
        <v>78</v>
      </c>
      <c r="AF1833" t="s">
        <v>1070</v>
      </c>
      <c r="AG1833" t="s">
        <v>119</v>
      </c>
      <c r="AH1833" t="s">
        <v>78</v>
      </c>
      <c r="AU1833" t="s">
        <v>1805</v>
      </c>
      <c r="AV1833" t="s">
        <v>902</v>
      </c>
      <c r="AW1833" t="s">
        <v>92</v>
      </c>
      <c r="AX1833" t="s">
        <v>1202</v>
      </c>
      <c r="AY1833" t="s">
        <v>1806</v>
      </c>
      <c r="AZ1833" t="s">
        <v>1807</v>
      </c>
      <c r="BA1833" t="s">
        <v>228</v>
      </c>
      <c r="BB1833" t="s">
        <v>1070</v>
      </c>
      <c r="BC1833" t="s">
        <v>119</v>
      </c>
      <c r="BD1833" t="s">
        <v>78</v>
      </c>
      <c r="BE1833">
        <v>4</v>
      </c>
      <c r="BF1833" t="s">
        <v>1772</v>
      </c>
      <c r="BG1833" t="s">
        <v>1773</v>
      </c>
      <c r="BH1833" t="s">
        <v>1785</v>
      </c>
      <c r="BI1833" t="s">
        <v>1256</v>
      </c>
      <c r="BJ1833" t="s">
        <v>228</v>
      </c>
      <c r="BK1833" t="s">
        <v>78</v>
      </c>
      <c r="BL1833" t="s">
        <v>1808</v>
      </c>
      <c r="BM1833" t="s">
        <v>119</v>
      </c>
      <c r="BN1833" t="s">
        <v>78</v>
      </c>
      <c r="BO1833" t="s">
        <v>78</v>
      </c>
      <c r="BP1833" t="s">
        <v>81</v>
      </c>
      <c r="BQ1833" t="s">
        <v>109</v>
      </c>
    </row>
    <row r="1834" spans="1:69" x14ac:dyDescent="0.3">
      <c r="A1834">
        <v>230</v>
      </c>
      <c r="B1834" t="s">
        <v>1812</v>
      </c>
      <c r="C1834">
        <v>1</v>
      </c>
      <c r="D1834" t="s">
        <v>67</v>
      </c>
      <c r="E1834">
        <v>25</v>
      </c>
      <c r="F1834" t="s">
        <v>1586</v>
      </c>
      <c r="G1834" t="s">
        <v>69</v>
      </c>
      <c r="H1834" t="s">
        <v>69</v>
      </c>
      <c r="Q1834">
        <v>204</v>
      </c>
      <c r="R1834" t="s">
        <v>78</v>
      </c>
      <c r="S1834" t="s">
        <v>69</v>
      </c>
      <c r="AU1834">
        <v>204</v>
      </c>
      <c r="AV1834" t="s">
        <v>78</v>
      </c>
      <c r="AW1834" t="s">
        <v>69</v>
      </c>
      <c r="AX1834">
        <v>4</v>
      </c>
      <c r="AY1834" t="s">
        <v>1587</v>
      </c>
      <c r="AZ1834" t="s">
        <v>1105</v>
      </c>
      <c r="BA1834" t="s">
        <v>1100</v>
      </c>
      <c r="BI1834">
        <v>204</v>
      </c>
      <c r="BJ1834" t="s">
        <v>78</v>
      </c>
      <c r="BK1834" t="s">
        <v>69</v>
      </c>
      <c r="BO1834" t="s">
        <v>78</v>
      </c>
      <c r="BP1834" t="s">
        <v>165</v>
      </c>
      <c r="BQ1834" t="s">
        <v>224</v>
      </c>
    </row>
    <row r="1835" spans="1:69" x14ac:dyDescent="0.3">
      <c r="A1835">
        <v>230</v>
      </c>
      <c r="B1835" t="s">
        <v>1812</v>
      </c>
      <c r="C1835">
        <v>2</v>
      </c>
      <c r="D1835" t="s">
        <v>77</v>
      </c>
      <c r="E1835">
        <v>25</v>
      </c>
      <c r="F1835" t="s">
        <v>1586</v>
      </c>
      <c r="G1835" t="s">
        <v>78</v>
      </c>
      <c r="H1835" t="s">
        <v>78</v>
      </c>
      <c r="Q1835">
        <v>204</v>
      </c>
      <c r="R1835" t="s">
        <v>78</v>
      </c>
      <c r="S1835" t="s">
        <v>78</v>
      </c>
      <c r="AU1835">
        <v>204</v>
      </c>
      <c r="AV1835" t="s">
        <v>78</v>
      </c>
      <c r="AW1835" t="s">
        <v>78</v>
      </c>
      <c r="AX1835">
        <v>4</v>
      </c>
      <c r="AY1835" t="s">
        <v>1587</v>
      </c>
      <c r="AZ1835" t="s">
        <v>1104</v>
      </c>
      <c r="BA1835" t="s">
        <v>1105</v>
      </c>
      <c r="BI1835">
        <v>204</v>
      </c>
      <c r="BJ1835" t="s">
        <v>78</v>
      </c>
      <c r="BK1835" t="s">
        <v>78</v>
      </c>
      <c r="BO1835" t="s">
        <v>78</v>
      </c>
      <c r="BP1835" t="s">
        <v>81</v>
      </c>
      <c r="BQ1835" t="s">
        <v>224</v>
      </c>
    </row>
    <row r="1836" spans="1:69" x14ac:dyDescent="0.3">
      <c r="A1836">
        <v>230</v>
      </c>
      <c r="B1836" t="s">
        <v>1812</v>
      </c>
      <c r="C1836">
        <v>3</v>
      </c>
      <c r="D1836" t="s">
        <v>83</v>
      </c>
      <c r="E1836">
        <v>25</v>
      </c>
      <c r="F1836" t="s">
        <v>1586</v>
      </c>
      <c r="G1836" t="s">
        <v>78</v>
      </c>
      <c r="H1836" t="s">
        <v>78</v>
      </c>
      <c r="Q1836">
        <v>204</v>
      </c>
      <c r="R1836" t="s">
        <v>78</v>
      </c>
      <c r="S1836" t="s">
        <v>78</v>
      </c>
      <c r="AU1836">
        <v>204</v>
      </c>
      <c r="AV1836" t="s">
        <v>78</v>
      </c>
      <c r="AW1836" t="s">
        <v>78</v>
      </c>
      <c r="AX1836">
        <v>4</v>
      </c>
      <c r="AY1836" t="s">
        <v>1587</v>
      </c>
      <c r="AZ1836" t="s">
        <v>1104</v>
      </c>
      <c r="BA1836" t="s">
        <v>1104</v>
      </c>
      <c r="BI1836">
        <v>204</v>
      </c>
      <c r="BJ1836" t="s">
        <v>78</v>
      </c>
      <c r="BK1836" t="s">
        <v>78</v>
      </c>
      <c r="BO1836" t="s">
        <v>78</v>
      </c>
      <c r="BP1836" t="s">
        <v>81</v>
      </c>
      <c r="BQ1836" t="s">
        <v>224</v>
      </c>
    </row>
    <row r="1837" spans="1:69" x14ac:dyDescent="0.3">
      <c r="A1837">
        <v>230</v>
      </c>
      <c r="B1837" t="s">
        <v>1812</v>
      </c>
      <c r="C1837">
        <v>4</v>
      </c>
      <c r="D1837" t="s">
        <v>84</v>
      </c>
      <c r="E1837">
        <v>25</v>
      </c>
      <c r="F1837" t="s">
        <v>1586</v>
      </c>
      <c r="G1837" t="s">
        <v>69</v>
      </c>
      <c r="H1837" t="s">
        <v>69</v>
      </c>
      <c r="Q1837">
        <v>204</v>
      </c>
      <c r="R1837" t="s">
        <v>78</v>
      </c>
      <c r="S1837" t="s">
        <v>69</v>
      </c>
      <c r="AU1837">
        <v>204</v>
      </c>
      <c r="AV1837" t="s">
        <v>78</v>
      </c>
      <c r="AW1837" t="s">
        <v>69</v>
      </c>
      <c r="AX1837">
        <v>4</v>
      </c>
      <c r="AY1837" t="s">
        <v>1587</v>
      </c>
      <c r="AZ1837" t="s">
        <v>1104</v>
      </c>
      <c r="BA1837" t="s">
        <v>1100</v>
      </c>
      <c r="BI1837">
        <v>204</v>
      </c>
      <c r="BJ1837" t="s">
        <v>78</v>
      </c>
      <c r="BK1837" t="s">
        <v>69</v>
      </c>
      <c r="BO1837" t="s">
        <v>78</v>
      </c>
      <c r="BP1837" t="s">
        <v>165</v>
      </c>
      <c r="BQ1837" t="s">
        <v>224</v>
      </c>
    </row>
    <row r="1838" spans="1:69" x14ac:dyDescent="0.3">
      <c r="A1838">
        <v>230</v>
      </c>
      <c r="B1838" t="s">
        <v>1812</v>
      </c>
      <c r="C1838">
        <v>5</v>
      </c>
      <c r="D1838" t="s">
        <v>85</v>
      </c>
      <c r="E1838">
        <v>25</v>
      </c>
      <c r="F1838" t="s">
        <v>1586</v>
      </c>
      <c r="G1838" t="s">
        <v>78</v>
      </c>
      <c r="H1838" t="s">
        <v>78</v>
      </c>
      <c r="Q1838">
        <v>204</v>
      </c>
      <c r="R1838" t="s">
        <v>78</v>
      </c>
      <c r="S1838" t="s">
        <v>78</v>
      </c>
      <c r="AU1838">
        <v>204</v>
      </c>
      <c r="AV1838" t="s">
        <v>78</v>
      </c>
      <c r="AW1838" t="s">
        <v>78</v>
      </c>
      <c r="AX1838">
        <v>4</v>
      </c>
      <c r="AY1838" t="s">
        <v>1587</v>
      </c>
      <c r="AZ1838" t="s">
        <v>1104</v>
      </c>
      <c r="BA1838" t="s">
        <v>1105</v>
      </c>
      <c r="BI1838">
        <v>204</v>
      </c>
      <c r="BJ1838" t="s">
        <v>78</v>
      </c>
      <c r="BK1838" t="s">
        <v>78</v>
      </c>
      <c r="BO1838" t="s">
        <v>78</v>
      </c>
      <c r="BP1838" t="s">
        <v>81</v>
      </c>
      <c r="BQ1838" t="s">
        <v>224</v>
      </c>
    </row>
    <row r="1839" spans="1:69" x14ac:dyDescent="0.3">
      <c r="A1839">
        <v>230</v>
      </c>
      <c r="B1839" t="s">
        <v>1812</v>
      </c>
      <c r="C1839">
        <v>6</v>
      </c>
      <c r="D1839" t="s">
        <v>86</v>
      </c>
      <c r="E1839">
        <v>25</v>
      </c>
      <c r="F1839" t="s">
        <v>1586</v>
      </c>
      <c r="G1839" t="s">
        <v>78</v>
      </c>
      <c r="H1839" t="s">
        <v>69</v>
      </c>
      <c r="Q1839">
        <v>204</v>
      </c>
      <c r="R1839" t="s">
        <v>69</v>
      </c>
      <c r="S1839" t="s">
        <v>69</v>
      </c>
      <c r="AU1839">
        <v>204</v>
      </c>
      <c r="AV1839" t="s">
        <v>69</v>
      </c>
      <c r="AW1839" t="s">
        <v>69</v>
      </c>
      <c r="AX1839">
        <v>4</v>
      </c>
      <c r="AY1839" t="s">
        <v>1587</v>
      </c>
      <c r="AZ1839" t="s">
        <v>1106</v>
      </c>
      <c r="BA1839" t="s">
        <v>1100</v>
      </c>
      <c r="BI1839">
        <v>204</v>
      </c>
      <c r="BJ1839" t="s">
        <v>69</v>
      </c>
      <c r="BK1839" t="s">
        <v>69</v>
      </c>
      <c r="BO1839" t="s">
        <v>69</v>
      </c>
      <c r="BP1839" t="s">
        <v>171</v>
      </c>
      <c r="BQ1839" t="s">
        <v>225</v>
      </c>
    </row>
    <row r="1840" spans="1:69" x14ac:dyDescent="0.3">
      <c r="A1840">
        <v>230</v>
      </c>
      <c r="B1840" t="s">
        <v>1812</v>
      </c>
      <c r="C1840">
        <v>7</v>
      </c>
      <c r="D1840" t="s">
        <v>87</v>
      </c>
      <c r="E1840">
        <v>25</v>
      </c>
      <c r="F1840" t="s">
        <v>1586</v>
      </c>
      <c r="G1840" t="s">
        <v>78</v>
      </c>
      <c r="H1840" t="s">
        <v>69</v>
      </c>
      <c r="Q1840">
        <v>204</v>
      </c>
      <c r="R1840" t="s">
        <v>69</v>
      </c>
      <c r="S1840" t="s">
        <v>69</v>
      </c>
      <c r="AU1840">
        <v>204</v>
      </c>
      <c r="AV1840" t="s">
        <v>69</v>
      </c>
      <c r="AW1840" t="s">
        <v>69</v>
      </c>
      <c r="AX1840">
        <v>4</v>
      </c>
      <c r="AY1840" t="s">
        <v>1587</v>
      </c>
      <c r="AZ1840" t="s">
        <v>1106</v>
      </c>
      <c r="BA1840" t="s">
        <v>1100</v>
      </c>
      <c r="BI1840">
        <v>204</v>
      </c>
      <c r="BJ1840" t="s">
        <v>69</v>
      </c>
      <c r="BK1840" t="s">
        <v>69</v>
      </c>
      <c r="BO1840" t="s">
        <v>69</v>
      </c>
      <c r="BP1840" t="s">
        <v>171</v>
      </c>
      <c r="BQ1840" t="s">
        <v>225</v>
      </c>
    </row>
    <row r="1841" spans="1:69" x14ac:dyDescent="0.3">
      <c r="A1841">
        <v>230</v>
      </c>
      <c r="B1841" t="s">
        <v>1812</v>
      </c>
      <c r="C1841">
        <v>8</v>
      </c>
      <c r="D1841" t="s">
        <v>88</v>
      </c>
      <c r="E1841">
        <v>25</v>
      </c>
      <c r="F1841" t="s">
        <v>1586</v>
      </c>
      <c r="G1841" t="s">
        <v>78</v>
      </c>
      <c r="H1841" t="s">
        <v>78</v>
      </c>
      <c r="Q1841">
        <v>204</v>
      </c>
      <c r="R1841" t="s">
        <v>78</v>
      </c>
      <c r="S1841" t="s">
        <v>78</v>
      </c>
      <c r="AU1841">
        <v>204</v>
      </c>
      <c r="AV1841" t="s">
        <v>78</v>
      </c>
      <c r="AW1841" t="s">
        <v>78</v>
      </c>
      <c r="AX1841">
        <v>4</v>
      </c>
      <c r="AY1841" t="s">
        <v>1587</v>
      </c>
      <c r="AZ1841" t="s">
        <v>1104</v>
      </c>
      <c r="BA1841" t="s">
        <v>1104</v>
      </c>
      <c r="BI1841">
        <v>204</v>
      </c>
      <c r="BJ1841" t="s">
        <v>78</v>
      </c>
      <c r="BK1841" t="s">
        <v>78</v>
      </c>
      <c r="BO1841" t="s">
        <v>78</v>
      </c>
      <c r="BP1841" t="s">
        <v>81</v>
      </c>
      <c r="BQ1841" t="s">
        <v>224</v>
      </c>
    </row>
    <row r="1842" spans="1:69" x14ac:dyDescent="0.3">
      <c r="A1842">
        <v>231</v>
      </c>
      <c r="B1842" t="s">
        <v>1813</v>
      </c>
      <c r="C1842">
        <v>1</v>
      </c>
      <c r="D1842" t="s">
        <v>67</v>
      </c>
      <c r="E1842">
        <v>25</v>
      </c>
      <c r="F1842" t="s">
        <v>1586</v>
      </c>
      <c r="G1842" t="s">
        <v>69</v>
      </c>
      <c r="H1842" t="s">
        <v>69</v>
      </c>
      <c r="Q1842">
        <v>204</v>
      </c>
      <c r="R1842" t="s">
        <v>78</v>
      </c>
      <c r="S1842" t="s">
        <v>69</v>
      </c>
      <c r="AU1842">
        <v>204</v>
      </c>
      <c r="AV1842" t="s">
        <v>78</v>
      </c>
      <c r="AW1842" t="s">
        <v>69</v>
      </c>
      <c r="AX1842">
        <v>4</v>
      </c>
      <c r="AY1842" t="s">
        <v>1587</v>
      </c>
      <c r="AZ1842" t="s">
        <v>1105</v>
      </c>
      <c r="BA1842" t="s">
        <v>1100</v>
      </c>
      <c r="BI1842">
        <v>204</v>
      </c>
      <c r="BJ1842" t="s">
        <v>78</v>
      </c>
      <c r="BK1842" t="s">
        <v>69</v>
      </c>
      <c r="BO1842" t="s">
        <v>78</v>
      </c>
      <c r="BP1842" t="s">
        <v>165</v>
      </c>
      <c r="BQ1842" t="s">
        <v>224</v>
      </c>
    </row>
    <row r="1843" spans="1:69" x14ac:dyDescent="0.3">
      <c r="A1843">
        <v>231</v>
      </c>
      <c r="B1843" t="s">
        <v>1813</v>
      </c>
      <c r="C1843">
        <v>2</v>
      </c>
      <c r="D1843" t="s">
        <v>77</v>
      </c>
      <c r="E1843">
        <v>25</v>
      </c>
      <c r="F1843" t="s">
        <v>1586</v>
      </c>
      <c r="G1843" t="s">
        <v>78</v>
      </c>
      <c r="H1843" t="s">
        <v>78</v>
      </c>
      <c r="Q1843">
        <v>204</v>
      </c>
      <c r="R1843" t="s">
        <v>78</v>
      </c>
      <c r="S1843" t="s">
        <v>78</v>
      </c>
      <c r="AU1843">
        <v>204</v>
      </c>
      <c r="AV1843" t="s">
        <v>78</v>
      </c>
      <c r="AW1843" t="s">
        <v>78</v>
      </c>
      <c r="AX1843">
        <v>4</v>
      </c>
      <c r="AY1843" t="s">
        <v>1587</v>
      </c>
      <c r="AZ1843" t="s">
        <v>1104</v>
      </c>
      <c r="BA1843" t="s">
        <v>1105</v>
      </c>
      <c r="BI1843">
        <v>204</v>
      </c>
      <c r="BJ1843" t="s">
        <v>78</v>
      </c>
      <c r="BK1843" t="s">
        <v>78</v>
      </c>
      <c r="BO1843" t="s">
        <v>78</v>
      </c>
      <c r="BP1843" t="s">
        <v>81</v>
      </c>
      <c r="BQ1843" t="s">
        <v>224</v>
      </c>
    </row>
    <row r="1844" spans="1:69" x14ac:dyDescent="0.3">
      <c r="A1844">
        <v>231</v>
      </c>
      <c r="B1844" t="s">
        <v>1813</v>
      </c>
      <c r="C1844">
        <v>3</v>
      </c>
      <c r="D1844" t="s">
        <v>83</v>
      </c>
      <c r="E1844">
        <v>25</v>
      </c>
      <c r="F1844" t="s">
        <v>1586</v>
      </c>
      <c r="G1844" t="s">
        <v>78</v>
      </c>
      <c r="H1844" t="s">
        <v>78</v>
      </c>
      <c r="Q1844">
        <v>204</v>
      </c>
      <c r="R1844" t="s">
        <v>78</v>
      </c>
      <c r="S1844" t="s">
        <v>78</v>
      </c>
      <c r="AU1844">
        <v>204</v>
      </c>
      <c r="AV1844" t="s">
        <v>78</v>
      </c>
      <c r="AW1844" t="s">
        <v>78</v>
      </c>
      <c r="AX1844">
        <v>4</v>
      </c>
      <c r="AY1844" t="s">
        <v>1587</v>
      </c>
      <c r="AZ1844" t="s">
        <v>1104</v>
      </c>
      <c r="BA1844" t="s">
        <v>1104</v>
      </c>
      <c r="BI1844">
        <v>204</v>
      </c>
      <c r="BJ1844" t="s">
        <v>78</v>
      </c>
      <c r="BK1844" t="s">
        <v>78</v>
      </c>
      <c r="BO1844" t="s">
        <v>78</v>
      </c>
      <c r="BP1844" t="s">
        <v>81</v>
      </c>
      <c r="BQ1844" t="s">
        <v>224</v>
      </c>
    </row>
    <row r="1845" spans="1:69" x14ac:dyDescent="0.3">
      <c r="A1845">
        <v>231</v>
      </c>
      <c r="B1845" t="s">
        <v>1813</v>
      </c>
      <c r="C1845">
        <v>4</v>
      </c>
      <c r="D1845" t="s">
        <v>84</v>
      </c>
      <c r="E1845">
        <v>25</v>
      </c>
      <c r="F1845" t="s">
        <v>1586</v>
      </c>
      <c r="G1845" t="s">
        <v>69</v>
      </c>
      <c r="H1845" t="s">
        <v>69</v>
      </c>
      <c r="Q1845">
        <v>204</v>
      </c>
      <c r="R1845" t="s">
        <v>78</v>
      </c>
      <c r="S1845" t="s">
        <v>69</v>
      </c>
      <c r="AU1845">
        <v>204</v>
      </c>
      <c r="AV1845" t="s">
        <v>78</v>
      </c>
      <c r="AW1845" t="s">
        <v>69</v>
      </c>
      <c r="AX1845">
        <v>4</v>
      </c>
      <c r="AY1845" t="s">
        <v>1587</v>
      </c>
      <c r="AZ1845" t="s">
        <v>1104</v>
      </c>
      <c r="BA1845" t="s">
        <v>1100</v>
      </c>
      <c r="BI1845">
        <v>204</v>
      </c>
      <c r="BJ1845" t="s">
        <v>78</v>
      </c>
      <c r="BK1845" t="s">
        <v>69</v>
      </c>
      <c r="BO1845" t="s">
        <v>78</v>
      </c>
      <c r="BP1845" t="s">
        <v>165</v>
      </c>
      <c r="BQ1845" t="s">
        <v>224</v>
      </c>
    </row>
    <row r="1846" spans="1:69" x14ac:dyDescent="0.3">
      <c r="A1846">
        <v>231</v>
      </c>
      <c r="B1846" t="s">
        <v>1813</v>
      </c>
      <c r="C1846">
        <v>5</v>
      </c>
      <c r="D1846" t="s">
        <v>85</v>
      </c>
      <c r="E1846">
        <v>25</v>
      </c>
      <c r="F1846" t="s">
        <v>1586</v>
      </c>
      <c r="G1846" t="s">
        <v>78</v>
      </c>
      <c r="H1846" t="s">
        <v>78</v>
      </c>
      <c r="Q1846">
        <v>204</v>
      </c>
      <c r="R1846" t="s">
        <v>78</v>
      </c>
      <c r="S1846" t="s">
        <v>78</v>
      </c>
      <c r="AU1846">
        <v>204</v>
      </c>
      <c r="AV1846" t="s">
        <v>78</v>
      </c>
      <c r="AW1846" t="s">
        <v>78</v>
      </c>
      <c r="AX1846">
        <v>4</v>
      </c>
      <c r="AY1846" t="s">
        <v>1587</v>
      </c>
      <c r="AZ1846" t="s">
        <v>1104</v>
      </c>
      <c r="BA1846" t="s">
        <v>1105</v>
      </c>
      <c r="BI1846">
        <v>204</v>
      </c>
      <c r="BJ1846" t="s">
        <v>78</v>
      </c>
      <c r="BK1846" t="s">
        <v>78</v>
      </c>
      <c r="BO1846" t="s">
        <v>78</v>
      </c>
      <c r="BP1846" t="s">
        <v>81</v>
      </c>
      <c r="BQ1846" t="s">
        <v>224</v>
      </c>
    </row>
    <row r="1847" spans="1:69" x14ac:dyDescent="0.3">
      <c r="A1847">
        <v>231</v>
      </c>
      <c r="B1847" t="s">
        <v>1813</v>
      </c>
      <c r="C1847">
        <v>6</v>
      </c>
      <c r="D1847" t="s">
        <v>86</v>
      </c>
      <c r="E1847">
        <v>25</v>
      </c>
      <c r="F1847" t="s">
        <v>1586</v>
      </c>
      <c r="G1847" t="s">
        <v>78</v>
      </c>
      <c r="H1847" t="s">
        <v>69</v>
      </c>
      <c r="Q1847">
        <v>204</v>
      </c>
      <c r="R1847" t="s">
        <v>69</v>
      </c>
      <c r="S1847" t="s">
        <v>69</v>
      </c>
      <c r="AU1847">
        <v>204</v>
      </c>
      <c r="AV1847" t="s">
        <v>69</v>
      </c>
      <c r="AW1847" t="s">
        <v>69</v>
      </c>
      <c r="AX1847">
        <v>4</v>
      </c>
      <c r="AY1847" t="s">
        <v>1587</v>
      </c>
      <c r="AZ1847" t="s">
        <v>1106</v>
      </c>
      <c r="BA1847" t="s">
        <v>1100</v>
      </c>
      <c r="BI1847">
        <v>204</v>
      </c>
      <c r="BJ1847" t="s">
        <v>69</v>
      </c>
      <c r="BK1847" t="s">
        <v>69</v>
      </c>
      <c r="BO1847" t="s">
        <v>69</v>
      </c>
      <c r="BP1847" t="s">
        <v>171</v>
      </c>
      <c r="BQ1847" t="s">
        <v>225</v>
      </c>
    </row>
    <row r="1848" spans="1:69" x14ac:dyDescent="0.3">
      <c r="A1848">
        <v>231</v>
      </c>
      <c r="B1848" t="s">
        <v>1813</v>
      </c>
      <c r="C1848">
        <v>7</v>
      </c>
      <c r="D1848" t="s">
        <v>87</v>
      </c>
      <c r="E1848">
        <v>25</v>
      </c>
      <c r="F1848" t="s">
        <v>1586</v>
      </c>
      <c r="G1848" t="s">
        <v>78</v>
      </c>
      <c r="H1848" t="s">
        <v>69</v>
      </c>
      <c r="Q1848">
        <v>204</v>
      </c>
      <c r="R1848" t="s">
        <v>69</v>
      </c>
      <c r="S1848" t="s">
        <v>69</v>
      </c>
      <c r="AU1848">
        <v>204</v>
      </c>
      <c r="AV1848" t="s">
        <v>69</v>
      </c>
      <c r="AW1848" t="s">
        <v>69</v>
      </c>
      <c r="AX1848">
        <v>4</v>
      </c>
      <c r="AY1848" t="s">
        <v>1587</v>
      </c>
      <c r="AZ1848" t="s">
        <v>1106</v>
      </c>
      <c r="BA1848" t="s">
        <v>1100</v>
      </c>
      <c r="BI1848">
        <v>204</v>
      </c>
      <c r="BJ1848" t="s">
        <v>69</v>
      </c>
      <c r="BK1848" t="s">
        <v>69</v>
      </c>
      <c r="BO1848" t="s">
        <v>69</v>
      </c>
      <c r="BP1848" t="s">
        <v>171</v>
      </c>
      <c r="BQ1848" t="s">
        <v>225</v>
      </c>
    </row>
    <row r="1849" spans="1:69" x14ac:dyDescent="0.3">
      <c r="A1849">
        <v>231</v>
      </c>
      <c r="B1849" t="s">
        <v>1813</v>
      </c>
      <c r="C1849">
        <v>8</v>
      </c>
      <c r="D1849" t="s">
        <v>88</v>
      </c>
      <c r="E1849">
        <v>25</v>
      </c>
      <c r="F1849" t="s">
        <v>1586</v>
      </c>
      <c r="G1849" t="s">
        <v>78</v>
      </c>
      <c r="H1849" t="s">
        <v>78</v>
      </c>
      <c r="Q1849">
        <v>204</v>
      </c>
      <c r="R1849" t="s">
        <v>78</v>
      </c>
      <c r="S1849" t="s">
        <v>78</v>
      </c>
      <c r="AU1849">
        <v>204</v>
      </c>
      <c r="AV1849" t="s">
        <v>78</v>
      </c>
      <c r="AW1849" t="s">
        <v>78</v>
      </c>
      <c r="AX1849">
        <v>4</v>
      </c>
      <c r="AY1849" t="s">
        <v>1587</v>
      </c>
      <c r="AZ1849" t="s">
        <v>1104</v>
      </c>
      <c r="BA1849" t="s">
        <v>1104</v>
      </c>
      <c r="BI1849">
        <v>204</v>
      </c>
      <c r="BJ1849" t="s">
        <v>78</v>
      </c>
      <c r="BK1849" t="s">
        <v>78</v>
      </c>
      <c r="BO1849" t="s">
        <v>78</v>
      </c>
      <c r="BP1849" t="s">
        <v>81</v>
      </c>
      <c r="BQ1849" t="s">
        <v>224</v>
      </c>
    </row>
    <row r="1850" spans="1:69" x14ac:dyDescent="0.3">
      <c r="A1850">
        <v>232</v>
      </c>
      <c r="B1850" t="s">
        <v>1814</v>
      </c>
      <c r="C1850">
        <v>1</v>
      </c>
      <c r="D1850" t="s">
        <v>67</v>
      </c>
      <c r="E1850">
        <v>25</v>
      </c>
      <c r="F1850" t="s">
        <v>1586</v>
      </c>
      <c r="G1850" t="s">
        <v>78</v>
      </c>
      <c r="H1850" t="s">
        <v>69</v>
      </c>
      <c r="Q1850">
        <v>228</v>
      </c>
      <c r="R1850" t="s">
        <v>78</v>
      </c>
      <c r="S1850" t="s">
        <v>69</v>
      </c>
      <c r="AF1850">
        <v>233</v>
      </c>
      <c r="AG1850" t="s">
        <v>78</v>
      </c>
      <c r="AH1850" t="s">
        <v>69</v>
      </c>
      <c r="AU1850">
        <v>228</v>
      </c>
      <c r="AV1850" t="s">
        <v>78</v>
      </c>
      <c r="AW1850" t="s">
        <v>69</v>
      </c>
      <c r="AX1850">
        <v>4</v>
      </c>
      <c r="AY1850" t="s">
        <v>498</v>
      </c>
      <c r="AZ1850" t="s">
        <v>499</v>
      </c>
      <c r="BA1850" t="s">
        <v>500</v>
      </c>
      <c r="BB1850">
        <v>233</v>
      </c>
      <c r="BC1850" t="s">
        <v>78</v>
      </c>
      <c r="BD1850" t="s">
        <v>69</v>
      </c>
      <c r="BE1850">
        <v>4</v>
      </c>
      <c r="BF1850" t="s">
        <v>1815</v>
      </c>
      <c r="BG1850" t="s">
        <v>98</v>
      </c>
      <c r="BH1850" t="s">
        <v>463</v>
      </c>
      <c r="BI1850">
        <v>228</v>
      </c>
      <c r="BJ1850" t="s">
        <v>78</v>
      </c>
      <c r="BK1850" t="s">
        <v>69</v>
      </c>
      <c r="BL1850">
        <v>233</v>
      </c>
      <c r="BM1850" t="s">
        <v>78</v>
      </c>
      <c r="BN1850" t="s">
        <v>69</v>
      </c>
      <c r="BO1850" t="s">
        <v>78</v>
      </c>
      <c r="BP1850" t="s">
        <v>81</v>
      </c>
      <c r="BQ1850" t="s">
        <v>82</v>
      </c>
    </row>
    <row r="1851" spans="1:69" x14ac:dyDescent="0.3">
      <c r="A1851">
        <v>232</v>
      </c>
      <c r="B1851" t="s">
        <v>1814</v>
      </c>
      <c r="C1851">
        <v>2</v>
      </c>
      <c r="D1851" t="s">
        <v>77</v>
      </c>
      <c r="E1851">
        <v>25</v>
      </c>
      <c r="F1851" t="s">
        <v>1586</v>
      </c>
      <c r="G1851" t="s">
        <v>78</v>
      </c>
      <c r="H1851" t="s">
        <v>78</v>
      </c>
      <c r="Q1851">
        <v>228</v>
      </c>
      <c r="R1851" t="s">
        <v>78</v>
      </c>
      <c r="S1851" t="s">
        <v>78</v>
      </c>
      <c r="AF1851">
        <v>233</v>
      </c>
      <c r="AG1851" t="s">
        <v>78</v>
      </c>
      <c r="AH1851" t="s">
        <v>78</v>
      </c>
      <c r="AU1851">
        <v>228</v>
      </c>
      <c r="AV1851" t="s">
        <v>78</v>
      </c>
      <c r="AW1851" t="s">
        <v>78</v>
      </c>
      <c r="AX1851">
        <v>4</v>
      </c>
      <c r="AY1851" t="s">
        <v>498</v>
      </c>
      <c r="AZ1851" t="s">
        <v>499</v>
      </c>
      <c r="BA1851" t="s">
        <v>501</v>
      </c>
      <c r="BB1851">
        <v>233</v>
      </c>
      <c r="BC1851" t="s">
        <v>78</v>
      </c>
      <c r="BD1851" t="s">
        <v>78</v>
      </c>
      <c r="BE1851">
        <v>4</v>
      </c>
      <c r="BF1851" t="s">
        <v>1815</v>
      </c>
      <c r="BG1851" t="s">
        <v>98</v>
      </c>
      <c r="BH1851" t="s">
        <v>447</v>
      </c>
      <c r="BI1851">
        <v>228</v>
      </c>
      <c r="BJ1851" t="s">
        <v>78</v>
      </c>
      <c r="BK1851" t="s">
        <v>78</v>
      </c>
      <c r="BL1851">
        <v>233</v>
      </c>
      <c r="BM1851" t="s">
        <v>78</v>
      </c>
      <c r="BN1851" t="s">
        <v>78</v>
      </c>
      <c r="BO1851" t="s">
        <v>78</v>
      </c>
      <c r="BP1851" t="s">
        <v>81</v>
      </c>
      <c r="BQ1851" t="s">
        <v>82</v>
      </c>
    </row>
    <row r="1852" spans="1:69" x14ac:dyDescent="0.3">
      <c r="A1852">
        <v>232</v>
      </c>
      <c r="B1852" t="s">
        <v>1814</v>
      </c>
      <c r="C1852">
        <v>3</v>
      </c>
      <c r="D1852" t="s">
        <v>83</v>
      </c>
      <c r="E1852">
        <v>25</v>
      </c>
      <c r="F1852" t="s">
        <v>1586</v>
      </c>
      <c r="G1852" t="s">
        <v>78</v>
      </c>
      <c r="H1852" t="s">
        <v>78</v>
      </c>
      <c r="Q1852">
        <v>228</v>
      </c>
      <c r="R1852" t="s">
        <v>78</v>
      </c>
      <c r="S1852" t="s">
        <v>78</v>
      </c>
      <c r="AF1852">
        <v>233</v>
      </c>
      <c r="AG1852" t="s">
        <v>78</v>
      </c>
      <c r="AH1852" t="s">
        <v>78</v>
      </c>
      <c r="AU1852">
        <v>228</v>
      </c>
      <c r="AV1852" t="s">
        <v>78</v>
      </c>
      <c r="AW1852" t="s">
        <v>78</v>
      </c>
      <c r="AX1852">
        <v>4</v>
      </c>
      <c r="AY1852" t="s">
        <v>498</v>
      </c>
      <c r="AZ1852" t="s">
        <v>499</v>
      </c>
      <c r="BA1852" t="s">
        <v>501</v>
      </c>
      <c r="BB1852">
        <v>233</v>
      </c>
      <c r="BC1852" t="s">
        <v>78</v>
      </c>
      <c r="BD1852" t="s">
        <v>78</v>
      </c>
      <c r="BE1852">
        <v>4</v>
      </c>
      <c r="BF1852" t="s">
        <v>1815</v>
      </c>
      <c r="BG1852" t="s">
        <v>98</v>
      </c>
      <c r="BH1852" t="s">
        <v>447</v>
      </c>
      <c r="BI1852">
        <v>228</v>
      </c>
      <c r="BJ1852" t="s">
        <v>78</v>
      </c>
      <c r="BK1852" t="s">
        <v>78</v>
      </c>
      <c r="BL1852">
        <v>233</v>
      </c>
      <c r="BM1852" t="s">
        <v>78</v>
      </c>
      <c r="BN1852" t="s">
        <v>78</v>
      </c>
      <c r="BO1852" t="s">
        <v>78</v>
      </c>
      <c r="BP1852" t="s">
        <v>81</v>
      </c>
      <c r="BQ1852" t="s">
        <v>82</v>
      </c>
    </row>
    <row r="1853" spans="1:69" x14ac:dyDescent="0.3">
      <c r="A1853">
        <v>232</v>
      </c>
      <c r="B1853" t="s">
        <v>1814</v>
      </c>
      <c r="C1853">
        <v>4</v>
      </c>
      <c r="D1853" t="s">
        <v>84</v>
      </c>
      <c r="E1853">
        <v>25</v>
      </c>
      <c r="F1853" t="s">
        <v>1586</v>
      </c>
      <c r="G1853" t="s">
        <v>78</v>
      </c>
      <c r="H1853" t="s">
        <v>69</v>
      </c>
      <c r="Q1853">
        <v>228</v>
      </c>
      <c r="R1853" t="s">
        <v>78</v>
      </c>
      <c r="S1853" t="s">
        <v>69</v>
      </c>
      <c r="AF1853">
        <v>233</v>
      </c>
      <c r="AG1853" t="s">
        <v>69</v>
      </c>
      <c r="AH1853" t="s">
        <v>69</v>
      </c>
      <c r="AU1853">
        <v>228</v>
      </c>
      <c r="AV1853" t="s">
        <v>78</v>
      </c>
      <c r="AW1853" t="s">
        <v>69</v>
      </c>
      <c r="AX1853">
        <v>4</v>
      </c>
      <c r="AY1853" t="s">
        <v>498</v>
      </c>
      <c r="AZ1853" t="s">
        <v>499</v>
      </c>
      <c r="BA1853" t="s">
        <v>502</v>
      </c>
      <c r="BB1853">
        <v>233</v>
      </c>
      <c r="BC1853" t="s">
        <v>69</v>
      </c>
      <c r="BD1853" t="s">
        <v>69</v>
      </c>
      <c r="BE1853">
        <v>4</v>
      </c>
      <c r="BF1853" t="s">
        <v>1815</v>
      </c>
      <c r="BG1853" t="s">
        <v>124</v>
      </c>
      <c r="BH1853" t="s">
        <v>463</v>
      </c>
      <c r="BI1853">
        <v>228</v>
      </c>
      <c r="BJ1853" t="s">
        <v>78</v>
      </c>
      <c r="BK1853" t="s">
        <v>69</v>
      </c>
      <c r="BL1853">
        <v>233</v>
      </c>
      <c r="BM1853" t="s">
        <v>69</v>
      </c>
      <c r="BN1853" t="s">
        <v>69</v>
      </c>
      <c r="BO1853" t="s">
        <v>90</v>
      </c>
      <c r="BQ1853" t="s">
        <v>251</v>
      </c>
    </row>
    <row r="1854" spans="1:69" x14ac:dyDescent="0.3">
      <c r="A1854">
        <v>232</v>
      </c>
      <c r="B1854" t="s">
        <v>1814</v>
      </c>
      <c r="C1854">
        <v>5</v>
      </c>
      <c r="D1854" t="s">
        <v>85</v>
      </c>
      <c r="E1854">
        <v>25</v>
      </c>
      <c r="F1854" t="s">
        <v>1586</v>
      </c>
      <c r="G1854" t="s">
        <v>78</v>
      </c>
      <c r="H1854" t="s">
        <v>78</v>
      </c>
      <c r="Q1854">
        <v>228</v>
      </c>
      <c r="R1854" t="s">
        <v>78</v>
      </c>
      <c r="S1854" t="s">
        <v>78</v>
      </c>
      <c r="AF1854">
        <v>233</v>
      </c>
      <c r="AG1854" t="s">
        <v>78</v>
      </c>
      <c r="AH1854" t="s">
        <v>78</v>
      </c>
      <c r="AU1854">
        <v>228</v>
      </c>
      <c r="AV1854" t="s">
        <v>78</v>
      </c>
      <c r="AW1854" t="s">
        <v>78</v>
      </c>
      <c r="AX1854">
        <v>4</v>
      </c>
      <c r="AY1854" t="s">
        <v>498</v>
      </c>
      <c r="AZ1854" t="s">
        <v>499</v>
      </c>
      <c r="BA1854" t="s">
        <v>501</v>
      </c>
      <c r="BB1854">
        <v>233</v>
      </c>
      <c r="BC1854" t="s">
        <v>78</v>
      </c>
      <c r="BD1854" t="s">
        <v>78</v>
      </c>
      <c r="BE1854">
        <v>4</v>
      </c>
      <c r="BF1854" t="s">
        <v>1815</v>
      </c>
      <c r="BG1854" t="s">
        <v>98</v>
      </c>
      <c r="BH1854" t="s">
        <v>447</v>
      </c>
      <c r="BI1854">
        <v>228</v>
      </c>
      <c r="BJ1854" t="s">
        <v>78</v>
      </c>
      <c r="BK1854" t="s">
        <v>78</v>
      </c>
      <c r="BL1854">
        <v>233</v>
      </c>
      <c r="BM1854" t="s">
        <v>78</v>
      </c>
      <c r="BN1854" t="s">
        <v>78</v>
      </c>
      <c r="BO1854" t="s">
        <v>78</v>
      </c>
      <c r="BP1854" t="s">
        <v>81</v>
      </c>
      <c r="BQ1854" t="s">
        <v>82</v>
      </c>
    </row>
    <row r="1855" spans="1:69" x14ac:dyDescent="0.3">
      <c r="A1855">
        <v>232</v>
      </c>
      <c r="B1855" t="s">
        <v>1814</v>
      </c>
      <c r="C1855">
        <v>6</v>
      </c>
      <c r="D1855" t="s">
        <v>86</v>
      </c>
      <c r="E1855">
        <v>25</v>
      </c>
      <c r="F1855" t="s">
        <v>1586</v>
      </c>
      <c r="G1855" t="s">
        <v>69</v>
      </c>
      <c r="H1855" t="s">
        <v>69</v>
      </c>
      <c r="Q1855">
        <v>228</v>
      </c>
      <c r="R1855" t="s">
        <v>69</v>
      </c>
      <c r="S1855" t="s">
        <v>69</v>
      </c>
      <c r="AF1855">
        <v>233</v>
      </c>
      <c r="AG1855" t="s">
        <v>78</v>
      </c>
      <c r="AH1855" t="s">
        <v>69</v>
      </c>
      <c r="AU1855">
        <v>228</v>
      </c>
      <c r="AV1855" t="s">
        <v>69</v>
      </c>
      <c r="AW1855" t="s">
        <v>69</v>
      </c>
      <c r="AX1855">
        <v>4</v>
      </c>
      <c r="AY1855" t="s">
        <v>498</v>
      </c>
      <c r="AZ1855" t="s">
        <v>503</v>
      </c>
      <c r="BA1855" t="s">
        <v>502</v>
      </c>
      <c r="BB1855">
        <v>233</v>
      </c>
      <c r="BC1855" t="s">
        <v>78</v>
      </c>
      <c r="BD1855" t="s">
        <v>69</v>
      </c>
      <c r="BE1855">
        <v>4</v>
      </c>
      <c r="BF1855" t="s">
        <v>1815</v>
      </c>
      <c r="BG1855" t="s">
        <v>98</v>
      </c>
      <c r="BH1855" t="s">
        <v>463</v>
      </c>
      <c r="BI1855">
        <v>228</v>
      </c>
      <c r="BJ1855" t="s">
        <v>69</v>
      </c>
      <c r="BK1855" t="s">
        <v>69</v>
      </c>
      <c r="BL1855">
        <v>233</v>
      </c>
      <c r="BM1855" t="s">
        <v>78</v>
      </c>
      <c r="BN1855" t="s">
        <v>69</v>
      </c>
      <c r="BO1855" t="s">
        <v>90</v>
      </c>
      <c r="BQ1855" t="s">
        <v>251</v>
      </c>
    </row>
    <row r="1856" spans="1:69" x14ac:dyDescent="0.3">
      <c r="A1856">
        <v>232</v>
      </c>
      <c r="B1856" t="s">
        <v>1814</v>
      </c>
      <c r="C1856">
        <v>7</v>
      </c>
      <c r="D1856" t="s">
        <v>87</v>
      </c>
      <c r="E1856">
        <v>25</v>
      </c>
      <c r="F1856" t="s">
        <v>1586</v>
      </c>
      <c r="G1856" t="s">
        <v>69</v>
      </c>
      <c r="H1856" t="s">
        <v>69</v>
      </c>
      <c r="Q1856">
        <v>228</v>
      </c>
      <c r="R1856" t="s">
        <v>69</v>
      </c>
      <c r="S1856" t="s">
        <v>69</v>
      </c>
      <c r="AF1856">
        <v>233</v>
      </c>
      <c r="AG1856" t="s">
        <v>78</v>
      </c>
      <c r="AH1856" t="s">
        <v>69</v>
      </c>
      <c r="AU1856">
        <v>228</v>
      </c>
      <c r="AV1856" t="s">
        <v>69</v>
      </c>
      <c r="AW1856" t="s">
        <v>69</v>
      </c>
      <c r="AX1856">
        <v>4</v>
      </c>
      <c r="AY1856" t="s">
        <v>498</v>
      </c>
      <c r="AZ1856" t="s">
        <v>503</v>
      </c>
      <c r="BA1856" t="s">
        <v>502</v>
      </c>
      <c r="BB1856">
        <v>233</v>
      </c>
      <c r="BC1856" t="s">
        <v>78</v>
      </c>
      <c r="BD1856" t="s">
        <v>69</v>
      </c>
      <c r="BE1856">
        <v>4</v>
      </c>
      <c r="BF1856" t="s">
        <v>1815</v>
      </c>
      <c r="BG1856" t="s">
        <v>98</v>
      </c>
      <c r="BH1856" t="s">
        <v>463</v>
      </c>
      <c r="BI1856">
        <v>228</v>
      </c>
      <c r="BJ1856" t="s">
        <v>69</v>
      </c>
      <c r="BK1856" t="s">
        <v>69</v>
      </c>
      <c r="BL1856">
        <v>233</v>
      </c>
      <c r="BM1856" t="s">
        <v>78</v>
      </c>
      <c r="BN1856" t="s">
        <v>69</v>
      </c>
      <c r="BO1856" t="s">
        <v>90</v>
      </c>
      <c r="BQ1856" t="s">
        <v>251</v>
      </c>
    </row>
    <row r="1857" spans="1:69" x14ac:dyDescent="0.3">
      <c r="A1857">
        <v>232</v>
      </c>
      <c r="B1857" t="s">
        <v>1814</v>
      </c>
      <c r="C1857">
        <v>8</v>
      </c>
      <c r="D1857" t="s">
        <v>88</v>
      </c>
      <c r="E1857">
        <v>25</v>
      </c>
      <c r="F1857" t="s">
        <v>1586</v>
      </c>
      <c r="G1857" t="s">
        <v>78</v>
      </c>
      <c r="H1857" t="s">
        <v>78</v>
      </c>
      <c r="Q1857">
        <v>228</v>
      </c>
      <c r="R1857" t="s">
        <v>78</v>
      </c>
      <c r="S1857" t="s">
        <v>78</v>
      </c>
      <c r="AF1857">
        <v>233</v>
      </c>
      <c r="AG1857" t="s">
        <v>78</v>
      </c>
      <c r="AH1857" t="s">
        <v>78</v>
      </c>
      <c r="AU1857">
        <v>228</v>
      </c>
      <c r="AV1857" t="s">
        <v>78</v>
      </c>
      <c r="AW1857" t="s">
        <v>78</v>
      </c>
      <c r="AX1857">
        <v>4</v>
      </c>
      <c r="AY1857" t="s">
        <v>498</v>
      </c>
      <c r="AZ1857" t="s">
        <v>499</v>
      </c>
      <c r="BA1857" t="s">
        <v>501</v>
      </c>
      <c r="BB1857">
        <v>233</v>
      </c>
      <c r="BC1857" t="s">
        <v>78</v>
      </c>
      <c r="BD1857" t="s">
        <v>78</v>
      </c>
      <c r="BE1857">
        <v>4</v>
      </c>
      <c r="BF1857" t="s">
        <v>1815</v>
      </c>
      <c r="BG1857" t="s">
        <v>98</v>
      </c>
      <c r="BH1857" t="s">
        <v>447</v>
      </c>
      <c r="BI1857">
        <v>228</v>
      </c>
      <c r="BJ1857" t="s">
        <v>78</v>
      </c>
      <c r="BK1857" t="s">
        <v>78</v>
      </c>
      <c r="BL1857">
        <v>233</v>
      </c>
      <c r="BM1857" t="s">
        <v>78</v>
      </c>
      <c r="BN1857" t="s">
        <v>78</v>
      </c>
      <c r="BO1857" t="s">
        <v>78</v>
      </c>
      <c r="BP1857" t="s">
        <v>81</v>
      </c>
      <c r="BQ1857" t="s">
        <v>82</v>
      </c>
    </row>
    <row r="1858" spans="1:69" x14ac:dyDescent="0.3">
      <c r="A1858">
        <v>233</v>
      </c>
      <c r="B1858" t="s">
        <v>1816</v>
      </c>
      <c r="C1858">
        <v>1</v>
      </c>
      <c r="D1858" t="s">
        <v>67</v>
      </c>
      <c r="E1858">
        <v>25</v>
      </c>
      <c r="F1858" t="s">
        <v>1586</v>
      </c>
      <c r="G1858" t="s">
        <v>78</v>
      </c>
      <c r="H1858" t="s">
        <v>69</v>
      </c>
      <c r="Q1858" t="s">
        <v>1817</v>
      </c>
      <c r="R1858" t="s">
        <v>119</v>
      </c>
      <c r="S1858" t="s">
        <v>69</v>
      </c>
      <c r="AF1858" t="s">
        <v>1818</v>
      </c>
      <c r="AG1858" t="s">
        <v>115</v>
      </c>
      <c r="AH1858" t="s">
        <v>73</v>
      </c>
      <c r="AU1858" t="s">
        <v>1817</v>
      </c>
      <c r="AV1858" t="s">
        <v>119</v>
      </c>
      <c r="AW1858" t="s">
        <v>69</v>
      </c>
      <c r="AX1858">
        <v>4</v>
      </c>
      <c r="AY1858" t="s">
        <v>1819</v>
      </c>
      <c r="AZ1858" t="s">
        <v>228</v>
      </c>
      <c r="BA1858" t="s">
        <v>69</v>
      </c>
      <c r="BB1858" t="s">
        <v>1815</v>
      </c>
      <c r="BC1858" t="s">
        <v>98</v>
      </c>
      <c r="BD1858" t="s">
        <v>463</v>
      </c>
      <c r="BE1858" t="s">
        <v>1820</v>
      </c>
      <c r="BF1858" t="s">
        <v>1815</v>
      </c>
      <c r="BG1858" t="s">
        <v>98</v>
      </c>
      <c r="BH1858" t="s">
        <v>463</v>
      </c>
      <c r="BI1858">
        <v>232</v>
      </c>
      <c r="BJ1858" t="s">
        <v>78</v>
      </c>
      <c r="BK1858" t="s">
        <v>69</v>
      </c>
      <c r="BL1858" t="s">
        <v>1821</v>
      </c>
      <c r="BM1858" t="s">
        <v>92</v>
      </c>
      <c r="BN1858" t="s">
        <v>95</v>
      </c>
      <c r="BO1858" t="s">
        <v>78</v>
      </c>
      <c r="BP1858" t="s">
        <v>81</v>
      </c>
      <c r="BQ1858" t="s">
        <v>109</v>
      </c>
    </row>
    <row r="1859" spans="1:69" x14ac:dyDescent="0.3">
      <c r="A1859">
        <v>233</v>
      </c>
      <c r="B1859" t="s">
        <v>1816</v>
      </c>
      <c r="C1859">
        <v>2</v>
      </c>
      <c r="D1859" t="s">
        <v>77</v>
      </c>
      <c r="E1859">
        <v>25</v>
      </c>
      <c r="F1859" t="s">
        <v>1586</v>
      </c>
      <c r="G1859" t="s">
        <v>78</v>
      </c>
      <c r="H1859" t="s">
        <v>78</v>
      </c>
      <c r="Q1859" t="s">
        <v>1817</v>
      </c>
      <c r="R1859" t="s">
        <v>119</v>
      </c>
      <c r="S1859" t="s">
        <v>78</v>
      </c>
      <c r="AF1859" t="s">
        <v>1818</v>
      </c>
      <c r="AG1859" t="s">
        <v>115</v>
      </c>
      <c r="AH1859" t="s">
        <v>80</v>
      </c>
      <c r="AU1859" t="s">
        <v>1817</v>
      </c>
      <c r="AV1859" t="s">
        <v>119</v>
      </c>
      <c r="AW1859" t="s">
        <v>78</v>
      </c>
      <c r="AX1859">
        <v>4</v>
      </c>
      <c r="AY1859" t="s">
        <v>1819</v>
      </c>
      <c r="AZ1859" t="s">
        <v>228</v>
      </c>
      <c r="BA1859" t="s">
        <v>78</v>
      </c>
      <c r="BB1859" t="s">
        <v>1815</v>
      </c>
      <c r="BC1859" t="s">
        <v>98</v>
      </c>
      <c r="BD1859" t="s">
        <v>447</v>
      </c>
      <c r="BE1859" t="s">
        <v>1820</v>
      </c>
      <c r="BF1859" t="s">
        <v>1815</v>
      </c>
      <c r="BG1859" t="s">
        <v>98</v>
      </c>
      <c r="BH1859" t="s">
        <v>447</v>
      </c>
      <c r="BI1859">
        <v>232</v>
      </c>
      <c r="BJ1859" t="s">
        <v>78</v>
      </c>
      <c r="BK1859" t="s">
        <v>78</v>
      </c>
      <c r="BL1859" t="s">
        <v>1821</v>
      </c>
      <c r="BM1859" t="s">
        <v>92</v>
      </c>
      <c r="BN1859" t="s">
        <v>92</v>
      </c>
      <c r="BO1859" t="s">
        <v>78</v>
      </c>
      <c r="BP1859" t="s">
        <v>81</v>
      </c>
      <c r="BQ1859" t="s">
        <v>109</v>
      </c>
    </row>
    <row r="1860" spans="1:69" x14ac:dyDescent="0.3">
      <c r="A1860">
        <v>233</v>
      </c>
      <c r="B1860" t="s">
        <v>1816</v>
      </c>
      <c r="C1860">
        <v>3</v>
      </c>
      <c r="D1860" t="s">
        <v>83</v>
      </c>
      <c r="E1860">
        <v>25</v>
      </c>
      <c r="F1860" t="s">
        <v>1586</v>
      </c>
      <c r="G1860" t="s">
        <v>78</v>
      </c>
      <c r="H1860" t="s">
        <v>78</v>
      </c>
      <c r="Q1860" t="s">
        <v>1817</v>
      </c>
      <c r="R1860" t="s">
        <v>119</v>
      </c>
      <c r="S1860" t="s">
        <v>78</v>
      </c>
      <c r="AF1860" t="s">
        <v>1818</v>
      </c>
      <c r="AG1860" t="s">
        <v>115</v>
      </c>
      <c r="AH1860" t="s">
        <v>80</v>
      </c>
      <c r="AU1860" t="s">
        <v>1817</v>
      </c>
      <c r="AV1860" t="s">
        <v>119</v>
      </c>
      <c r="AW1860" t="s">
        <v>78</v>
      </c>
      <c r="AX1860">
        <v>4</v>
      </c>
      <c r="AY1860" t="s">
        <v>1819</v>
      </c>
      <c r="AZ1860" t="s">
        <v>228</v>
      </c>
      <c r="BA1860" t="s">
        <v>78</v>
      </c>
      <c r="BB1860" t="s">
        <v>1815</v>
      </c>
      <c r="BC1860" t="s">
        <v>98</v>
      </c>
      <c r="BD1860" t="s">
        <v>447</v>
      </c>
      <c r="BE1860" t="s">
        <v>1820</v>
      </c>
      <c r="BF1860" t="s">
        <v>1815</v>
      </c>
      <c r="BG1860" t="s">
        <v>98</v>
      </c>
      <c r="BH1860" t="s">
        <v>447</v>
      </c>
      <c r="BI1860">
        <v>232</v>
      </c>
      <c r="BJ1860" t="s">
        <v>78</v>
      </c>
      <c r="BK1860" t="s">
        <v>78</v>
      </c>
      <c r="BL1860" t="s">
        <v>1821</v>
      </c>
      <c r="BM1860" t="s">
        <v>92</v>
      </c>
      <c r="BN1860" t="s">
        <v>92</v>
      </c>
      <c r="BO1860" t="s">
        <v>78</v>
      </c>
      <c r="BP1860" t="s">
        <v>81</v>
      </c>
      <c r="BQ1860" t="s">
        <v>109</v>
      </c>
    </row>
    <row r="1861" spans="1:69" x14ac:dyDescent="0.3">
      <c r="A1861">
        <v>233</v>
      </c>
      <c r="B1861" t="s">
        <v>1816</v>
      </c>
      <c r="C1861">
        <v>4</v>
      </c>
      <c r="D1861" t="s">
        <v>84</v>
      </c>
      <c r="E1861">
        <v>25</v>
      </c>
      <c r="F1861" t="s">
        <v>1586</v>
      </c>
      <c r="G1861" t="s">
        <v>69</v>
      </c>
      <c r="H1861" t="s">
        <v>69</v>
      </c>
      <c r="Q1861" t="s">
        <v>1817</v>
      </c>
      <c r="R1861" t="s">
        <v>113</v>
      </c>
      <c r="S1861" t="s">
        <v>69</v>
      </c>
      <c r="AF1861" t="s">
        <v>1818</v>
      </c>
      <c r="AG1861" t="s">
        <v>101</v>
      </c>
      <c r="AH1861" t="s">
        <v>73</v>
      </c>
      <c r="AU1861" t="s">
        <v>1817</v>
      </c>
      <c r="AV1861" t="s">
        <v>113</v>
      </c>
      <c r="AW1861" t="s">
        <v>69</v>
      </c>
      <c r="AX1861">
        <v>4</v>
      </c>
      <c r="AY1861" t="s">
        <v>1819</v>
      </c>
      <c r="AZ1861" t="s">
        <v>329</v>
      </c>
      <c r="BA1861" t="s">
        <v>69</v>
      </c>
      <c r="BB1861" t="s">
        <v>1815</v>
      </c>
      <c r="BC1861" t="s">
        <v>124</v>
      </c>
      <c r="BD1861" t="s">
        <v>463</v>
      </c>
      <c r="BE1861" t="s">
        <v>1820</v>
      </c>
      <c r="BF1861" t="s">
        <v>1815</v>
      </c>
      <c r="BG1861" t="s">
        <v>124</v>
      </c>
      <c r="BH1861" t="s">
        <v>463</v>
      </c>
      <c r="BI1861">
        <v>232</v>
      </c>
      <c r="BJ1861" t="s">
        <v>78</v>
      </c>
      <c r="BK1861" t="s">
        <v>69</v>
      </c>
      <c r="BL1861" t="s">
        <v>1821</v>
      </c>
      <c r="BM1861" t="s">
        <v>95</v>
      </c>
      <c r="BN1861" t="s">
        <v>95</v>
      </c>
      <c r="BO1861" t="s">
        <v>69</v>
      </c>
      <c r="BP1861" t="s">
        <v>75</v>
      </c>
      <c r="BQ1861" t="s">
        <v>129</v>
      </c>
    </row>
    <row r="1862" spans="1:69" x14ac:dyDescent="0.3">
      <c r="A1862">
        <v>233</v>
      </c>
      <c r="B1862" t="s">
        <v>1816</v>
      </c>
      <c r="C1862">
        <v>5</v>
      </c>
      <c r="D1862" t="s">
        <v>85</v>
      </c>
      <c r="E1862">
        <v>25</v>
      </c>
      <c r="F1862" t="s">
        <v>1586</v>
      </c>
      <c r="G1862" t="s">
        <v>78</v>
      </c>
      <c r="H1862" t="s">
        <v>78</v>
      </c>
      <c r="Q1862" t="s">
        <v>1817</v>
      </c>
      <c r="R1862" t="s">
        <v>119</v>
      </c>
      <c r="S1862" t="s">
        <v>78</v>
      </c>
      <c r="AF1862" t="s">
        <v>1818</v>
      </c>
      <c r="AG1862" t="s">
        <v>115</v>
      </c>
      <c r="AH1862" t="s">
        <v>80</v>
      </c>
      <c r="AU1862" t="s">
        <v>1817</v>
      </c>
      <c r="AV1862" t="s">
        <v>119</v>
      </c>
      <c r="AW1862" t="s">
        <v>78</v>
      </c>
      <c r="AX1862">
        <v>4</v>
      </c>
      <c r="AY1862" t="s">
        <v>1819</v>
      </c>
      <c r="AZ1862" t="s">
        <v>228</v>
      </c>
      <c r="BA1862" t="s">
        <v>78</v>
      </c>
      <c r="BB1862" t="s">
        <v>1815</v>
      </c>
      <c r="BC1862" t="s">
        <v>98</v>
      </c>
      <c r="BD1862" t="s">
        <v>447</v>
      </c>
      <c r="BE1862" t="s">
        <v>1820</v>
      </c>
      <c r="BF1862" t="s">
        <v>1815</v>
      </c>
      <c r="BG1862" t="s">
        <v>98</v>
      </c>
      <c r="BH1862" t="s">
        <v>447</v>
      </c>
      <c r="BI1862">
        <v>232</v>
      </c>
      <c r="BJ1862" t="s">
        <v>78</v>
      </c>
      <c r="BK1862" t="s">
        <v>78</v>
      </c>
      <c r="BL1862" t="s">
        <v>1821</v>
      </c>
      <c r="BM1862" t="s">
        <v>92</v>
      </c>
      <c r="BN1862" t="s">
        <v>92</v>
      </c>
      <c r="BO1862" t="s">
        <v>78</v>
      </c>
      <c r="BP1862" t="s">
        <v>81</v>
      </c>
      <c r="BQ1862" t="s">
        <v>109</v>
      </c>
    </row>
    <row r="1863" spans="1:69" x14ac:dyDescent="0.3">
      <c r="A1863">
        <v>233</v>
      </c>
      <c r="B1863" t="s">
        <v>1816</v>
      </c>
      <c r="C1863">
        <v>6</v>
      </c>
      <c r="D1863" t="s">
        <v>86</v>
      </c>
      <c r="E1863">
        <v>25</v>
      </c>
      <c r="F1863" t="s">
        <v>1586</v>
      </c>
      <c r="G1863" t="s">
        <v>78</v>
      </c>
      <c r="H1863" t="s">
        <v>69</v>
      </c>
      <c r="Q1863" t="s">
        <v>1817</v>
      </c>
      <c r="R1863" t="s">
        <v>201</v>
      </c>
      <c r="S1863" t="s">
        <v>69</v>
      </c>
      <c r="AF1863" t="s">
        <v>1818</v>
      </c>
      <c r="AG1863" t="s">
        <v>115</v>
      </c>
      <c r="AH1863" t="s">
        <v>73</v>
      </c>
      <c r="AU1863" t="s">
        <v>1817</v>
      </c>
      <c r="AV1863" t="s">
        <v>201</v>
      </c>
      <c r="AW1863" t="s">
        <v>69</v>
      </c>
      <c r="AX1863">
        <v>4</v>
      </c>
      <c r="AY1863" t="s">
        <v>1819</v>
      </c>
      <c r="AZ1863" t="s">
        <v>230</v>
      </c>
      <c r="BA1863" t="s">
        <v>69</v>
      </c>
      <c r="BB1863" t="s">
        <v>1815</v>
      </c>
      <c r="BC1863" t="s">
        <v>98</v>
      </c>
      <c r="BD1863" t="s">
        <v>463</v>
      </c>
      <c r="BE1863" t="s">
        <v>1820</v>
      </c>
      <c r="BF1863" t="s">
        <v>1815</v>
      </c>
      <c r="BG1863" t="s">
        <v>98</v>
      </c>
      <c r="BH1863" t="s">
        <v>463</v>
      </c>
      <c r="BI1863">
        <v>232</v>
      </c>
      <c r="BJ1863" t="s">
        <v>69</v>
      </c>
      <c r="BK1863" t="s">
        <v>69</v>
      </c>
      <c r="BL1863" t="s">
        <v>1821</v>
      </c>
      <c r="BM1863" t="s">
        <v>92</v>
      </c>
      <c r="BN1863" t="s">
        <v>95</v>
      </c>
      <c r="BO1863" t="s">
        <v>78</v>
      </c>
      <c r="BP1863" t="s">
        <v>81</v>
      </c>
      <c r="BQ1863" t="s">
        <v>109</v>
      </c>
    </row>
    <row r="1864" spans="1:69" x14ac:dyDescent="0.3">
      <c r="A1864">
        <v>233</v>
      </c>
      <c r="B1864" t="s">
        <v>1816</v>
      </c>
      <c r="C1864">
        <v>7</v>
      </c>
      <c r="D1864" t="s">
        <v>87</v>
      </c>
      <c r="E1864">
        <v>25</v>
      </c>
      <c r="F1864" t="s">
        <v>1586</v>
      </c>
      <c r="G1864" t="s">
        <v>78</v>
      </c>
      <c r="H1864" t="s">
        <v>69</v>
      </c>
      <c r="Q1864" t="s">
        <v>1817</v>
      </c>
      <c r="R1864" t="s">
        <v>201</v>
      </c>
      <c r="S1864" t="s">
        <v>69</v>
      </c>
      <c r="AF1864" t="s">
        <v>1818</v>
      </c>
      <c r="AG1864" t="s">
        <v>115</v>
      </c>
      <c r="AH1864" t="s">
        <v>73</v>
      </c>
      <c r="AU1864" t="s">
        <v>1817</v>
      </c>
      <c r="AV1864" t="s">
        <v>201</v>
      </c>
      <c r="AW1864" t="s">
        <v>69</v>
      </c>
      <c r="AX1864">
        <v>4</v>
      </c>
      <c r="AY1864" t="s">
        <v>1819</v>
      </c>
      <c r="AZ1864" t="s">
        <v>230</v>
      </c>
      <c r="BA1864" t="s">
        <v>69</v>
      </c>
      <c r="BB1864" t="s">
        <v>1815</v>
      </c>
      <c r="BC1864" t="s">
        <v>98</v>
      </c>
      <c r="BD1864" t="s">
        <v>463</v>
      </c>
      <c r="BE1864" t="s">
        <v>1820</v>
      </c>
      <c r="BF1864" t="s">
        <v>1815</v>
      </c>
      <c r="BG1864" t="s">
        <v>98</v>
      </c>
      <c r="BH1864" t="s">
        <v>463</v>
      </c>
      <c r="BI1864">
        <v>232</v>
      </c>
      <c r="BJ1864" t="s">
        <v>69</v>
      </c>
      <c r="BK1864" t="s">
        <v>69</v>
      </c>
      <c r="BL1864" t="s">
        <v>1821</v>
      </c>
      <c r="BM1864" t="s">
        <v>92</v>
      </c>
      <c r="BN1864" t="s">
        <v>95</v>
      </c>
      <c r="BO1864" t="s">
        <v>78</v>
      </c>
      <c r="BP1864" t="s">
        <v>81</v>
      </c>
      <c r="BQ1864" t="s">
        <v>109</v>
      </c>
    </row>
    <row r="1865" spans="1:69" x14ac:dyDescent="0.3">
      <c r="A1865">
        <v>233</v>
      </c>
      <c r="B1865" t="s">
        <v>1816</v>
      </c>
      <c r="C1865">
        <v>8</v>
      </c>
      <c r="D1865" t="s">
        <v>88</v>
      </c>
      <c r="E1865">
        <v>25</v>
      </c>
      <c r="F1865" t="s">
        <v>1586</v>
      </c>
      <c r="G1865" t="s">
        <v>78</v>
      </c>
      <c r="H1865" t="s">
        <v>78</v>
      </c>
      <c r="Q1865" t="s">
        <v>1817</v>
      </c>
      <c r="R1865" t="s">
        <v>119</v>
      </c>
      <c r="S1865" t="s">
        <v>78</v>
      </c>
      <c r="AF1865" t="s">
        <v>1818</v>
      </c>
      <c r="AG1865" t="s">
        <v>115</v>
      </c>
      <c r="AH1865" t="s">
        <v>80</v>
      </c>
      <c r="AU1865" t="s">
        <v>1817</v>
      </c>
      <c r="AV1865" t="s">
        <v>119</v>
      </c>
      <c r="AW1865" t="s">
        <v>78</v>
      </c>
      <c r="AX1865">
        <v>4</v>
      </c>
      <c r="AY1865" t="s">
        <v>1819</v>
      </c>
      <c r="AZ1865" t="s">
        <v>228</v>
      </c>
      <c r="BA1865" t="s">
        <v>78</v>
      </c>
      <c r="BB1865" t="s">
        <v>1815</v>
      </c>
      <c r="BC1865" t="s">
        <v>98</v>
      </c>
      <c r="BD1865" t="s">
        <v>447</v>
      </c>
      <c r="BE1865" t="s">
        <v>1820</v>
      </c>
      <c r="BF1865" t="s">
        <v>1815</v>
      </c>
      <c r="BG1865" t="s">
        <v>98</v>
      </c>
      <c r="BH1865" t="s">
        <v>447</v>
      </c>
      <c r="BI1865">
        <v>232</v>
      </c>
      <c r="BJ1865" t="s">
        <v>78</v>
      </c>
      <c r="BK1865" t="s">
        <v>78</v>
      </c>
      <c r="BL1865" t="s">
        <v>1821</v>
      </c>
      <c r="BM1865" t="s">
        <v>92</v>
      </c>
      <c r="BN1865" t="s">
        <v>92</v>
      </c>
      <c r="BO1865" t="s">
        <v>78</v>
      </c>
      <c r="BP1865" t="s">
        <v>81</v>
      </c>
      <c r="BQ1865" t="s">
        <v>109</v>
      </c>
    </row>
    <row r="1866" spans="1:69" x14ac:dyDescent="0.3">
      <c r="A1866">
        <v>234</v>
      </c>
      <c r="B1866" t="s">
        <v>1822</v>
      </c>
      <c r="C1866">
        <v>1</v>
      </c>
      <c r="D1866" t="s">
        <v>67</v>
      </c>
      <c r="E1866">
        <v>25</v>
      </c>
      <c r="F1866" t="s">
        <v>1586</v>
      </c>
      <c r="G1866" t="s">
        <v>78</v>
      </c>
      <c r="H1866" t="s">
        <v>69</v>
      </c>
      <c r="Q1866">
        <v>228</v>
      </c>
      <c r="R1866" t="s">
        <v>78</v>
      </c>
      <c r="S1866" t="s">
        <v>69</v>
      </c>
      <c r="AU1866">
        <v>228</v>
      </c>
      <c r="AV1866" t="s">
        <v>78</v>
      </c>
      <c r="AW1866" t="s">
        <v>69</v>
      </c>
      <c r="AX1866">
        <v>4</v>
      </c>
      <c r="AY1866" t="s">
        <v>498</v>
      </c>
      <c r="AZ1866" t="s">
        <v>499</v>
      </c>
      <c r="BA1866" t="s">
        <v>500</v>
      </c>
      <c r="BI1866">
        <v>228</v>
      </c>
      <c r="BJ1866" t="s">
        <v>78</v>
      </c>
      <c r="BK1866" t="s">
        <v>69</v>
      </c>
      <c r="BO1866" t="s">
        <v>78</v>
      </c>
      <c r="BP1866" t="s">
        <v>81</v>
      </c>
      <c r="BQ1866" t="s">
        <v>224</v>
      </c>
    </row>
    <row r="1867" spans="1:69" x14ac:dyDescent="0.3">
      <c r="A1867">
        <v>234</v>
      </c>
      <c r="B1867" t="s">
        <v>1822</v>
      </c>
      <c r="C1867">
        <v>2</v>
      </c>
      <c r="D1867" t="s">
        <v>77</v>
      </c>
      <c r="E1867">
        <v>25</v>
      </c>
      <c r="F1867" t="s">
        <v>1586</v>
      </c>
      <c r="G1867" t="s">
        <v>78</v>
      </c>
      <c r="H1867" t="s">
        <v>78</v>
      </c>
      <c r="Q1867">
        <v>228</v>
      </c>
      <c r="R1867" t="s">
        <v>78</v>
      </c>
      <c r="S1867" t="s">
        <v>78</v>
      </c>
      <c r="AU1867">
        <v>228</v>
      </c>
      <c r="AV1867" t="s">
        <v>78</v>
      </c>
      <c r="AW1867" t="s">
        <v>78</v>
      </c>
      <c r="AX1867">
        <v>4</v>
      </c>
      <c r="AY1867" t="s">
        <v>498</v>
      </c>
      <c r="AZ1867" t="s">
        <v>499</v>
      </c>
      <c r="BA1867" t="s">
        <v>501</v>
      </c>
      <c r="BI1867">
        <v>228</v>
      </c>
      <c r="BJ1867" t="s">
        <v>78</v>
      </c>
      <c r="BK1867" t="s">
        <v>78</v>
      </c>
      <c r="BO1867" t="s">
        <v>78</v>
      </c>
      <c r="BP1867" t="s">
        <v>81</v>
      </c>
      <c r="BQ1867" t="s">
        <v>224</v>
      </c>
    </row>
    <row r="1868" spans="1:69" x14ac:dyDescent="0.3">
      <c r="A1868">
        <v>234</v>
      </c>
      <c r="B1868" t="s">
        <v>1822</v>
      </c>
      <c r="C1868">
        <v>3</v>
      </c>
      <c r="D1868" t="s">
        <v>83</v>
      </c>
      <c r="E1868">
        <v>25</v>
      </c>
      <c r="F1868" t="s">
        <v>1586</v>
      </c>
      <c r="G1868" t="s">
        <v>78</v>
      </c>
      <c r="H1868" t="s">
        <v>78</v>
      </c>
      <c r="Q1868">
        <v>228</v>
      </c>
      <c r="R1868" t="s">
        <v>78</v>
      </c>
      <c r="S1868" t="s">
        <v>78</v>
      </c>
      <c r="AU1868">
        <v>228</v>
      </c>
      <c r="AV1868" t="s">
        <v>78</v>
      </c>
      <c r="AW1868" t="s">
        <v>78</v>
      </c>
      <c r="AX1868">
        <v>4</v>
      </c>
      <c r="AY1868" t="s">
        <v>498</v>
      </c>
      <c r="AZ1868" t="s">
        <v>499</v>
      </c>
      <c r="BA1868" t="s">
        <v>501</v>
      </c>
      <c r="BI1868">
        <v>228</v>
      </c>
      <c r="BJ1868" t="s">
        <v>78</v>
      </c>
      <c r="BK1868" t="s">
        <v>78</v>
      </c>
      <c r="BO1868" t="s">
        <v>78</v>
      </c>
      <c r="BP1868" t="s">
        <v>81</v>
      </c>
      <c r="BQ1868" t="s">
        <v>224</v>
      </c>
    </row>
    <row r="1869" spans="1:69" x14ac:dyDescent="0.3">
      <c r="A1869">
        <v>234</v>
      </c>
      <c r="B1869" t="s">
        <v>1822</v>
      </c>
      <c r="C1869">
        <v>4</v>
      </c>
      <c r="D1869" t="s">
        <v>84</v>
      </c>
      <c r="E1869">
        <v>25</v>
      </c>
      <c r="F1869" t="s">
        <v>1586</v>
      </c>
      <c r="G1869" t="s">
        <v>78</v>
      </c>
      <c r="H1869" t="s">
        <v>69</v>
      </c>
      <c r="Q1869">
        <v>228</v>
      </c>
      <c r="R1869" t="s">
        <v>78</v>
      </c>
      <c r="S1869" t="s">
        <v>69</v>
      </c>
      <c r="AU1869">
        <v>228</v>
      </c>
      <c r="AV1869" t="s">
        <v>78</v>
      </c>
      <c r="AW1869" t="s">
        <v>69</v>
      </c>
      <c r="AX1869">
        <v>4</v>
      </c>
      <c r="AY1869" t="s">
        <v>498</v>
      </c>
      <c r="AZ1869" t="s">
        <v>499</v>
      </c>
      <c r="BA1869" t="s">
        <v>502</v>
      </c>
      <c r="BI1869">
        <v>228</v>
      </c>
      <c r="BJ1869" t="s">
        <v>78</v>
      </c>
      <c r="BK1869" t="s">
        <v>69</v>
      </c>
      <c r="BO1869" t="s">
        <v>78</v>
      </c>
      <c r="BP1869" t="s">
        <v>81</v>
      </c>
      <c r="BQ1869" t="s">
        <v>224</v>
      </c>
    </row>
    <row r="1870" spans="1:69" x14ac:dyDescent="0.3">
      <c r="A1870">
        <v>234</v>
      </c>
      <c r="B1870" t="s">
        <v>1822</v>
      </c>
      <c r="C1870">
        <v>5</v>
      </c>
      <c r="D1870" t="s">
        <v>85</v>
      </c>
      <c r="E1870">
        <v>25</v>
      </c>
      <c r="F1870" t="s">
        <v>1586</v>
      </c>
      <c r="G1870" t="s">
        <v>78</v>
      </c>
      <c r="H1870" t="s">
        <v>78</v>
      </c>
      <c r="Q1870">
        <v>228</v>
      </c>
      <c r="R1870" t="s">
        <v>78</v>
      </c>
      <c r="S1870" t="s">
        <v>78</v>
      </c>
      <c r="AU1870">
        <v>228</v>
      </c>
      <c r="AV1870" t="s">
        <v>78</v>
      </c>
      <c r="AW1870" t="s">
        <v>78</v>
      </c>
      <c r="AX1870">
        <v>4</v>
      </c>
      <c r="AY1870" t="s">
        <v>498</v>
      </c>
      <c r="AZ1870" t="s">
        <v>499</v>
      </c>
      <c r="BA1870" t="s">
        <v>501</v>
      </c>
      <c r="BI1870">
        <v>228</v>
      </c>
      <c r="BJ1870" t="s">
        <v>78</v>
      </c>
      <c r="BK1870" t="s">
        <v>78</v>
      </c>
      <c r="BO1870" t="s">
        <v>78</v>
      </c>
      <c r="BP1870" t="s">
        <v>81</v>
      </c>
      <c r="BQ1870" t="s">
        <v>224</v>
      </c>
    </row>
    <row r="1871" spans="1:69" x14ac:dyDescent="0.3">
      <c r="A1871">
        <v>234</v>
      </c>
      <c r="B1871" t="s">
        <v>1822</v>
      </c>
      <c r="C1871">
        <v>6</v>
      </c>
      <c r="D1871" t="s">
        <v>86</v>
      </c>
      <c r="E1871">
        <v>25</v>
      </c>
      <c r="F1871" t="s">
        <v>1586</v>
      </c>
      <c r="G1871" t="s">
        <v>69</v>
      </c>
      <c r="H1871" t="s">
        <v>69</v>
      </c>
      <c r="Q1871">
        <v>228</v>
      </c>
      <c r="R1871" t="s">
        <v>69</v>
      </c>
      <c r="S1871" t="s">
        <v>69</v>
      </c>
      <c r="AU1871">
        <v>228</v>
      </c>
      <c r="AV1871" t="s">
        <v>69</v>
      </c>
      <c r="AW1871" t="s">
        <v>69</v>
      </c>
      <c r="AX1871">
        <v>4</v>
      </c>
      <c r="AY1871" t="s">
        <v>498</v>
      </c>
      <c r="AZ1871" t="s">
        <v>503</v>
      </c>
      <c r="BA1871" t="s">
        <v>502</v>
      </c>
      <c r="BI1871">
        <v>228</v>
      </c>
      <c r="BJ1871" t="s">
        <v>69</v>
      </c>
      <c r="BK1871" t="s">
        <v>69</v>
      </c>
      <c r="BO1871" t="s">
        <v>69</v>
      </c>
      <c r="BP1871" t="s">
        <v>75</v>
      </c>
      <c r="BQ1871" t="s">
        <v>225</v>
      </c>
    </row>
    <row r="1872" spans="1:69" x14ac:dyDescent="0.3">
      <c r="A1872">
        <v>234</v>
      </c>
      <c r="B1872" t="s">
        <v>1822</v>
      </c>
      <c r="C1872">
        <v>7</v>
      </c>
      <c r="D1872" t="s">
        <v>87</v>
      </c>
      <c r="E1872">
        <v>25</v>
      </c>
      <c r="F1872" t="s">
        <v>1586</v>
      </c>
      <c r="G1872" t="s">
        <v>69</v>
      </c>
      <c r="H1872" t="s">
        <v>69</v>
      </c>
      <c r="Q1872">
        <v>228</v>
      </c>
      <c r="R1872" t="s">
        <v>69</v>
      </c>
      <c r="S1872" t="s">
        <v>69</v>
      </c>
      <c r="AU1872">
        <v>228</v>
      </c>
      <c r="AV1872" t="s">
        <v>69</v>
      </c>
      <c r="AW1872" t="s">
        <v>69</v>
      </c>
      <c r="AX1872">
        <v>4</v>
      </c>
      <c r="AY1872" t="s">
        <v>498</v>
      </c>
      <c r="AZ1872" t="s">
        <v>503</v>
      </c>
      <c r="BA1872" t="s">
        <v>502</v>
      </c>
      <c r="BI1872">
        <v>228</v>
      </c>
      <c r="BJ1872" t="s">
        <v>69</v>
      </c>
      <c r="BK1872" t="s">
        <v>69</v>
      </c>
      <c r="BO1872" t="s">
        <v>69</v>
      </c>
      <c r="BP1872" t="s">
        <v>75</v>
      </c>
      <c r="BQ1872" t="s">
        <v>225</v>
      </c>
    </row>
    <row r="1873" spans="1:69" x14ac:dyDescent="0.3">
      <c r="A1873">
        <v>234</v>
      </c>
      <c r="B1873" t="s">
        <v>1822</v>
      </c>
      <c r="C1873">
        <v>8</v>
      </c>
      <c r="D1873" t="s">
        <v>88</v>
      </c>
      <c r="E1873">
        <v>25</v>
      </c>
      <c r="F1873" t="s">
        <v>1586</v>
      </c>
      <c r="G1873" t="s">
        <v>78</v>
      </c>
      <c r="H1873" t="s">
        <v>78</v>
      </c>
      <c r="Q1873">
        <v>228</v>
      </c>
      <c r="R1873" t="s">
        <v>78</v>
      </c>
      <c r="S1873" t="s">
        <v>78</v>
      </c>
      <c r="AU1873">
        <v>228</v>
      </c>
      <c r="AV1873" t="s">
        <v>78</v>
      </c>
      <c r="AW1873" t="s">
        <v>78</v>
      </c>
      <c r="AX1873">
        <v>4</v>
      </c>
      <c r="AY1873" t="s">
        <v>498</v>
      </c>
      <c r="AZ1873" t="s">
        <v>499</v>
      </c>
      <c r="BA1873" t="s">
        <v>501</v>
      </c>
      <c r="BI1873">
        <v>228</v>
      </c>
      <c r="BJ1873" t="s">
        <v>78</v>
      </c>
      <c r="BK1873" t="s">
        <v>78</v>
      </c>
      <c r="BO1873" t="s">
        <v>78</v>
      </c>
      <c r="BP1873" t="s">
        <v>81</v>
      </c>
      <c r="BQ1873" t="s">
        <v>224</v>
      </c>
    </row>
    <row r="1874" spans="1:69" x14ac:dyDescent="0.3">
      <c r="A1874">
        <v>235</v>
      </c>
      <c r="B1874" t="s">
        <v>1823</v>
      </c>
      <c r="C1874">
        <v>1</v>
      </c>
      <c r="D1874" t="s">
        <v>67</v>
      </c>
      <c r="E1874">
        <v>25</v>
      </c>
      <c r="F1874" t="s">
        <v>1586</v>
      </c>
      <c r="G1874" t="s">
        <v>69</v>
      </c>
      <c r="H1874" t="s">
        <v>69</v>
      </c>
      <c r="Q1874" t="s">
        <v>1824</v>
      </c>
      <c r="R1874" t="s">
        <v>500</v>
      </c>
      <c r="S1874" t="s">
        <v>500</v>
      </c>
      <c r="AU1874" t="s">
        <v>1824</v>
      </c>
      <c r="AV1874" t="s">
        <v>500</v>
      </c>
      <c r="AW1874" t="s">
        <v>500</v>
      </c>
      <c r="AX1874" t="s">
        <v>1825</v>
      </c>
      <c r="AY1874" t="s">
        <v>934</v>
      </c>
      <c r="AZ1874" t="s">
        <v>935</v>
      </c>
      <c r="BA1874" t="s">
        <v>935</v>
      </c>
      <c r="BI1874" t="s">
        <v>936</v>
      </c>
      <c r="BJ1874" t="s">
        <v>201</v>
      </c>
      <c r="BK1874" t="s">
        <v>201</v>
      </c>
      <c r="BO1874" t="s">
        <v>69</v>
      </c>
      <c r="BP1874" t="s">
        <v>75</v>
      </c>
      <c r="BQ1874" t="s">
        <v>225</v>
      </c>
    </row>
    <row r="1875" spans="1:69" x14ac:dyDescent="0.3">
      <c r="A1875">
        <v>235</v>
      </c>
      <c r="B1875" t="s">
        <v>1823</v>
      </c>
      <c r="C1875">
        <v>2</v>
      </c>
      <c r="D1875" t="s">
        <v>77</v>
      </c>
      <c r="E1875">
        <v>25</v>
      </c>
      <c r="F1875" t="s">
        <v>1586</v>
      </c>
      <c r="G1875" t="s">
        <v>78</v>
      </c>
      <c r="H1875" t="s">
        <v>78</v>
      </c>
      <c r="Q1875" t="s">
        <v>1824</v>
      </c>
      <c r="R1875" t="s">
        <v>501</v>
      </c>
      <c r="S1875" t="s">
        <v>500</v>
      </c>
      <c r="AU1875" t="s">
        <v>1824</v>
      </c>
      <c r="AV1875" t="s">
        <v>501</v>
      </c>
      <c r="AW1875" t="s">
        <v>500</v>
      </c>
      <c r="AX1875" t="s">
        <v>1825</v>
      </c>
      <c r="AY1875" t="s">
        <v>934</v>
      </c>
      <c r="AZ1875" t="s">
        <v>938</v>
      </c>
      <c r="BA1875" t="s">
        <v>938</v>
      </c>
      <c r="BI1875" t="s">
        <v>936</v>
      </c>
      <c r="BJ1875" t="s">
        <v>119</v>
      </c>
      <c r="BK1875" t="s">
        <v>201</v>
      </c>
      <c r="BO1875" t="s">
        <v>90</v>
      </c>
      <c r="BQ1875" t="s">
        <v>94</v>
      </c>
    </row>
    <row r="1876" spans="1:69" x14ac:dyDescent="0.3">
      <c r="A1876">
        <v>235</v>
      </c>
      <c r="B1876" t="s">
        <v>1823</v>
      </c>
      <c r="C1876">
        <v>3</v>
      </c>
      <c r="D1876" t="s">
        <v>83</v>
      </c>
      <c r="E1876">
        <v>25</v>
      </c>
      <c r="F1876" t="s">
        <v>1586</v>
      </c>
      <c r="G1876" t="s">
        <v>78</v>
      </c>
      <c r="H1876" t="s">
        <v>78</v>
      </c>
      <c r="Q1876" t="s">
        <v>1824</v>
      </c>
      <c r="R1876" t="s">
        <v>501</v>
      </c>
      <c r="S1876" t="s">
        <v>501</v>
      </c>
      <c r="AU1876" t="s">
        <v>1824</v>
      </c>
      <c r="AV1876" t="s">
        <v>501</v>
      </c>
      <c r="AW1876" t="s">
        <v>501</v>
      </c>
      <c r="AX1876" t="s">
        <v>1825</v>
      </c>
      <c r="AY1876" t="s">
        <v>934</v>
      </c>
      <c r="AZ1876" t="s">
        <v>938</v>
      </c>
      <c r="BA1876" t="s">
        <v>938</v>
      </c>
      <c r="BI1876" t="s">
        <v>936</v>
      </c>
      <c r="BJ1876" t="s">
        <v>119</v>
      </c>
      <c r="BK1876" t="s">
        <v>119</v>
      </c>
      <c r="BO1876" t="s">
        <v>90</v>
      </c>
      <c r="BQ1876" t="s">
        <v>94</v>
      </c>
    </row>
    <row r="1877" spans="1:69" x14ac:dyDescent="0.3">
      <c r="A1877">
        <v>235</v>
      </c>
      <c r="B1877" t="s">
        <v>1823</v>
      </c>
      <c r="C1877">
        <v>4</v>
      </c>
      <c r="D1877" t="s">
        <v>84</v>
      </c>
      <c r="E1877">
        <v>25</v>
      </c>
      <c r="F1877" t="s">
        <v>1586</v>
      </c>
      <c r="G1877" t="s">
        <v>69</v>
      </c>
      <c r="H1877" t="s">
        <v>69</v>
      </c>
      <c r="Q1877" t="s">
        <v>1824</v>
      </c>
      <c r="R1877" t="s">
        <v>1826</v>
      </c>
      <c r="S1877" t="s">
        <v>502</v>
      </c>
      <c r="AU1877" t="s">
        <v>1824</v>
      </c>
      <c r="AV1877" t="s">
        <v>1826</v>
      </c>
      <c r="AW1877" t="s">
        <v>502</v>
      </c>
      <c r="AX1877" t="s">
        <v>1825</v>
      </c>
      <c r="AY1877" t="s">
        <v>934</v>
      </c>
      <c r="AZ1877" t="s">
        <v>941</v>
      </c>
      <c r="BA1877" t="s">
        <v>941</v>
      </c>
      <c r="BI1877" t="s">
        <v>936</v>
      </c>
      <c r="BJ1877" t="s">
        <v>113</v>
      </c>
      <c r="BK1877" t="s">
        <v>108</v>
      </c>
      <c r="BO1877" t="s">
        <v>69</v>
      </c>
      <c r="BP1877" t="s">
        <v>75</v>
      </c>
      <c r="BQ1877" t="s">
        <v>225</v>
      </c>
    </row>
    <row r="1878" spans="1:69" x14ac:dyDescent="0.3">
      <c r="A1878">
        <v>235</v>
      </c>
      <c r="B1878" t="s">
        <v>1823</v>
      </c>
      <c r="C1878">
        <v>5</v>
      </c>
      <c r="D1878" t="s">
        <v>85</v>
      </c>
      <c r="E1878">
        <v>25</v>
      </c>
      <c r="F1878" t="s">
        <v>1586</v>
      </c>
      <c r="G1878" t="s">
        <v>78</v>
      </c>
      <c r="H1878" t="s">
        <v>78</v>
      </c>
      <c r="Q1878" t="s">
        <v>1824</v>
      </c>
      <c r="R1878" t="s">
        <v>501</v>
      </c>
      <c r="S1878" t="s">
        <v>500</v>
      </c>
      <c r="AU1878" t="s">
        <v>1824</v>
      </c>
      <c r="AV1878" t="s">
        <v>501</v>
      </c>
      <c r="AW1878" t="s">
        <v>500</v>
      </c>
      <c r="AX1878" t="s">
        <v>1825</v>
      </c>
      <c r="AY1878" t="s">
        <v>934</v>
      </c>
      <c r="AZ1878" t="s">
        <v>938</v>
      </c>
      <c r="BA1878" t="s">
        <v>935</v>
      </c>
      <c r="BI1878" t="s">
        <v>936</v>
      </c>
      <c r="BJ1878" t="s">
        <v>119</v>
      </c>
      <c r="BK1878" t="s">
        <v>201</v>
      </c>
      <c r="BO1878" t="s">
        <v>90</v>
      </c>
      <c r="BQ1878" t="s">
        <v>94</v>
      </c>
    </row>
    <row r="1879" spans="1:69" x14ac:dyDescent="0.3">
      <c r="A1879">
        <v>235</v>
      </c>
      <c r="B1879" t="s">
        <v>1823</v>
      </c>
      <c r="C1879">
        <v>6</v>
      </c>
      <c r="D1879" t="s">
        <v>86</v>
      </c>
      <c r="E1879">
        <v>25</v>
      </c>
      <c r="F1879" t="s">
        <v>1586</v>
      </c>
      <c r="G1879" t="s">
        <v>78</v>
      </c>
      <c r="H1879" t="s">
        <v>69</v>
      </c>
      <c r="Q1879" t="s">
        <v>1824</v>
      </c>
      <c r="R1879" t="s">
        <v>501</v>
      </c>
      <c r="S1879" t="s">
        <v>502</v>
      </c>
      <c r="AU1879" t="s">
        <v>1824</v>
      </c>
      <c r="AV1879" t="s">
        <v>501</v>
      </c>
      <c r="AW1879" t="s">
        <v>502</v>
      </c>
      <c r="AX1879" t="s">
        <v>1825</v>
      </c>
      <c r="AY1879" t="s">
        <v>934</v>
      </c>
      <c r="AZ1879" t="s">
        <v>938</v>
      </c>
      <c r="BA1879" t="s">
        <v>941</v>
      </c>
      <c r="BI1879" t="s">
        <v>936</v>
      </c>
      <c r="BJ1879" t="s">
        <v>119</v>
      </c>
      <c r="BK1879" t="s">
        <v>108</v>
      </c>
      <c r="BO1879" t="s">
        <v>90</v>
      </c>
      <c r="BQ1879" t="s">
        <v>94</v>
      </c>
    </row>
    <row r="1880" spans="1:69" x14ac:dyDescent="0.3">
      <c r="A1880">
        <v>235</v>
      </c>
      <c r="B1880" t="s">
        <v>1823</v>
      </c>
      <c r="C1880">
        <v>7</v>
      </c>
      <c r="D1880" t="s">
        <v>87</v>
      </c>
      <c r="E1880">
        <v>25</v>
      </c>
      <c r="F1880" t="s">
        <v>1586</v>
      </c>
      <c r="G1880" t="s">
        <v>78</v>
      </c>
      <c r="H1880" t="s">
        <v>69</v>
      </c>
      <c r="Q1880" t="s">
        <v>1824</v>
      </c>
      <c r="R1880" t="s">
        <v>501</v>
      </c>
      <c r="S1880" t="s">
        <v>502</v>
      </c>
      <c r="AU1880" t="s">
        <v>1824</v>
      </c>
      <c r="AV1880" t="s">
        <v>501</v>
      </c>
      <c r="AW1880" t="s">
        <v>502</v>
      </c>
      <c r="AX1880" t="s">
        <v>1825</v>
      </c>
      <c r="AY1880" t="s">
        <v>934</v>
      </c>
      <c r="AZ1880" t="s">
        <v>938</v>
      </c>
      <c r="BA1880" t="s">
        <v>941</v>
      </c>
      <c r="BI1880" t="s">
        <v>936</v>
      </c>
      <c r="BJ1880" t="s">
        <v>119</v>
      </c>
      <c r="BK1880" t="s">
        <v>108</v>
      </c>
      <c r="BO1880" t="s">
        <v>90</v>
      </c>
      <c r="BQ1880" t="s">
        <v>94</v>
      </c>
    </row>
    <row r="1881" spans="1:69" x14ac:dyDescent="0.3">
      <c r="A1881">
        <v>235</v>
      </c>
      <c r="B1881" t="s">
        <v>1823</v>
      </c>
      <c r="C1881">
        <v>8</v>
      </c>
      <c r="D1881" t="s">
        <v>88</v>
      </c>
      <c r="E1881">
        <v>25</v>
      </c>
      <c r="F1881" t="s">
        <v>1586</v>
      </c>
      <c r="G1881" t="s">
        <v>78</v>
      </c>
      <c r="H1881" t="s">
        <v>78</v>
      </c>
      <c r="Q1881" t="s">
        <v>1824</v>
      </c>
      <c r="R1881" t="s">
        <v>501</v>
      </c>
      <c r="S1881" t="s">
        <v>501</v>
      </c>
      <c r="AU1881" t="s">
        <v>1824</v>
      </c>
      <c r="AV1881" t="s">
        <v>501</v>
      </c>
      <c r="AW1881" t="s">
        <v>501</v>
      </c>
      <c r="AX1881" t="s">
        <v>1825</v>
      </c>
      <c r="AY1881" t="s">
        <v>934</v>
      </c>
      <c r="AZ1881" t="s">
        <v>938</v>
      </c>
      <c r="BA1881" t="s">
        <v>938</v>
      </c>
      <c r="BI1881" t="s">
        <v>936</v>
      </c>
      <c r="BJ1881" t="s">
        <v>119</v>
      </c>
      <c r="BK1881" t="s">
        <v>119</v>
      </c>
      <c r="BO1881" t="s">
        <v>90</v>
      </c>
      <c r="BQ1881" t="s">
        <v>94</v>
      </c>
    </row>
    <row r="1882" spans="1:69" x14ac:dyDescent="0.3">
      <c r="A1882">
        <v>236</v>
      </c>
      <c r="B1882" t="s">
        <v>919</v>
      </c>
      <c r="C1882">
        <v>1</v>
      </c>
      <c r="D1882" t="s">
        <v>67</v>
      </c>
      <c r="E1882">
        <v>25</v>
      </c>
      <c r="F1882" t="s">
        <v>1586</v>
      </c>
      <c r="G1882" t="s">
        <v>78</v>
      </c>
      <c r="H1882" t="s">
        <v>69</v>
      </c>
      <c r="Q1882" t="s">
        <v>1827</v>
      </c>
      <c r="R1882" t="s">
        <v>119</v>
      </c>
      <c r="S1882" t="s">
        <v>69</v>
      </c>
      <c r="AU1882" t="s">
        <v>1827</v>
      </c>
      <c r="AV1882" t="s">
        <v>119</v>
      </c>
      <c r="AW1882" t="s">
        <v>69</v>
      </c>
      <c r="AX1882">
        <v>4</v>
      </c>
      <c r="AY1882" t="s">
        <v>1828</v>
      </c>
      <c r="AZ1882" t="s">
        <v>1829</v>
      </c>
      <c r="BA1882" t="s">
        <v>1830</v>
      </c>
      <c r="BI1882" t="s">
        <v>1827</v>
      </c>
      <c r="BJ1882" t="s">
        <v>119</v>
      </c>
      <c r="BK1882" t="s">
        <v>69</v>
      </c>
      <c r="BO1882" t="s">
        <v>78</v>
      </c>
      <c r="BP1882" t="s">
        <v>81</v>
      </c>
      <c r="BQ1882" t="s">
        <v>224</v>
      </c>
    </row>
    <row r="1883" spans="1:69" x14ac:dyDescent="0.3">
      <c r="A1883">
        <v>236</v>
      </c>
      <c r="B1883" t="s">
        <v>919</v>
      </c>
      <c r="C1883">
        <v>2</v>
      </c>
      <c r="D1883" t="s">
        <v>77</v>
      </c>
      <c r="E1883">
        <v>25</v>
      </c>
      <c r="F1883" t="s">
        <v>1586</v>
      </c>
      <c r="G1883" t="s">
        <v>78</v>
      </c>
      <c r="H1883" t="s">
        <v>78</v>
      </c>
      <c r="Q1883" t="s">
        <v>1827</v>
      </c>
      <c r="R1883" t="s">
        <v>119</v>
      </c>
      <c r="S1883" t="s">
        <v>78</v>
      </c>
      <c r="AU1883" t="s">
        <v>1827</v>
      </c>
      <c r="AV1883" t="s">
        <v>119</v>
      </c>
      <c r="AW1883" t="s">
        <v>78</v>
      </c>
      <c r="AX1883">
        <v>4</v>
      </c>
      <c r="AY1883" t="s">
        <v>1828</v>
      </c>
      <c r="AZ1883" t="s">
        <v>1829</v>
      </c>
      <c r="BA1883" t="s">
        <v>1830</v>
      </c>
      <c r="BI1883" t="s">
        <v>1827</v>
      </c>
      <c r="BJ1883" t="s">
        <v>119</v>
      </c>
      <c r="BK1883" t="s">
        <v>78</v>
      </c>
      <c r="BO1883" t="s">
        <v>78</v>
      </c>
      <c r="BP1883" t="s">
        <v>81</v>
      </c>
      <c r="BQ1883" t="s">
        <v>224</v>
      </c>
    </row>
    <row r="1884" spans="1:69" x14ac:dyDescent="0.3">
      <c r="A1884">
        <v>236</v>
      </c>
      <c r="B1884" t="s">
        <v>919</v>
      </c>
      <c r="C1884">
        <v>3</v>
      </c>
      <c r="D1884" t="s">
        <v>83</v>
      </c>
      <c r="E1884">
        <v>25</v>
      </c>
      <c r="F1884" t="s">
        <v>1586</v>
      </c>
      <c r="G1884" t="s">
        <v>78</v>
      </c>
      <c r="H1884" t="s">
        <v>78</v>
      </c>
      <c r="Q1884" t="s">
        <v>1827</v>
      </c>
      <c r="R1884" t="s">
        <v>119</v>
      </c>
      <c r="S1884" t="s">
        <v>78</v>
      </c>
      <c r="AU1884" t="s">
        <v>1827</v>
      </c>
      <c r="AV1884" t="s">
        <v>119</v>
      </c>
      <c r="AW1884" t="s">
        <v>78</v>
      </c>
      <c r="AX1884">
        <v>4</v>
      </c>
      <c r="AY1884" t="s">
        <v>1828</v>
      </c>
      <c r="AZ1884" t="s">
        <v>1829</v>
      </c>
      <c r="BA1884" t="s">
        <v>1831</v>
      </c>
      <c r="BI1884" t="s">
        <v>1827</v>
      </c>
      <c r="BJ1884" t="s">
        <v>119</v>
      </c>
      <c r="BK1884" t="s">
        <v>78</v>
      </c>
      <c r="BO1884" t="s">
        <v>78</v>
      </c>
      <c r="BP1884" t="s">
        <v>81</v>
      </c>
      <c r="BQ1884" t="s">
        <v>224</v>
      </c>
    </row>
    <row r="1885" spans="1:69" x14ac:dyDescent="0.3">
      <c r="A1885">
        <v>236</v>
      </c>
      <c r="B1885" t="s">
        <v>919</v>
      </c>
      <c r="C1885">
        <v>4</v>
      </c>
      <c r="D1885" t="s">
        <v>84</v>
      </c>
      <c r="E1885">
        <v>25</v>
      </c>
      <c r="F1885" t="s">
        <v>1586</v>
      </c>
      <c r="G1885" t="s">
        <v>78</v>
      </c>
      <c r="H1885" t="s">
        <v>69</v>
      </c>
      <c r="Q1885" t="s">
        <v>1827</v>
      </c>
      <c r="R1885" t="s">
        <v>119</v>
      </c>
      <c r="S1885" t="s">
        <v>69</v>
      </c>
      <c r="AU1885" t="s">
        <v>1827</v>
      </c>
      <c r="AV1885" t="s">
        <v>119</v>
      </c>
      <c r="AW1885" t="s">
        <v>69</v>
      </c>
      <c r="AX1885">
        <v>4</v>
      </c>
      <c r="AY1885" t="s">
        <v>1828</v>
      </c>
      <c r="AZ1885" t="s">
        <v>1832</v>
      </c>
      <c r="BA1885" t="s">
        <v>1833</v>
      </c>
      <c r="BI1885" t="s">
        <v>1827</v>
      </c>
      <c r="BJ1885" t="s">
        <v>119</v>
      </c>
      <c r="BK1885" t="s">
        <v>69</v>
      </c>
      <c r="BO1885" t="s">
        <v>78</v>
      </c>
      <c r="BP1885" t="s">
        <v>81</v>
      </c>
      <c r="BQ1885" t="s">
        <v>224</v>
      </c>
    </row>
    <row r="1886" spans="1:69" x14ac:dyDescent="0.3">
      <c r="A1886">
        <v>236</v>
      </c>
      <c r="B1886" t="s">
        <v>919</v>
      </c>
      <c r="C1886">
        <v>5</v>
      </c>
      <c r="D1886" t="s">
        <v>85</v>
      </c>
      <c r="E1886">
        <v>25</v>
      </c>
      <c r="F1886" t="s">
        <v>1586</v>
      </c>
      <c r="G1886" t="s">
        <v>78</v>
      </c>
      <c r="H1886" t="s">
        <v>78</v>
      </c>
      <c r="Q1886" t="s">
        <v>1827</v>
      </c>
      <c r="R1886" t="s">
        <v>119</v>
      </c>
      <c r="S1886" t="s">
        <v>78</v>
      </c>
      <c r="AU1886" t="s">
        <v>1827</v>
      </c>
      <c r="AV1886" t="s">
        <v>119</v>
      </c>
      <c r="AW1886" t="s">
        <v>78</v>
      </c>
      <c r="AX1886">
        <v>4</v>
      </c>
      <c r="AY1886" t="s">
        <v>1828</v>
      </c>
      <c r="AZ1886" t="s">
        <v>1829</v>
      </c>
      <c r="BA1886" t="s">
        <v>1830</v>
      </c>
      <c r="BI1886" t="s">
        <v>1827</v>
      </c>
      <c r="BJ1886" t="s">
        <v>119</v>
      </c>
      <c r="BK1886" t="s">
        <v>78</v>
      </c>
      <c r="BO1886" t="s">
        <v>78</v>
      </c>
      <c r="BP1886" t="s">
        <v>81</v>
      </c>
      <c r="BQ1886" t="s">
        <v>224</v>
      </c>
    </row>
    <row r="1887" spans="1:69" x14ac:dyDescent="0.3">
      <c r="A1887">
        <v>236</v>
      </c>
      <c r="B1887" t="s">
        <v>919</v>
      </c>
      <c r="C1887">
        <v>6</v>
      </c>
      <c r="D1887" t="s">
        <v>86</v>
      </c>
      <c r="E1887">
        <v>25</v>
      </c>
      <c r="F1887" t="s">
        <v>1586</v>
      </c>
      <c r="G1887" t="s">
        <v>69</v>
      </c>
      <c r="H1887" t="s">
        <v>69</v>
      </c>
      <c r="Q1887" t="s">
        <v>1827</v>
      </c>
      <c r="R1887" t="s">
        <v>108</v>
      </c>
      <c r="S1887" t="s">
        <v>69</v>
      </c>
      <c r="AU1887" t="s">
        <v>1827</v>
      </c>
      <c r="AV1887" t="s">
        <v>108</v>
      </c>
      <c r="AW1887" t="s">
        <v>69</v>
      </c>
      <c r="AX1887">
        <v>4</v>
      </c>
      <c r="AY1887" t="s">
        <v>1828</v>
      </c>
      <c r="AZ1887" t="s">
        <v>1834</v>
      </c>
      <c r="BA1887" t="s">
        <v>1833</v>
      </c>
      <c r="BI1887" t="s">
        <v>1827</v>
      </c>
      <c r="BJ1887" t="s">
        <v>108</v>
      </c>
      <c r="BK1887" t="s">
        <v>69</v>
      </c>
      <c r="BO1887" t="s">
        <v>69</v>
      </c>
      <c r="BP1887" t="s">
        <v>75</v>
      </c>
      <c r="BQ1887" t="s">
        <v>225</v>
      </c>
    </row>
    <row r="1888" spans="1:69" x14ac:dyDescent="0.3">
      <c r="A1888">
        <v>236</v>
      </c>
      <c r="B1888" t="s">
        <v>919</v>
      </c>
      <c r="C1888">
        <v>7</v>
      </c>
      <c r="D1888" t="s">
        <v>87</v>
      </c>
      <c r="E1888">
        <v>25</v>
      </c>
      <c r="F1888" t="s">
        <v>1586</v>
      </c>
      <c r="G1888" t="s">
        <v>69</v>
      </c>
      <c r="H1888" t="s">
        <v>69</v>
      </c>
      <c r="Q1888" t="s">
        <v>1827</v>
      </c>
      <c r="R1888" t="s">
        <v>108</v>
      </c>
      <c r="S1888" t="s">
        <v>69</v>
      </c>
      <c r="AU1888" t="s">
        <v>1827</v>
      </c>
      <c r="AV1888" t="s">
        <v>108</v>
      </c>
      <c r="AW1888" t="s">
        <v>69</v>
      </c>
      <c r="AX1888">
        <v>4</v>
      </c>
      <c r="AY1888" t="s">
        <v>1828</v>
      </c>
      <c r="AZ1888" t="s">
        <v>1835</v>
      </c>
      <c r="BA1888" t="s">
        <v>1833</v>
      </c>
      <c r="BI1888" t="s">
        <v>1827</v>
      </c>
      <c r="BJ1888" t="s">
        <v>108</v>
      </c>
      <c r="BK1888" t="s">
        <v>69</v>
      </c>
      <c r="BO1888" t="s">
        <v>69</v>
      </c>
      <c r="BP1888" t="s">
        <v>75</v>
      </c>
      <c r="BQ1888" t="s">
        <v>225</v>
      </c>
    </row>
    <row r="1889" spans="1:69" x14ac:dyDescent="0.3">
      <c r="A1889">
        <v>236</v>
      </c>
      <c r="B1889" t="s">
        <v>919</v>
      </c>
      <c r="C1889">
        <v>8</v>
      </c>
      <c r="D1889" t="s">
        <v>88</v>
      </c>
      <c r="E1889">
        <v>25</v>
      </c>
      <c r="F1889" t="s">
        <v>1586</v>
      </c>
      <c r="G1889" t="s">
        <v>78</v>
      </c>
      <c r="H1889" t="s">
        <v>78</v>
      </c>
      <c r="Q1889" t="s">
        <v>1827</v>
      </c>
      <c r="R1889" t="s">
        <v>119</v>
      </c>
      <c r="S1889" t="s">
        <v>78</v>
      </c>
      <c r="AU1889" t="s">
        <v>1827</v>
      </c>
      <c r="AV1889" t="s">
        <v>119</v>
      </c>
      <c r="AW1889" t="s">
        <v>78</v>
      </c>
      <c r="AX1889">
        <v>4</v>
      </c>
      <c r="AY1889" t="s">
        <v>1828</v>
      </c>
      <c r="AZ1889" t="s">
        <v>1829</v>
      </c>
      <c r="BA1889" t="s">
        <v>1831</v>
      </c>
      <c r="BI1889" t="s">
        <v>1827</v>
      </c>
      <c r="BJ1889" t="s">
        <v>119</v>
      </c>
      <c r="BK1889" t="s">
        <v>78</v>
      </c>
      <c r="BO1889" t="s">
        <v>78</v>
      </c>
      <c r="BP1889" t="s">
        <v>81</v>
      </c>
      <c r="BQ1889" t="s">
        <v>224</v>
      </c>
    </row>
    <row r="1890" spans="1:69" x14ac:dyDescent="0.3">
      <c r="A1890">
        <v>237</v>
      </c>
      <c r="B1890" t="s">
        <v>243</v>
      </c>
      <c r="C1890">
        <v>1</v>
      </c>
      <c r="D1890" t="s">
        <v>67</v>
      </c>
      <c r="E1890">
        <v>25</v>
      </c>
      <c r="F1890" t="s">
        <v>1586</v>
      </c>
      <c r="G1890" t="s">
        <v>69</v>
      </c>
      <c r="H1890" t="s">
        <v>69</v>
      </c>
      <c r="Q1890">
        <v>204</v>
      </c>
      <c r="R1890" t="s">
        <v>78</v>
      </c>
      <c r="S1890" t="s">
        <v>69</v>
      </c>
      <c r="AU1890">
        <v>204</v>
      </c>
      <c r="AV1890" t="s">
        <v>78</v>
      </c>
      <c r="AW1890" t="s">
        <v>69</v>
      </c>
      <c r="AX1890">
        <v>4</v>
      </c>
      <c r="AY1890" t="s">
        <v>1587</v>
      </c>
      <c r="AZ1890" t="s">
        <v>1105</v>
      </c>
      <c r="BA1890" t="s">
        <v>1100</v>
      </c>
      <c r="BI1890">
        <v>204</v>
      </c>
      <c r="BJ1890" t="s">
        <v>78</v>
      </c>
      <c r="BK1890" t="s">
        <v>69</v>
      </c>
      <c r="BO1890" t="s">
        <v>78</v>
      </c>
      <c r="BP1890" t="s">
        <v>165</v>
      </c>
      <c r="BQ1890" t="s">
        <v>224</v>
      </c>
    </row>
    <row r="1891" spans="1:69" x14ac:dyDescent="0.3">
      <c r="A1891">
        <v>237</v>
      </c>
      <c r="B1891" t="s">
        <v>243</v>
      </c>
      <c r="C1891">
        <v>2</v>
      </c>
      <c r="D1891" t="s">
        <v>77</v>
      </c>
      <c r="E1891">
        <v>25</v>
      </c>
      <c r="F1891" t="s">
        <v>1586</v>
      </c>
      <c r="G1891" t="s">
        <v>78</v>
      </c>
      <c r="H1891" t="s">
        <v>78</v>
      </c>
      <c r="Q1891">
        <v>204</v>
      </c>
      <c r="R1891" t="s">
        <v>78</v>
      </c>
      <c r="S1891" t="s">
        <v>78</v>
      </c>
      <c r="AU1891">
        <v>204</v>
      </c>
      <c r="AV1891" t="s">
        <v>78</v>
      </c>
      <c r="AW1891" t="s">
        <v>78</v>
      </c>
      <c r="AX1891">
        <v>4</v>
      </c>
      <c r="AY1891" t="s">
        <v>1587</v>
      </c>
      <c r="AZ1891" t="s">
        <v>1104</v>
      </c>
      <c r="BA1891" t="s">
        <v>1105</v>
      </c>
      <c r="BI1891">
        <v>204</v>
      </c>
      <c r="BJ1891" t="s">
        <v>78</v>
      </c>
      <c r="BK1891" t="s">
        <v>78</v>
      </c>
      <c r="BO1891" t="s">
        <v>78</v>
      </c>
      <c r="BP1891" t="s">
        <v>81</v>
      </c>
      <c r="BQ1891" t="s">
        <v>224</v>
      </c>
    </row>
    <row r="1892" spans="1:69" x14ac:dyDescent="0.3">
      <c r="A1892">
        <v>237</v>
      </c>
      <c r="B1892" t="s">
        <v>243</v>
      </c>
      <c r="C1892">
        <v>3</v>
      </c>
      <c r="D1892" t="s">
        <v>83</v>
      </c>
      <c r="E1892">
        <v>25</v>
      </c>
      <c r="F1892" t="s">
        <v>1586</v>
      </c>
      <c r="G1892" t="s">
        <v>78</v>
      </c>
      <c r="H1892" t="s">
        <v>78</v>
      </c>
      <c r="Q1892">
        <v>204</v>
      </c>
      <c r="R1892" t="s">
        <v>78</v>
      </c>
      <c r="S1892" t="s">
        <v>78</v>
      </c>
      <c r="AU1892">
        <v>204</v>
      </c>
      <c r="AV1892" t="s">
        <v>78</v>
      </c>
      <c r="AW1892" t="s">
        <v>78</v>
      </c>
      <c r="AX1892">
        <v>4</v>
      </c>
      <c r="AY1892" t="s">
        <v>1587</v>
      </c>
      <c r="AZ1892" t="s">
        <v>1104</v>
      </c>
      <c r="BA1892" t="s">
        <v>1104</v>
      </c>
      <c r="BI1892">
        <v>204</v>
      </c>
      <c r="BJ1892" t="s">
        <v>78</v>
      </c>
      <c r="BK1892" t="s">
        <v>78</v>
      </c>
      <c r="BO1892" t="s">
        <v>78</v>
      </c>
      <c r="BP1892" t="s">
        <v>81</v>
      </c>
      <c r="BQ1892" t="s">
        <v>224</v>
      </c>
    </row>
    <row r="1893" spans="1:69" x14ac:dyDescent="0.3">
      <c r="A1893">
        <v>237</v>
      </c>
      <c r="B1893" t="s">
        <v>243</v>
      </c>
      <c r="C1893">
        <v>4</v>
      </c>
      <c r="D1893" t="s">
        <v>84</v>
      </c>
      <c r="E1893">
        <v>25</v>
      </c>
      <c r="F1893" t="s">
        <v>1586</v>
      </c>
      <c r="G1893" t="s">
        <v>69</v>
      </c>
      <c r="H1893" t="s">
        <v>69</v>
      </c>
      <c r="Q1893">
        <v>204</v>
      </c>
      <c r="R1893" t="s">
        <v>78</v>
      </c>
      <c r="S1893" t="s">
        <v>69</v>
      </c>
      <c r="AU1893">
        <v>204</v>
      </c>
      <c r="AV1893" t="s">
        <v>78</v>
      </c>
      <c r="AW1893" t="s">
        <v>69</v>
      </c>
      <c r="AX1893">
        <v>4</v>
      </c>
      <c r="AY1893" t="s">
        <v>1587</v>
      </c>
      <c r="AZ1893" t="s">
        <v>1104</v>
      </c>
      <c r="BA1893" t="s">
        <v>1100</v>
      </c>
      <c r="BI1893">
        <v>204</v>
      </c>
      <c r="BJ1893" t="s">
        <v>78</v>
      </c>
      <c r="BK1893" t="s">
        <v>69</v>
      </c>
      <c r="BO1893" t="s">
        <v>78</v>
      </c>
      <c r="BP1893" t="s">
        <v>165</v>
      </c>
      <c r="BQ1893" t="s">
        <v>224</v>
      </c>
    </row>
    <row r="1894" spans="1:69" x14ac:dyDescent="0.3">
      <c r="A1894">
        <v>237</v>
      </c>
      <c r="B1894" t="s">
        <v>243</v>
      </c>
      <c r="C1894">
        <v>5</v>
      </c>
      <c r="D1894" t="s">
        <v>85</v>
      </c>
      <c r="E1894">
        <v>25</v>
      </c>
      <c r="F1894" t="s">
        <v>1586</v>
      </c>
      <c r="G1894" t="s">
        <v>78</v>
      </c>
      <c r="H1894" t="s">
        <v>78</v>
      </c>
      <c r="Q1894">
        <v>204</v>
      </c>
      <c r="R1894" t="s">
        <v>78</v>
      </c>
      <c r="S1894" t="s">
        <v>78</v>
      </c>
      <c r="AU1894">
        <v>204</v>
      </c>
      <c r="AV1894" t="s">
        <v>78</v>
      </c>
      <c r="AW1894" t="s">
        <v>78</v>
      </c>
      <c r="AX1894">
        <v>4</v>
      </c>
      <c r="AY1894" t="s">
        <v>1587</v>
      </c>
      <c r="AZ1894" t="s">
        <v>1104</v>
      </c>
      <c r="BA1894" t="s">
        <v>1105</v>
      </c>
      <c r="BI1894">
        <v>204</v>
      </c>
      <c r="BJ1894" t="s">
        <v>78</v>
      </c>
      <c r="BK1894" t="s">
        <v>78</v>
      </c>
      <c r="BO1894" t="s">
        <v>78</v>
      </c>
      <c r="BP1894" t="s">
        <v>81</v>
      </c>
      <c r="BQ1894" t="s">
        <v>224</v>
      </c>
    </row>
    <row r="1895" spans="1:69" x14ac:dyDescent="0.3">
      <c r="A1895">
        <v>237</v>
      </c>
      <c r="B1895" t="s">
        <v>243</v>
      </c>
      <c r="C1895">
        <v>6</v>
      </c>
      <c r="D1895" t="s">
        <v>86</v>
      </c>
      <c r="E1895">
        <v>25</v>
      </c>
      <c r="F1895" t="s">
        <v>1586</v>
      </c>
      <c r="G1895" t="s">
        <v>78</v>
      </c>
      <c r="H1895" t="s">
        <v>69</v>
      </c>
      <c r="Q1895">
        <v>204</v>
      </c>
      <c r="R1895" t="s">
        <v>69</v>
      </c>
      <c r="S1895" t="s">
        <v>69</v>
      </c>
      <c r="AU1895">
        <v>204</v>
      </c>
      <c r="AV1895" t="s">
        <v>69</v>
      </c>
      <c r="AW1895" t="s">
        <v>69</v>
      </c>
      <c r="AX1895">
        <v>4</v>
      </c>
      <c r="AY1895" t="s">
        <v>1587</v>
      </c>
      <c r="AZ1895" t="s">
        <v>1106</v>
      </c>
      <c r="BA1895" t="s">
        <v>1100</v>
      </c>
      <c r="BI1895">
        <v>204</v>
      </c>
      <c r="BJ1895" t="s">
        <v>69</v>
      </c>
      <c r="BK1895" t="s">
        <v>69</v>
      </c>
      <c r="BO1895" t="s">
        <v>69</v>
      </c>
      <c r="BP1895" t="s">
        <v>171</v>
      </c>
      <c r="BQ1895" t="s">
        <v>225</v>
      </c>
    </row>
    <row r="1896" spans="1:69" x14ac:dyDescent="0.3">
      <c r="A1896">
        <v>237</v>
      </c>
      <c r="B1896" t="s">
        <v>243</v>
      </c>
      <c r="C1896">
        <v>7</v>
      </c>
      <c r="D1896" t="s">
        <v>87</v>
      </c>
      <c r="E1896">
        <v>25</v>
      </c>
      <c r="F1896" t="s">
        <v>1586</v>
      </c>
      <c r="G1896" t="s">
        <v>78</v>
      </c>
      <c r="H1896" t="s">
        <v>69</v>
      </c>
      <c r="Q1896">
        <v>204</v>
      </c>
      <c r="R1896" t="s">
        <v>69</v>
      </c>
      <c r="S1896" t="s">
        <v>69</v>
      </c>
      <c r="AU1896">
        <v>204</v>
      </c>
      <c r="AV1896" t="s">
        <v>69</v>
      </c>
      <c r="AW1896" t="s">
        <v>69</v>
      </c>
      <c r="AX1896">
        <v>4</v>
      </c>
      <c r="AY1896" t="s">
        <v>1587</v>
      </c>
      <c r="AZ1896" t="s">
        <v>1106</v>
      </c>
      <c r="BA1896" t="s">
        <v>1100</v>
      </c>
      <c r="BI1896">
        <v>204</v>
      </c>
      <c r="BJ1896" t="s">
        <v>69</v>
      </c>
      <c r="BK1896" t="s">
        <v>69</v>
      </c>
      <c r="BO1896" t="s">
        <v>69</v>
      </c>
      <c r="BP1896" t="s">
        <v>171</v>
      </c>
      <c r="BQ1896" t="s">
        <v>225</v>
      </c>
    </row>
    <row r="1897" spans="1:69" x14ac:dyDescent="0.3">
      <c r="A1897">
        <v>237</v>
      </c>
      <c r="B1897" t="s">
        <v>243</v>
      </c>
      <c r="C1897">
        <v>8</v>
      </c>
      <c r="D1897" t="s">
        <v>88</v>
      </c>
      <c r="E1897">
        <v>25</v>
      </c>
      <c r="F1897" t="s">
        <v>1586</v>
      </c>
      <c r="G1897" t="s">
        <v>78</v>
      </c>
      <c r="H1897" t="s">
        <v>78</v>
      </c>
      <c r="Q1897">
        <v>204</v>
      </c>
      <c r="R1897" t="s">
        <v>78</v>
      </c>
      <c r="S1897" t="s">
        <v>78</v>
      </c>
      <c r="AU1897">
        <v>204</v>
      </c>
      <c r="AV1897" t="s">
        <v>78</v>
      </c>
      <c r="AW1897" t="s">
        <v>78</v>
      </c>
      <c r="AX1897">
        <v>4</v>
      </c>
      <c r="AY1897" t="s">
        <v>1587</v>
      </c>
      <c r="AZ1897" t="s">
        <v>1104</v>
      </c>
      <c r="BA1897" t="s">
        <v>1104</v>
      </c>
      <c r="BI1897">
        <v>204</v>
      </c>
      <c r="BJ1897" t="s">
        <v>78</v>
      </c>
      <c r="BK1897" t="s">
        <v>78</v>
      </c>
      <c r="BO1897" t="s">
        <v>78</v>
      </c>
      <c r="BP1897" t="s">
        <v>81</v>
      </c>
      <c r="BQ1897" t="s">
        <v>224</v>
      </c>
    </row>
    <row r="1898" spans="1:69" x14ac:dyDescent="0.3">
      <c r="A1898">
        <v>238</v>
      </c>
      <c r="B1898" t="s">
        <v>1461</v>
      </c>
      <c r="C1898">
        <v>1</v>
      </c>
      <c r="D1898" t="s">
        <v>67</v>
      </c>
      <c r="E1898">
        <v>25</v>
      </c>
      <c r="F1898" t="s">
        <v>1586</v>
      </c>
      <c r="G1898" t="s">
        <v>69</v>
      </c>
      <c r="H1898" t="s">
        <v>69</v>
      </c>
      <c r="Q1898">
        <v>204</v>
      </c>
      <c r="R1898" t="s">
        <v>78</v>
      </c>
      <c r="S1898" t="s">
        <v>69</v>
      </c>
      <c r="AU1898">
        <v>204</v>
      </c>
      <c r="AV1898" t="s">
        <v>78</v>
      </c>
      <c r="AW1898" t="s">
        <v>69</v>
      </c>
      <c r="AX1898">
        <v>4</v>
      </c>
      <c r="AY1898" t="s">
        <v>1587</v>
      </c>
      <c r="AZ1898" t="s">
        <v>1105</v>
      </c>
      <c r="BA1898" t="s">
        <v>1100</v>
      </c>
      <c r="BI1898">
        <v>204</v>
      </c>
      <c r="BJ1898" t="s">
        <v>78</v>
      </c>
      <c r="BK1898" t="s">
        <v>69</v>
      </c>
      <c r="BO1898" t="s">
        <v>78</v>
      </c>
      <c r="BP1898" t="s">
        <v>165</v>
      </c>
      <c r="BQ1898" t="s">
        <v>224</v>
      </c>
    </row>
    <row r="1899" spans="1:69" x14ac:dyDescent="0.3">
      <c r="A1899">
        <v>238</v>
      </c>
      <c r="B1899" t="s">
        <v>1461</v>
      </c>
      <c r="C1899">
        <v>2</v>
      </c>
      <c r="D1899" t="s">
        <v>77</v>
      </c>
      <c r="E1899">
        <v>25</v>
      </c>
      <c r="F1899" t="s">
        <v>1586</v>
      </c>
      <c r="G1899" t="s">
        <v>78</v>
      </c>
      <c r="H1899" t="s">
        <v>78</v>
      </c>
      <c r="Q1899">
        <v>204</v>
      </c>
      <c r="R1899" t="s">
        <v>78</v>
      </c>
      <c r="S1899" t="s">
        <v>78</v>
      </c>
      <c r="AU1899">
        <v>204</v>
      </c>
      <c r="AV1899" t="s">
        <v>78</v>
      </c>
      <c r="AW1899" t="s">
        <v>78</v>
      </c>
      <c r="AX1899">
        <v>4</v>
      </c>
      <c r="AY1899" t="s">
        <v>1587</v>
      </c>
      <c r="AZ1899" t="s">
        <v>1104</v>
      </c>
      <c r="BA1899" t="s">
        <v>1105</v>
      </c>
      <c r="BI1899">
        <v>204</v>
      </c>
      <c r="BJ1899" t="s">
        <v>78</v>
      </c>
      <c r="BK1899" t="s">
        <v>78</v>
      </c>
      <c r="BO1899" t="s">
        <v>78</v>
      </c>
      <c r="BP1899" t="s">
        <v>81</v>
      </c>
      <c r="BQ1899" t="s">
        <v>224</v>
      </c>
    </row>
    <row r="1900" spans="1:69" x14ac:dyDescent="0.3">
      <c r="A1900">
        <v>238</v>
      </c>
      <c r="B1900" t="s">
        <v>1461</v>
      </c>
      <c r="C1900">
        <v>3</v>
      </c>
      <c r="D1900" t="s">
        <v>83</v>
      </c>
      <c r="E1900">
        <v>25</v>
      </c>
      <c r="F1900" t="s">
        <v>1586</v>
      </c>
      <c r="G1900" t="s">
        <v>78</v>
      </c>
      <c r="H1900" t="s">
        <v>78</v>
      </c>
      <c r="Q1900">
        <v>204</v>
      </c>
      <c r="R1900" t="s">
        <v>78</v>
      </c>
      <c r="S1900" t="s">
        <v>78</v>
      </c>
      <c r="AU1900">
        <v>204</v>
      </c>
      <c r="AV1900" t="s">
        <v>78</v>
      </c>
      <c r="AW1900" t="s">
        <v>78</v>
      </c>
      <c r="AX1900">
        <v>4</v>
      </c>
      <c r="AY1900" t="s">
        <v>1587</v>
      </c>
      <c r="AZ1900" t="s">
        <v>1104</v>
      </c>
      <c r="BA1900" t="s">
        <v>1104</v>
      </c>
      <c r="BI1900">
        <v>204</v>
      </c>
      <c r="BJ1900" t="s">
        <v>78</v>
      </c>
      <c r="BK1900" t="s">
        <v>78</v>
      </c>
      <c r="BO1900" t="s">
        <v>78</v>
      </c>
      <c r="BP1900" t="s">
        <v>81</v>
      </c>
      <c r="BQ1900" t="s">
        <v>224</v>
      </c>
    </row>
    <row r="1901" spans="1:69" x14ac:dyDescent="0.3">
      <c r="A1901">
        <v>238</v>
      </c>
      <c r="B1901" t="s">
        <v>1461</v>
      </c>
      <c r="C1901">
        <v>4</v>
      </c>
      <c r="D1901" t="s">
        <v>84</v>
      </c>
      <c r="E1901">
        <v>25</v>
      </c>
      <c r="F1901" t="s">
        <v>1586</v>
      </c>
      <c r="G1901" t="s">
        <v>69</v>
      </c>
      <c r="H1901" t="s">
        <v>69</v>
      </c>
      <c r="Q1901">
        <v>204</v>
      </c>
      <c r="R1901" t="s">
        <v>78</v>
      </c>
      <c r="S1901" t="s">
        <v>69</v>
      </c>
      <c r="AU1901">
        <v>204</v>
      </c>
      <c r="AV1901" t="s">
        <v>78</v>
      </c>
      <c r="AW1901" t="s">
        <v>69</v>
      </c>
      <c r="AX1901">
        <v>4</v>
      </c>
      <c r="AY1901" t="s">
        <v>1587</v>
      </c>
      <c r="AZ1901" t="s">
        <v>1104</v>
      </c>
      <c r="BA1901" t="s">
        <v>1100</v>
      </c>
      <c r="BI1901">
        <v>204</v>
      </c>
      <c r="BJ1901" t="s">
        <v>78</v>
      </c>
      <c r="BK1901" t="s">
        <v>69</v>
      </c>
      <c r="BO1901" t="s">
        <v>78</v>
      </c>
      <c r="BP1901" t="s">
        <v>165</v>
      </c>
      <c r="BQ1901" t="s">
        <v>224</v>
      </c>
    </row>
    <row r="1902" spans="1:69" x14ac:dyDescent="0.3">
      <c r="A1902">
        <v>238</v>
      </c>
      <c r="B1902" t="s">
        <v>1461</v>
      </c>
      <c r="C1902">
        <v>5</v>
      </c>
      <c r="D1902" t="s">
        <v>85</v>
      </c>
      <c r="E1902">
        <v>25</v>
      </c>
      <c r="F1902" t="s">
        <v>1586</v>
      </c>
      <c r="G1902" t="s">
        <v>78</v>
      </c>
      <c r="H1902" t="s">
        <v>78</v>
      </c>
      <c r="Q1902">
        <v>204</v>
      </c>
      <c r="R1902" t="s">
        <v>78</v>
      </c>
      <c r="S1902" t="s">
        <v>78</v>
      </c>
      <c r="AU1902">
        <v>204</v>
      </c>
      <c r="AV1902" t="s">
        <v>78</v>
      </c>
      <c r="AW1902" t="s">
        <v>78</v>
      </c>
      <c r="AX1902">
        <v>4</v>
      </c>
      <c r="AY1902" t="s">
        <v>1587</v>
      </c>
      <c r="AZ1902" t="s">
        <v>1104</v>
      </c>
      <c r="BA1902" t="s">
        <v>1105</v>
      </c>
      <c r="BI1902">
        <v>204</v>
      </c>
      <c r="BJ1902" t="s">
        <v>78</v>
      </c>
      <c r="BK1902" t="s">
        <v>78</v>
      </c>
      <c r="BO1902" t="s">
        <v>78</v>
      </c>
      <c r="BP1902" t="s">
        <v>81</v>
      </c>
      <c r="BQ1902" t="s">
        <v>224</v>
      </c>
    </row>
    <row r="1903" spans="1:69" x14ac:dyDescent="0.3">
      <c r="A1903">
        <v>238</v>
      </c>
      <c r="B1903" t="s">
        <v>1461</v>
      </c>
      <c r="C1903">
        <v>6</v>
      </c>
      <c r="D1903" t="s">
        <v>86</v>
      </c>
      <c r="E1903">
        <v>25</v>
      </c>
      <c r="F1903" t="s">
        <v>1586</v>
      </c>
      <c r="G1903" t="s">
        <v>78</v>
      </c>
      <c r="H1903" t="s">
        <v>69</v>
      </c>
      <c r="Q1903">
        <v>204</v>
      </c>
      <c r="R1903" t="s">
        <v>69</v>
      </c>
      <c r="S1903" t="s">
        <v>69</v>
      </c>
      <c r="AU1903">
        <v>204</v>
      </c>
      <c r="AV1903" t="s">
        <v>69</v>
      </c>
      <c r="AW1903" t="s">
        <v>69</v>
      </c>
      <c r="AX1903">
        <v>4</v>
      </c>
      <c r="AY1903" t="s">
        <v>1587</v>
      </c>
      <c r="AZ1903" t="s">
        <v>1106</v>
      </c>
      <c r="BA1903" t="s">
        <v>1100</v>
      </c>
      <c r="BI1903">
        <v>204</v>
      </c>
      <c r="BJ1903" t="s">
        <v>69</v>
      </c>
      <c r="BK1903" t="s">
        <v>69</v>
      </c>
      <c r="BO1903" t="s">
        <v>69</v>
      </c>
      <c r="BP1903" t="s">
        <v>171</v>
      </c>
      <c r="BQ1903" t="s">
        <v>225</v>
      </c>
    </row>
    <row r="1904" spans="1:69" x14ac:dyDescent="0.3">
      <c r="A1904">
        <v>238</v>
      </c>
      <c r="B1904" t="s">
        <v>1461</v>
      </c>
      <c r="C1904">
        <v>7</v>
      </c>
      <c r="D1904" t="s">
        <v>87</v>
      </c>
      <c r="E1904">
        <v>25</v>
      </c>
      <c r="F1904" t="s">
        <v>1586</v>
      </c>
      <c r="G1904" t="s">
        <v>78</v>
      </c>
      <c r="H1904" t="s">
        <v>69</v>
      </c>
      <c r="Q1904">
        <v>204</v>
      </c>
      <c r="R1904" t="s">
        <v>69</v>
      </c>
      <c r="S1904" t="s">
        <v>69</v>
      </c>
      <c r="AU1904">
        <v>204</v>
      </c>
      <c r="AV1904" t="s">
        <v>69</v>
      </c>
      <c r="AW1904" t="s">
        <v>69</v>
      </c>
      <c r="AX1904">
        <v>4</v>
      </c>
      <c r="AY1904" t="s">
        <v>1587</v>
      </c>
      <c r="AZ1904" t="s">
        <v>1106</v>
      </c>
      <c r="BA1904" t="s">
        <v>1100</v>
      </c>
      <c r="BI1904">
        <v>204</v>
      </c>
      <c r="BJ1904" t="s">
        <v>69</v>
      </c>
      <c r="BK1904" t="s">
        <v>69</v>
      </c>
      <c r="BO1904" t="s">
        <v>69</v>
      </c>
      <c r="BP1904" t="s">
        <v>171</v>
      </c>
      <c r="BQ1904" t="s">
        <v>225</v>
      </c>
    </row>
    <row r="1905" spans="1:69" x14ac:dyDescent="0.3">
      <c r="A1905">
        <v>238</v>
      </c>
      <c r="B1905" t="s">
        <v>1461</v>
      </c>
      <c r="C1905">
        <v>8</v>
      </c>
      <c r="D1905" t="s">
        <v>88</v>
      </c>
      <c r="E1905">
        <v>25</v>
      </c>
      <c r="F1905" t="s">
        <v>1586</v>
      </c>
      <c r="G1905" t="s">
        <v>78</v>
      </c>
      <c r="H1905" t="s">
        <v>78</v>
      </c>
      <c r="Q1905">
        <v>204</v>
      </c>
      <c r="R1905" t="s">
        <v>78</v>
      </c>
      <c r="S1905" t="s">
        <v>78</v>
      </c>
      <c r="AU1905">
        <v>204</v>
      </c>
      <c r="AV1905" t="s">
        <v>78</v>
      </c>
      <c r="AW1905" t="s">
        <v>78</v>
      </c>
      <c r="AX1905">
        <v>4</v>
      </c>
      <c r="AY1905" t="s">
        <v>1587</v>
      </c>
      <c r="AZ1905" t="s">
        <v>1104</v>
      </c>
      <c r="BA1905" t="s">
        <v>1104</v>
      </c>
      <c r="BI1905">
        <v>204</v>
      </c>
      <c r="BJ1905" t="s">
        <v>78</v>
      </c>
      <c r="BK1905" t="s">
        <v>78</v>
      </c>
      <c r="BO1905" t="s">
        <v>78</v>
      </c>
      <c r="BP1905" t="s">
        <v>81</v>
      </c>
      <c r="BQ1905" t="s">
        <v>224</v>
      </c>
    </row>
    <row r="1906" spans="1:69" x14ac:dyDescent="0.3">
      <c r="A1906">
        <v>239</v>
      </c>
      <c r="B1906" t="s">
        <v>1836</v>
      </c>
      <c r="C1906">
        <v>1</v>
      </c>
      <c r="D1906" t="s">
        <v>67</v>
      </c>
      <c r="E1906">
        <v>25</v>
      </c>
      <c r="F1906" t="s">
        <v>1586</v>
      </c>
      <c r="G1906" t="s">
        <v>78</v>
      </c>
      <c r="H1906" t="s">
        <v>69</v>
      </c>
      <c r="Q1906">
        <v>233</v>
      </c>
      <c r="R1906" t="s">
        <v>78</v>
      </c>
      <c r="S1906" t="s">
        <v>69</v>
      </c>
      <c r="AF1906">
        <v>551</v>
      </c>
      <c r="AG1906" t="s">
        <v>90</v>
      </c>
      <c r="AH1906" t="s">
        <v>90</v>
      </c>
      <c r="AU1906">
        <v>233</v>
      </c>
      <c r="AV1906" t="s">
        <v>78</v>
      </c>
      <c r="AW1906" t="s">
        <v>69</v>
      </c>
      <c r="AX1906">
        <v>4</v>
      </c>
      <c r="AY1906" t="s">
        <v>1817</v>
      </c>
      <c r="AZ1906" t="s">
        <v>119</v>
      </c>
      <c r="BA1906" t="s">
        <v>69</v>
      </c>
      <c r="BB1906" t="s">
        <v>1837</v>
      </c>
      <c r="BC1906" t="s">
        <v>428</v>
      </c>
      <c r="BD1906" t="s">
        <v>428</v>
      </c>
      <c r="BE1906" t="s">
        <v>429</v>
      </c>
      <c r="BI1906">
        <v>233</v>
      </c>
      <c r="BJ1906" t="s">
        <v>78</v>
      </c>
      <c r="BK1906" t="s">
        <v>69</v>
      </c>
      <c r="BL1906">
        <v>557</v>
      </c>
      <c r="BM1906" t="s">
        <v>90</v>
      </c>
      <c r="BN1906" t="s">
        <v>90</v>
      </c>
      <c r="BO1906" t="s">
        <v>90</v>
      </c>
      <c r="BQ1906" t="s">
        <v>94</v>
      </c>
    </row>
    <row r="1907" spans="1:69" x14ac:dyDescent="0.3">
      <c r="A1907">
        <v>239</v>
      </c>
      <c r="B1907" t="s">
        <v>1836</v>
      </c>
      <c r="C1907">
        <v>2</v>
      </c>
      <c r="D1907" t="s">
        <v>77</v>
      </c>
      <c r="E1907">
        <v>25</v>
      </c>
      <c r="F1907" t="s">
        <v>1586</v>
      </c>
      <c r="G1907" t="s">
        <v>78</v>
      </c>
      <c r="H1907" t="s">
        <v>78</v>
      </c>
      <c r="Q1907">
        <v>233</v>
      </c>
      <c r="R1907" t="s">
        <v>78</v>
      </c>
      <c r="S1907" t="s">
        <v>78</v>
      </c>
      <c r="AF1907">
        <v>551</v>
      </c>
      <c r="AG1907" t="s">
        <v>90</v>
      </c>
      <c r="AH1907" t="s">
        <v>90</v>
      </c>
      <c r="AU1907">
        <v>233</v>
      </c>
      <c r="AV1907" t="s">
        <v>78</v>
      </c>
      <c r="AW1907" t="s">
        <v>78</v>
      </c>
      <c r="AX1907">
        <v>4</v>
      </c>
      <c r="AY1907" t="s">
        <v>1817</v>
      </c>
      <c r="AZ1907" t="s">
        <v>119</v>
      </c>
      <c r="BA1907" t="s">
        <v>78</v>
      </c>
      <c r="BB1907" t="s">
        <v>1837</v>
      </c>
      <c r="BC1907" t="s">
        <v>428</v>
      </c>
      <c r="BD1907" t="s">
        <v>428</v>
      </c>
      <c r="BE1907" t="s">
        <v>429</v>
      </c>
      <c r="BI1907">
        <v>233</v>
      </c>
      <c r="BJ1907" t="s">
        <v>78</v>
      </c>
      <c r="BK1907" t="s">
        <v>78</v>
      </c>
      <c r="BL1907">
        <v>557</v>
      </c>
      <c r="BM1907" t="s">
        <v>90</v>
      </c>
      <c r="BN1907" t="s">
        <v>90</v>
      </c>
      <c r="BO1907" t="s">
        <v>90</v>
      </c>
      <c r="BQ1907" t="s">
        <v>94</v>
      </c>
    </row>
    <row r="1908" spans="1:69" x14ac:dyDescent="0.3">
      <c r="A1908">
        <v>239</v>
      </c>
      <c r="B1908" t="s">
        <v>1836</v>
      </c>
      <c r="C1908">
        <v>3</v>
      </c>
      <c r="D1908" t="s">
        <v>83</v>
      </c>
      <c r="E1908">
        <v>25</v>
      </c>
      <c r="F1908" t="s">
        <v>1586</v>
      </c>
      <c r="G1908" t="s">
        <v>78</v>
      </c>
      <c r="H1908" t="s">
        <v>78</v>
      </c>
      <c r="Q1908">
        <v>233</v>
      </c>
      <c r="R1908" t="s">
        <v>78</v>
      </c>
      <c r="S1908" t="s">
        <v>78</v>
      </c>
      <c r="AF1908">
        <v>551</v>
      </c>
      <c r="AG1908" t="s">
        <v>90</v>
      </c>
      <c r="AH1908" t="s">
        <v>90</v>
      </c>
      <c r="AU1908">
        <v>233</v>
      </c>
      <c r="AV1908" t="s">
        <v>78</v>
      </c>
      <c r="AW1908" t="s">
        <v>78</v>
      </c>
      <c r="AX1908">
        <v>4</v>
      </c>
      <c r="AY1908" t="s">
        <v>1817</v>
      </c>
      <c r="AZ1908" t="s">
        <v>119</v>
      </c>
      <c r="BA1908" t="s">
        <v>78</v>
      </c>
      <c r="BB1908" t="s">
        <v>1837</v>
      </c>
      <c r="BC1908" t="s">
        <v>428</v>
      </c>
      <c r="BD1908" t="s">
        <v>428</v>
      </c>
      <c r="BE1908" t="s">
        <v>429</v>
      </c>
      <c r="BI1908">
        <v>233</v>
      </c>
      <c r="BJ1908" t="s">
        <v>78</v>
      </c>
      <c r="BK1908" t="s">
        <v>78</v>
      </c>
      <c r="BL1908">
        <v>557</v>
      </c>
      <c r="BM1908" t="s">
        <v>90</v>
      </c>
      <c r="BN1908" t="s">
        <v>90</v>
      </c>
      <c r="BO1908" t="s">
        <v>90</v>
      </c>
      <c r="BQ1908" t="s">
        <v>94</v>
      </c>
    </row>
    <row r="1909" spans="1:69" x14ac:dyDescent="0.3">
      <c r="A1909">
        <v>239</v>
      </c>
      <c r="B1909" t="s">
        <v>1836</v>
      </c>
      <c r="C1909">
        <v>4</v>
      </c>
      <c r="D1909" t="s">
        <v>84</v>
      </c>
      <c r="E1909">
        <v>25</v>
      </c>
      <c r="F1909" t="s">
        <v>1586</v>
      </c>
      <c r="G1909" t="s">
        <v>69</v>
      </c>
      <c r="H1909" t="s">
        <v>69</v>
      </c>
      <c r="Q1909">
        <v>233</v>
      </c>
      <c r="R1909" t="s">
        <v>69</v>
      </c>
      <c r="S1909" t="s">
        <v>69</v>
      </c>
      <c r="AF1909">
        <v>551</v>
      </c>
      <c r="AG1909" t="s">
        <v>90</v>
      </c>
      <c r="AH1909" t="s">
        <v>90</v>
      </c>
      <c r="AU1909">
        <v>233</v>
      </c>
      <c r="AV1909" t="s">
        <v>69</v>
      </c>
      <c r="AW1909" t="s">
        <v>69</v>
      </c>
      <c r="AX1909">
        <v>4</v>
      </c>
      <c r="AY1909" t="s">
        <v>1817</v>
      </c>
      <c r="AZ1909" t="s">
        <v>113</v>
      </c>
      <c r="BA1909" t="s">
        <v>69</v>
      </c>
      <c r="BB1909" t="s">
        <v>1837</v>
      </c>
      <c r="BC1909" t="s">
        <v>428</v>
      </c>
      <c r="BD1909" t="s">
        <v>428</v>
      </c>
      <c r="BE1909" t="s">
        <v>429</v>
      </c>
      <c r="BI1909">
        <v>233</v>
      </c>
      <c r="BJ1909" t="s">
        <v>69</v>
      </c>
      <c r="BK1909" t="s">
        <v>69</v>
      </c>
      <c r="BL1909">
        <v>557</v>
      </c>
      <c r="BM1909" t="s">
        <v>90</v>
      </c>
      <c r="BN1909" t="s">
        <v>90</v>
      </c>
      <c r="BO1909" t="s">
        <v>90</v>
      </c>
      <c r="BQ1909" t="s">
        <v>94</v>
      </c>
    </row>
    <row r="1910" spans="1:69" x14ac:dyDescent="0.3">
      <c r="A1910">
        <v>239</v>
      </c>
      <c r="B1910" t="s">
        <v>1836</v>
      </c>
      <c r="C1910">
        <v>5</v>
      </c>
      <c r="D1910" t="s">
        <v>85</v>
      </c>
      <c r="E1910">
        <v>25</v>
      </c>
      <c r="F1910" t="s">
        <v>1586</v>
      </c>
      <c r="G1910" t="s">
        <v>78</v>
      </c>
      <c r="H1910" t="s">
        <v>78</v>
      </c>
      <c r="Q1910">
        <v>233</v>
      </c>
      <c r="R1910" t="s">
        <v>78</v>
      </c>
      <c r="S1910" t="s">
        <v>78</v>
      </c>
      <c r="AF1910">
        <v>551</v>
      </c>
      <c r="AG1910" t="s">
        <v>90</v>
      </c>
      <c r="AH1910" t="s">
        <v>90</v>
      </c>
      <c r="AU1910">
        <v>233</v>
      </c>
      <c r="AV1910" t="s">
        <v>78</v>
      </c>
      <c r="AW1910" t="s">
        <v>78</v>
      </c>
      <c r="AX1910">
        <v>4</v>
      </c>
      <c r="AY1910" t="s">
        <v>1817</v>
      </c>
      <c r="AZ1910" t="s">
        <v>119</v>
      </c>
      <c r="BA1910" t="s">
        <v>78</v>
      </c>
      <c r="BB1910" t="s">
        <v>1837</v>
      </c>
      <c r="BC1910" t="s">
        <v>428</v>
      </c>
      <c r="BD1910" t="s">
        <v>428</v>
      </c>
      <c r="BE1910" t="s">
        <v>429</v>
      </c>
      <c r="BI1910">
        <v>233</v>
      </c>
      <c r="BJ1910" t="s">
        <v>78</v>
      </c>
      <c r="BK1910" t="s">
        <v>78</v>
      </c>
      <c r="BL1910">
        <v>557</v>
      </c>
      <c r="BM1910" t="s">
        <v>90</v>
      </c>
      <c r="BN1910" t="s">
        <v>90</v>
      </c>
      <c r="BO1910" t="s">
        <v>90</v>
      </c>
      <c r="BQ1910" t="s">
        <v>94</v>
      </c>
    </row>
    <row r="1911" spans="1:69" x14ac:dyDescent="0.3">
      <c r="A1911">
        <v>239</v>
      </c>
      <c r="B1911" t="s">
        <v>1836</v>
      </c>
      <c r="C1911">
        <v>6</v>
      </c>
      <c r="D1911" t="s">
        <v>86</v>
      </c>
      <c r="E1911">
        <v>25</v>
      </c>
      <c r="F1911" t="s">
        <v>1586</v>
      </c>
      <c r="G1911" t="s">
        <v>78</v>
      </c>
      <c r="H1911" t="s">
        <v>69</v>
      </c>
      <c r="Q1911">
        <v>233</v>
      </c>
      <c r="R1911" t="s">
        <v>78</v>
      </c>
      <c r="S1911" t="s">
        <v>69</v>
      </c>
      <c r="AF1911">
        <v>551</v>
      </c>
      <c r="AG1911" t="s">
        <v>90</v>
      </c>
      <c r="AH1911" t="s">
        <v>90</v>
      </c>
      <c r="AU1911">
        <v>233</v>
      </c>
      <c r="AV1911" t="s">
        <v>78</v>
      </c>
      <c r="AW1911" t="s">
        <v>69</v>
      </c>
      <c r="AX1911">
        <v>4</v>
      </c>
      <c r="AY1911" t="s">
        <v>1817</v>
      </c>
      <c r="AZ1911" t="s">
        <v>201</v>
      </c>
      <c r="BA1911" t="s">
        <v>69</v>
      </c>
      <c r="BB1911" t="s">
        <v>1837</v>
      </c>
      <c r="BC1911" t="s">
        <v>428</v>
      </c>
      <c r="BD1911" t="s">
        <v>428</v>
      </c>
      <c r="BE1911" t="s">
        <v>429</v>
      </c>
      <c r="BI1911">
        <v>233</v>
      </c>
      <c r="BJ1911" t="s">
        <v>78</v>
      </c>
      <c r="BK1911" t="s">
        <v>69</v>
      </c>
      <c r="BL1911">
        <v>557</v>
      </c>
      <c r="BM1911" t="s">
        <v>90</v>
      </c>
      <c r="BN1911" t="s">
        <v>90</v>
      </c>
      <c r="BO1911" t="s">
        <v>90</v>
      </c>
      <c r="BQ1911" t="s">
        <v>94</v>
      </c>
    </row>
    <row r="1912" spans="1:69" x14ac:dyDescent="0.3">
      <c r="A1912">
        <v>239</v>
      </c>
      <c r="B1912" t="s">
        <v>1836</v>
      </c>
      <c r="C1912">
        <v>7</v>
      </c>
      <c r="D1912" t="s">
        <v>87</v>
      </c>
      <c r="E1912">
        <v>25</v>
      </c>
      <c r="F1912" t="s">
        <v>1586</v>
      </c>
      <c r="G1912" t="s">
        <v>78</v>
      </c>
      <c r="H1912" t="s">
        <v>69</v>
      </c>
      <c r="Q1912">
        <v>233</v>
      </c>
      <c r="R1912" t="s">
        <v>78</v>
      </c>
      <c r="S1912" t="s">
        <v>69</v>
      </c>
      <c r="AF1912">
        <v>551</v>
      </c>
      <c r="AG1912" t="s">
        <v>90</v>
      </c>
      <c r="AH1912" t="s">
        <v>90</v>
      </c>
      <c r="AU1912">
        <v>233</v>
      </c>
      <c r="AV1912" t="s">
        <v>78</v>
      </c>
      <c r="AW1912" t="s">
        <v>69</v>
      </c>
      <c r="AX1912">
        <v>4</v>
      </c>
      <c r="AY1912" t="s">
        <v>1817</v>
      </c>
      <c r="AZ1912" t="s">
        <v>201</v>
      </c>
      <c r="BA1912" t="s">
        <v>69</v>
      </c>
      <c r="BB1912" t="s">
        <v>1837</v>
      </c>
      <c r="BC1912" t="s">
        <v>428</v>
      </c>
      <c r="BD1912" t="s">
        <v>428</v>
      </c>
      <c r="BE1912" t="s">
        <v>429</v>
      </c>
      <c r="BI1912">
        <v>233</v>
      </c>
      <c r="BJ1912" t="s">
        <v>78</v>
      </c>
      <c r="BK1912" t="s">
        <v>69</v>
      </c>
      <c r="BL1912">
        <v>557</v>
      </c>
      <c r="BM1912" t="s">
        <v>90</v>
      </c>
      <c r="BN1912" t="s">
        <v>90</v>
      </c>
      <c r="BO1912" t="s">
        <v>90</v>
      </c>
      <c r="BQ1912" t="s">
        <v>94</v>
      </c>
    </row>
    <row r="1913" spans="1:69" x14ac:dyDescent="0.3">
      <c r="A1913">
        <v>239</v>
      </c>
      <c r="B1913" t="s">
        <v>1836</v>
      </c>
      <c r="C1913">
        <v>8</v>
      </c>
      <c r="D1913" t="s">
        <v>88</v>
      </c>
      <c r="E1913">
        <v>25</v>
      </c>
      <c r="F1913" t="s">
        <v>1586</v>
      </c>
      <c r="G1913" t="s">
        <v>78</v>
      </c>
      <c r="H1913" t="s">
        <v>78</v>
      </c>
      <c r="Q1913">
        <v>233</v>
      </c>
      <c r="R1913" t="s">
        <v>78</v>
      </c>
      <c r="S1913" t="s">
        <v>78</v>
      </c>
      <c r="AF1913">
        <v>551</v>
      </c>
      <c r="AG1913" t="s">
        <v>90</v>
      </c>
      <c r="AH1913" t="s">
        <v>90</v>
      </c>
      <c r="AU1913">
        <v>233</v>
      </c>
      <c r="AV1913" t="s">
        <v>78</v>
      </c>
      <c r="AW1913" t="s">
        <v>78</v>
      </c>
      <c r="AX1913">
        <v>4</v>
      </c>
      <c r="AY1913" t="s">
        <v>1817</v>
      </c>
      <c r="AZ1913" t="s">
        <v>119</v>
      </c>
      <c r="BA1913" t="s">
        <v>78</v>
      </c>
      <c r="BB1913" t="s">
        <v>1837</v>
      </c>
      <c r="BC1913" t="s">
        <v>428</v>
      </c>
      <c r="BD1913" t="s">
        <v>428</v>
      </c>
      <c r="BE1913" t="s">
        <v>429</v>
      </c>
      <c r="BI1913">
        <v>233</v>
      </c>
      <c r="BJ1913" t="s">
        <v>78</v>
      </c>
      <c r="BK1913" t="s">
        <v>78</v>
      </c>
      <c r="BL1913">
        <v>557</v>
      </c>
      <c r="BM1913" t="s">
        <v>90</v>
      </c>
      <c r="BN1913" t="s">
        <v>90</v>
      </c>
      <c r="BO1913" t="s">
        <v>90</v>
      </c>
      <c r="BQ1913" t="s">
        <v>94</v>
      </c>
    </row>
    <row r="1914" spans="1:69" x14ac:dyDescent="0.3">
      <c r="A1914">
        <v>240</v>
      </c>
      <c r="B1914" t="s">
        <v>1838</v>
      </c>
      <c r="C1914">
        <v>1</v>
      </c>
      <c r="D1914" t="s">
        <v>67</v>
      </c>
      <c r="E1914">
        <v>26</v>
      </c>
      <c r="F1914" t="s">
        <v>1839</v>
      </c>
      <c r="G1914" t="s">
        <v>90</v>
      </c>
      <c r="H1914" t="s">
        <v>90</v>
      </c>
      <c r="K1914">
        <v>263</v>
      </c>
      <c r="L1914" t="s">
        <v>69</v>
      </c>
      <c r="Q1914">
        <v>166</v>
      </c>
      <c r="R1914" t="s">
        <v>69</v>
      </c>
      <c r="S1914" t="s">
        <v>69</v>
      </c>
      <c r="W1914" t="s">
        <v>1840</v>
      </c>
      <c r="X1914" t="s">
        <v>113</v>
      </c>
      <c r="Y1914" t="s">
        <v>69</v>
      </c>
      <c r="AU1914" t="s">
        <v>1841</v>
      </c>
      <c r="AV1914" t="s">
        <v>238</v>
      </c>
      <c r="AW1914" t="s">
        <v>108</v>
      </c>
      <c r="AX1914" t="s">
        <v>1101</v>
      </c>
      <c r="AY1914" t="s">
        <v>1842</v>
      </c>
      <c r="AZ1914" t="s">
        <v>1843</v>
      </c>
      <c r="BA1914" t="s">
        <v>108</v>
      </c>
      <c r="BO1914" t="s">
        <v>69</v>
      </c>
      <c r="BP1914" t="s">
        <v>93</v>
      </c>
      <c r="BQ1914" t="s">
        <v>225</v>
      </c>
    </row>
    <row r="1915" spans="1:69" x14ac:dyDescent="0.3">
      <c r="A1915">
        <v>240</v>
      </c>
      <c r="B1915" t="s">
        <v>1838</v>
      </c>
      <c r="C1915">
        <v>2</v>
      </c>
      <c r="D1915" t="s">
        <v>77</v>
      </c>
      <c r="E1915">
        <v>26</v>
      </c>
      <c r="F1915" t="s">
        <v>1839</v>
      </c>
      <c r="G1915" t="s">
        <v>90</v>
      </c>
      <c r="H1915" t="s">
        <v>90</v>
      </c>
      <c r="K1915">
        <v>263</v>
      </c>
      <c r="L1915" t="s">
        <v>78</v>
      </c>
      <c r="Q1915">
        <v>166</v>
      </c>
      <c r="R1915" t="s">
        <v>78</v>
      </c>
      <c r="S1915" t="s">
        <v>69</v>
      </c>
      <c r="W1915" t="s">
        <v>1840</v>
      </c>
      <c r="X1915" t="s">
        <v>119</v>
      </c>
      <c r="Y1915" t="s">
        <v>78</v>
      </c>
      <c r="AU1915" t="s">
        <v>1841</v>
      </c>
      <c r="AV1915" t="s">
        <v>228</v>
      </c>
      <c r="AW1915" t="s">
        <v>201</v>
      </c>
      <c r="AX1915" t="s">
        <v>1101</v>
      </c>
      <c r="AY1915" t="s">
        <v>1842</v>
      </c>
      <c r="AZ1915" t="s">
        <v>968</v>
      </c>
      <c r="BA1915" t="s">
        <v>201</v>
      </c>
      <c r="BO1915" t="s">
        <v>78</v>
      </c>
      <c r="BP1915" t="s">
        <v>93</v>
      </c>
      <c r="BQ1915" t="s">
        <v>224</v>
      </c>
    </row>
    <row r="1916" spans="1:69" x14ac:dyDescent="0.3">
      <c r="A1916">
        <v>240</v>
      </c>
      <c r="B1916" t="s">
        <v>1838</v>
      </c>
      <c r="C1916">
        <v>3</v>
      </c>
      <c r="D1916" t="s">
        <v>83</v>
      </c>
      <c r="E1916">
        <v>26</v>
      </c>
      <c r="F1916" t="s">
        <v>1839</v>
      </c>
      <c r="G1916" t="s">
        <v>90</v>
      </c>
      <c r="H1916" t="s">
        <v>90</v>
      </c>
      <c r="K1916">
        <v>263</v>
      </c>
      <c r="L1916" t="s">
        <v>78</v>
      </c>
      <c r="Q1916">
        <v>166</v>
      </c>
      <c r="R1916" t="s">
        <v>78</v>
      </c>
      <c r="S1916" t="s">
        <v>78</v>
      </c>
      <c r="W1916" t="s">
        <v>1840</v>
      </c>
      <c r="X1916" t="s">
        <v>119</v>
      </c>
      <c r="Y1916" t="s">
        <v>78</v>
      </c>
      <c r="AU1916" t="s">
        <v>1841</v>
      </c>
      <c r="AV1916" t="s">
        <v>228</v>
      </c>
      <c r="AW1916" t="s">
        <v>119</v>
      </c>
      <c r="AX1916" t="s">
        <v>1101</v>
      </c>
      <c r="AY1916" t="s">
        <v>1842</v>
      </c>
      <c r="AZ1916" t="s">
        <v>968</v>
      </c>
      <c r="BA1916" t="s">
        <v>119</v>
      </c>
      <c r="BO1916" t="s">
        <v>78</v>
      </c>
      <c r="BP1916" t="s">
        <v>93</v>
      </c>
      <c r="BQ1916" t="s">
        <v>224</v>
      </c>
    </row>
    <row r="1917" spans="1:69" x14ac:dyDescent="0.3">
      <c r="A1917">
        <v>240</v>
      </c>
      <c r="B1917" t="s">
        <v>1838</v>
      </c>
      <c r="C1917">
        <v>4</v>
      </c>
      <c r="D1917" t="s">
        <v>84</v>
      </c>
      <c r="E1917">
        <v>26</v>
      </c>
      <c r="F1917" t="s">
        <v>1839</v>
      </c>
      <c r="G1917" t="s">
        <v>90</v>
      </c>
      <c r="H1917" t="s">
        <v>90</v>
      </c>
      <c r="K1917">
        <v>263</v>
      </c>
      <c r="L1917" t="s">
        <v>69</v>
      </c>
      <c r="Q1917">
        <v>166</v>
      </c>
      <c r="R1917" t="s">
        <v>78</v>
      </c>
      <c r="S1917" t="s">
        <v>69</v>
      </c>
      <c r="W1917" t="s">
        <v>1840</v>
      </c>
      <c r="X1917" t="s">
        <v>119</v>
      </c>
      <c r="Y1917" t="s">
        <v>69</v>
      </c>
      <c r="AU1917" t="s">
        <v>1841</v>
      </c>
      <c r="AV1917" t="s">
        <v>228</v>
      </c>
      <c r="AW1917" t="s">
        <v>108</v>
      </c>
      <c r="AX1917" t="s">
        <v>1101</v>
      </c>
      <c r="AY1917" t="s">
        <v>1842</v>
      </c>
      <c r="AZ1917" t="s">
        <v>968</v>
      </c>
      <c r="BA1917" t="s">
        <v>108</v>
      </c>
      <c r="BO1917" t="s">
        <v>78</v>
      </c>
      <c r="BP1917" t="s">
        <v>93</v>
      </c>
      <c r="BQ1917" t="s">
        <v>224</v>
      </c>
    </row>
    <row r="1918" spans="1:69" x14ac:dyDescent="0.3">
      <c r="A1918">
        <v>240</v>
      </c>
      <c r="B1918" t="s">
        <v>1838</v>
      </c>
      <c r="C1918">
        <v>5</v>
      </c>
      <c r="D1918" t="s">
        <v>85</v>
      </c>
      <c r="E1918">
        <v>26</v>
      </c>
      <c r="F1918" t="s">
        <v>1839</v>
      </c>
      <c r="G1918" t="s">
        <v>90</v>
      </c>
      <c r="H1918" t="s">
        <v>90</v>
      </c>
      <c r="K1918">
        <v>263</v>
      </c>
      <c r="L1918" t="s">
        <v>69</v>
      </c>
      <c r="Q1918">
        <v>166</v>
      </c>
      <c r="R1918" t="s">
        <v>78</v>
      </c>
      <c r="S1918" t="s">
        <v>69</v>
      </c>
      <c r="W1918" t="s">
        <v>1840</v>
      </c>
      <c r="X1918" t="s">
        <v>119</v>
      </c>
      <c r="Y1918" t="s">
        <v>69</v>
      </c>
      <c r="AU1918" t="s">
        <v>1841</v>
      </c>
      <c r="AV1918" t="s">
        <v>228</v>
      </c>
      <c r="AW1918" t="s">
        <v>108</v>
      </c>
      <c r="AX1918" t="s">
        <v>1101</v>
      </c>
      <c r="AY1918" t="s">
        <v>1842</v>
      </c>
      <c r="AZ1918" t="s">
        <v>968</v>
      </c>
      <c r="BA1918" t="s">
        <v>108</v>
      </c>
      <c r="BO1918" t="s">
        <v>78</v>
      </c>
      <c r="BP1918" t="s">
        <v>93</v>
      </c>
      <c r="BQ1918" t="s">
        <v>224</v>
      </c>
    </row>
    <row r="1919" spans="1:69" x14ac:dyDescent="0.3">
      <c r="A1919">
        <v>240</v>
      </c>
      <c r="B1919" t="s">
        <v>1838</v>
      </c>
      <c r="C1919">
        <v>6</v>
      </c>
      <c r="D1919" t="s">
        <v>86</v>
      </c>
      <c r="E1919">
        <v>26</v>
      </c>
      <c r="F1919" t="s">
        <v>1839</v>
      </c>
      <c r="G1919" t="s">
        <v>90</v>
      </c>
      <c r="H1919" t="s">
        <v>90</v>
      </c>
      <c r="K1919">
        <v>263</v>
      </c>
      <c r="L1919" t="s">
        <v>78</v>
      </c>
      <c r="Q1919">
        <v>166</v>
      </c>
      <c r="R1919" t="s">
        <v>78</v>
      </c>
      <c r="S1919" t="s">
        <v>69</v>
      </c>
      <c r="W1919" t="s">
        <v>1840</v>
      </c>
      <c r="X1919" t="s">
        <v>113</v>
      </c>
      <c r="Y1919" t="s">
        <v>69</v>
      </c>
      <c r="AU1919" t="s">
        <v>1841</v>
      </c>
      <c r="AV1919" t="s">
        <v>329</v>
      </c>
      <c r="AW1919" t="s">
        <v>108</v>
      </c>
      <c r="AX1919" t="s">
        <v>1101</v>
      </c>
      <c r="AY1919" t="s">
        <v>1842</v>
      </c>
      <c r="AZ1919" t="s">
        <v>968</v>
      </c>
      <c r="BA1919" t="s">
        <v>108</v>
      </c>
      <c r="BO1919" t="s">
        <v>78</v>
      </c>
      <c r="BP1919" t="s">
        <v>93</v>
      </c>
      <c r="BQ1919" t="s">
        <v>224</v>
      </c>
    </row>
    <row r="1920" spans="1:69" x14ac:dyDescent="0.3">
      <c r="A1920">
        <v>240</v>
      </c>
      <c r="B1920" t="s">
        <v>1838</v>
      </c>
      <c r="C1920">
        <v>7</v>
      </c>
      <c r="D1920" t="s">
        <v>87</v>
      </c>
      <c r="E1920">
        <v>26</v>
      </c>
      <c r="F1920" t="s">
        <v>1839</v>
      </c>
      <c r="G1920" t="s">
        <v>90</v>
      </c>
      <c r="H1920" t="s">
        <v>90</v>
      </c>
      <c r="K1920">
        <v>263</v>
      </c>
      <c r="L1920" t="s">
        <v>69</v>
      </c>
      <c r="Q1920">
        <v>166</v>
      </c>
      <c r="R1920" t="s">
        <v>78</v>
      </c>
      <c r="S1920" t="s">
        <v>69</v>
      </c>
      <c r="W1920" t="s">
        <v>1840</v>
      </c>
      <c r="X1920" t="s">
        <v>201</v>
      </c>
      <c r="Y1920" t="s">
        <v>69</v>
      </c>
      <c r="AU1920" t="s">
        <v>1841</v>
      </c>
      <c r="AV1920" t="s">
        <v>495</v>
      </c>
      <c r="AW1920" t="s">
        <v>108</v>
      </c>
      <c r="AX1920" t="s">
        <v>1101</v>
      </c>
      <c r="AY1920" t="s">
        <v>1842</v>
      </c>
      <c r="AZ1920" t="s">
        <v>1844</v>
      </c>
      <c r="BA1920" t="s">
        <v>108</v>
      </c>
      <c r="BO1920" t="s">
        <v>69</v>
      </c>
      <c r="BP1920" t="s">
        <v>93</v>
      </c>
      <c r="BQ1920" t="s">
        <v>225</v>
      </c>
    </row>
    <row r="1921" spans="1:69" x14ac:dyDescent="0.3">
      <c r="A1921">
        <v>240</v>
      </c>
      <c r="B1921" t="s">
        <v>1838</v>
      </c>
      <c r="C1921">
        <v>8</v>
      </c>
      <c r="D1921" t="s">
        <v>88</v>
      </c>
      <c r="E1921">
        <v>26</v>
      </c>
      <c r="F1921" t="s">
        <v>1839</v>
      </c>
      <c r="G1921" t="s">
        <v>90</v>
      </c>
      <c r="H1921" t="s">
        <v>90</v>
      </c>
      <c r="K1921">
        <v>263</v>
      </c>
      <c r="L1921" t="s">
        <v>78</v>
      </c>
      <c r="Q1921">
        <v>166</v>
      </c>
      <c r="R1921" t="s">
        <v>78</v>
      </c>
      <c r="S1921" t="s">
        <v>78</v>
      </c>
      <c r="W1921" t="s">
        <v>1840</v>
      </c>
      <c r="X1921" t="s">
        <v>119</v>
      </c>
      <c r="Y1921" t="s">
        <v>78</v>
      </c>
      <c r="AU1921" t="s">
        <v>1841</v>
      </c>
      <c r="AV1921" t="s">
        <v>228</v>
      </c>
      <c r="AW1921" t="s">
        <v>119</v>
      </c>
      <c r="AX1921" t="s">
        <v>1101</v>
      </c>
      <c r="AY1921" t="s">
        <v>1842</v>
      </c>
      <c r="AZ1921" t="s">
        <v>968</v>
      </c>
      <c r="BA1921" t="s">
        <v>119</v>
      </c>
      <c r="BO1921" t="s">
        <v>78</v>
      </c>
      <c r="BP1921" t="s">
        <v>93</v>
      </c>
      <c r="BQ1921" t="s">
        <v>224</v>
      </c>
    </row>
    <row r="1922" spans="1:69" x14ac:dyDescent="0.3">
      <c r="A1922">
        <v>241</v>
      </c>
      <c r="B1922" t="s">
        <v>1845</v>
      </c>
      <c r="C1922">
        <v>1</v>
      </c>
      <c r="D1922" t="s">
        <v>67</v>
      </c>
      <c r="E1922">
        <v>26</v>
      </c>
      <c r="F1922" t="s">
        <v>1839</v>
      </c>
      <c r="G1922" t="s">
        <v>90</v>
      </c>
      <c r="H1922" t="s">
        <v>90</v>
      </c>
      <c r="K1922">
        <v>264</v>
      </c>
      <c r="L1922" t="s">
        <v>78</v>
      </c>
      <c r="Q1922">
        <v>228</v>
      </c>
      <c r="R1922" t="s">
        <v>78</v>
      </c>
      <c r="S1922" t="s">
        <v>69</v>
      </c>
      <c r="AL1922" t="s">
        <v>1846</v>
      </c>
      <c r="AM1922" t="s">
        <v>844</v>
      </c>
      <c r="AN1922" t="s">
        <v>92</v>
      </c>
      <c r="AU1922">
        <v>228</v>
      </c>
      <c r="AV1922" t="s">
        <v>78</v>
      </c>
      <c r="AW1922" t="s">
        <v>69</v>
      </c>
      <c r="AX1922">
        <v>4</v>
      </c>
      <c r="AY1922" t="s">
        <v>498</v>
      </c>
      <c r="AZ1922" t="s">
        <v>499</v>
      </c>
      <c r="BA1922" t="s">
        <v>500</v>
      </c>
      <c r="BB1922" t="s">
        <v>1846</v>
      </c>
      <c r="BC1922" t="s">
        <v>844</v>
      </c>
      <c r="BD1922" t="s">
        <v>92</v>
      </c>
      <c r="BE1922" t="s">
        <v>1337</v>
      </c>
      <c r="BF1922" t="s">
        <v>1847</v>
      </c>
      <c r="BG1922" t="s">
        <v>119</v>
      </c>
      <c r="BH1922" t="s">
        <v>78</v>
      </c>
      <c r="BO1922" t="s">
        <v>78</v>
      </c>
      <c r="BP1922" t="s">
        <v>93</v>
      </c>
      <c r="BQ1922" t="s">
        <v>109</v>
      </c>
    </row>
    <row r="1923" spans="1:69" x14ac:dyDescent="0.3">
      <c r="A1923">
        <v>241</v>
      </c>
      <c r="B1923" t="s">
        <v>1845</v>
      </c>
      <c r="C1923">
        <v>2</v>
      </c>
      <c r="D1923" t="s">
        <v>77</v>
      </c>
      <c r="E1923">
        <v>26</v>
      </c>
      <c r="F1923" t="s">
        <v>1839</v>
      </c>
      <c r="G1923" t="s">
        <v>90</v>
      </c>
      <c r="H1923" t="s">
        <v>90</v>
      </c>
      <c r="K1923">
        <v>264</v>
      </c>
      <c r="L1923" t="s">
        <v>78</v>
      </c>
      <c r="Q1923">
        <v>228</v>
      </c>
      <c r="R1923" t="s">
        <v>78</v>
      </c>
      <c r="S1923" t="s">
        <v>78</v>
      </c>
      <c r="AL1923" t="s">
        <v>1846</v>
      </c>
      <c r="AM1923" t="s">
        <v>844</v>
      </c>
      <c r="AN1923" t="s">
        <v>92</v>
      </c>
      <c r="AU1923">
        <v>228</v>
      </c>
      <c r="AV1923" t="s">
        <v>78</v>
      </c>
      <c r="AW1923" t="s">
        <v>78</v>
      </c>
      <c r="AX1923">
        <v>4</v>
      </c>
      <c r="AY1923" t="s">
        <v>498</v>
      </c>
      <c r="AZ1923" t="s">
        <v>499</v>
      </c>
      <c r="BA1923" t="s">
        <v>501</v>
      </c>
      <c r="BB1923" t="s">
        <v>1846</v>
      </c>
      <c r="BC1923" t="s">
        <v>844</v>
      </c>
      <c r="BD1923" t="s">
        <v>92</v>
      </c>
      <c r="BE1923" t="s">
        <v>1337</v>
      </c>
      <c r="BF1923" t="s">
        <v>1847</v>
      </c>
      <c r="BG1923" t="s">
        <v>119</v>
      </c>
      <c r="BH1923" t="s">
        <v>78</v>
      </c>
      <c r="BO1923" t="s">
        <v>78</v>
      </c>
      <c r="BP1923" t="s">
        <v>93</v>
      </c>
      <c r="BQ1923" t="s">
        <v>109</v>
      </c>
    </row>
    <row r="1924" spans="1:69" x14ac:dyDescent="0.3">
      <c r="A1924">
        <v>241</v>
      </c>
      <c r="B1924" t="s">
        <v>1845</v>
      </c>
      <c r="C1924">
        <v>3</v>
      </c>
      <c r="D1924" t="s">
        <v>83</v>
      </c>
      <c r="E1924">
        <v>26</v>
      </c>
      <c r="F1924" t="s">
        <v>1839</v>
      </c>
      <c r="G1924" t="s">
        <v>90</v>
      </c>
      <c r="H1924" t="s">
        <v>90</v>
      </c>
      <c r="K1924">
        <v>264</v>
      </c>
      <c r="L1924" t="s">
        <v>78</v>
      </c>
      <c r="Q1924">
        <v>228</v>
      </c>
      <c r="R1924" t="s">
        <v>78</v>
      </c>
      <c r="S1924" t="s">
        <v>78</v>
      </c>
      <c r="AL1924" t="s">
        <v>1846</v>
      </c>
      <c r="AM1924" t="s">
        <v>844</v>
      </c>
      <c r="AN1924" t="s">
        <v>92</v>
      </c>
      <c r="AU1924">
        <v>228</v>
      </c>
      <c r="AV1924" t="s">
        <v>78</v>
      </c>
      <c r="AW1924" t="s">
        <v>78</v>
      </c>
      <c r="AX1924">
        <v>4</v>
      </c>
      <c r="AY1924" t="s">
        <v>498</v>
      </c>
      <c r="AZ1924" t="s">
        <v>499</v>
      </c>
      <c r="BA1924" t="s">
        <v>501</v>
      </c>
      <c r="BB1924" t="s">
        <v>1846</v>
      </c>
      <c r="BC1924" t="s">
        <v>844</v>
      </c>
      <c r="BD1924" t="s">
        <v>92</v>
      </c>
      <c r="BE1924" t="s">
        <v>1337</v>
      </c>
      <c r="BF1924" t="s">
        <v>1847</v>
      </c>
      <c r="BG1924" t="s">
        <v>119</v>
      </c>
      <c r="BH1924" t="s">
        <v>78</v>
      </c>
      <c r="BO1924" t="s">
        <v>78</v>
      </c>
      <c r="BP1924" t="s">
        <v>93</v>
      </c>
      <c r="BQ1924" t="s">
        <v>109</v>
      </c>
    </row>
    <row r="1925" spans="1:69" x14ac:dyDescent="0.3">
      <c r="A1925">
        <v>241</v>
      </c>
      <c r="B1925" t="s">
        <v>1845</v>
      </c>
      <c r="C1925">
        <v>4</v>
      </c>
      <c r="D1925" t="s">
        <v>84</v>
      </c>
      <c r="E1925">
        <v>26</v>
      </c>
      <c r="F1925" t="s">
        <v>1839</v>
      </c>
      <c r="G1925" t="s">
        <v>90</v>
      </c>
      <c r="H1925" t="s">
        <v>90</v>
      </c>
      <c r="K1925">
        <v>264</v>
      </c>
      <c r="L1925" t="s">
        <v>78</v>
      </c>
      <c r="Q1925">
        <v>228</v>
      </c>
      <c r="R1925" t="s">
        <v>78</v>
      </c>
      <c r="S1925" t="s">
        <v>69</v>
      </c>
      <c r="AL1925" t="s">
        <v>1846</v>
      </c>
      <c r="AM1925" t="s">
        <v>844</v>
      </c>
      <c r="AN1925" t="s">
        <v>92</v>
      </c>
      <c r="AU1925">
        <v>228</v>
      </c>
      <c r="AV1925" t="s">
        <v>78</v>
      </c>
      <c r="AW1925" t="s">
        <v>69</v>
      </c>
      <c r="AX1925">
        <v>4</v>
      </c>
      <c r="AY1925" t="s">
        <v>498</v>
      </c>
      <c r="AZ1925" t="s">
        <v>499</v>
      </c>
      <c r="BA1925" t="s">
        <v>502</v>
      </c>
      <c r="BB1925" t="s">
        <v>1846</v>
      </c>
      <c r="BC1925" t="s">
        <v>844</v>
      </c>
      <c r="BD1925" t="s">
        <v>92</v>
      </c>
      <c r="BE1925" t="s">
        <v>1337</v>
      </c>
      <c r="BF1925" t="s">
        <v>1847</v>
      </c>
      <c r="BG1925" t="s">
        <v>119</v>
      </c>
      <c r="BH1925" t="s">
        <v>78</v>
      </c>
      <c r="BO1925" t="s">
        <v>78</v>
      </c>
      <c r="BP1925" t="s">
        <v>93</v>
      </c>
      <c r="BQ1925" t="s">
        <v>109</v>
      </c>
    </row>
    <row r="1926" spans="1:69" x14ac:dyDescent="0.3">
      <c r="A1926">
        <v>241</v>
      </c>
      <c r="B1926" t="s">
        <v>1845</v>
      </c>
      <c r="C1926">
        <v>5</v>
      </c>
      <c r="D1926" t="s">
        <v>85</v>
      </c>
      <c r="E1926">
        <v>26</v>
      </c>
      <c r="F1926" t="s">
        <v>1839</v>
      </c>
      <c r="G1926" t="s">
        <v>90</v>
      </c>
      <c r="H1926" t="s">
        <v>90</v>
      </c>
      <c r="K1926">
        <v>264</v>
      </c>
      <c r="L1926" t="s">
        <v>78</v>
      </c>
      <c r="Q1926">
        <v>228</v>
      </c>
      <c r="R1926" t="s">
        <v>78</v>
      </c>
      <c r="S1926" t="s">
        <v>78</v>
      </c>
      <c r="AL1926" t="s">
        <v>1846</v>
      </c>
      <c r="AM1926" t="s">
        <v>844</v>
      </c>
      <c r="AN1926" t="s">
        <v>92</v>
      </c>
      <c r="AU1926">
        <v>228</v>
      </c>
      <c r="AV1926" t="s">
        <v>78</v>
      </c>
      <c r="AW1926" t="s">
        <v>78</v>
      </c>
      <c r="AX1926">
        <v>4</v>
      </c>
      <c r="AY1926" t="s">
        <v>498</v>
      </c>
      <c r="AZ1926" t="s">
        <v>499</v>
      </c>
      <c r="BA1926" t="s">
        <v>501</v>
      </c>
      <c r="BB1926" t="s">
        <v>1846</v>
      </c>
      <c r="BC1926" t="s">
        <v>844</v>
      </c>
      <c r="BD1926" t="s">
        <v>92</v>
      </c>
      <c r="BE1926" t="s">
        <v>1337</v>
      </c>
      <c r="BF1926" t="s">
        <v>1847</v>
      </c>
      <c r="BG1926" t="s">
        <v>119</v>
      </c>
      <c r="BH1926" t="s">
        <v>78</v>
      </c>
      <c r="BO1926" t="s">
        <v>78</v>
      </c>
      <c r="BP1926" t="s">
        <v>93</v>
      </c>
      <c r="BQ1926" t="s">
        <v>109</v>
      </c>
    </row>
    <row r="1927" spans="1:69" x14ac:dyDescent="0.3">
      <c r="A1927">
        <v>241</v>
      </c>
      <c r="B1927" t="s">
        <v>1845</v>
      </c>
      <c r="C1927">
        <v>6</v>
      </c>
      <c r="D1927" t="s">
        <v>86</v>
      </c>
      <c r="E1927">
        <v>26</v>
      </c>
      <c r="F1927" t="s">
        <v>1839</v>
      </c>
      <c r="G1927" t="s">
        <v>90</v>
      </c>
      <c r="H1927" t="s">
        <v>90</v>
      </c>
      <c r="K1927">
        <v>264</v>
      </c>
      <c r="L1927" t="s">
        <v>69</v>
      </c>
      <c r="Q1927">
        <v>228</v>
      </c>
      <c r="R1927" t="s">
        <v>69</v>
      </c>
      <c r="S1927" t="s">
        <v>69</v>
      </c>
      <c r="AL1927" t="s">
        <v>1846</v>
      </c>
      <c r="AM1927" t="s">
        <v>844</v>
      </c>
      <c r="AN1927" t="s">
        <v>95</v>
      </c>
      <c r="AU1927">
        <v>228</v>
      </c>
      <c r="AV1927" t="s">
        <v>69</v>
      </c>
      <c r="AW1927" t="s">
        <v>69</v>
      </c>
      <c r="AX1927">
        <v>4</v>
      </c>
      <c r="AY1927" t="s">
        <v>498</v>
      </c>
      <c r="AZ1927" t="s">
        <v>503</v>
      </c>
      <c r="BA1927" t="s">
        <v>502</v>
      </c>
      <c r="BB1927" t="s">
        <v>1846</v>
      </c>
      <c r="BC1927" t="s">
        <v>844</v>
      </c>
      <c r="BD1927" t="s">
        <v>95</v>
      </c>
      <c r="BE1927" t="s">
        <v>1337</v>
      </c>
      <c r="BF1927" t="s">
        <v>1847</v>
      </c>
      <c r="BG1927" t="s">
        <v>108</v>
      </c>
      <c r="BH1927" t="s">
        <v>69</v>
      </c>
      <c r="BO1927" t="s">
        <v>90</v>
      </c>
      <c r="BP1927" t="s">
        <v>93</v>
      </c>
      <c r="BQ1927" t="s">
        <v>94</v>
      </c>
    </row>
    <row r="1928" spans="1:69" x14ac:dyDescent="0.3">
      <c r="A1928">
        <v>241</v>
      </c>
      <c r="B1928" t="s">
        <v>1845</v>
      </c>
      <c r="C1928">
        <v>7</v>
      </c>
      <c r="D1928" t="s">
        <v>87</v>
      </c>
      <c r="E1928">
        <v>26</v>
      </c>
      <c r="F1928" t="s">
        <v>1839</v>
      </c>
      <c r="G1928" t="s">
        <v>90</v>
      </c>
      <c r="H1928" t="s">
        <v>90</v>
      </c>
      <c r="K1928">
        <v>264</v>
      </c>
      <c r="L1928" t="s">
        <v>69</v>
      </c>
      <c r="Q1928">
        <v>228</v>
      </c>
      <c r="R1928" t="s">
        <v>69</v>
      </c>
      <c r="S1928" t="s">
        <v>69</v>
      </c>
      <c r="AL1928" t="s">
        <v>1846</v>
      </c>
      <c r="AM1928" t="s">
        <v>845</v>
      </c>
      <c r="AN1928" t="s">
        <v>95</v>
      </c>
      <c r="AU1928">
        <v>228</v>
      </c>
      <c r="AV1928" t="s">
        <v>69</v>
      </c>
      <c r="AW1928" t="s">
        <v>69</v>
      </c>
      <c r="AX1928">
        <v>4</v>
      </c>
      <c r="AY1928" t="s">
        <v>498</v>
      </c>
      <c r="AZ1928" t="s">
        <v>503</v>
      </c>
      <c r="BA1928" t="s">
        <v>502</v>
      </c>
      <c r="BB1928" t="s">
        <v>1846</v>
      </c>
      <c r="BC1928" t="s">
        <v>845</v>
      </c>
      <c r="BD1928" t="s">
        <v>95</v>
      </c>
      <c r="BE1928" t="s">
        <v>1337</v>
      </c>
      <c r="BF1928" t="s">
        <v>1847</v>
      </c>
      <c r="BG1928" t="s">
        <v>201</v>
      </c>
      <c r="BH1928" t="s">
        <v>69</v>
      </c>
      <c r="BO1928" t="s">
        <v>69</v>
      </c>
      <c r="BP1928" t="s">
        <v>93</v>
      </c>
      <c r="BQ1928" t="s">
        <v>129</v>
      </c>
    </row>
    <row r="1929" spans="1:69" x14ac:dyDescent="0.3">
      <c r="A1929">
        <v>241</v>
      </c>
      <c r="B1929" t="s">
        <v>1845</v>
      </c>
      <c r="C1929">
        <v>8</v>
      </c>
      <c r="D1929" t="s">
        <v>88</v>
      </c>
      <c r="E1929">
        <v>26</v>
      </c>
      <c r="F1929" t="s">
        <v>1839</v>
      </c>
      <c r="G1929" t="s">
        <v>90</v>
      </c>
      <c r="H1929" t="s">
        <v>90</v>
      </c>
      <c r="K1929">
        <v>264</v>
      </c>
      <c r="L1929" t="s">
        <v>78</v>
      </c>
      <c r="Q1929">
        <v>228</v>
      </c>
      <c r="R1929" t="s">
        <v>78</v>
      </c>
      <c r="S1929" t="s">
        <v>78</v>
      </c>
      <c r="AL1929" t="s">
        <v>1846</v>
      </c>
      <c r="AM1929" t="s">
        <v>844</v>
      </c>
      <c r="AN1929" t="s">
        <v>92</v>
      </c>
      <c r="AU1929">
        <v>228</v>
      </c>
      <c r="AV1929" t="s">
        <v>78</v>
      </c>
      <c r="AW1929" t="s">
        <v>78</v>
      </c>
      <c r="AX1929">
        <v>4</v>
      </c>
      <c r="AY1929" t="s">
        <v>498</v>
      </c>
      <c r="AZ1929" t="s">
        <v>499</v>
      </c>
      <c r="BA1929" t="s">
        <v>501</v>
      </c>
      <c r="BB1929" t="s">
        <v>1846</v>
      </c>
      <c r="BC1929" t="s">
        <v>844</v>
      </c>
      <c r="BD1929" t="s">
        <v>92</v>
      </c>
      <c r="BE1929" t="s">
        <v>1337</v>
      </c>
      <c r="BF1929" t="s">
        <v>1847</v>
      </c>
      <c r="BG1929" t="s">
        <v>119</v>
      </c>
      <c r="BH1929" t="s">
        <v>78</v>
      </c>
      <c r="BO1929" t="s">
        <v>78</v>
      </c>
      <c r="BP1929" t="s">
        <v>93</v>
      </c>
      <c r="BQ1929" t="s">
        <v>109</v>
      </c>
    </row>
    <row r="1930" spans="1:69" x14ac:dyDescent="0.3">
      <c r="A1930">
        <v>242</v>
      </c>
      <c r="B1930" t="s">
        <v>1848</v>
      </c>
      <c r="C1930">
        <v>1</v>
      </c>
      <c r="D1930" t="s">
        <v>67</v>
      </c>
      <c r="E1930">
        <v>26</v>
      </c>
      <c r="F1930" t="s">
        <v>1839</v>
      </c>
      <c r="G1930" t="s">
        <v>90</v>
      </c>
      <c r="H1930" t="s">
        <v>90</v>
      </c>
      <c r="K1930">
        <v>265</v>
      </c>
      <c r="L1930" t="s">
        <v>69</v>
      </c>
      <c r="W1930" t="s">
        <v>1840</v>
      </c>
      <c r="X1930" t="s">
        <v>113</v>
      </c>
      <c r="Y1930" t="s">
        <v>69</v>
      </c>
      <c r="AU1930" t="s">
        <v>1840</v>
      </c>
      <c r="AV1930" t="s">
        <v>113</v>
      </c>
      <c r="AW1930" t="s">
        <v>69</v>
      </c>
      <c r="AX1930">
        <v>5</v>
      </c>
      <c r="AY1930" t="s">
        <v>1849</v>
      </c>
      <c r="AZ1930" t="s">
        <v>1177</v>
      </c>
      <c r="BA1930" t="s">
        <v>108</v>
      </c>
      <c r="BO1930" t="s">
        <v>69</v>
      </c>
      <c r="BP1930" t="s">
        <v>93</v>
      </c>
      <c r="BQ1930" t="s">
        <v>225</v>
      </c>
    </row>
    <row r="1931" spans="1:69" x14ac:dyDescent="0.3">
      <c r="A1931">
        <v>242</v>
      </c>
      <c r="B1931" t="s">
        <v>1848</v>
      </c>
      <c r="C1931">
        <v>2</v>
      </c>
      <c r="D1931" t="s">
        <v>77</v>
      </c>
      <c r="E1931">
        <v>26</v>
      </c>
      <c r="F1931" t="s">
        <v>1839</v>
      </c>
      <c r="G1931" t="s">
        <v>90</v>
      </c>
      <c r="H1931" t="s">
        <v>90</v>
      </c>
      <c r="K1931">
        <v>265</v>
      </c>
      <c r="L1931" t="s">
        <v>78</v>
      </c>
      <c r="W1931" t="s">
        <v>1840</v>
      </c>
      <c r="X1931" t="s">
        <v>119</v>
      </c>
      <c r="Y1931" t="s">
        <v>78</v>
      </c>
      <c r="AU1931" t="s">
        <v>1840</v>
      </c>
      <c r="AV1931" t="s">
        <v>119</v>
      </c>
      <c r="AW1931" t="s">
        <v>78</v>
      </c>
      <c r="AX1931">
        <v>5</v>
      </c>
      <c r="AY1931" t="s">
        <v>1849</v>
      </c>
      <c r="AZ1931" t="s">
        <v>160</v>
      </c>
      <c r="BA1931" t="s">
        <v>201</v>
      </c>
      <c r="BO1931" t="s">
        <v>78</v>
      </c>
      <c r="BP1931" t="s">
        <v>93</v>
      </c>
      <c r="BQ1931" t="s">
        <v>224</v>
      </c>
    </row>
    <row r="1932" spans="1:69" x14ac:dyDescent="0.3">
      <c r="A1932">
        <v>242</v>
      </c>
      <c r="B1932" t="s">
        <v>1848</v>
      </c>
      <c r="C1932">
        <v>3</v>
      </c>
      <c r="D1932" t="s">
        <v>83</v>
      </c>
      <c r="E1932">
        <v>26</v>
      </c>
      <c r="F1932" t="s">
        <v>1839</v>
      </c>
      <c r="G1932" t="s">
        <v>90</v>
      </c>
      <c r="H1932" t="s">
        <v>90</v>
      </c>
      <c r="K1932">
        <v>265</v>
      </c>
      <c r="L1932" t="s">
        <v>78</v>
      </c>
      <c r="W1932" t="s">
        <v>1840</v>
      </c>
      <c r="X1932" t="s">
        <v>119</v>
      </c>
      <c r="Y1932" t="s">
        <v>78</v>
      </c>
      <c r="AU1932" t="s">
        <v>1840</v>
      </c>
      <c r="AV1932" t="s">
        <v>119</v>
      </c>
      <c r="AW1932" t="s">
        <v>78</v>
      </c>
      <c r="AX1932">
        <v>5</v>
      </c>
      <c r="AY1932" t="s">
        <v>1849</v>
      </c>
      <c r="AZ1932" t="s">
        <v>160</v>
      </c>
      <c r="BA1932" t="s">
        <v>119</v>
      </c>
      <c r="BO1932" t="s">
        <v>78</v>
      </c>
      <c r="BP1932" t="s">
        <v>93</v>
      </c>
      <c r="BQ1932" t="s">
        <v>224</v>
      </c>
    </row>
    <row r="1933" spans="1:69" x14ac:dyDescent="0.3">
      <c r="A1933">
        <v>242</v>
      </c>
      <c r="B1933" t="s">
        <v>1848</v>
      </c>
      <c r="C1933">
        <v>4</v>
      </c>
      <c r="D1933" t="s">
        <v>84</v>
      </c>
      <c r="E1933">
        <v>26</v>
      </c>
      <c r="F1933" t="s">
        <v>1839</v>
      </c>
      <c r="G1933" t="s">
        <v>90</v>
      </c>
      <c r="H1933" t="s">
        <v>90</v>
      </c>
      <c r="K1933">
        <v>265</v>
      </c>
      <c r="L1933" t="s">
        <v>69</v>
      </c>
      <c r="W1933" t="s">
        <v>1840</v>
      </c>
      <c r="X1933" t="s">
        <v>119</v>
      </c>
      <c r="Y1933" t="s">
        <v>69</v>
      </c>
      <c r="AU1933" t="s">
        <v>1840</v>
      </c>
      <c r="AV1933" t="s">
        <v>119</v>
      </c>
      <c r="AW1933" t="s">
        <v>69</v>
      </c>
      <c r="AX1933">
        <v>5</v>
      </c>
      <c r="AY1933" t="s">
        <v>1849</v>
      </c>
      <c r="AZ1933" t="s">
        <v>160</v>
      </c>
      <c r="BA1933" t="s">
        <v>108</v>
      </c>
      <c r="BO1933" t="s">
        <v>78</v>
      </c>
      <c r="BP1933" t="s">
        <v>93</v>
      </c>
      <c r="BQ1933" t="s">
        <v>224</v>
      </c>
    </row>
    <row r="1934" spans="1:69" x14ac:dyDescent="0.3">
      <c r="A1934">
        <v>242</v>
      </c>
      <c r="B1934" t="s">
        <v>1848</v>
      </c>
      <c r="C1934">
        <v>5</v>
      </c>
      <c r="D1934" t="s">
        <v>85</v>
      </c>
      <c r="E1934">
        <v>26</v>
      </c>
      <c r="F1934" t="s">
        <v>1839</v>
      </c>
      <c r="G1934" t="s">
        <v>90</v>
      </c>
      <c r="H1934" t="s">
        <v>90</v>
      </c>
      <c r="K1934">
        <v>265</v>
      </c>
      <c r="L1934" t="s">
        <v>78</v>
      </c>
      <c r="W1934" t="s">
        <v>1840</v>
      </c>
      <c r="X1934" t="s">
        <v>119</v>
      </c>
      <c r="Y1934" t="s">
        <v>69</v>
      </c>
      <c r="AU1934" t="s">
        <v>1840</v>
      </c>
      <c r="AV1934" t="s">
        <v>119</v>
      </c>
      <c r="AW1934" t="s">
        <v>69</v>
      </c>
      <c r="AX1934">
        <v>5</v>
      </c>
      <c r="AY1934" t="s">
        <v>1849</v>
      </c>
      <c r="AZ1934" t="s">
        <v>160</v>
      </c>
      <c r="BA1934" t="s">
        <v>108</v>
      </c>
      <c r="BO1934" t="s">
        <v>78</v>
      </c>
      <c r="BP1934" t="s">
        <v>93</v>
      </c>
      <c r="BQ1934" t="s">
        <v>224</v>
      </c>
    </row>
    <row r="1935" spans="1:69" x14ac:dyDescent="0.3">
      <c r="A1935">
        <v>242</v>
      </c>
      <c r="B1935" t="s">
        <v>1848</v>
      </c>
      <c r="C1935">
        <v>6</v>
      </c>
      <c r="D1935" t="s">
        <v>86</v>
      </c>
      <c r="E1935">
        <v>26</v>
      </c>
      <c r="F1935" t="s">
        <v>1839</v>
      </c>
      <c r="G1935" t="s">
        <v>90</v>
      </c>
      <c r="H1935" t="s">
        <v>90</v>
      </c>
      <c r="K1935">
        <v>265</v>
      </c>
      <c r="L1935" t="s">
        <v>78</v>
      </c>
      <c r="W1935" t="s">
        <v>1840</v>
      </c>
      <c r="X1935" t="s">
        <v>113</v>
      </c>
      <c r="Y1935" t="s">
        <v>69</v>
      </c>
      <c r="AU1935" t="s">
        <v>1840</v>
      </c>
      <c r="AV1935" t="s">
        <v>113</v>
      </c>
      <c r="AW1935" t="s">
        <v>69</v>
      </c>
      <c r="AX1935">
        <v>5</v>
      </c>
      <c r="AY1935" t="s">
        <v>1849</v>
      </c>
      <c r="AZ1935" t="s">
        <v>160</v>
      </c>
      <c r="BA1935" t="s">
        <v>108</v>
      </c>
      <c r="BO1935" t="s">
        <v>78</v>
      </c>
      <c r="BP1935" t="s">
        <v>93</v>
      </c>
      <c r="BQ1935" t="s">
        <v>224</v>
      </c>
    </row>
    <row r="1936" spans="1:69" x14ac:dyDescent="0.3">
      <c r="A1936">
        <v>242</v>
      </c>
      <c r="B1936" t="s">
        <v>1848</v>
      </c>
      <c r="C1936">
        <v>7</v>
      </c>
      <c r="D1936" t="s">
        <v>87</v>
      </c>
      <c r="E1936">
        <v>26</v>
      </c>
      <c r="F1936" t="s">
        <v>1839</v>
      </c>
      <c r="G1936" t="s">
        <v>90</v>
      </c>
      <c r="H1936" t="s">
        <v>90</v>
      </c>
      <c r="K1936">
        <v>265</v>
      </c>
      <c r="L1936" t="s">
        <v>69</v>
      </c>
      <c r="W1936" t="s">
        <v>1840</v>
      </c>
      <c r="X1936" t="s">
        <v>201</v>
      </c>
      <c r="Y1936" t="s">
        <v>69</v>
      </c>
      <c r="AU1936" t="s">
        <v>1840</v>
      </c>
      <c r="AV1936" t="s">
        <v>201</v>
      </c>
      <c r="AW1936" t="s">
        <v>69</v>
      </c>
      <c r="AX1936">
        <v>5</v>
      </c>
      <c r="AY1936" t="s">
        <v>1849</v>
      </c>
      <c r="AZ1936" t="s">
        <v>1194</v>
      </c>
      <c r="BA1936" t="s">
        <v>108</v>
      </c>
      <c r="BO1936" t="s">
        <v>69</v>
      </c>
      <c r="BP1936" t="s">
        <v>93</v>
      </c>
      <c r="BQ1936" t="s">
        <v>225</v>
      </c>
    </row>
    <row r="1937" spans="1:69" x14ac:dyDescent="0.3">
      <c r="A1937">
        <v>242</v>
      </c>
      <c r="B1937" t="s">
        <v>1848</v>
      </c>
      <c r="C1937">
        <v>8</v>
      </c>
      <c r="D1937" t="s">
        <v>88</v>
      </c>
      <c r="E1937">
        <v>26</v>
      </c>
      <c r="F1937" t="s">
        <v>1839</v>
      </c>
      <c r="G1937" t="s">
        <v>90</v>
      </c>
      <c r="H1937" t="s">
        <v>90</v>
      </c>
      <c r="K1937">
        <v>265</v>
      </c>
      <c r="L1937" t="s">
        <v>78</v>
      </c>
      <c r="W1937" t="s">
        <v>1840</v>
      </c>
      <c r="X1937" t="s">
        <v>119</v>
      </c>
      <c r="Y1937" t="s">
        <v>78</v>
      </c>
      <c r="AU1937" t="s">
        <v>1840</v>
      </c>
      <c r="AV1937" t="s">
        <v>119</v>
      </c>
      <c r="AW1937" t="s">
        <v>78</v>
      </c>
      <c r="AX1937">
        <v>5</v>
      </c>
      <c r="AY1937" t="s">
        <v>1849</v>
      </c>
      <c r="AZ1937" t="s">
        <v>160</v>
      </c>
      <c r="BA1937" t="s">
        <v>119</v>
      </c>
      <c r="BO1937" t="s">
        <v>78</v>
      </c>
      <c r="BP1937" t="s">
        <v>93</v>
      </c>
      <c r="BQ1937" t="s">
        <v>224</v>
      </c>
    </row>
    <row r="1938" spans="1:69" x14ac:dyDescent="0.3">
      <c r="A1938">
        <v>243</v>
      </c>
      <c r="B1938" t="s">
        <v>1850</v>
      </c>
      <c r="C1938">
        <v>1</v>
      </c>
      <c r="D1938" t="s">
        <v>67</v>
      </c>
      <c r="E1938">
        <v>26</v>
      </c>
      <c r="F1938" t="s">
        <v>1839</v>
      </c>
      <c r="G1938" t="s">
        <v>90</v>
      </c>
      <c r="H1938" t="s">
        <v>90</v>
      </c>
      <c r="K1938">
        <v>266</v>
      </c>
      <c r="L1938" t="s">
        <v>78</v>
      </c>
      <c r="Q1938" t="s">
        <v>1208</v>
      </c>
      <c r="R1938" t="s">
        <v>119</v>
      </c>
      <c r="S1938" t="s">
        <v>69</v>
      </c>
      <c r="AL1938" t="s">
        <v>1851</v>
      </c>
      <c r="AM1938" t="s">
        <v>1852</v>
      </c>
      <c r="AN1938" t="s">
        <v>73</v>
      </c>
      <c r="AU1938" t="s">
        <v>1208</v>
      </c>
      <c r="AV1938" t="s">
        <v>119</v>
      </c>
      <c r="AW1938" t="s">
        <v>69</v>
      </c>
      <c r="AX1938">
        <v>6</v>
      </c>
      <c r="AY1938" t="s">
        <v>1348</v>
      </c>
      <c r="AZ1938" t="s">
        <v>438</v>
      </c>
      <c r="BA1938" t="s">
        <v>108</v>
      </c>
      <c r="BB1938" t="s">
        <v>1851</v>
      </c>
      <c r="BC1938" t="s">
        <v>1852</v>
      </c>
      <c r="BD1938" t="s">
        <v>73</v>
      </c>
      <c r="BE1938" t="s">
        <v>246</v>
      </c>
      <c r="BF1938" t="s">
        <v>1853</v>
      </c>
      <c r="BG1938" t="s">
        <v>228</v>
      </c>
      <c r="BH1938" t="s">
        <v>78</v>
      </c>
      <c r="BO1938" t="s">
        <v>90</v>
      </c>
      <c r="BP1938" t="s">
        <v>93</v>
      </c>
      <c r="BQ1938" t="s">
        <v>94</v>
      </c>
    </row>
    <row r="1939" spans="1:69" x14ac:dyDescent="0.3">
      <c r="A1939">
        <v>243</v>
      </c>
      <c r="B1939" t="s">
        <v>1850</v>
      </c>
      <c r="C1939">
        <v>2</v>
      </c>
      <c r="D1939" t="s">
        <v>77</v>
      </c>
      <c r="E1939">
        <v>26</v>
      </c>
      <c r="F1939" t="s">
        <v>1839</v>
      </c>
      <c r="G1939" t="s">
        <v>90</v>
      </c>
      <c r="H1939" t="s">
        <v>90</v>
      </c>
      <c r="K1939">
        <v>266</v>
      </c>
      <c r="L1939" t="s">
        <v>78</v>
      </c>
      <c r="Q1939" t="s">
        <v>1208</v>
      </c>
      <c r="R1939" t="s">
        <v>119</v>
      </c>
      <c r="S1939" t="s">
        <v>69</v>
      </c>
      <c r="AL1939" t="s">
        <v>1851</v>
      </c>
      <c r="AM1939" t="s">
        <v>1854</v>
      </c>
      <c r="AN1939" t="s">
        <v>80</v>
      </c>
      <c r="AU1939" t="s">
        <v>1208</v>
      </c>
      <c r="AV1939" t="s">
        <v>119</v>
      </c>
      <c r="AW1939" t="s">
        <v>69</v>
      </c>
      <c r="AX1939">
        <v>6</v>
      </c>
      <c r="AY1939" t="s">
        <v>1348</v>
      </c>
      <c r="AZ1939" t="s">
        <v>438</v>
      </c>
      <c r="BA1939" t="s">
        <v>201</v>
      </c>
      <c r="BB1939" t="s">
        <v>1851</v>
      </c>
      <c r="BC1939" t="s">
        <v>1854</v>
      </c>
      <c r="BD1939" t="s">
        <v>80</v>
      </c>
      <c r="BE1939" t="s">
        <v>246</v>
      </c>
      <c r="BF1939" t="s">
        <v>1853</v>
      </c>
      <c r="BG1939" t="s">
        <v>228</v>
      </c>
      <c r="BH1939" t="s">
        <v>78</v>
      </c>
      <c r="BO1939" t="s">
        <v>78</v>
      </c>
      <c r="BP1939" t="s">
        <v>93</v>
      </c>
      <c r="BQ1939" t="s">
        <v>109</v>
      </c>
    </row>
    <row r="1940" spans="1:69" x14ac:dyDescent="0.3">
      <c r="A1940">
        <v>243</v>
      </c>
      <c r="B1940" t="s">
        <v>1850</v>
      </c>
      <c r="C1940">
        <v>3</v>
      </c>
      <c r="D1940" t="s">
        <v>83</v>
      </c>
      <c r="E1940">
        <v>26</v>
      </c>
      <c r="F1940" t="s">
        <v>1839</v>
      </c>
      <c r="G1940" t="s">
        <v>90</v>
      </c>
      <c r="H1940" t="s">
        <v>90</v>
      </c>
      <c r="K1940">
        <v>266</v>
      </c>
      <c r="L1940" t="s">
        <v>78</v>
      </c>
      <c r="Q1940" t="s">
        <v>1208</v>
      </c>
      <c r="R1940" t="s">
        <v>119</v>
      </c>
      <c r="S1940" t="s">
        <v>78</v>
      </c>
      <c r="AL1940" t="s">
        <v>1851</v>
      </c>
      <c r="AM1940" t="s">
        <v>1854</v>
      </c>
      <c r="AN1940" t="s">
        <v>80</v>
      </c>
      <c r="AU1940" t="s">
        <v>1208</v>
      </c>
      <c r="AV1940" t="s">
        <v>119</v>
      </c>
      <c r="AW1940" t="s">
        <v>78</v>
      </c>
      <c r="AX1940">
        <v>6</v>
      </c>
      <c r="AY1940" t="s">
        <v>1348</v>
      </c>
      <c r="AZ1940" t="s">
        <v>438</v>
      </c>
      <c r="BA1940" t="s">
        <v>119</v>
      </c>
      <c r="BB1940" t="s">
        <v>1851</v>
      </c>
      <c r="BC1940" t="s">
        <v>1854</v>
      </c>
      <c r="BD1940" t="s">
        <v>80</v>
      </c>
      <c r="BE1940" t="s">
        <v>246</v>
      </c>
      <c r="BF1940" t="s">
        <v>1853</v>
      </c>
      <c r="BG1940" t="s">
        <v>228</v>
      </c>
      <c r="BH1940" t="s">
        <v>78</v>
      </c>
      <c r="BO1940" t="s">
        <v>78</v>
      </c>
      <c r="BP1940" t="s">
        <v>93</v>
      </c>
      <c r="BQ1940" t="s">
        <v>109</v>
      </c>
    </row>
    <row r="1941" spans="1:69" x14ac:dyDescent="0.3">
      <c r="A1941">
        <v>243</v>
      </c>
      <c r="B1941" t="s">
        <v>1850</v>
      </c>
      <c r="C1941">
        <v>4</v>
      </c>
      <c r="D1941" t="s">
        <v>84</v>
      </c>
      <c r="E1941">
        <v>26</v>
      </c>
      <c r="F1941" t="s">
        <v>1839</v>
      </c>
      <c r="G1941" t="s">
        <v>90</v>
      </c>
      <c r="H1941" t="s">
        <v>90</v>
      </c>
      <c r="K1941">
        <v>266</v>
      </c>
      <c r="L1941" t="s">
        <v>78</v>
      </c>
      <c r="Q1941" t="s">
        <v>1208</v>
      </c>
      <c r="R1941" t="s">
        <v>119</v>
      </c>
      <c r="S1941" t="s">
        <v>69</v>
      </c>
      <c r="AL1941" t="s">
        <v>1851</v>
      </c>
      <c r="AM1941" t="s">
        <v>1852</v>
      </c>
      <c r="AN1941" t="s">
        <v>73</v>
      </c>
      <c r="AU1941" t="s">
        <v>1208</v>
      </c>
      <c r="AV1941" t="s">
        <v>119</v>
      </c>
      <c r="AW1941" t="s">
        <v>69</v>
      </c>
      <c r="AX1941">
        <v>6</v>
      </c>
      <c r="AY1941" t="s">
        <v>1348</v>
      </c>
      <c r="AZ1941" t="s">
        <v>438</v>
      </c>
      <c r="BA1941" t="s">
        <v>108</v>
      </c>
      <c r="BB1941" t="s">
        <v>1851</v>
      </c>
      <c r="BC1941" t="s">
        <v>1852</v>
      </c>
      <c r="BD1941" t="s">
        <v>73</v>
      </c>
      <c r="BE1941" t="s">
        <v>246</v>
      </c>
      <c r="BF1941" t="s">
        <v>1853</v>
      </c>
      <c r="BG1941" t="s">
        <v>228</v>
      </c>
      <c r="BH1941" t="s">
        <v>78</v>
      </c>
      <c r="BO1941" t="s">
        <v>90</v>
      </c>
      <c r="BP1941" t="s">
        <v>93</v>
      </c>
      <c r="BQ1941" t="s">
        <v>94</v>
      </c>
    </row>
    <row r="1942" spans="1:69" x14ac:dyDescent="0.3">
      <c r="A1942">
        <v>243</v>
      </c>
      <c r="B1942" t="s">
        <v>1850</v>
      </c>
      <c r="C1942">
        <v>5</v>
      </c>
      <c r="D1942" t="s">
        <v>85</v>
      </c>
      <c r="E1942">
        <v>26</v>
      </c>
      <c r="F1942" t="s">
        <v>1839</v>
      </c>
      <c r="G1942" t="s">
        <v>90</v>
      </c>
      <c r="H1942" t="s">
        <v>90</v>
      </c>
      <c r="K1942">
        <v>266</v>
      </c>
      <c r="L1942" t="s">
        <v>78</v>
      </c>
      <c r="Q1942" t="s">
        <v>1208</v>
      </c>
      <c r="R1942" t="s">
        <v>119</v>
      </c>
      <c r="S1942" t="s">
        <v>69</v>
      </c>
      <c r="AL1942" t="s">
        <v>1851</v>
      </c>
      <c r="AM1942" t="s">
        <v>1855</v>
      </c>
      <c r="AN1942" t="s">
        <v>73</v>
      </c>
      <c r="AU1942" t="s">
        <v>1208</v>
      </c>
      <c r="AV1942" t="s">
        <v>119</v>
      </c>
      <c r="AW1942" t="s">
        <v>69</v>
      </c>
      <c r="AX1942">
        <v>6</v>
      </c>
      <c r="AY1942" t="s">
        <v>1348</v>
      </c>
      <c r="AZ1942" t="s">
        <v>438</v>
      </c>
      <c r="BA1942" t="s">
        <v>108</v>
      </c>
      <c r="BB1942" t="s">
        <v>1851</v>
      </c>
      <c r="BC1942" t="s">
        <v>1855</v>
      </c>
      <c r="BD1942" t="s">
        <v>73</v>
      </c>
      <c r="BE1942" t="s">
        <v>246</v>
      </c>
      <c r="BF1942" t="s">
        <v>1853</v>
      </c>
      <c r="BG1942" t="s">
        <v>228</v>
      </c>
      <c r="BH1942" t="s">
        <v>78</v>
      </c>
      <c r="BO1942" t="s">
        <v>78</v>
      </c>
      <c r="BP1942" t="s">
        <v>93</v>
      </c>
      <c r="BQ1942" t="s">
        <v>109</v>
      </c>
    </row>
    <row r="1943" spans="1:69" x14ac:dyDescent="0.3">
      <c r="A1943">
        <v>243</v>
      </c>
      <c r="B1943" t="s">
        <v>1850</v>
      </c>
      <c r="C1943">
        <v>6</v>
      </c>
      <c r="D1943" t="s">
        <v>86</v>
      </c>
      <c r="E1943">
        <v>26</v>
      </c>
      <c r="F1943" t="s">
        <v>1839</v>
      </c>
      <c r="G1943" t="s">
        <v>90</v>
      </c>
      <c r="H1943" t="s">
        <v>90</v>
      </c>
      <c r="K1943">
        <v>266</v>
      </c>
      <c r="L1943" t="s">
        <v>78</v>
      </c>
      <c r="Q1943" t="s">
        <v>1208</v>
      </c>
      <c r="R1943" t="s">
        <v>119</v>
      </c>
      <c r="S1943" t="s">
        <v>69</v>
      </c>
      <c r="AL1943" t="s">
        <v>1851</v>
      </c>
      <c r="AM1943" t="s">
        <v>1854</v>
      </c>
      <c r="AN1943" t="s">
        <v>73</v>
      </c>
      <c r="AU1943" t="s">
        <v>1208</v>
      </c>
      <c r="AV1943" t="s">
        <v>119</v>
      </c>
      <c r="AW1943" t="s">
        <v>69</v>
      </c>
      <c r="AX1943">
        <v>6</v>
      </c>
      <c r="AY1943" t="s">
        <v>1348</v>
      </c>
      <c r="AZ1943" t="s">
        <v>439</v>
      </c>
      <c r="BA1943" t="s">
        <v>108</v>
      </c>
      <c r="BB1943" t="s">
        <v>1851</v>
      </c>
      <c r="BC1943" t="s">
        <v>1854</v>
      </c>
      <c r="BD1943" t="s">
        <v>73</v>
      </c>
      <c r="BE1943" t="s">
        <v>246</v>
      </c>
      <c r="BF1943" t="s">
        <v>1853</v>
      </c>
      <c r="BG1943" t="s">
        <v>228</v>
      </c>
      <c r="BH1943" t="s">
        <v>69</v>
      </c>
      <c r="BO1943" t="s">
        <v>78</v>
      </c>
      <c r="BP1943" t="s">
        <v>93</v>
      </c>
      <c r="BQ1943" t="s">
        <v>109</v>
      </c>
    </row>
    <row r="1944" spans="1:69" x14ac:dyDescent="0.3">
      <c r="A1944">
        <v>243</v>
      </c>
      <c r="B1944" t="s">
        <v>1850</v>
      </c>
      <c r="C1944">
        <v>7</v>
      </c>
      <c r="D1944" t="s">
        <v>87</v>
      </c>
      <c r="E1944">
        <v>26</v>
      </c>
      <c r="F1944" t="s">
        <v>1839</v>
      </c>
      <c r="G1944" t="s">
        <v>90</v>
      </c>
      <c r="H1944" t="s">
        <v>90</v>
      </c>
      <c r="K1944">
        <v>266</v>
      </c>
      <c r="L1944" t="s">
        <v>69</v>
      </c>
      <c r="Q1944" t="s">
        <v>1208</v>
      </c>
      <c r="R1944" t="s">
        <v>108</v>
      </c>
      <c r="S1944" t="s">
        <v>69</v>
      </c>
      <c r="AL1944" t="s">
        <v>1851</v>
      </c>
      <c r="AM1944" t="s">
        <v>1852</v>
      </c>
      <c r="AN1944" t="s">
        <v>73</v>
      </c>
      <c r="AU1944" t="s">
        <v>1208</v>
      </c>
      <c r="AV1944" t="s">
        <v>108</v>
      </c>
      <c r="AW1944" t="s">
        <v>69</v>
      </c>
      <c r="AX1944">
        <v>6</v>
      </c>
      <c r="AY1944" t="s">
        <v>1348</v>
      </c>
      <c r="AZ1944" t="s">
        <v>436</v>
      </c>
      <c r="BA1944" t="s">
        <v>108</v>
      </c>
      <c r="BB1944" t="s">
        <v>1851</v>
      </c>
      <c r="BC1944" t="s">
        <v>1852</v>
      </c>
      <c r="BD1944" t="s">
        <v>73</v>
      </c>
      <c r="BE1944" t="s">
        <v>246</v>
      </c>
      <c r="BF1944" t="s">
        <v>1853</v>
      </c>
      <c r="BG1944" t="s">
        <v>231</v>
      </c>
      <c r="BH1944" t="s">
        <v>69</v>
      </c>
      <c r="BO1944" t="s">
        <v>69</v>
      </c>
      <c r="BP1944" t="s">
        <v>93</v>
      </c>
      <c r="BQ1944" t="s">
        <v>129</v>
      </c>
    </row>
    <row r="1945" spans="1:69" x14ac:dyDescent="0.3">
      <c r="A1945">
        <v>243</v>
      </c>
      <c r="B1945" t="s">
        <v>1850</v>
      </c>
      <c r="C1945">
        <v>8</v>
      </c>
      <c r="D1945" t="s">
        <v>88</v>
      </c>
      <c r="E1945">
        <v>26</v>
      </c>
      <c r="F1945" t="s">
        <v>1839</v>
      </c>
      <c r="G1945" t="s">
        <v>90</v>
      </c>
      <c r="H1945" t="s">
        <v>90</v>
      </c>
      <c r="K1945">
        <v>266</v>
      </c>
      <c r="L1945" t="s">
        <v>78</v>
      </c>
      <c r="Q1945" t="s">
        <v>1208</v>
      </c>
      <c r="R1945" t="s">
        <v>119</v>
      </c>
      <c r="S1945" t="s">
        <v>78</v>
      </c>
      <c r="AL1945" t="s">
        <v>1851</v>
      </c>
      <c r="AM1945" t="s">
        <v>1854</v>
      </c>
      <c r="AN1945" t="s">
        <v>80</v>
      </c>
      <c r="AU1945" t="s">
        <v>1208</v>
      </c>
      <c r="AV1945" t="s">
        <v>119</v>
      </c>
      <c r="AW1945" t="s">
        <v>78</v>
      </c>
      <c r="AX1945">
        <v>6</v>
      </c>
      <c r="AY1945" t="s">
        <v>1348</v>
      </c>
      <c r="AZ1945" t="s">
        <v>438</v>
      </c>
      <c r="BA1945" t="s">
        <v>119</v>
      </c>
      <c r="BB1945" t="s">
        <v>1851</v>
      </c>
      <c r="BC1945" t="s">
        <v>1854</v>
      </c>
      <c r="BD1945" t="s">
        <v>80</v>
      </c>
      <c r="BE1945" t="s">
        <v>246</v>
      </c>
      <c r="BF1945" t="s">
        <v>1853</v>
      </c>
      <c r="BG1945" t="s">
        <v>228</v>
      </c>
      <c r="BH1945" t="s">
        <v>78</v>
      </c>
      <c r="BO1945" t="s">
        <v>78</v>
      </c>
      <c r="BP1945" t="s">
        <v>93</v>
      </c>
      <c r="BQ1945" t="s">
        <v>109</v>
      </c>
    </row>
    <row r="1946" spans="1:69" x14ac:dyDescent="0.3">
      <c r="A1946">
        <v>244</v>
      </c>
      <c r="B1946" t="s">
        <v>1856</v>
      </c>
      <c r="C1946">
        <v>1</v>
      </c>
      <c r="D1946" t="s">
        <v>67</v>
      </c>
      <c r="E1946">
        <v>26</v>
      </c>
      <c r="F1946" t="s">
        <v>1839</v>
      </c>
      <c r="G1946" t="s">
        <v>90</v>
      </c>
      <c r="H1946" t="s">
        <v>90</v>
      </c>
      <c r="K1946">
        <v>267</v>
      </c>
      <c r="L1946" t="s">
        <v>90</v>
      </c>
      <c r="W1946" t="s">
        <v>1840</v>
      </c>
      <c r="X1946" t="s">
        <v>113</v>
      </c>
      <c r="Y1946" t="s">
        <v>69</v>
      </c>
      <c r="AU1946" t="s">
        <v>1840</v>
      </c>
      <c r="AV1946" t="s">
        <v>113</v>
      </c>
      <c r="AW1946" t="s">
        <v>69</v>
      </c>
      <c r="AX1946">
        <v>5</v>
      </c>
      <c r="AY1946" t="s">
        <v>1849</v>
      </c>
      <c r="AZ1946" t="s">
        <v>1177</v>
      </c>
      <c r="BA1946" t="s">
        <v>108</v>
      </c>
      <c r="BO1946" t="s">
        <v>69</v>
      </c>
      <c r="BP1946" t="s">
        <v>93</v>
      </c>
      <c r="BQ1946" t="s">
        <v>225</v>
      </c>
    </row>
    <row r="1947" spans="1:69" x14ac:dyDescent="0.3">
      <c r="A1947">
        <v>244</v>
      </c>
      <c r="B1947" t="s">
        <v>1856</v>
      </c>
      <c r="C1947">
        <v>2</v>
      </c>
      <c r="D1947" t="s">
        <v>77</v>
      </c>
      <c r="E1947">
        <v>26</v>
      </c>
      <c r="F1947" t="s">
        <v>1839</v>
      </c>
      <c r="G1947" t="s">
        <v>90</v>
      </c>
      <c r="H1947" t="s">
        <v>90</v>
      </c>
      <c r="K1947">
        <v>267</v>
      </c>
      <c r="L1947" t="s">
        <v>90</v>
      </c>
      <c r="W1947" t="s">
        <v>1840</v>
      </c>
      <c r="X1947" t="s">
        <v>119</v>
      </c>
      <c r="Y1947" t="s">
        <v>78</v>
      </c>
      <c r="AU1947" t="s">
        <v>1840</v>
      </c>
      <c r="AV1947" t="s">
        <v>119</v>
      </c>
      <c r="AW1947" t="s">
        <v>78</v>
      </c>
      <c r="AX1947">
        <v>5</v>
      </c>
      <c r="AY1947" t="s">
        <v>1849</v>
      </c>
      <c r="AZ1947" t="s">
        <v>160</v>
      </c>
      <c r="BA1947" t="s">
        <v>201</v>
      </c>
      <c r="BO1947" t="s">
        <v>78</v>
      </c>
      <c r="BP1947" t="s">
        <v>93</v>
      </c>
      <c r="BQ1947" t="s">
        <v>224</v>
      </c>
    </row>
    <row r="1948" spans="1:69" x14ac:dyDescent="0.3">
      <c r="A1948">
        <v>244</v>
      </c>
      <c r="B1948" t="s">
        <v>1856</v>
      </c>
      <c r="C1948">
        <v>3</v>
      </c>
      <c r="D1948" t="s">
        <v>83</v>
      </c>
      <c r="E1948">
        <v>26</v>
      </c>
      <c r="F1948" t="s">
        <v>1839</v>
      </c>
      <c r="G1948" t="s">
        <v>90</v>
      </c>
      <c r="H1948" t="s">
        <v>90</v>
      </c>
      <c r="K1948">
        <v>267</v>
      </c>
      <c r="L1948" t="s">
        <v>90</v>
      </c>
      <c r="W1948" t="s">
        <v>1840</v>
      </c>
      <c r="X1948" t="s">
        <v>119</v>
      </c>
      <c r="Y1948" t="s">
        <v>78</v>
      </c>
      <c r="AU1948" t="s">
        <v>1840</v>
      </c>
      <c r="AV1948" t="s">
        <v>119</v>
      </c>
      <c r="AW1948" t="s">
        <v>78</v>
      </c>
      <c r="AX1948">
        <v>5</v>
      </c>
      <c r="AY1948" t="s">
        <v>1849</v>
      </c>
      <c r="AZ1948" t="s">
        <v>160</v>
      </c>
      <c r="BA1948" t="s">
        <v>119</v>
      </c>
      <c r="BO1948" t="s">
        <v>78</v>
      </c>
      <c r="BP1948" t="s">
        <v>93</v>
      </c>
      <c r="BQ1948" t="s">
        <v>224</v>
      </c>
    </row>
    <row r="1949" spans="1:69" x14ac:dyDescent="0.3">
      <c r="A1949">
        <v>244</v>
      </c>
      <c r="B1949" t="s">
        <v>1856</v>
      </c>
      <c r="C1949">
        <v>4</v>
      </c>
      <c r="D1949" t="s">
        <v>84</v>
      </c>
      <c r="E1949">
        <v>26</v>
      </c>
      <c r="F1949" t="s">
        <v>1839</v>
      </c>
      <c r="G1949" t="s">
        <v>90</v>
      </c>
      <c r="H1949" t="s">
        <v>90</v>
      </c>
      <c r="K1949">
        <v>267</v>
      </c>
      <c r="L1949" t="s">
        <v>90</v>
      </c>
      <c r="W1949" t="s">
        <v>1840</v>
      </c>
      <c r="X1949" t="s">
        <v>119</v>
      </c>
      <c r="Y1949" t="s">
        <v>69</v>
      </c>
      <c r="AU1949" t="s">
        <v>1840</v>
      </c>
      <c r="AV1949" t="s">
        <v>119</v>
      </c>
      <c r="AW1949" t="s">
        <v>69</v>
      </c>
      <c r="AX1949">
        <v>5</v>
      </c>
      <c r="AY1949" t="s">
        <v>1849</v>
      </c>
      <c r="AZ1949" t="s">
        <v>160</v>
      </c>
      <c r="BA1949" t="s">
        <v>108</v>
      </c>
      <c r="BO1949" t="s">
        <v>78</v>
      </c>
      <c r="BP1949" t="s">
        <v>93</v>
      </c>
      <c r="BQ1949" t="s">
        <v>224</v>
      </c>
    </row>
    <row r="1950" spans="1:69" x14ac:dyDescent="0.3">
      <c r="A1950">
        <v>244</v>
      </c>
      <c r="B1950" t="s">
        <v>1856</v>
      </c>
      <c r="C1950">
        <v>5</v>
      </c>
      <c r="D1950" t="s">
        <v>85</v>
      </c>
      <c r="E1950">
        <v>26</v>
      </c>
      <c r="F1950" t="s">
        <v>1839</v>
      </c>
      <c r="G1950" t="s">
        <v>90</v>
      </c>
      <c r="H1950" t="s">
        <v>90</v>
      </c>
      <c r="K1950">
        <v>267</v>
      </c>
      <c r="L1950" t="s">
        <v>90</v>
      </c>
      <c r="W1950" t="s">
        <v>1840</v>
      </c>
      <c r="X1950" t="s">
        <v>119</v>
      </c>
      <c r="Y1950" t="s">
        <v>69</v>
      </c>
      <c r="AU1950" t="s">
        <v>1840</v>
      </c>
      <c r="AV1950" t="s">
        <v>119</v>
      </c>
      <c r="AW1950" t="s">
        <v>69</v>
      </c>
      <c r="AX1950">
        <v>5</v>
      </c>
      <c r="AY1950" t="s">
        <v>1849</v>
      </c>
      <c r="AZ1950" t="s">
        <v>160</v>
      </c>
      <c r="BA1950" t="s">
        <v>108</v>
      </c>
      <c r="BO1950" t="s">
        <v>78</v>
      </c>
      <c r="BP1950" t="s">
        <v>93</v>
      </c>
      <c r="BQ1950" t="s">
        <v>224</v>
      </c>
    </row>
    <row r="1951" spans="1:69" x14ac:dyDescent="0.3">
      <c r="A1951">
        <v>244</v>
      </c>
      <c r="B1951" t="s">
        <v>1856</v>
      </c>
      <c r="C1951">
        <v>6</v>
      </c>
      <c r="D1951" t="s">
        <v>86</v>
      </c>
      <c r="E1951">
        <v>26</v>
      </c>
      <c r="F1951" t="s">
        <v>1839</v>
      </c>
      <c r="G1951" t="s">
        <v>90</v>
      </c>
      <c r="H1951" t="s">
        <v>90</v>
      </c>
      <c r="K1951">
        <v>267</v>
      </c>
      <c r="L1951" t="s">
        <v>90</v>
      </c>
      <c r="W1951" t="s">
        <v>1840</v>
      </c>
      <c r="X1951" t="s">
        <v>113</v>
      </c>
      <c r="Y1951" t="s">
        <v>69</v>
      </c>
      <c r="AU1951" t="s">
        <v>1840</v>
      </c>
      <c r="AV1951" t="s">
        <v>113</v>
      </c>
      <c r="AW1951" t="s">
        <v>69</v>
      </c>
      <c r="AX1951">
        <v>5</v>
      </c>
      <c r="AY1951" t="s">
        <v>1849</v>
      </c>
      <c r="AZ1951" t="s">
        <v>160</v>
      </c>
      <c r="BA1951" t="s">
        <v>108</v>
      </c>
      <c r="BO1951" t="s">
        <v>78</v>
      </c>
      <c r="BP1951" t="s">
        <v>93</v>
      </c>
      <c r="BQ1951" t="s">
        <v>224</v>
      </c>
    </row>
    <row r="1952" spans="1:69" x14ac:dyDescent="0.3">
      <c r="A1952">
        <v>244</v>
      </c>
      <c r="B1952" t="s">
        <v>1856</v>
      </c>
      <c r="C1952">
        <v>7</v>
      </c>
      <c r="D1952" t="s">
        <v>87</v>
      </c>
      <c r="E1952">
        <v>26</v>
      </c>
      <c r="F1952" t="s">
        <v>1839</v>
      </c>
      <c r="G1952" t="s">
        <v>90</v>
      </c>
      <c r="H1952" t="s">
        <v>90</v>
      </c>
      <c r="K1952">
        <v>267</v>
      </c>
      <c r="L1952" t="s">
        <v>90</v>
      </c>
      <c r="W1952" t="s">
        <v>1840</v>
      </c>
      <c r="X1952" t="s">
        <v>201</v>
      </c>
      <c r="Y1952" t="s">
        <v>69</v>
      </c>
      <c r="AU1952" t="s">
        <v>1840</v>
      </c>
      <c r="AV1952" t="s">
        <v>201</v>
      </c>
      <c r="AW1952" t="s">
        <v>69</v>
      </c>
      <c r="AX1952">
        <v>5</v>
      </c>
      <c r="AY1952" t="s">
        <v>1849</v>
      </c>
      <c r="AZ1952" t="s">
        <v>1194</v>
      </c>
      <c r="BA1952" t="s">
        <v>108</v>
      </c>
      <c r="BO1952" t="s">
        <v>69</v>
      </c>
      <c r="BP1952" t="s">
        <v>93</v>
      </c>
      <c r="BQ1952" t="s">
        <v>225</v>
      </c>
    </row>
    <row r="1953" spans="1:69" x14ac:dyDescent="0.3">
      <c r="A1953">
        <v>244</v>
      </c>
      <c r="B1953" t="s">
        <v>1856</v>
      </c>
      <c r="C1953">
        <v>8</v>
      </c>
      <c r="D1953" t="s">
        <v>88</v>
      </c>
      <c r="E1953">
        <v>26</v>
      </c>
      <c r="F1953" t="s">
        <v>1839</v>
      </c>
      <c r="G1953" t="s">
        <v>90</v>
      </c>
      <c r="H1953" t="s">
        <v>90</v>
      </c>
      <c r="K1953">
        <v>267</v>
      </c>
      <c r="L1953" t="s">
        <v>90</v>
      </c>
      <c r="W1953" t="s">
        <v>1840</v>
      </c>
      <c r="X1953" t="s">
        <v>119</v>
      </c>
      <c r="Y1953" t="s">
        <v>78</v>
      </c>
      <c r="AU1953" t="s">
        <v>1840</v>
      </c>
      <c r="AV1953" t="s">
        <v>119</v>
      </c>
      <c r="AW1953" t="s">
        <v>78</v>
      </c>
      <c r="AX1953">
        <v>5</v>
      </c>
      <c r="AY1953" t="s">
        <v>1849</v>
      </c>
      <c r="AZ1953" t="s">
        <v>160</v>
      </c>
      <c r="BA1953" t="s">
        <v>119</v>
      </c>
      <c r="BO1953" t="s">
        <v>78</v>
      </c>
      <c r="BP1953" t="s">
        <v>93</v>
      </c>
      <c r="BQ1953" t="s">
        <v>224</v>
      </c>
    </row>
    <row r="1954" spans="1:69" x14ac:dyDescent="0.3">
      <c r="A1954">
        <v>245</v>
      </c>
      <c r="B1954" t="s">
        <v>240</v>
      </c>
      <c r="C1954">
        <v>1</v>
      </c>
      <c r="D1954" t="s">
        <v>67</v>
      </c>
      <c r="E1954">
        <v>26</v>
      </c>
      <c r="F1954" t="s">
        <v>1839</v>
      </c>
      <c r="G1954" t="s">
        <v>90</v>
      </c>
      <c r="H1954" t="s">
        <v>90</v>
      </c>
      <c r="K1954">
        <v>268</v>
      </c>
      <c r="L1954" t="s">
        <v>78</v>
      </c>
      <c r="Q1954">
        <v>183</v>
      </c>
      <c r="R1954" t="s">
        <v>78</v>
      </c>
      <c r="S1954" t="s">
        <v>69</v>
      </c>
      <c r="AU1954" t="s">
        <v>1857</v>
      </c>
      <c r="AV1954" t="s">
        <v>92</v>
      </c>
      <c r="AW1954" t="s">
        <v>95</v>
      </c>
      <c r="AX1954" t="s">
        <v>1202</v>
      </c>
      <c r="AY1954">
        <v>34</v>
      </c>
      <c r="AZ1954" t="s">
        <v>69</v>
      </c>
      <c r="BA1954" t="s">
        <v>69</v>
      </c>
      <c r="BO1954" t="s">
        <v>90</v>
      </c>
      <c r="BP1954" t="s">
        <v>93</v>
      </c>
      <c r="BQ1954" t="s">
        <v>94</v>
      </c>
    </row>
    <row r="1955" spans="1:69" x14ac:dyDescent="0.3">
      <c r="A1955">
        <v>245</v>
      </c>
      <c r="B1955" t="s">
        <v>240</v>
      </c>
      <c r="C1955">
        <v>2</v>
      </c>
      <c r="D1955" t="s">
        <v>77</v>
      </c>
      <c r="E1955">
        <v>26</v>
      </c>
      <c r="F1955" t="s">
        <v>1839</v>
      </c>
      <c r="G1955" t="s">
        <v>90</v>
      </c>
      <c r="H1955" t="s">
        <v>90</v>
      </c>
      <c r="K1955">
        <v>268</v>
      </c>
      <c r="L1955" t="s">
        <v>78</v>
      </c>
      <c r="Q1955">
        <v>183</v>
      </c>
      <c r="R1955" t="s">
        <v>78</v>
      </c>
      <c r="S1955" t="s">
        <v>69</v>
      </c>
      <c r="AU1955" t="s">
        <v>1857</v>
      </c>
      <c r="AV1955" t="s">
        <v>92</v>
      </c>
      <c r="AW1955" t="s">
        <v>95</v>
      </c>
      <c r="AX1955" t="s">
        <v>1202</v>
      </c>
      <c r="AY1955">
        <v>34</v>
      </c>
      <c r="AZ1955" t="s">
        <v>78</v>
      </c>
      <c r="BA1955" t="s">
        <v>78</v>
      </c>
      <c r="BO1955" t="s">
        <v>78</v>
      </c>
      <c r="BP1955" t="s">
        <v>93</v>
      </c>
      <c r="BQ1955" t="s">
        <v>224</v>
      </c>
    </row>
    <row r="1956" spans="1:69" x14ac:dyDescent="0.3">
      <c r="A1956">
        <v>245</v>
      </c>
      <c r="B1956" t="s">
        <v>240</v>
      </c>
      <c r="C1956">
        <v>3</v>
      </c>
      <c r="D1956" t="s">
        <v>83</v>
      </c>
      <c r="E1956">
        <v>26</v>
      </c>
      <c r="F1956" t="s">
        <v>1839</v>
      </c>
      <c r="G1956" t="s">
        <v>90</v>
      </c>
      <c r="H1956" t="s">
        <v>90</v>
      </c>
      <c r="K1956">
        <v>268</v>
      </c>
      <c r="L1956" t="s">
        <v>78</v>
      </c>
      <c r="Q1956">
        <v>183</v>
      </c>
      <c r="R1956" t="s">
        <v>78</v>
      </c>
      <c r="S1956" t="s">
        <v>78</v>
      </c>
      <c r="AU1956" t="s">
        <v>1857</v>
      </c>
      <c r="AV1956" t="s">
        <v>92</v>
      </c>
      <c r="AW1956" t="s">
        <v>92</v>
      </c>
      <c r="AX1956" t="s">
        <v>1202</v>
      </c>
      <c r="AY1956">
        <v>34</v>
      </c>
      <c r="AZ1956" t="s">
        <v>78</v>
      </c>
      <c r="BA1956" t="s">
        <v>78</v>
      </c>
      <c r="BO1956" t="s">
        <v>78</v>
      </c>
      <c r="BP1956" t="s">
        <v>93</v>
      </c>
      <c r="BQ1956" t="s">
        <v>224</v>
      </c>
    </row>
    <row r="1957" spans="1:69" x14ac:dyDescent="0.3">
      <c r="A1957">
        <v>245</v>
      </c>
      <c r="B1957" t="s">
        <v>240</v>
      </c>
      <c r="C1957">
        <v>4</v>
      </c>
      <c r="D1957" t="s">
        <v>84</v>
      </c>
      <c r="E1957">
        <v>26</v>
      </c>
      <c r="F1957" t="s">
        <v>1839</v>
      </c>
      <c r="G1957" t="s">
        <v>90</v>
      </c>
      <c r="H1957" t="s">
        <v>90</v>
      </c>
      <c r="K1957">
        <v>268</v>
      </c>
      <c r="L1957" t="s">
        <v>78</v>
      </c>
      <c r="Q1957">
        <v>183</v>
      </c>
      <c r="R1957" t="s">
        <v>78</v>
      </c>
      <c r="S1957" t="s">
        <v>69</v>
      </c>
      <c r="AU1957" t="s">
        <v>1857</v>
      </c>
      <c r="AV1957" t="s">
        <v>92</v>
      </c>
      <c r="AW1957" t="s">
        <v>95</v>
      </c>
      <c r="AX1957" t="s">
        <v>1202</v>
      </c>
      <c r="AY1957">
        <v>34</v>
      </c>
      <c r="AZ1957" t="s">
        <v>78</v>
      </c>
      <c r="BA1957" t="s">
        <v>78</v>
      </c>
      <c r="BO1957" t="s">
        <v>78</v>
      </c>
      <c r="BP1957" t="s">
        <v>93</v>
      </c>
      <c r="BQ1957" t="s">
        <v>224</v>
      </c>
    </row>
    <row r="1958" spans="1:69" x14ac:dyDescent="0.3">
      <c r="A1958">
        <v>245</v>
      </c>
      <c r="B1958" t="s">
        <v>240</v>
      </c>
      <c r="C1958">
        <v>5</v>
      </c>
      <c r="D1958" t="s">
        <v>85</v>
      </c>
      <c r="E1958">
        <v>26</v>
      </c>
      <c r="F1958" t="s">
        <v>1839</v>
      </c>
      <c r="G1958" t="s">
        <v>90</v>
      </c>
      <c r="H1958" t="s">
        <v>90</v>
      </c>
      <c r="K1958">
        <v>268</v>
      </c>
      <c r="L1958" t="s">
        <v>78</v>
      </c>
      <c r="Q1958">
        <v>183</v>
      </c>
      <c r="R1958" t="s">
        <v>78</v>
      </c>
      <c r="S1958" t="s">
        <v>69</v>
      </c>
      <c r="AU1958" t="s">
        <v>1857</v>
      </c>
      <c r="AV1958" t="s">
        <v>92</v>
      </c>
      <c r="AW1958" t="s">
        <v>95</v>
      </c>
      <c r="AX1958" t="s">
        <v>1202</v>
      </c>
      <c r="AY1958">
        <v>34</v>
      </c>
      <c r="AZ1958" t="s">
        <v>78</v>
      </c>
      <c r="BA1958" t="s">
        <v>69</v>
      </c>
      <c r="BO1958" t="s">
        <v>78</v>
      </c>
      <c r="BP1958" t="s">
        <v>93</v>
      </c>
      <c r="BQ1958" t="s">
        <v>224</v>
      </c>
    </row>
    <row r="1959" spans="1:69" x14ac:dyDescent="0.3">
      <c r="A1959">
        <v>245</v>
      </c>
      <c r="B1959" t="s">
        <v>240</v>
      </c>
      <c r="C1959">
        <v>6</v>
      </c>
      <c r="D1959" t="s">
        <v>86</v>
      </c>
      <c r="E1959">
        <v>26</v>
      </c>
      <c r="F1959" t="s">
        <v>1839</v>
      </c>
      <c r="G1959" t="s">
        <v>90</v>
      </c>
      <c r="H1959" t="s">
        <v>90</v>
      </c>
      <c r="K1959">
        <v>268</v>
      </c>
      <c r="L1959" t="s">
        <v>78</v>
      </c>
      <c r="Q1959">
        <v>183</v>
      </c>
      <c r="R1959" t="s">
        <v>69</v>
      </c>
      <c r="S1959" t="s">
        <v>69</v>
      </c>
      <c r="AU1959" t="s">
        <v>1857</v>
      </c>
      <c r="AV1959" t="s">
        <v>95</v>
      </c>
      <c r="AW1959" t="s">
        <v>95</v>
      </c>
      <c r="AX1959" t="s">
        <v>1202</v>
      </c>
      <c r="AY1959">
        <v>34</v>
      </c>
      <c r="AZ1959" t="s">
        <v>78</v>
      </c>
      <c r="BA1959" t="s">
        <v>78</v>
      </c>
      <c r="BO1959" t="s">
        <v>90</v>
      </c>
      <c r="BP1959" t="s">
        <v>93</v>
      </c>
      <c r="BQ1959" t="s">
        <v>94</v>
      </c>
    </row>
    <row r="1960" spans="1:69" x14ac:dyDescent="0.3">
      <c r="A1960">
        <v>245</v>
      </c>
      <c r="B1960" t="s">
        <v>240</v>
      </c>
      <c r="C1960">
        <v>7</v>
      </c>
      <c r="D1960" t="s">
        <v>87</v>
      </c>
      <c r="E1960">
        <v>26</v>
      </c>
      <c r="F1960" t="s">
        <v>1839</v>
      </c>
      <c r="G1960" t="s">
        <v>90</v>
      </c>
      <c r="H1960" t="s">
        <v>90</v>
      </c>
      <c r="K1960">
        <v>268</v>
      </c>
      <c r="L1960" t="s">
        <v>69</v>
      </c>
      <c r="Q1960">
        <v>183</v>
      </c>
      <c r="R1960" t="s">
        <v>69</v>
      </c>
      <c r="S1960" t="s">
        <v>69</v>
      </c>
      <c r="AU1960" t="s">
        <v>1857</v>
      </c>
      <c r="AV1960" t="s">
        <v>95</v>
      </c>
      <c r="AW1960" t="s">
        <v>95</v>
      </c>
      <c r="AX1960" t="s">
        <v>1202</v>
      </c>
      <c r="AY1960">
        <v>34</v>
      </c>
      <c r="AZ1960" t="s">
        <v>78</v>
      </c>
      <c r="BA1960" t="s">
        <v>78</v>
      </c>
      <c r="BO1960" t="s">
        <v>90</v>
      </c>
      <c r="BP1960" t="s">
        <v>93</v>
      </c>
      <c r="BQ1960" t="s">
        <v>94</v>
      </c>
    </row>
    <row r="1961" spans="1:69" x14ac:dyDescent="0.3">
      <c r="A1961">
        <v>245</v>
      </c>
      <c r="B1961" t="s">
        <v>240</v>
      </c>
      <c r="C1961">
        <v>8</v>
      </c>
      <c r="D1961" t="s">
        <v>88</v>
      </c>
      <c r="E1961">
        <v>26</v>
      </c>
      <c r="F1961" t="s">
        <v>1839</v>
      </c>
      <c r="G1961" t="s">
        <v>90</v>
      </c>
      <c r="H1961" t="s">
        <v>90</v>
      </c>
      <c r="K1961">
        <v>268</v>
      </c>
      <c r="L1961" t="s">
        <v>78</v>
      </c>
      <c r="Q1961">
        <v>183</v>
      </c>
      <c r="R1961" t="s">
        <v>78</v>
      </c>
      <c r="S1961" t="s">
        <v>78</v>
      </c>
      <c r="AU1961" t="s">
        <v>1857</v>
      </c>
      <c r="AV1961" t="s">
        <v>92</v>
      </c>
      <c r="AW1961" t="s">
        <v>92</v>
      </c>
      <c r="AX1961" t="s">
        <v>1202</v>
      </c>
      <c r="AY1961">
        <v>34</v>
      </c>
      <c r="AZ1961" t="s">
        <v>78</v>
      </c>
      <c r="BA1961" t="s">
        <v>78</v>
      </c>
      <c r="BO1961" t="s">
        <v>78</v>
      </c>
      <c r="BP1961" t="s">
        <v>93</v>
      </c>
      <c r="BQ1961" t="s">
        <v>224</v>
      </c>
    </row>
    <row r="1962" spans="1:69" x14ac:dyDescent="0.3">
      <c r="A1962">
        <v>246</v>
      </c>
      <c r="B1962" t="s">
        <v>1858</v>
      </c>
      <c r="C1962">
        <v>1</v>
      </c>
      <c r="D1962" t="s">
        <v>67</v>
      </c>
      <c r="E1962">
        <v>26</v>
      </c>
      <c r="F1962" t="s">
        <v>1839</v>
      </c>
      <c r="G1962" t="s">
        <v>90</v>
      </c>
      <c r="H1962" t="s">
        <v>90</v>
      </c>
      <c r="K1962">
        <v>269</v>
      </c>
      <c r="L1962" t="s">
        <v>69</v>
      </c>
      <c r="Q1962" t="s">
        <v>1471</v>
      </c>
      <c r="R1962" t="s">
        <v>73</v>
      </c>
      <c r="S1962" t="s">
        <v>69</v>
      </c>
      <c r="W1962">
        <v>262</v>
      </c>
      <c r="X1962" t="s">
        <v>69</v>
      </c>
      <c r="Y1962" t="s">
        <v>69</v>
      </c>
      <c r="AL1962" t="s">
        <v>1859</v>
      </c>
      <c r="AM1962" t="s">
        <v>532</v>
      </c>
      <c r="AN1962" t="s">
        <v>69</v>
      </c>
      <c r="AU1962" t="s">
        <v>1860</v>
      </c>
      <c r="AV1962" t="s">
        <v>124</v>
      </c>
      <c r="AW1962" t="s">
        <v>532</v>
      </c>
      <c r="AX1962" t="s">
        <v>1255</v>
      </c>
      <c r="AY1962" t="s">
        <v>1861</v>
      </c>
      <c r="AZ1962" t="s">
        <v>1862</v>
      </c>
      <c r="BA1962" t="s">
        <v>1862</v>
      </c>
      <c r="BB1962" t="s">
        <v>1859</v>
      </c>
      <c r="BC1962" t="s">
        <v>532</v>
      </c>
      <c r="BD1962" t="s">
        <v>69</v>
      </c>
      <c r="BE1962">
        <v>5</v>
      </c>
      <c r="BO1962" t="s">
        <v>69</v>
      </c>
      <c r="BP1962" t="s">
        <v>93</v>
      </c>
      <c r="BQ1962" t="s">
        <v>129</v>
      </c>
    </row>
    <row r="1963" spans="1:69" x14ac:dyDescent="0.3">
      <c r="A1963">
        <v>246</v>
      </c>
      <c r="B1963" t="s">
        <v>1858</v>
      </c>
      <c r="C1963">
        <v>2</v>
      </c>
      <c r="D1963" t="s">
        <v>77</v>
      </c>
      <c r="E1963">
        <v>26</v>
      </c>
      <c r="F1963" t="s">
        <v>1839</v>
      </c>
      <c r="G1963" t="s">
        <v>90</v>
      </c>
      <c r="H1963" t="s">
        <v>90</v>
      </c>
      <c r="K1963">
        <v>269</v>
      </c>
      <c r="L1963" t="s">
        <v>78</v>
      </c>
      <c r="Q1963" t="s">
        <v>1471</v>
      </c>
      <c r="R1963" t="s">
        <v>80</v>
      </c>
      <c r="S1963" t="s">
        <v>69</v>
      </c>
      <c r="W1963">
        <v>262</v>
      </c>
      <c r="X1963" t="s">
        <v>78</v>
      </c>
      <c r="Y1963" t="s">
        <v>78</v>
      </c>
      <c r="AL1963" t="s">
        <v>1859</v>
      </c>
      <c r="AM1963" t="s">
        <v>537</v>
      </c>
      <c r="AN1963" t="s">
        <v>78</v>
      </c>
      <c r="AU1963" t="s">
        <v>1860</v>
      </c>
      <c r="AV1963" t="s">
        <v>98</v>
      </c>
      <c r="AW1963" t="s">
        <v>653</v>
      </c>
      <c r="AX1963" t="s">
        <v>1255</v>
      </c>
      <c r="AY1963" t="s">
        <v>1861</v>
      </c>
      <c r="AZ1963" t="s">
        <v>1863</v>
      </c>
      <c r="BA1963" t="s">
        <v>1864</v>
      </c>
      <c r="BB1963" t="s">
        <v>1859</v>
      </c>
      <c r="BC1963" t="s">
        <v>537</v>
      </c>
      <c r="BD1963" t="s">
        <v>78</v>
      </c>
      <c r="BE1963">
        <v>5</v>
      </c>
      <c r="BO1963" t="s">
        <v>90</v>
      </c>
      <c r="BP1963" t="s">
        <v>93</v>
      </c>
      <c r="BQ1963" t="s">
        <v>94</v>
      </c>
    </row>
    <row r="1964" spans="1:69" x14ac:dyDescent="0.3">
      <c r="A1964">
        <v>246</v>
      </c>
      <c r="B1964" t="s">
        <v>1858</v>
      </c>
      <c r="C1964">
        <v>3</v>
      </c>
      <c r="D1964" t="s">
        <v>83</v>
      </c>
      <c r="E1964">
        <v>26</v>
      </c>
      <c r="F1964" t="s">
        <v>1839</v>
      </c>
      <c r="G1964" t="s">
        <v>90</v>
      </c>
      <c r="H1964" t="s">
        <v>90</v>
      </c>
      <c r="K1964">
        <v>269</v>
      </c>
      <c r="L1964" t="s">
        <v>78</v>
      </c>
      <c r="Q1964" t="s">
        <v>1471</v>
      </c>
      <c r="R1964" t="s">
        <v>80</v>
      </c>
      <c r="S1964" t="s">
        <v>78</v>
      </c>
      <c r="W1964">
        <v>262</v>
      </c>
      <c r="X1964" t="s">
        <v>78</v>
      </c>
      <c r="Y1964" t="s">
        <v>78</v>
      </c>
      <c r="AL1964" t="s">
        <v>1859</v>
      </c>
      <c r="AM1964" t="s">
        <v>537</v>
      </c>
      <c r="AN1964" t="s">
        <v>78</v>
      </c>
      <c r="AU1964" t="s">
        <v>1860</v>
      </c>
      <c r="AV1964" t="s">
        <v>98</v>
      </c>
      <c r="AW1964" t="s">
        <v>537</v>
      </c>
      <c r="AX1964" t="s">
        <v>1255</v>
      </c>
      <c r="AY1964" t="s">
        <v>1861</v>
      </c>
      <c r="AZ1964" t="s">
        <v>1863</v>
      </c>
      <c r="BA1964" t="s">
        <v>1863</v>
      </c>
      <c r="BB1964" t="s">
        <v>1859</v>
      </c>
      <c r="BC1964" t="s">
        <v>537</v>
      </c>
      <c r="BD1964" t="s">
        <v>78</v>
      </c>
      <c r="BE1964">
        <v>5</v>
      </c>
      <c r="BO1964" t="s">
        <v>90</v>
      </c>
      <c r="BP1964" t="s">
        <v>93</v>
      </c>
      <c r="BQ1964" t="s">
        <v>94</v>
      </c>
    </row>
    <row r="1965" spans="1:69" x14ac:dyDescent="0.3">
      <c r="A1965">
        <v>246</v>
      </c>
      <c r="B1965" t="s">
        <v>1858</v>
      </c>
      <c r="C1965">
        <v>4</v>
      </c>
      <c r="D1965" t="s">
        <v>84</v>
      </c>
      <c r="E1965">
        <v>26</v>
      </c>
      <c r="F1965" t="s">
        <v>1839</v>
      </c>
      <c r="G1965" t="s">
        <v>90</v>
      </c>
      <c r="H1965" t="s">
        <v>90</v>
      </c>
      <c r="K1965">
        <v>269</v>
      </c>
      <c r="L1965" t="s">
        <v>78</v>
      </c>
      <c r="Q1965" t="s">
        <v>1471</v>
      </c>
      <c r="R1965" t="s">
        <v>80</v>
      </c>
      <c r="S1965" t="s">
        <v>69</v>
      </c>
      <c r="W1965">
        <v>262</v>
      </c>
      <c r="X1965" t="s">
        <v>78</v>
      </c>
      <c r="Y1965" t="s">
        <v>69</v>
      </c>
      <c r="AL1965" t="s">
        <v>1859</v>
      </c>
      <c r="AM1965" t="s">
        <v>532</v>
      </c>
      <c r="AN1965" t="s">
        <v>69</v>
      </c>
      <c r="AU1965" t="s">
        <v>1860</v>
      </c>
      <c r="AV1965" t="s">
        <v>98</v>
      </c>
      <c r="AW1965" t="s">
        <v>532</v>
      </c>
      <c r="AX1965" t="s">
        <v>1255</v>
      </c>
      <c r="AY1965" t="s">
        <v>1861</v>
      </c>
      <c r="AZ1965" t="s">
        <v>1865</v>
      </c>
      <c r="BA1965" t="s">
        <v>1866</v>
      </c>
      <c r="BB1965" t="s">
        <v>1859</v>
      </c>
      <c r="BC1965" t="s">
        <v>532</v>
      </c>
      <c r="BD1965" t="s">
        <v>69</v>
      </c>
      <c r="BE1965">
        <v>5</v>
      </c>
      <c r="BO1965" t="s">
        <v>90</v>
      </c>
      <c r="BP1965" t="s">
        <v>93</v>
      </c>
      <c r="BQ1965" t="s">
        <v>94</v>
      </c>
    </row>
    <row r="1966" spans="1:69" x14ac:dyDescent="0.3">
      <c r="A1966">
        <v>246</v>
      </c>
      <c r="B1966" t="s">
        <v>1858</v>
      </c>
      <c r="C1966">
        <v>5</v>
      </c>
      <c r="D1966" t="s">
        <v>85</v>
      </c>
      <c r="E1966">
        <v>26</v>
      </c>
      <c r="F1966" t="s">
        <v>1839</v>
      </c>
      <c r="G1966" t="s">
        <v>90</v>
      </c>
      <c r="H1966" t="s">
        <v>90</v>
      </c>
      <c r="K1966">
        <v>269</v>
      </c>
      <c r="L1966" t="s">
        <v>78</v>
      </c>
      <c r="Q1966" t="s">
        <v>1471</v>
      </c>
      <c r="R1966" t="s">
        <v>80</v>
      </c>
      <c r="S1966" t="s">
        <v>69</v>
      </c>
      <c r="W1966">
        <v>262</v>
      </c>
      <c r="X1966" t="s">
        <v>78</v>
      </c>
      <c r="Y1966" t="s">
        <v>69</v>
      </c>
      <c r="AL1966" t="s">
        <v>1859</v>
      </c>
      <c r="AM1966" t="s">
        <v>646</v>
      </c>
      <c r="AN1966" t="s">
        <v>69</v>
      </c>
      <c r="AU1966" t="s">
        <v>1860</v>
      </c>
      <c r="AV1966" t="s">
        <v>98</v>
      </c>
      <c r="AW1966" t="s">
        <v>532</v>
      </c>
      <c r="AX1966" t="s">
        <v>1255</v>
      </c>
      <c r="AY1966" t="s">
        <v>1861</v>
      </c>
      <c r="AZ1966" t="s">
        <v>1863</v>
      </c>
      <c r="BA1966" t="s">
        <v>1862</v>
      </c>
      <c r="BB1966" t="s">
        <v>1859</v>
      </c>
      <c r="BC1966" t="s">
        <v>646</v>
      </c>
      <c r="BD1966" t="s">
        <v>69</v>
      </c>
      <c r="BE1966">
        <v>5</v>
      </c>
      <c r="BO1966" t="s">
        <v>90</v>
      </c>
      <c r="BP1966" t="s">
        <v>93</v>
      </c>
      <c r="BQ1966" t="s">
        <v>94</v>
      </c>
    </row>
    <row r="1967" spans="1:69" x14ac:dyDescent="0.3">
      <c r="A1967">
        <v>246</v>
      </c>
      <c r="B1967" t="s">
        <v>1858</v>
      </c>
      <c r="C1967">
        <v>6</v>
      </c>
      <c r="D1967" t="s">
        <v>86</v>
      </c>
      <c r="E1967">
        <v>26</v>
      </c>
      <c r="F1967" t="s">
        <v>1839</v>
      </c>
      <c r="G1967" t="s">
        <v>90</v>
      </c>
      <c r="H1967" t="s">
        <v>90</v>
      </c>
      <c r="K1967">
        <v>269</v>
      </c>
      <c r="L1967" t="s">
        <v>69</v>
      </c>
      <c r="Q1967" t="s">
        <v>1471</v>
      </c>
      <c r="R1967" t="s">
        <v>80</v>
      </c>
      <c r="S1967" t="s">
        <v>69</v>
      </c>
      <c r="W1967">
        <v>262</v>
      </c>
      <c r="X1967" t="s">
        <v>78</v>
      </c>
      <c r="Y1967" t="s">
        <v>69</v>
      </c>
      <c r="AL1967" t="s">
        <v>1859</v>
      </c>
      <c r="AM1967" t="s">
        <v>537</v>
      </c>
      <c r="AN1967" t="s">
        <v>69</v>
      </c>
      <c r="AU1967" t="s">
        <v>1860</v>
      </c>
      <c r="AV1967" t="s">
        <v>98</v>
      </c>
      <c r="AW1967" t="s">
        <v>532</v>
      </c>
      <c r="AX1967" t="s">
        <v>1255</v>
      </c>
      <c r="AY1967" t="s">
        <v>1861</v>
      </c>
      <c r="AZ1967" t="s">
        <v>1863</v>
      </c>
      <c r="BA1967" t="s">
        <v>1866</v>
      </c>
      <c r="BB1967" t="s">
        <v>1859</v>
      </c>
      <c r="BC1967" t="s">
        <v>537</v>
      </c>
      <c r="BD1967" t="s">
        <v>69</v>
      </c>
      <c r="BE1967">
        <v>5</v>
      </c>
      <c r="BO1967" t="s">
        <v>90</v>
      </c>
      <c r="BP1967" t="s">
        <v>93</v>
      </c>
      <c r="BQ1967" t="s">
        <v>94</v>
      </c>
    </row>
    <row r="1968" spans="1:69" x14ac:dyDescent="0.3">
      <c r="A1968">
        <v>246</v>
      </c>
      <c r="B1968" t="s">
        <v>1858</v>
      </c>
      <c r="C1968">
        <v>7</v>
      </c>
      <c r="D1968" t="s">
        <v>87</v>
      </c>
      <c r="E1968">
        <v>26</v>
      </c>
      <c r="F1968" t="s">
        <v>1839</v>
      </c>
      <c r="G1968" t="s">
        <v>90</v>
      </c>
      <c r="H1968" t="s">
        <v>90</v>
      </c>
      <c r="K1968">
        <v>269</v>
      </c>
      <c r="L1968" t="s">
        <v>78</v>
      </c>
      <c r="Q1968" t="s">
        <v>1471</v>
      </c>
      <c r="R1968" t="s">
        <v>80</v>
      </c>
      <c r="S1968" t="s">
        <v>69</v>
      </c>
      <c r="W1968">
        <v>262</v>
      </c>
      <c r="X1968" t="s">
        <v>78</v>
      </c>
      <c r="Y1968" t="s">
        <v>69</v>
      </c>
      <c r="AL1968" t="s">
        <v>1859</v>
      </c>
      <c r="AM1968" t="s">
        <v>532</v>
      </c>
      <c r="AN1968" t="s">
        <v>69</v>
      </c>
      <c r="AU1968" t="s">
        <v>1860</v>
      </c>
      <c r="AV1968" t="s">
        <v>98</v>
      </c>
      <c r="AW1968" t="s">
        <v>532</v>
      </c>
      <c r="AX1968" t="s">
        <v>1255</v>
      </c>
      <c r="AY1968" t="s">
        <v>1861</v>
      </c>
      <c r="AZ1968" t="s">
        <v>1863</v>
      </c>
      <c r="BA1968" t="s">
        <v>1866</v>
      </c>
      <c r="BB1968" t="s">
        <v>1859</v>
      </c>
      <c r="BC1968" t="s">
        <v>532</v>
      </c>
      <c r="BD1968" t="s">
        <v>69</v>
      </c>
      <c r="BE1968">
        <v>5</v>
      </c>
      <c r="BO1968" t="s">
        <v>90</v>
      </c>
      <c r="BP1968" t="s">
        <v>93</v>
      </c>
      <c r="BQ1968" t="s">
        <v>94</v>
      </c>
    </row>
    <row r="1969" spans="1:69" x14ac:dyDescent="0.3">
      <c r="A1969">
        <v>246</v>
      </c>
      <c r="B1969" t="s">
        <v>1858</v>
      </c>
      <c r="C1969">
        <v>8</v>
      </c>
      <c r="D1969" t="s">
        <v>88</v>
      </c>
      <c r="E1969">
        <v>26</v>
      </c>
      <c r="F1969" t="s">
        <v>1839</v>
      </c>
      <c r="G1969" t="s">
        <v>90</v>
      </c>
      <c r="H1969" t="s">
        <v>90</v>
      </c>
      <c r="K1969">
        <v>269</v>
      </c>
      <c r="L1969" t="s">
        <v>78</v>
      </c>
      <c r="Q1969" t="s">
        <v>1471</v>
      </c>
      <c r="R1969" t="s">
        <v>80</v>
      </c>
      <c r="S1969" t="s">
        <v>78</v>
      </c>
      <c r="W1969">
        <v>262</v>
      </c>
      <c r="X1969" t="s">
        <v>78</v>
      </c>
      <c r="Y1969" t="s">
        <v>78</v>
      </c>
      <c r="AL1969" t="s">
        <v>1859</v>
      </c>
      <c r="AM1969" t="s">
        <v>537</v>
      </c>
      <c r="AN1969" t="s">
        <v>78</v>
      </c>
      <c r="AU1969" t="s">
        <v>1860</v>
      </c>
      <c r="AV1969" t="s">
        <v>98</v>
      </c>
      <c r="AW1969" t="s">
        <v>537</v>
      </c>
      <c r="AX1969" t="s">
        <v>1255</v>
      </c>
      <c r="AY1969" t="s">
        <v>1861</v>
      </c>
      <c r="AZ1969" t="s">
        <v>1863</v>
      </c>
      <c r="BA1969" t="s">
        <v>1863</v>
      </c>
      <c r="BB1969" t="s">
        <v>1859</v>
      </c>
      <c r="BC1969" t="s">
        <v>537</v>
      </c>
      <c r="BD1969" t="s">
        <v>78</v>
      </c>
      <c r="BE1969">
        <v>5</v>
      </c>
      <c r="BO1969" t="s">
        <v>90</v>
      </c>
      <c r="BP1969" t="s">
        <v>93</v>
      </c>
      <c r="BQ1969" t="s">
        <v>94</v>
      </c>
    </row>
    <row r="1970" spans="1:69" x14ac:dyDescent="0.3">
      <c r="A1970">
        <v>247</v>
      </c>
      <c r="B1970" t="s">
        <v>220</v>
      </c>
      <c r="C1970">
        <v>1</v>
      </c>
      <c r="D1970" t="s">
        <v>67</v>
      </c>
      <c r="E1970">
        <v>27</v>
      </c>
      <c r="F1970" t="s">
        <v>1867</v>
      </c>
      <c r="G1970" t="s">
        <v>90</v>
      </c>
      <c r="H1970" t="s">
        <v>90</v>
      </c>
      <c r="K1970">
        <v>253</v>
      </c>
      <c r="L1970" t="s">
        <v>78</v>
      </c>
      <c r="Q1970">
        <v>264</v>
      </c>
      <c r="R1970" t="s">
        <v>78</v>
      </c>
      <c r="S1970" t="s">
        <v>69</v>
      </c>
      <c r="W1970" t="s">
        <v>1868</v>
      </c>
      <c r="X1970" t="s">
        <v>119</v>
      </c>
      <c r="Y1970" t="s">
        <v>78</v>
      </c>
      <c r="AU1970" t="s">
        <v>1869</v>
      </c>
      <c r="AV1970" t="s">
        <v>438</v>
      </c>
      <c r="AW1970" t="s">
        <v>653</v>
      </c>
      <c r="AX1970" t="s">
        <v>1870</v>
      </c>
      <c r="AY1970" t="s">
        <v>1871</v>
      </c>
      <c r="AZ1970" t="s">
        <v>438</v>
      </c>
      <c r="BA1970" t="s">
        <v>508</v>
      </c>
      <c r="BO1970" t="s">
        <v>90</v>
      </c>
      <c r="BP1970" t="s">
        <v>93</v>
      </c>
      <c r="BQ1970" t="s">
        <v>94</v>
      </c>
    </row>
    <row r="1971" spans="1:69" x14ac:dyDescent="0.3">
      <c r="A1971">
        <v>247</v>
      </c>
      <c r="B1971" t="s">
        <v>220</v>
      </c>
      <c r="C1971">
        <v>2</v>
      </c>
      <c r="D1971" t="s">
        <v>77</v>
      </c>
      <c r="E1971">
        <v>27</v>
      </c>
      <c r="F1971" t="s">
        <v>1867</v>
      </c>
      <c r="G1971" t="s">
        <v>90</v>
      </c>
      <c r="H1971" t="s">
        <v>90</v>
      </c>
      <c r="K1971">
        <v>253</v>
      </c>
      <c r="L1971" t="s">
        <v>78</v>
      </c>
      <c r="Q1971">
        <v>264</v>
      </c>
      <c r="R1971" t="s">
        <v>78</v>
      </c>
      <c r="S1971" t="s">
        <v>78</v>
      </c>
      <c r="W1971" t="s">
        <v>1868</v>
      </c>
      <c r="X1971" t="s">
        <v>119</v>
      </c>
      <c r="Y1971" t="s">
        <v>78</v>
      </c>
      <c r="AU1971" t="s">
        <v>1869</v>
      </c>
      <c r="AV1971" t="s">
        <v>438</v>
      </c>
      <c r="AW1971" t="s">
        <v>537</v>
      </c>
      <c r="AX1971" t="s">
        <v>1870</v>
      </c>
      <c r="AY1971" t="s">
        <v>1871</v>
      </c>
      <c r="AZ1971" t="s">
        <v>438</v>
      </c>
      <c r="BA1971" t="s">
        <v>438</v>
      </c>
      <c r="BO1971" t="s">
        <v>90</v>
      </c>
      <c r="BP1971" t="s">
        <v>93</v>
      </c>
      <c r="BQ1971" t="s">
        <v>94</v>
      </c>
    </row>
    <row r="1972" spans="1:69" x14ac:dyDescent="0.3">
      <c r="A1972">
        <v>247</v>
      </c>
      <c r="B1972" t="s">
        <v>220</v>
      </c>
      <c r="C1972">
        <v>3</v>
      </c>
      <c r="D1972" t="s">
        <v>83</v>
      </c>
      <c r="E1972">
        <v>27</v>
      </c>
      <c r="F1972" t="s">
        <v>1867</v>
      </c>
      <c r="G1972" t="s">
        <v>90</v>
      </c>
      <c r="H1972" t="s">
        <v>90</v>
      </c>
      <c r="K1972">
        <v>253</v>
      </c>
      <c r="L1972" t="s">
        <v>78</v>
      </c>
      <c r="Q1972">
        <v>264</v>
      </c>
      <c r="R1972" t="s">
        <v>78</v>
      </c>
      <c r="S1972" t="s">
        <v>78</v>
      </c>
      <c r="W1972" t="s">
        <v>1868</v>
      </c>
      <c r="X1972" t="s">
        <v>119</v>
      </c>
      <c r="Y1972" t="s">
        <v>78</v>
      </c>
      <c r="AU1972" t="s">
        <v>1869</v>
      </c>
      <c r="AV1972" t="s">
        <v>438</v>
      </c>
      <c r="AW1972" t="s">
        <v>537</v>
      </c>
      <c r="AX1972" t="s">
        <v>1870</v>
      </c>
      <c r="AY1972" t="s">
        <v>1871</v>
      </c>
      <c r="AZ1972" t="s">
        <v>438</v>
      </c>
      <c r="BA1972" t="s">
        <v>438</v>
      </c>
      <c r="BO1972" t="s">
        <v>90</v>
      </c>
      <c r="BP1972" t="s">
        <v>93</v>
      </c>
      <c r="BQ1972" t="s">
        <v>94</v>
      </c>
    </row>
    <row r="1973" spans="1:69" x14ac:dyDescent="0.3">
      <c r="A1973">
        <v>247</v>
      </c>
      <c r="B1973" t="s">
        <v>220</v>
      </c>
      <c r="C1973">
        <v>4</v>
      </c>
      <c r="D1973" t="s">
        <v>84</v>
      </c>
      <c r="E1973">
        <v>27</v>
      </c>
      <c r="F1973" t="s">
        <v>1867</v>
      </c>
      <c r="G1973" t="s">
        <v>90</v>
      </c>
      <c r="H1973" t="s">
        <v>90</v>
      </c>
      <c r="K1973">
        <v>253</v>
      </c>
      <c r="L1973" t="s">
        <v>78</v>
      </c>
      <c r="Q1973">
        <v>264</v>
      </c>
      <c r="R1973" t="s">
        <v>78</v>
      </c>
      <c r="S1973" t="s">
        <v>69</v>
      </c>
      <c r="W1973" t="s">
        <v>1868</v>
      </c>
      <c r="X1973" t="s">
        <v>119</v>
      </c>
      <c r="Y1973" t="s">
        <v>78</v>
      </c>
      <c r="AU1973" t="s">
        <v>1869</v>
      </c>
      <c r="AV1973" t="s">
        <v>438</v>
      </c>
      <c r="AW1973" t="s">
        <v>653</v>
      </c>
      <c r="AX1973" t="s">
        <v>1870</v>
      </c>
      <c r="AY1973" t="s">
        <v>1871</v>
      </c>
      <c r="AZ1973" t="s">
        <v>438</v>
      </c>
      <c r="BA1973" t="s">
        <v>508</v>
      </c>
      <c r="BO1973" t="s">
        <v>90</v>
      </c>
      <c r="BP1973" t="s">
        <v>93</v>
      </c>
      <c r="BQ1973" t="s">
        <v>94</v>
      </c>
    </row>
    <row r="1974" spans="1:69" x14ac:dyDescent="0.3">
      <c r="A1974">
        <v>247</v>
      </c>
      <c r="B1974" t="s">
        <v>220</v>
      </c>
      <c r="C1974">
        <v>5</v>
      </c>
      <c r="D1974" t="s">
        <v>85</v>
      </c>
      <c r="E1974">
        <v>27</v>
      </c>
      <c r="F1974" t="s">
        <v>1867</v>
      </c>
      <c r="G1974" t="s">
        <v>90</v>
      </c>
      <c r="H1974" t="s">
        <v>90</v>
      </c>
      <c r="K1974">
        <v>253</v>
      </c>
      <c r="L1974" t="s">
        <v>78</v>
      </c>
      <c r="Q1974">
        <v>264</v>
      </c>
      <c r="R1974" t="s">
        <v>78</v>
      </c>
      <c r="S1974" t="s">
        <v>69</v>
      </c>
      <c r="W1974" t="s">
        <v>1868</v>
      </c>
      <c r="X1974" t="s">
        <v>119</v>
      </c>
      <c r="Y1974" t="s">
        <v>78</v>
      </c>
      <c r="AU1974" t="s">
        <v>1869</v>
      </c>
      <c r="AV1974" t="s">
        <v>438</v>
      </c>
      <c r="AW1974" t="s">
        <v>653</v>
      </c>
      <c r="AX1974" t="s">
        <v>1870</v>
      </c>
      <c r="AY1974" t="s">
        <v>1871</v>
      </c>
      <c r="AZ1974" t="s">
        <v>438</v>
      </c>
      <c r="BA1974" t="s">
        <v>909</v>
      </c>
      <c r="BO1974" t="s">
        <v>90</v>
      </c>
      <c r="BP1974" t="s">
        <v>93</v>
      </c>
      <c r="BQ1974" t="s">
        <v>94</v>
      </c>
    </row>
    <row r="1975" spans="1:69" x14ac:dyDescent="0.3">
      <c r="A1975">
        <v>247</v>
      </c>
      <c r="B1975" t="s">
        <v>220</v>
      </c>
      <c r="C1975">
        <v>6</v>
      </c>
      <c r="D1975" t="s">
        <v>86</v>
      </c>
      <c r="E1975">
        <v>27</v>
      </c>
      <c r="F1975" t="s">
        <v>1867</v>
      </c>
      <c r="G1975" t="s">
        <v>90</v>
      </c>
      <c r="H1975" t="s">
        <v>90</v>
      </c>
      <c r="K1975">
        <v>253</v>
      </c>
      <c r="L1975" t="s">
        <v>78</v>
      </c>
      <c r="Q1975">
        <v>264</v>
      </c>
      <c r="R1975" t="s">
        <v>69</v>
      </c>
      <c r="S1975" t="s">
        <v>69</v>
      </c>
      <c r="W1975" t="s">
        <v>1868</v>
      </c>
      <c r="X1975" t="s">
        <v>119</v>
      </c>
      <c r="Y1975" t="s">
        <v>69</v>
      </c>
      <c r="AU1975" t="s">
        <v>1869</v>
      </c>
      <c r="AV1975" t="s">
        <v>1458</v>
      </c>
      <c r="AW1975" t="s">
        <v>532</v>
      </c>
      <c r="AX1975" t="s">
        <v>1870</v>
      </c>
      <c r="AY1975" t="s">
        <v>1871</v>
      </c>
      <c r="AZ1975" t="s">
        <v>1458</v>
      </c>
      <c r="BA1975" t="s">
        <v>436</v>
      </c>
      <c r="BO1975" t="s">
        <v>69</v>
      </c>
      <c r="BP1975" t="s">
        <v>93</v>
      </c>
      <c r="BQ1975" t="s">
        <v>225</v>
      </c>
    </row>
    <row r="1976" spans="1:69" x14ac:dyDescent="0.3">
      <c r="A1976">
        <v>247</v>
      </c>
      <c r="B1976" t="s">
        <v>220</v>
      </c>
      <c r="C1976">
        <v>7</v>
      </c>
      <c r="D1976" t="s">
        <v>87</v>
      </c>
      <c r="E1976">
        <v>27</v>
      </c>
      <c r="F1976" t="s">
        <v>1867</v>
      </c>
      <c r="G1976" t="s">
        <v>90</v>
      </c>
      <c r="H1976" t="s">
        <v>90</v>
      </c>
      <c r="K1976">
        <v>253</v>
      </c>
      <c r="L1976" t="s">
        <v>69</v>
      </c>
      <c r="Q1976">
        <v>264</v>
      </c>
      <c r="R1976" t="s">
        <v>69</v>
      </c>
      <c r="S1976" t="s">
        <v>69</v>
      </c>
      <c r="W1976" t="s">
        <v>1868</v>
      </c>
      <c r="X1976" t="s">
        <v>108</v>
      </c>
      <c r="Y1976" t="s">
        <v>69</v>
      </c>
      <c r="AU1976" t="s">
        <v>1869</v>
      </c>
      <c r="AV1976" t="s">
        <v>436</v>
      </c>
      <c r="AW1976" t="s">
        <v>532</v>
      </c>
      <c r="AX1976" t="s">
        <v>1870</v>
      </c>
      <c r="AY1976" t="s">
        <v>1871</v>
      </c>
      <c r="AZ1976" t="s">
        <v>436</v>
      </c>
      <c r="BA1976" t="s">
        <v>436</v>
      </c>
      <c r="BO1976" t="s">
        <v>69</v>
      </c>
      <c r="BP1976" t="s">
        <v>93</v>
      </c>
      <c r="BQ1976" t="s">
        <v>225</v>
      </c>
    </row>
    <row r="1977" spans="1:69" x14ac:dyDescent="0.3">
      <c r="A1977">
        <v>247</v>
      </c>
      <c r="B1977" t="s">
        <v>220</v>
      </c>
      <c r="C1977">
        <v>8</v>
      </c>
      <c r="D1977" t="s">
        <v>88</v>
      </c>
      <c r="E1977">
        <v>27</v>
      </c>
      <c r="F1977" t="s">
        <v>1867</v>
      </c>
      <c r="G1977" t="s">
        <v>90</v>
      </c>
      <c r="H1977" t="s">
        <v>90</v>
      </c>
      <c r="K1977">
        <v>253</v>
      </c>
      <c r="L1977" t="s">
        <v>78</v>
      </c>
      <c r="Q1977">
        <v>264</v>
      </c>
      <c r="R1977" t="s">
        <v>78</v>
      </c>
      <c r="S1977" t="s">
        <v>78</v>
      </c>
      <c r="W1977" t="s">
        <v>1868</v>
      </c>
      <c r="X1977" t="s">
        <v>119</v>
      </c>
      <c r="Y1977" t="s">
        <v>78</v>
      </c>
      <c r="AU1977" t="s">
        <v>1869</v>
      </c>
      <c r="AV1977" t="s">
        <v>438</v>
      </c>
      <c r="AW1977" t="s">
        <v>537</v>
      </c>
      <c r="AX1977" t="s">
        <v>1870</v>
      </c>
      <c r="AY1977" t="s">
        <v>1871</v>
      </c>
      <c r="AZ1977" t="s">
        <v>438</v>
      </c>
      <c r="BA1977" t="s">
        <v>438</v>
      </c>
      <c r="BO1977" t="s">
        <v>90</v>
      </c>
      <c r="BP1977" t="s">
        <v>93</v>
      </c>
      <c r="BQ1977" t="s">
        <v>94</v>
      </c>
    </row>
    <row r="1978" spans="1:69" x14ac:dyDescent="0.3">
      <c r="A1978">
        <v>248</v>
      </c>
      <c r="B1978" t="s">
        <v>1872</v>
      </c>
      <c r="C1978">
        <v>1</v>
      </c>
      <c r="D1978" t="s">
        <v>67</v>
      </c>
      <c r="E1978">
        <v>27</v>
      </c>
      <c r="F1978" t="s">
        <v>1867</v>
      </c>
      <c r="G1978" t="s">
        <v>90</v>
      </c>
      <c r="H1978" t="s">
        <v>90</v>
      </c>
      <c r="K1978">
        <v>254</v>
      </c>
      <c r="L1978" t="s">
        <v>78</v>
      </c>
      <c r="Q1978">
        <v>264</v>
      </c>
      <c r="R1978" t="s">
        <v>78</v>
      </c>
      <c r="S1978" t="s">
        <v>69</v>
      </c>
      <c r="W1978">
        <v>258</v>
      </c>
      <c r="X1978" t="s">
        <v>78</v>
      </c>
      <c r="Y1978" t="s">
        <v>78</v>
      </c>
      <c r="AU1978" t="s">
        <v>1873</v>
      </c>
      <c r="AV1978" t="s">
        <v>537</v>
      </c>
      <c r="AW1978" t="s">
        <v>653</v>
      </c>
      <c r="AX1978" t="s">
        <v>1870</v>
      </c>
      <c r="AY1978" t="s">
        <v>1874</v>
      </c>
      <c r="AZ1978" t="s">
        <v>537</v>
      </c>
      <c r="BA1978" t="s">
        <v>653</v>
      </c>
      <c r="BO1978" t="s">
        <v>90</v>
      </c>
      <c r="BP1978" t="s">
        <v>93</v>
      </c>
      <c r="BQ1978" t="s">
        <v>94</v>
      </c>
    </row>
    <row r="1979" spans="1:69" x14ac:dyDescent="0.3">
      <c r="A1979">
        <v>248</v>
      </c>
      <c r="B1979" t="s">
        <v>1872</v>
      </c>
      <c r="C1979">
        <v>2</v>
      </c>
      <c r="D1979" t="s">
        <v>77</v>
      </c>
      <c r="E1979">
        <v>27</v>
      </c>
      <c r="F1979" t="s">
        <v>1867</v>
      </c>
      <c r="G1979" t="s">
        <v>90</v>
      </c>
      <c r="H1979" t="s">
        <v>90</v>
      </c>
      <c r="K1979">
        <v>254</v>
      </c>
      <c r="L1979" t="s">
        <v>78</v>
      </c>
      <c r="Q1979">
        <v>264</v>
      </c>
      <c r="R1979" t="s">
        <v>78</v>
      </c>
      <c r="S1979" t="s">
        <v>78</v>
      </c>
      <c r="W1979">
        <v>258</v>
      </c>
      <c r="X1979" t="s">
        <v>78</v>
      </c>
      <c r="Y1979" t="s">
        <v>78</v>
      </c>
      <c r="AU1979" t="s">
        <v>1873</v>
      </c>
      <c r="AV1979" t="s">
        <v>537</v>
      </c>
      <c r="AW1979" t="s">
        <v>537</v>
      </c>
      <c r="AX1979" t="s">
        <v>1870</v>
      </c>
      <c r="AY1979" t="s">
        <v>1874</v>
      </c>
      <c r="AZ1979" t="s">
        <v>537</v>
      </c>
      <c r="BA1979" t="s">
        <v>537</v>
      </c>
      <c r="BO1979" t="s">
        <v>90</v>
      </c>
      <c r="BP1979" t="s">
        <v>93</v>
      </c>
      <c r="BQ1979" t="s">
        <v>94</v>
      </c>
    </row>
    <row r="1980" spans="1:69" x14ac:dyDescent="0.3">
      <c r="A1980">
        <v>248</v>
      </c>
      <c r="B1980" t="s">
        <v>1872</v>
      </c>
      <c r="C1980">
        <v>3</v>
      </c>
      <c r="D1980" t="s">
        <v>83</v>
      </c>
      <c r="E1980">
        <v>27</v>
      </c>
      <c r="F1980" t="s">
        <v>1867</v>
      </c>
      <c r="G1980" t="s">
        <v>90</v>
      </c>
      <c r="H1980" t="s">
        <v>90</v>
      </c>
      <c r="K1980">
        <v>254</v>
      </c>
      <c r="L1980" t="s">
        <v>78</v>
      </c>
      <c r="Q1980">
        <v>264</v>
      </c>
      <c r="R1980" t="s">
        <v>78</v>
      </c>
      <c r="S1980" t="s">
        <v>78</v>
      </c>
      <c r="W1980">
        <v>258</v>
      </c>
      <c r="X1980" t="s">
        <v>78</v>
      </c>
      <c r="Y1980" t="s">
        <v>78</v>
      </c>
      <c r="AU1980" t="s">
        <v>1873</v>
      </c>
      <c r="AV1980" t="s">
        <v>537</v>
      </c>
      <c r="AW1980" t="s">
        <v>537</v>
      </c>
      <c r="AX1980" t="s">
        <v>1870</v>
      </c>
      <c r="AY1980" t="s">
        <v>1874</v>
      </c>
      <c r="AZ1980" t="s">
        <v>537</v>
      </c>
      <c r="BA1980" t="s">
        <v>537</v>
      </c>
      <c r="BO1980" t="s">
        <v>90</v>
      </c>
      <c r="BP1980" t="s">
        <v>93</v>
      </c>
      <c r="BQ1980" t="s">
        <v>94</v>
      </c>
    </row>
    <row r="1981" spans="1:69" x14ac:dyDescent="0.3">
      <c r="A1981">
        <v>248</v>
      </c>
      <c r="B1981" t="s">
        <v>1872</v>
      </c>
      <c r="C1981">
        <v>4</v>
      </c>
      <c r="D1981" t="s">
        <v>84</v>
      </c>
      <c r="E1981">
        <v>27</v>
      </c>
      <c r="F1981" t="s">
        <v>1867</v>
      </c>
      <c r="G1981" t="s">
        <v>90</v>
      </c>
      <c r="H1981" t="s">
        <v>90</v>
      </c>
      <c r="K1981">
        <v>254</v>
      </c>
      <c r="L1981" t="s">
        <v>78</v>
      </c>
      <c r="Q1981">
        <v>264</v>
      </c>
      <c r="R1981" t="s">
        <v>78</v>
      </c>
      <c r="S1981" t="s">
        <v>69</v>
      </c>
      <c r="W1981">
        <v>258</v>
      </c>
      <c r="X1981" t="s">
        <v>78</v>
      </c>
      <c r="Y1981" t="s">
        <v>78</v>
      </c>
      <c r="AU1981" t="s">
        <v>1873</v>
      </c>
      <c r="AV1981" t="s">
        <v>537</v>
      </c>
      <c r="AW1981" t="s">
        <v>653</v>
      </c>
      <c r="AX1981" t="s">
        <v>1870</v>
      </c>
      <c r="AY1981" t="s">
        <v>1874</v>
      </c>
      <c r="AZ1981" t="s">
        <v>537</v>
      </c>
      <c r="BA1981" t="s">
        <v>653</v>
      </c>
      <c r="BO1981" t="s">
        <v>90</v>
      </c>
      <c r="BP1981" t="s">
        <v>93</v>
      </c>
      <c r="BQ1981" t="s">
        <v>94</v>
      </c>
    </row>
    <row r="1982" spans="1:69" x14ac:dyDescent="0.3">
      <c r="A1982">
        <v>248</v>
      </c>
      <c r="B1982" t="s">
        <v>1872</v>
      </c>
      <c r="C1982">
        <v>5</v>
      </c>
      <c r="D1982" t="s">
        <v>85</v>
      </c>
      <c r="E1982">
        <v>27</v>
      </c>
      <c r="F1982" t="s">
        <v>1867</v>
      </c>
      <c r="G1982" t="s">
        <v>90</v>
      </c>
      <c r="H1982" t="s">
        <v>90</v>
      </c>
      <c r="K1982">
        <v>254</v>
      </c>
      <c r="L1982" t="s">
        <v>78</v>
      </c>
      <c r="Q1982">
        <v>264</v>
      </c>
      <c r="R1982" t="s">
        <v>78</v>
      </c>
      <c r="S1982" t="s">
        <v>69</v>
      </c>
      <c r="W1982">
        <v>258</v>
      </c>
      <c r="X1982" t="s">
        <v>78</v>
      </c>
      <c r="Y1982" t="s">
        <v>78</v>
      </c>
      <c r="AU1982" t="s">
        <v>1873</v>
      </c>
      <c r="AV1982" t="s">
        <v>537</v>
      </c>
      <c r="AW1982" t="s">
        <v>653</v>
      </c>
      <c r="AX1982" t="s">
        <v>1870</v>
      </c>
      <c r="AY1982" t="s">
        <v>1874</v>
      </c>
      <c r="AZ1982" t="s">
        <v>537</v>
      </c>
      <c r="BA1982" t="s">
        <v>537</v>
      </c>
      <c r="BO1982" t="s">
        <v>90</v>
      </c>
      <c r="BP1982" t="s">
        <v>93</v>
      </c>
      <c r="BQ1982" t="s">
        <v>94</v>
      </c>
    </row>
    <row r="1983" spans="1:69" x14ac:dyDescent="0.3">
      <c r="A1983">
        <v>248</v>
      </c>
      <c r="B1983" t="s">
        <v>1872</v>
      </c>
      <c r="C1983">
        <v>6</v>
      </c>
      <c r="D1983" t="s">
        <v>86</v>
      </c>
      <c r="E1983">
        <v>27</v>
      </c>
      <c r="F1983" t="s">
        <v>1867</v>
      </c>
      <c r="G1983" t="s">
        <v>90</v>
      </c>
      <c r="H1983" t="s">
        <v>90</v>
      </c>
      <c r="K1983">
        <v>254</v>
      </c>
      <c r="L1983" t="s">
        <v>78</v>
      </c>
      <c r="Q1983">
        <v>264</v>
      </c>
      <c r="R1983" t="s">
        <v>69</v>
      </c>
      <c r="S1983" t="s">
        <v>69</v>
      </c>
      <c r="W1983">
        <v>258</v>
      </c>
      <c r="X1983" t="s">
        <v>78</v>
      </c>
      <c r="Y1983" t="s">
        <v>69</v>
      </c>
      <c r="AU1983" t="s">
        <v>1873</v>
      </c>
      <c r="AV1983" t="s">
        <v>653</v>
      </c>
      <c r="AW1983" t="s">
        <v>532</v>
      </c>
      <c r="AX1983" t="s">
        <v>1870</v>
      </c>
      <c r="AY1983" t="s">
        <v>1874</v>
      </c>
      <c r="AZ1983" t="s">
        <v>653</v>
      </c>
      <c r="BA1983" t="s">
        <v>532</v>
      </c>
      <c r="BO1983" t="s">
        <v>69</v>
      </c>
      <c r="BP1983" t="s">
        <v>93</v>
      </c>
      <c r="BQ1983" t="s">
        <v>225</v>
      </c>
    </row>
    <row r="1984" spans="1:69" x14ac:dyDescent="0.3">
      <c r="A1984">
        <v>248</v>
      </c>
      <c r="B1984" t="s">
        <v>1872</v>
      </c>
      <c r="C1984">
        <v>7</v>
      </c>
      <c r="D1984" t="s">
        <v>87</v>
      </c>
      <c r="E1984">
        <v>27</v>
      </c>
      <c r="F1984" t="s">
        <v>1867</v>
      </c>
      <c r="G1984" t="s">
        <v>90</v>
      </c>
      <c r="H1984" t="s">
        <v>90</v>
      </c>
      <c r="K1984">
        <v>254</v>
      </c>
      <c r="L1984" t="s">
        <v>69</v>
      </c>
      <c r="Q1984">
        <v>264</v>
      </c>
      <c r="R1984" t="s">
        <v>69</v>
      </c>
      <c r="S1984" t="s">
        <v>69</v>
      </c>
      <c r="W1984">
        <v>258</v>
      </c>
      <c r="X1984" t="s">
        <v>69</v>
      </c>
      <c r="Y1984" t="s">
        <v>69</v>
      </c>
      <c r="AU1984" t="s">
        <v>1873</v>
      </c>
      <c r="AV1984" t="s">
        <v>532</v>
      </c>
      <c r="AW1984" t="s">
        <v>532</v>
      </c>
      <c r="AX1984" t="s">
        <v>1870</v>
      </c>
      <c r="AY1984" t="s">
        <v>1874</v>
      </c>
      <c r="AZ1984" t="s">
        <v>532</v>
      </c>
      <c r="BA1984" t="s">
        <v>532</v>
      </c>
      <c r="BO1984" t="s">
        <v>69</v>
      </c>
      <c r="BP1984" t="s">
        <v>93</v>
      </c>
      <c r="BQ1984" t="s">
        <v>225</v>
      </c>
    </row>
    <row r="1985" spans="1:69" x14ac:dyDescent="0.3">
      <c r="A1985">
        <v>248</v>
      </c>
      <c r="B1985" t="s">
        <v>1872</v>
      </c>
      <c r="C1985">
        <v>8</v>
      </c>
      <c r="D1985" t="s">
        <v>88</v>
      </c>
      <c r="E1985">
        <v>27</v>
      </c>
      <c r="F1985" t="s">
        <v>1867</v>
      </c>
      <c r="G1985" t="s">
        <v>90</v>
      </c>
      <c r="H1985" t="s">
        <v>90</v>
      </c>
      <c r="K1985">
        <v>254</v>
      </c>
      <c r="L1985" t="s">
        <v>78</v>
      </c>
      <c r="Q1985">
        <v>264</v>
      </c>
      <c r="R1985" t="s">
        <v>78</v>
      </c>
      <c r="S1985" t="s">
        <v>78</v>
      </c>
      <c r="W1985">
        <v>258</v>
      </c>
      <c r="X1985" t="s">
        <v>78</v>
      </c>
      <c r="Y1985" t="s">
        <v>78</v>
      </c>
      <c r="AU1985" t="s">
        <v>1873</v>
      </c>
      <c r="AV1985" t="s">
        <v>537</v>
      </c>
      <c r="AW1985" t="s">
        <v>537</v>
      </c>
      <c r="AX1985" t="s">
        <v>1870</v>
      </c>
      <c r="AY1985" t="s">
        <v>1874</v>
      </c>
      <c r="AZ1985" t="s">
        <v>537</v>
      </c>
      <c r="BA1985" t="s">
        <v>537</v>
      </c>
      <c r="BO1985" t="s">
        <v>90</v>
      </c>
      <c r="BP1985" t="s">
        <v>93</v>
      </c>
      <c r="BQ1985" t="s">
        <v>94</v>
      </c>
    </row>
    <row r="1986" spans="1:69" x14ac:dyDescent="0.3">
      <c r="A1986">
        <v>249</v>
      </c>
      <c r="B1986" t="s">
        <v>1327</v>
      </c>
      <c r="C1986">
        <v>1</v>
      </c>
      <c r="D1986" t="s">
        <v>67</v>
      </c>
      <c r="E1986">
        <v>27</v>
      </c>
      <c r="F1986" t="s">
        <v>1867</v>
      </c>
      <c r="G1986" t="s">
        <v>90</v>
      </c>
      <c r="H1986" t="s">
        <v>90</v>
      </c>
      <c r="K1986">
        <v>255</v>
      </c>
      <c r="L1986" t="s">
        <v>90</v>
      </c>
      <c r="Q1986">
        <v>266</v>
      </c>
      <c r="R1986" t="s">
        <v>78</v>
      </c>
      <c r="S1986" t="s">
        <v>69</v>
      </c>
      <c r="AU1986" t="s">
        <v>1875</v>
      </c>
      <c r="AV1986" t="s">
        <v>92</v>
      </c>
      <c r="AW1986" t="s">
        <v>95</v>
      </c>
      <c r="AX1986" t="s">
        <v>605</v>
      </c>
      <c r="AY1986" t="s">
        <v>1208</v>
      </c>
      <c r="AZ1986" t="s">
        <v>119</v>
      </c>
      <c r="BA1986" t="s">
        <v>69</v>
      </c>
      <c r="BO1986" t="s">
        <v>78</v>
      </c>
      <c r="BP1986" t="s">
        <v>93</v>
      </c>
      <c r="BQ1986" t="s">
        <v>224</v>
      </c>
    </row>
    <row r="1987" spans="1:69" x14ac:dyDescent="0.3">
      <c r="A1987">
        <v>249</v>
      </c>
      <c r="B1987" t="s">
        <v>1327</v>
      </c>
      <c r="C1987">
        <v>2</v>
      </c>
      <c r="D1987" t="s">
        <v>77</v>
      </c>
      <c r="E1987">
        <v>27</v>
      </c>
      <c r="F1987" t="s">
        <v>1867</v>
      </c>
      <c r="G1987" t="s">
        <v>90</v>
      </c>
      <c r="H1987" t="s">
        <v>90</v>
      </c>
      <c r="K1987">
        <v>255</v>
      </c>
      <c r="L1987" t="s">
        <v>90</v>
      </c>
      <c r="Q1987">
        <v>266</v>
      </c>
      <c r="R1987" t="s">
        <v>78</v>
      </c>
      <c r="S1987" t="s">
        <v>78</v>
      </c>
      <c r="AU1987" t="s">
        <v>1875</v>
      </c>
      <c r="AV1987" t="s">
        <v>92</v>
      </c>
      <c r="AW1987" t="s">
        <v>92</v>
      </c>
      <c r="AX1987" t="s">
        <v>605</v>
      </c>
      <c r="AY1987" t="s">
        <v>1208</v>
      </c>
      <c r="AZ1987" t="s">
        <v>119</v>
      </c>
      <c r="BA1987" t="s">
        <v>69</v>
      </c>
      <c r="BO1987" t="s">
        <v>78</v>
      </c>
      <c r="BP1987" t="s">
        <v>93</v>
      </c>
      <c r="BQ1987" t="s">
        <v>224</v>
      </c>
    </row>
    <row r="1988" spans="1:69" x14ac:dyDescent="0.3">
      <c r="A1988">
        <v>249</v>
      </c>
      <c r="B1988" t="s">
        <v>1327</v>
      </c>
      <c r="C1988">
        <v>3</v>
      </c>
      <c r="D1988" t="s">
        <v>83</v>
      </c>
      <c r="E1988">
        <v>27</v>
      </c>
      <c r="F1988" t="s">
        <v>1867</v>
      </c>
      <c r="G1988" t="s">
        <v>90</v>
      </c>
      <c r="H1988" t="s">
        <v>90</v>
      </c>
      <c r="K1988">
        <v>255</v>
      </c>
      <c r="L1988" t="s">
        <v>90</v>
      </c>
      <c r="Q1988">
        <v>266</v>
      </c>
      <c r="R1988" t="s">
        <v>78</v>
      </c>
      <c r="S1988" t="s">
        <v>78</v>
      </c>
      <c r="AU1988" t="s">
        <v>1875</v>
      </c>
      <c r="AV1988" t="s">
        <v>92</v>
      </c>
      <c r="AW1988" t="s">
        <v>92</v>
      </c>
      <c r="AX1988" t="s">
        <v>605</v>
      </c>
      <c r="AY1988" t="s">
        <v>1208</v>
      </c>
      <c r="AZ1988" t="s">
        <v>119</v>
      </c>
      <c r="BA1988" t="s">
        <v>78</v>
      </c>
      <c r="BO1988" t="s">
        <v>78</v>
      </c>
      <c r="BP1988" t="s">
        <v>93</v>
      </c>
      <c r="BQ1988" t="s">
        <v>224</v>
      </c>
    </row>
    <row r="1989" spans="1:69" x14ac:dyDescent="0.3">
      <c r="A1989">
        <v>249</v>
      </c>
      <c r="B1989" t="s">
        <v>1327</v>
      </c>
      <c r="C1989">
        <v>4</v>
      </c>
      <c r="D1989" t="s">
        <v>84</v>
      </c>
      <c r="E1989">
        <v>27</v>
      </c>
      <c r="F1989" t="s">
        <v>1867</v>
      </c>
      <c r="G1989" t="s">
        <v>90</v>
      </c>
      <c r="H1989" t="s">
        <v>90</v>
      </c>
      <c r="K1989">
        <v>255</v>
      </c>
      <c r="L1989" t="s">
        <v>90</v>
      </c>
      <c r="Q1989">
        <v>266</v>
      </c>
      <c r="R1989" t="s">
        <v>78</v>
      </c>
      <c r="S1989" t="s">
        <v>69</v>
      </c>
      <c r="AU1989" t="s">
        <v>1875</v>
      </c>
      <c r="AV1989" t="s">
        <v>92</v>
      </c>
      <c r="AW1989" t="s">
        <v>95</v>
      </c>
      <c r="AX1989" t="s">
        <v>605</v>
      </c>
      <c r="AY1989" t="s">
        <v>1208</v>
      </c>
      <c r="AZ1989" t="s">
        <v>119</v>
      </c>
      <c r="BA1989" t="s">
        <v>69</v>
      </c>
      <c r="BO1989" t="s">
        <v>78</v>
      </c>
      <c r="BP1989" t="s">
        <v>93</v>
      </c>
      <c r="BQ1989" t="s">
        <v>224</v>
      </c>
    </row>
    <row r="1990" spans="1:69" x14ac:dyDescent="0.3">
      <c r="A1990">
        <v>249</v>
      </c>
      <c r="B1990" t="s">
        <v>1327</v>
      </c>
      <c r="C1990">
        <v>5</v>
      </c>
      <c r="D1990" t="s">
        <v>85</v>
      </c>
      <c r="E1990">
        <v>27</v>
      </c>
      <c r="F1990" t="s">
        <v>1867</v>
      </c>
      <c r="G1990" t="s">
        <v>90</v>
      </c>
      <c r="H1990" t="s">
        <v>90</v>
      </c>
      <c r="K1990">
        <v>255</v>
      </c>
      <c r="L1990" t="s">
        <v>90</v>
      </c>
      <c r="Q1990">
        <v>266</v>
      </c>
      <c r="R1990" t="s">
        <v>78</v>
      </c>
      <c r="S1990" t="s">
        <v>69</v>
      </c>
      <c r="AU1990" t="s">
        <v>1875</v>
      </c>
      <c r="AV1990" t="s">
        <v>92</v>
      </c>
      <c r="AW1990" t="s">
        <v>95</v>
      </c>
      <c r="AX1990" t="s">
        <v>605</v>
      </c>
      <c r="AY1990" t="s">
        <v>1208</v>
      </c>
      <c r="AZ1990" t="s">
        <v>119</v>
      </c>
      <c r="BA1990" t="s">
        <v>69</v>
      </c>
      <c r="BO1990" t="s">
        <v>78</v>
      </c>
      <c r="BP1990" t="s">
        <v>93</v>
      </c>
      <c r="BQ1990" t="s">
        <v>224</v>
      </c>
    </row>
    <row r="1991" spans="1:69" x14ac:dyDescent="0.3">
      <c r="A1991">
        <v>249</v>
      </c>
      <c r="B1991" t="s">
        <v>1327</v>
      </c>
      <c r="C1991">
        <v>6</v>
      </c>
      <c r="D1991" t="s">
        <v>86</v>
      </c>
      <c r="E1991">
        <v>27</v>
      </c>
      <c r="F1991" t="s">
        <v>1867</v>
      </c>
      <c r="G1991" t="s">
        <v>90</v>
      </c>
      <c r="H1991" t="s">
        <v>90</v>
      </c>
      <c r="K1991">
        <v>255</v>
      </c>
      <c r="L1991" t="s">
        <v>90</v>
      </c>
      <c r="Q1991">
        <v>266</v>
      </c>
      <c r="R1991" t="s">
        <v>78</v>
      </c>
      <c r="S1991" t="s">
        <v>69</v>
      </c>
      <c r="AU1991" t="s">
        <v>1875</v>
      </c>
      <c r="AV1991" t="s">
        <v>92</v>
      </c>
      <c r="AW1991" t="s">
        <v>95</v>
      </c>
      <c r="AX1991" t="s">
        <v>605</v>
      </c>
      <c r="AY1991" t="s">
        <v>1208</v>
      </c>
      <c r="AZ1991" t="s">
        <v>119</v>
      </c>
      <c r="BA1991" t="s">
        <v>69</v>
      </c>
      <c r="BO1991" t="s">
        <v>78</v>
      </c>
      <c r="BP1991" t="s">
        <v>93</v>
      </c>
      <c r="BQ1991" t="s">
        <v>224</v>
      </c>
    </row>
    <row r="1992" spans="1:69" x14ac:dyDescent="0.3">
      <c r="A1992">
        <v>249</v>
      </c>
      <c r="B1992" t="s">
        <v>1327</v>
      </c>
      <c r="C1992">
        <v>7</v>
      </c>
      <c r="D1992" t="s">
        <v>87</v>
      </c>
      <c r="E1992">
        <v>27</v>
      </c>
      <c r="F1992" t="s">
        <v>1867</v>
      </c>
      <c r="G1992" t="s">
        <v>90</v>
      </c>
      <c r="H1992" t="s">
        <v>90</v>
      </c>
      <c r="K1992">
        <v>255</v>
      </c>
      <c r="L1992" t="s">
        <v>90</v>
      </c>
      <c r="Q1992">
        <v>266</v>
      </c>
      <c r="R1992" t="s">
        <v>69</v>
      </c>
      <c r="S1992" t="s">
        <v>69</v>
      </c>
      <c r="AU1992" t="s">
        <v>1875</v>
      </c>
      <c r="AV1992" t="s">
        <v>95</v>
      </c>
      <c r="AW1992" t="s">
        <v>95</v>
      </c>
      <c r="AX1992" t="s">
        <v>605</v>
      </c>
      <c r="AY1992" t="s">
        <v>1208</v>
      </c>
      <c r="AZ1992" t="s">
        <v>108</v>
      </c>
      <c r="BA1992" t="s">
        <v>69</v>
      </c>
      <c r="BO1992" t="s">
        <v>69</v>
      </c>
      <c r="BP1992" t="s">
        <v>93</v>
      </c>
      <c r="BQ1992" t="s">
        <v>225</v>
      </c>
    </row>
    <row r="1993" spans="1:69" x14ac:dyDescent="0.3">
      <c r="A1993">
        <v>249</v>
      </c>
      <c r="B1993" t="s">
        <v>1327</v>
      </c>
      <c r="C1993">
        <v>8</v>
      </c>
      <c r="D1993" t="s">
        <v>88</v>
      </c>
      <c r="E1993">
        <v>27</v>
      </c>
      <c r="F1993" t="s">
        <v>1867</v>
      </c>
      <c r="G1993" t="s">
        <v>90</v>
      </c>
      <c r="H1993" t="s">
        <v>90</v>
      </c>
      <c r="K1993">
        <v>255</v>
      </c>
      <c r="L1993" t="s">
        <v>90</v>
      </c>
      <c r="Q1993">
        <v>266</v>
      </c>
      <c r="R1993" t="s">
        <v>78</v>
      </c>
      <c r="S1993" t="s">
        <v>78</v>
      </c>
      <c r="AU1993" t="s">
        <v>1875</v>
      </c>
      <c r="AV1993" t="s">
        <v>92</v>
      </c>
      <c r="AW1993" t="s">
        <v>92</v>
      </c>
      <c r="AX1993" t="s">
        <v>605</v>
      </c>
      <c r="AY1993" t="s">
        <v>1208</v>
      </c>
      <c r="AZ1993" t="s">
        <v>119</v>
      </c>
      <c r="BA1993" t="s">
        <v>78</v>
      </c>
      <c r="BO1993" t="s">
        <v>78</v>
      </c>
      <c r="BP1993" t="s">
        <v>93</v>
      </c>
      <c r="BQ1993" t="s">
        <v>224</v>
      </c>
    </row>
    <row r="1994" spans="1:69" x14ac:dyDescent="0.3">
      <c r="A1994">
        <v>250</v>
      </c>
      <c r="B1994" t="s">
        <v>1876</v>
      </c>
      <c r="C1994">
        <v>1</v>
      </c>
      <c r="D1994" t="s">
        <v>67</v>
      </c>
      <c r="E1994">
        <v>27</v>
      </c>
      <c r="F1994" t="s">
        <v>1867</v>
      </c>
      <c r="G1994" t="s">
        <v>90</v>
      </c>
      <c r="H1994" t="s">
        <v>90</v>
      </c>
      <c r="K1994">
        <v>256</v>
      </c>
      <c r="L1994" t="s">
        <v>78</v>
      </c>
      <c r="Q1994">
        <v>266</v>
      </c>
      <c r="R1994" t="s">
        <v>78</v>
      </c>
      <c r="S1994" t="s">
        <v>69</v>
      </c>
      <c r="AL1994" t="s">
        <v>1853</v>
      </c>
      <c r="AM1994" t="s">
        <v>228</v>
      </c>
      <c r="AN1994" t="s">
        <v>78</v>
      </c>
      <c r="AU1994" t="s">
        <v>1875</v>
      </c>
      <c r="AV1994" t="s">
        <v>92</v>
      </c>
      <c r="AW1994" t="s">
        <v>95</v>
      </c>
      <c r="AX1994" t="s">
        <v>605</v>
      </c>
      <c r="AY1994" t="s">
        <v>1208</v>
      </c>
      <c r="AZ1994" t="s">
        <v>119</v>
      </c>
      <c r="BA1994" t="s">
        <v>69</v>
      </c>
      <c r="BB1994" t="s">
        <v>1853</v>
      </c>
      <c r="BC1994" t="s">
        <v>228</v>
      </c>
      <c r="BD1994" t="s">
        <v>78</v>
      </c>
      <c r="BE1994">
        <v>2</v>
      </c>
      <c r="BF1994" t="s">
        <v>1877</v>
      </c>
      <c r="BG1994" t="s">
        <v>1878</v>
      </c>
      <c r="BH1994" t="s">
        <v>1879</v>
      </c>
      <c r="BO1994" t="s">
        <v>78</v>
      </c>
      <c r="BP1994" t="s">
        <v>93</v>
      </c>
      <c r="BQ1994" t="s">
        <v>109</v>
      </c>
    </row>
    <row r="1995" spans="1:69" x14ac:dyDescent="0.3">
      <c r="A1995">
        <v>250</v>
      </c>
      <c r="B1995" t="s">
        <v>1876</v>
      </c>
      <c r="C1995">
        <v>2</v>
      </c>
      <c r="D1995" t="s">
        <v>77</v>
      </c>
      <c r="E1995">
        <v>27</v>
      </c>
      <c r="F1995" t="s">
        <v>1867</v>
      </c>
      <c r="G1995" t="s">
        <v>90</v>
      </c>
      <c r="H1995" t="s">
        <v>90</v>
      </c>
      <c r="K1995">
        <v>256</v>
      </c>
      <c r="L1995" t="s">
        <v>78</v>
      </c>
      <c r="Q1995">
        <v>266</v>
      </c>
      <c r="R1995" t="s">
        <v>78</v>
      </c>
      <c r="S1995" t="s">
        <v>78</v>
      </c>
      <c r="AL1995" t="s">
        <v>1853</v>
      </c>
      <c r="AM1995" t="s">
        <v>228</v>
      </c>
      <c r="AN1995" t="s">
        <v>78</v>
      </c>
      <c r="AU1995" t="s">
        <v>1875</v>
      </c>
      <c r="AV1995" t="s">
        <v>92</v>
      </c>
      <c r="AW1995" t="s">
        <v>92</v>
      </c>
      <c r="AX1995" t="s">
        <v>605</v>
      </c>
      <c r="AY1995" t="s">
        <v>1208</v>
      </c>
      <c r="AZ1995" t="s">
        <v>119</v>
      </c>
      <c r="BA1995" t="s">
        <v>69</v>
      </c>
      <c r="BB1995" t="s">
        <v>1853</v>
      </c>
      <c r="BC1995" t="s">
        <v>228</v>
      </c>
      <c r="BD1995" t="s">
        <v>78</v>
      </c>
      <c r="BE1995">
        <v>2</v>
      </c>
      <c r="BF1995" t="s">
        <v>1877</v>
      </c>
      <c r="BG1995" t="s">
        <v>1878</v>
      </c>
      <c r="BH1995" t="s">
        <v>1879</v>
      </c>
      <c r="BO1995" t="s">
        <v>78</v>
      </c>
      <c r="BP1995" t="s">
        <v>93</v>
      </c>
      <c r="BQ1995" t="s">
        <v>109</v>
      </c>
    </row>
    <row r="1996" spans="1:69" x14ac:dyDescent="0.3">
      <c r="A1996">
        <v>250</v>
      </c>
      <c r="B1996" t="s">
        <v>1876</v>
      </c>
      <c r="C1996">
        <v>3</v>
      </c>
      <c r="D1996" t="s">
        <v>83</v>
      </c>
      <c r="E1996">
        <v>27</v>
      </c>
      <c r="F1996" t="s">
        <v>1867</v>
      </c>
      <c r="G1996" t="s">
        <v>90</v>
      </c>
      <c r="H1996" t="s">
        <v>90</v>
      </c>
      <c r="K1996">
        <v>256</v>
      </c>
      <c r="L1996" t="s">
        <v>78</v>
      </c>
      <c r="Q1996">
        <v>266</v>
      </c>
      <c r="R1996" t="s">
        <v>78</v>
      </c>
      <c r="S1996" t="s">
        <v>78</v>
      </c>
      <c r="AL1996" t="s">
        <v>1853</v>
      </c>
      <c r="AM1996" t="s">
        <v>228</v>
      </c>
      <c r="AN1996" t="s">
        <v>78</v>
      </c>
      <c r="AU1996" t="s">
        <v>1875</v>
      </c>
      <c r="AV1996" t="s">
        <v>92</v>
      </c>
      <c r="AW1996" t="s">
        <v>92</v>
      </c>
      <c r="AX1996" t="s">
        <v>605</v>
      </c>
      <c r="AY1996" t="s">
        <v>1208</v>
      </c>
      <c r="AZ1996" t="s">
        <v>119</v>
      </c>
      <c r="BA1996" t="s">
        <v>78</v>
      </c>
      <c r="BB1996" t="s">
        <v>1853</v>
      </c>
      <c r="BC1996" t="s">
        <v>228</v>
      </c>
      <c r="BD1996" t="s">
        <v>78</v>
      </c>
      <c r="BE1996">
        <v>2</v>
      </c>
      <c r="BF1996" t="s">
        <v>1877</v>
      </c>
      <c r="BG1996" t="s">
        <v>1880</v>
      </c>
      <c r="BH1996" t="s">
        <v>1881</v>
      </c>
      <c r="BO1996" t="s">
        <v>78</v>
      </c>
      <c r="BP1996" t="s">
        <v>93</v>
      </c>
      <c r="BQ1996" t="s">
        <v>109</v>
      </c>
    </row>
    <row r="1997" spans="1:69" x14ac:dyDescent="0.3">
      <c r="A1997">
        <v>250</v>
      </c>
      <c r="B1997" t="s">
        <v>1876</v>
      </c>
      <c r="C1997">
        <v>4</v>
      </c>
      <c r="D1997" t="s">
        <v>84</v>
      </c>
      <c r="E1997">
        <v>27</v>
      </c>
      <c r="F1997" t="s">
        <v>1867</v>
      </c>
      <c r="G1997" t="s">
        <v>90</v>
      </c>
      <c r="H1997" t="s">
        <v>90</v>
      </c>
      <c r="K1997">
        <v>256</v>
      </c>
      <c r="L1997" t="s">
        <v>78</v>
      </c>
      <c r="Q1997">
        <v>266</v>
      </c>
      <c r="R1997" t="s">
        <v>78</v>
      </c>
      <c r="S1997" t="s">
        <v>69</v>
      </c>
      <c r="AL1997" t="s">
        <v>1853</v>
      </c>
      <c r="AM1997" t="s">
        <v>228</v>
      </c>
      <c r="AN1997" t="s">
        <v>78</v>
      </c>
      <c r="AU1997" t="s">
        <v>1875</v>
      </c>
      <c r="AV1997" t="s">
        <v>92</v>
      </c>
      <c r="AW1997" t="s">
        <v>95</v>
      </c>
      <c r="AX1997" t="s">
        <v>605</v>
      </c>
      <c r="AY1997" t="s">
        <v>1208</v>
      </c>
      <c r="AZ1997" t="s">
        <v>119</v>
      </c>
      <c r="BA1997" t="s">
        <v>69</v>
      </c>
      <c r="BB1997" t="s">
        <v>1853</v>
      </c>
      <c r="BC1997" t="s">
        <v>228</v>
      </c>
      <c r="BD1997" t="s">
        <v>78</v>
      </c>
      <c r="BE1997">
        <v>2</v>
      </c>
      <c r="BF1997" t="s">
        <v>1877</v>
      </c>
      <c r="BG1997" t="s">
        <v>1880</v>
      </c>
      <c r="BH1997" t="s">
        <v>1881</v>
      </c>
      <c r="BO1997" t="s">
        <v>78</v>
      </c>
      <c r="BP1997" t="s">
        <v>93</v>
      </c>
      <c r="BQ1997" t="s">
        <v>109</v>
      </c>
    </row>
    <row r="1998" spans="1:69" x14ac:dyDescent="0.3">
      <c r="A1998">
        <v>250</v>
      </c>
      <c r="B1998" t="s">
        <v>1876</v>
      </c>
      <c r="C1998">
        <v>5</v>
      </c>
      <c r="D1998" t="s">
        <v>85</v>
      </c>
      <c r="E1998">
        <v>27</v>
      </c>
      <c r="F1998" t="s">
        <v>1867</v>
      </c>
      <c r="G1998" t="s">
        <v>90</v>
      </c>
      <c r="H1998" t="s">
        <v>90</v>
      </c>
      <c r="K1998">
        <v>256</v>
      </c>
      <c r="L1998" t="s">
        <v>78</v>
      </c>
      <c r="Q1998">
        <v>266</v>
      </c>
      <c r="R1998" t="s">
        <v>78</v>
      </c>
      <c r="S1998" t="s">
        <v>69</v>
      </c>
      <c r="AL1998" t="s">
        <v>1853</v>
      </c>
      <c r="AM1998" t="s">
        <v>228</v>
      </c>
      <c r="AN1998" t="s">
        <v>78</v>
      </c>
      <c r="AU1998" t="s">
        <v>1875</v>
      </c>
      <c r="AV1998" t="s">
        <v>92</v>
      </c>
      <c r="AW1998" t="s">
        <v>95</v>
      </c>
      <c r="AX1998" t="s">
        <v>605</v>
      </c>
      <c r="AY1998" t="s">
        <v>1208</v>
      </c>
      <c r="AZ1998" t="s">
        <v>119</v>
      </c>
      <c r="BA1998" t="s">
        <v>69</v>
      </c>
      <c r="BB1998" t="s">
        <v>1853</v>
      </c>
      <c r="BC1998" t="s">
        <v>228</v>
      </c>
      <c r="BD1998" t="s">
        <v>78</v>
      </c>
      <c r="BE1998">
        <v>2</v>
      </c>
      <c r="BF1998" t="s">
        <v>1877</v>
      </c>
      <c r="BG1998" t="s">
        <v>1880</v>
      </c>
      <c r="BH1998" t="s">
        <v>1881</v>
      </c>
      <c r="BO1998" t="s">
        <v>78</v>
      </c>
      <c r="BP1998" t="s">
        <v>93</v>
      </c>
      <c r="BQ1998" t="s">
        <v>109</v>
      </c>
    </row>
    <row r="1999" spans="1:69" x14ac:dyDescent="0.3">
      <c r="A1999">
        <v>250</v>
      </c>
      <c r="B1999" t="s">
        <v>1876</v>
      </c>
      <c r="C1999">
        <v>6</v>
      </c>
      <c r="D1999" t="s">
        <v>86</v>
      </c>
      <c r="E1999">
        <v>27</v>
      </c>
      <c r="F1999" t="s">
        <v>1867</v>
      </c>
      <c r="G1999" t="s">
        <v>90</v>
      </c>
      <c r="H1999" t="s">
        <v>90</v>
      </c>
      <c r="K1999">
        <v>256</v>
      </c>
      <c r="L1999" t="s">
        <v>78</v>
      </c>
      <c r="Q1999">
        <v>266</v>
      </c>
      <c r="R1999" t="s">
        <v>78</v>
      </c>
      <c r="S1999" t="s">
        <v>69</v>
      </c>
      <c r="AL1999" t="s">
        <v>1853</v>
      </c>
      <c r="AM1999" t="s">
        <v>228</v>
      </c>
      <c r="AN1999" t="s">
        <v>69</v>
      </c>
      <c r="AU1999" t="s">
        <v>1875</v>
      </c>
      <c r="AV1999" t="s">
        <v>92</v>
      </c>
      <c r="AW1999" t="s">
        <v>95</v>
      </c>
      <c r="AX1999" t="s">
        <v>605</v>
      </c>
      <c r="AY1999" t="s">
        <v>1208</v>
      </c>
      <c r="AZ1999" t="s">
        <v>119</v>
      </c>
      <c r="BA1999" t="s">
        <v>69</v>
      </c>
      <c r="BB1999" t="s">
        <v>1853</v>
      </c>
      <c r="BC1999" t="s">
        <v>228</v>
      </c>
      <c r="BD1999" t="s">
        <v>69</v>
      </c>
      <c r="BE1999">
        <v>2</v>
      </c>
      <c r="BF1999" t="s">
        <v>1877</v>
      </c>
      <c r="BG1999" t="s">
        <v>1882</v>
      </c>
      <c r="BH1999" t="s">
        <v>1883</v>
      </c>
      <c r="BO1999" t="s">
        <v>78</v>
      </c>
      <c r="BP1999" t="s">
        <v>93</v>
      </c>
      <c r="BQ1999" t="s">
        <v>109</v>
      </c>
    </row>
    <row r="2000" spans="1:69" x14ac:dyDescent="0.3">
      <c r="A2000">
        <v>250</v>
      </c>
      <c r="B2000" t="s">
        <v>1876</v>
      </c>
      <c r="C2000">
        <v>7</v>
      </c>
      <c r="D2000" t="s">
        <v>87</v>
      </c>
      <c r="E2000">
        <v>27</v>
      </c>
      <c r="F2000" t="s">
        <v>1867</v>
      </c>
      <c r="G2000" t="s">
        <v>90</v>
      </c>
      <c r="H2000" t="s">
        <v>90</v>
      </c>
      <c r="K2000">
        <v>256</v>
      </c>
      <c r="L2000" t="s">
        <v>69</v>
      </c>
      <c r="Q2000">
        <v>266</v>
      </c>
      <c r="R2000" t="s">
        <v>69</v>
      </c>
      <c r="S2000" t="s">
        <v>69</v>
      </c>
      <c r="AL2000" t="s">
        <v>1853</v>
      </c>
      <c r="AM2000" t="s">
        <v>231</v>
      </c>
      <c r="AN2000" t="s">
        <v>69</v>
      </c>
      <c r="AU2000" t="s">
        <v>1875</v>
      </c>
      <c r="AV2000" t="s">
        <v>95</v>
      </c>
      <c r="AW2000" t="s">
        <v>95</v>
      </c>
      <c r="AX2000" t="s">
        <v>605</v>
      </c>
      <c r="AY2000" t="s">
        <v>1208</v>
      </c>
      <c r="AZ2000" t="s">
        <v>108</v>
      </c>
      <c r="BA2000" t="s">
        <v>69</v>
      </c>
      <c r="BB2000" t="s">
        <v>1853</v>
      </c>
      <c r="BC2000" t="s">
        <v>231</v>
      </c>
      <c r="BD2000" t="s">
        <v>69</v>
      </c>
      <c r="BE2000">
        <v>2</v>
      </c>
      <c r="BF2000" t="s">
        <v>1877</v>
      </c>
      <c r="BG2000" t="s">
        <v>1884</v>
      </c>
      <c r="BH2000" t="s">
        <v>1883</v>
      </c>
      <c r="BO2000" t="s">
        <v>69</v>
      </c>
      <c r="BP2000" t="s">
        <v>93</v>
      </c>
      <c r="BQ2000" t="s">
        <v>129</v>
      </c>
    </row>
    <row r="2001" spans="1:69" x14ac:dyDescent="0.3">
      <c r="A2001">
        <v>250</v>
      </c>
      <c r="B2001" t="s">
        <v>1876</v>
      </c>
      <c r="C2001">
        <v>8</v>
      </c>
      <c r="D2001" t="s">
        <v>88</v>
      </c>
      <c r="E2001">
        <v>27</v>
      </c>
      <c r="F2001" t="s">
        <v>1867</v>
      </c>
      <c r="G2001" t="s">
        <v>90</v>
      </c>
      <c r="H2001" t="s">
        <v>90</v>
      </c>
      <c r="K2001">
        <v>256</v>
      </c>
      <c r="L2001" t="s">
        <v>78</v>
      </c>
      <c r="Q2001">
        <v>266</v>
      </c>
      <c r="R2001" t="s">
        <v>78</v>
      </c>
      <c r="S2001" t="s">
        <v>78</v>
      </c>
      <c r="AL2001" t="s">
        <v>1853</v>
      </c>
      <c r="AM2001" t="s">
        <v>228</v>
      </c>
      <c r="AN2001" t="s">
        <v>78</v>
      </c>
      <c r="AU2001" t="s">
        <v>1875</v>
      </c>
      <c r="AV2001" t="s">
        <v>92</v>
      </c>
      <c r="AW2001" t="s">
        <v>92</v>
      </c>
      <c r="AX2001" t="s">
        <v>605</v>
      </c>
      <c r="AY2001" t="s">
        <v>1208</v>
      </c>
      <c r="AZ2001" t="s">
        <v>119</v>
      </c>
      <c r="BA2001" t="s">
        <v>78</v>
      </c>
      <c r="BB2001" t="s">
        <v>1853</v>
      </c>
      <c r="BC2001" t="s">
        <v>228</v>
      </c>
      <c r="BD2001" t="s">
        <v>78</v>
      </c>
      <c r="BE2001">
        <v>2</v>
      </c>
      <c r="BF2001" t="s">
        <v>1877</v>
      </c>
      <c r="BG2001" t="s">
        <v>1880</v>
      </c>
      <c r="BH2001" t="s">
        <v>1881</v>
      </c>
      <c r="BO2001" t="s">
        <v>78</v>
      </c>
      <c r="BP2001" t="s">
        <v>93</v>
      </c>
      <c r="BQ2001" t="s">
        <v>109</v>
      </c>
    </row>
    <row r="2002" spans="1:69" x14ac:dyDescent="0.3">
      <c r="A2002">
        <v>251</v>
      </c>
      <c r="B2002" t="s">
        <v>1885</v>
      </c>
      <c r="C2002">
        <v>1</v>
      </c>
      <c r="D2002" t="s">
        <v>67</v>
      </c>
      <c r="E2002">
        <v>27</v>
      </c>
      <c r="F2002" t="s">
        <v>1867</v>
      </c>
      <c r="G2002" t="s">
        <v>90</v>
      </c>
      <c r="H2002" t="s">
        <v>90</v>
      </c>
      <c r="K2002">
        <v>258</v>
      </c>
      <c r="L2002" t="s">
        <v>78</v>
      </c>
      <c r="W2002">
        <v>256</v>
      </c>
      <c r="X2002" t="s">
        <v>78</v>
      </c>
      <c r="Y2002" t="s">
        <v>78</v>
      </c>
      <c r="AL2002" t="s">
        <v>1886</v>
      </c>
      <c r="AM2002" t="s">
        <v>1712</v>
      </c>
      <c r="AN2002" t="s">
        <v>1722</v>
      </c>
      <c r="AU2002">
        <v>256</v>
      </c>
      <c r="AV2002" t="s">
        <v>78</v>
      </c>
      <c r="AW2002" t="s">
        <v>78</v>
      </c>
      <c r="AX2002">
        <v>2</v>
      </c>
      <c r="AY2002">
        <v>266</v>
      </c>
      <c r="AZ2002" t="s">
        <v>78</v>
      </c>
      <c r="BA2002" t="s">
        <v>69</v>
      </c>
      <c r="BB2002" t="s">
        <v>1886</v>
      </c>
      <c r="BC2002" t="s">
        <v>1712</v>
      </c>
      <c r="BD2002" t="s">
        <v>1722</v>
      </c>
      <c r="BE2002" t="s">
        <v>1887</v>
      </c>
      <c r="BO2002" t="s">
        <v>78</v>
      </c>
      <c r="BP2002" t="s">
        <v>93</v>
      </c>
      <c r="BQ2002" t="s">
        <v>109</v>
      </c>
    </row>
    <row r="2003" spans="1:69" x14ac:dyDescent="0.3">
      <c r="A2003">
        <v>251</v>
      </c>
      <c r="B2003" t="s">
        <v>1885</v>
      </c>
      <c r="C2003">
        <v>2</v>
      </c>
      <c r="D2003" t="s">
        <v>77</v>
      </c>
      <c r="E2003">
        <v>27</v>
      </c>
      <c r="F2003" t="s">
        <v>1867</v>
      </c>
      <c r="G2003" t="s">
        <v>90</v>
      </c>
      <c r="H2003" t="s">
        <v>90</v>
      </c>
      <c r="K2003">
        <v>258</v>
      </c>
      <c r="L2003" t="s">
        <v>78</v>
      </c>
      <c r="W2003">
        <v>256</v>
      </c>
      <c r="X2003" t="s">
        <v>78</v>
      </c>
      <c r="Y2003" t="s">
        <v>78</v>
      </c>
      <c r="AL2003" t="s">
        <v>1886</v>
      </c>
      <c r="AM2003" t="s">
        <v>1712</v>
      </c>
      <c r="AN2003" t="s">
        <v>1722</v>
      </c>
      <c r="AU2003">
        <v>256</v>
      </c>
      <c r="AV2003" t="s">
        <v>78</v>
      </c>
      <c r="AW2003" t="s">
        <v>78</v>
      </c>
      <c r="AX2003">
        <v>2</v>
      </c>
      <c r="AY2003">
        <v>266</v>
      </c>
      <c r="AZ2003" t="s">
        <v>78</v>
      </c>
      <c r="BA2003" t="s">
        <v>78</v>
      </c>
      <c r="BB2003" t="s">
        <v>1886</v>
      </c>
      <c r="BC2003" t="s">
        <v>1712</v>
      </c>
      <c r="BD2003" t="s">
        <v>1722</v>
      </c>
      <c r="BE2003" t="s">
        <v>1887</v>
      </c>
      <c r="BO2003" t="s">
        <v>78</v>
      </c>
      <c r="BP2003" t="s">
        <v>93</v>
      </c>
      <c r="BQ2003" t="s">
        <v>109</v>
      </c>
    </row>
    <row r="2004" spans="1:69" x14ac:dyDescent="0.3">
      <c r="A2004">
        <v>251</v>
      </c>
      <c r="B2004" t="s">
        <v>1885</v>
      </c>
      <c r="C2004">
        <v>3</v>
      </c>
      <c r="D2004" t="s">
        <v>83</v>
      </c>
      <c r="E2004">
        <v>27</v>
      </c>
      <c r="F2004" t="s">
        <v>1867</v>
      </c>
      <c r="G2004" t="s">
        <v>90</v>
      </c>
      <c r="H2004" t="s">
        <v>90</v>
      </c>
      <c r="K2004">
        <v>258</v>
      </c>
      <c r="L2004" t="s">
        <v>78</v>
      </c>
      <c r="W2004">
        <v>256</v>
      </c>
      <c r="X2004" t="s">
        <v>78</v>
      </c>
      <c r="Y2004" t="s">
        <v>78</v>
      </c>
      <c r="AL2004" t="s">
        <v>1886</v>
      </c>
      <c r="AM2004" t="s">
        <v>1712</v>
      </c>
      <c r="AN2004" t="s">
        <v>1722</v>
      </c>
      <c r="AU2004">
        <v>256</v>
      </c>
      <c r="AV2004" t="s">
        <v>78</v>
      </c>
      <c r="AW2004" t="s">
        <v>78</v>
      </c>
      <c r="AX2004">
        <v>2</v>
      </c>
      <c r="AY2004">
        <v>266</v>
      </c>
      <c r="AZ2004" t="s">
        <v>78</v>
      </c>
      <c r="BA2004" t="s">
        <v>78</v>
      </c>
      <c r="BB2004" t="s">
        <v>1886</v>
      </c>
      <c r="BC2004" t="s">
        <v>1712</v>
      </c>
      <c r="BD2004" t="s">
        <v>1722</v>
      </c>
      <c r="BE2004" t="s">
        <v>1887</v>
      </c>
      <c r="BO2004" t="s">
        <v>78</v>
      </c>
      <c r="BP2004" t="s">
        <v>93</v>
      </c>
      <c r="BQ2004" t="s">
        <v>109</v>
      </c>
    </row>
    <row r="2005" spans="1:69" x14ac:dyDescent="0.3">
      <c r="A2005">
        <v>251</v>
      </c>
      <c r="B2005" t="s">
        <v>1885</v>
      </c>
      <c r="C2005">
        <v>4</v>
      </c>
      <c r="D2005" t="s">
        <v>84</v>
      </c>
      <c r="E2005">
        <v>27</v>
      </c>
      <c r="F2005" t="s">
        <v>1867</v>
      </c>
      <c r="G2005" t="s">
        <v>90</v>
      </c>
      <c r="H2005" t="s">
        <v>90</v>
      </c>
      <c r="K2005">
        <v>258</v>
      </c>
      <c r="L2005" t="s">
        <v>78</v>
      </c>
      <c r="W2005">
        <v>256</v>
      </c>
      <c r="X2005" t="s">
        <v>78</v>
      </c>
      <c r="Y2005" t="s">
        <v>78</v>
      </c>
      <c r="AL2005" t="s">
        <v>1886</v>
      </c>
      <c r="AM2005" t="s">
        <v>1712</v>
      </c>
      <c r="AN2005" t="s">
        <v>1722</v>
      </c>
      <c r="AU2005">
        <v>256</v>
      </c>
      <c r="AV2005" t="s">
        <v>78</v>
      </c>
      <c r="AW2005" t="s">
        <v>78</v>
      </c>
      <c r="AX2005">
        <v>2</v>
      </c>
      <c r="AY2005">
        <v>266</v>
      </c>
      <c r="AZ2005" t="s">
        <v>78</v>
      </c>
      <c r="BA2005" t="s">
        <v>69</v>
      </c>
      <c r="BB2005" t="s">
        <v>1886</v>
      </c>
      <c r="BC2005" t="s">
        <v>1712</v>
      </c>
      <c r="BD2005" t="s">
        <v>1722</v>
      </c>
      <c r="BE2005" t="s">
        <v>1887</v>
      </c>
      <c r="BO2005" t="s">
        <v>78</v>
      </c>
      <c r="BP2005" t="s">
        <v>93</v>
      </c>
      <c r="BQ2005" t="s">
        <v>109</v>
      </c>
    </row>
    <row r="2006" spans="1:69" x14ac:dyDescent="0.3">
      <c r="A2006">
        <v>251</v>
      </c>
      <c r="B2006" t="s">
        <v>1885</v>
      </c>
      <c r="C2006">
        <v>5</v>
      </c>
      <c r="D2006" t="s">
        <v>85</v>
      </c>
      <c r="E2006">
        <v>27</v>
      </c>
      <c r="F2006" t="s">
        <v>1867</v>
      </c>
      <c r="G2006" t="s">
        <v>90</v>
      </c>
      <c r="H2006" t="s">
        <v>90</v>
      </c>
      <c r="K2006">
        <v>258</v>
      </c>
      <c r="L2006" t="s">
        <v>78</v>
      </c>
      <c r="W2006">
        <v>256</v>
      </c>
      <c r="X2006" t="s">
        <v>78</v>
      </c>
      <c r="Y2006" t="s">
        <v>78</v>
      </c>
      <c r="AL2006" t="s">
        <v>1886</v>
      </c>
      <c r="AM2006" t="s">
        <v>1712</v>
      </c>
      <c r="AN2006" t="s">
        <v>1722</v>
      </c>
      <c r="AU2006">
        <v>256</v>
      </c>
      <c r="AV2006" t="s">
        <v>78</v>
      </c>
      <c r="AW2006" t="s">
        <v>78</v>
      </c>
      <c r="AX2006">
        <v>2</v>
      </c>
      <c r="AY2006">
        <v>266</v>
      </c>
      <c r="AZ2006" t="s">
        <v>78</v>
      </c>
      <c r="BA2006" t="s">
        <v>69</v>
      </c>
      <c r="BB2006" t="s">
        <v>1886</v>
      </c>
      <c r="BC2006" t="s">
        <v>1712</v>
      </c>
      <c r="BD2006" t="s">
        <v>1722</v>
      </c>
      <c r="BE2006" t="s">
        <v>1887</v>
      </c>
      <c r="BO2006" t="s">
        <v>78</v>
      </c>
      <c r="BP2006" t="s">
        <v>93</v>
      </c>
      <c r="BQ2006" t="s">
        <v>109</v>
      </c>
    </row>
    <row r="2007" spans="1:69" x14ac:dyDescent="0.3">
      <c r="A2007">
        <v>251</v>
      </c>
      <c r="B2007" t="s">
        <v>1885</v>
      </c>
      <c r="C2007">
        <v>6</v>
      </c>
      <c r="D2007" t="s">
        <v>86</v>
      </c>
      <c r="E2007">
        <v>27</v>
      </c>
      <c r="F2007" t="s">
        <v>1867</v>
      </c>
      <c r="G2007" t="s">
        <v>90</v>
      </c>
      <c r="H2007" t="s">
        <v>90</v>
      </c>
      <c r="K2007">
        <v>258</v>
      </c>
      <c r="L2007" t="s">
        <v>78</v>
      </c>
      <c r="W2007">
        <v>256</v>
      </c>
      <c r="X2007" t="s">
        <v>78</v>
      </c>
      <c r="Y2007" t="s">
        <v>69</v>
      </c>
      <c r="AL2007" t="s">
        <v>1886</v>
      </c>
      <c r="AM2007" t="s">
        <v>1712</v>
      </c>
      <c r="AN2007" t="s">
        <v>1713</v>
      </c>
      <c r="AU2007">
        <v>256</v>
      </c>
      <c r="AV2007" t="s">
        <v>78</v>
      </c>
      <c r="AW2007" t="s">
        <v>69</v>
      </c>
      <c r="AX2007">
        <v>2</v>
      </c>
      <c r="AY2007">
        <v>266</v>
      </c>
      <c r="AZ2007" t="s">
        <v>78</v>
      </c>
      <c r="BA2007" t="s">
        <v>69</v>
      </c>
      <c r="BB2007" t="s">
        <v>1886</v>
      </c>
      <c r="BC2007" t="s">
        <v>1712</v>
      </c>
      <c r="BD2007" t="s">
        <v>1713</v>
      </c>
      <c r="BE2007" t="s">
        <v>1887</v>
      </c>
      <c r="BO2007" t="s">
        <v>78</v>
      </c>
      <c r="BP2007" t="s">
        <v>93</v>
      </c>
      <c r="BQ2007" t="s">
        <v>109</v>
      </c>
    </row>
    <row r="2008" spans="1:69" x14ac:dyDescent="0.3">
      <c r="A2008">
        <v>251</v>
      </c>
      <c r="B2008" t="s">
        <v>1885</v>
      </c>
      <c r="C2008">
        <v>7</v>
      </c>
      <c r="D2008" t="s">
        <v>87</v>
      </c>
      <c r="E2008">
        <v>27</v>
      </c>
      <c r="F2008" t="s">
        <v>1867</v>
      </c>
      <c r="G2008" t="s">
        <v>90</v>
      </c>
      <c r="H2008" t="s">
        <v>90</v>
      </c>
      <c r="K2008">
        <v>258</v>
      </c>
      <c r="L2008" t="s">
        <v>69</v>
      </c>
      <c r="W2008">
        <v>256</v>
      </c>
      <c r="X2008" t="s">
        <v>69</v>
      </c>
      <c r="Y2008" t="s">
        <v>69</v>
      </c>
      <c r="AL2008" t="s">
        <v>1886</v>
      </c>
      <c r="AM2008" t="s">
        <v>1717</v>
      </c>
      <c r="AN2008" t="s">
        <v>1713</v>
      </c>
      <c r="AU2008">
        <v>256</v>
      </c>
      <c r="AV2008" t="s">
        <v>69</v>
      </c>
      <c r="AW2008" t="s">
        <v>69</v>
      </c>
      <c r="AX2008">
        <v>2</v>
      </c>
      <c r="AY2008">
        <v>266</v>
      </c>
      <c r="AZ2008" t="s">
        <v>69</v>
      </c>
      <c r="BA2008" t="s">
        <v>69</v>
      </c>
      <c r="BB2008" t="s">
        <v>1886</v>
      </c>
      <c r="BC2008" t="s">
        <v>1717</v>
      </c>
      <c r="BD2008" t="s">
        <v>1713</v>
      </c>
      <c r="BE2008" t="s">
        <v>1887</v>
      </c>
      <c r="BO2008" t="s">
        <v>69</v>
      </c>
      <c r="BP2008" t="s">
        <v>93</v>
      </c>
      <c r="BQ2008" t="s">
        <v>129</v>
      </c>
    </row>
    <row r="2009" spans="1:69" x14ac:dyDescent="0.3">
      <c r="A2009">
        <v>251</v>
      </c>
      <c r="B2009" t="s">
        <v>1885</v>
      </c>
      <c r="C2009">
        <v>8</v>
      </c>
      <c r="D2009" t="s">
        <v>88</v>
      </c>
      <c r="E2009">
        <v>27</v>
      </c>
      <c r="F2009" t="s">
        <v>1867</v>
      </c>
      <c r="G2009" t="s">
        <v>90</v>
      </c>
      <c r="H2009" t="s">
        <v>90</v>
      </c>
      <c r="K2009">
        <v>258</v>
      </c>
      <c r="L2009" t="s">
        <v>78</v>
      </c>
      <c r="W2009">
        <v>256</v>
      </c>
      <c r="X2009" t="s">
        <v>78</v>
      </c>
      <c r="Y2009" t="s">
        <v>78</v>
      </c>
      <c r="AL2009" t="s">
        <v>1886</v>
      </c>
      <c r="AM2009" t="s">
        <v>1712</v>
      </c>
      <c r="AN2009" t="s">
        <v>1722</v>
      </c>
      <c r="AU2009">
        <v>256</v>
      </c>
      <c r="AV2009" t="s">
        <v>78</v>
      </c>
      <c r="AW2009" t="s">
        <v>78</v>
      </c>
      <c r="AX2009">
        <v>2</v>
      </c>
      <c r="AY2009">
        <v>266</v>
      </c>
      <c r="AZ2009" t="s">
        <v>78</v>
      </c>
      <c r="BA2009" t="s">
        <v>78</v>
      </c>
      <c r="BB2009" t="s">
        <v>1886</v>
      </c>
      <c r="BC2009" t="s">
        <v>1712</v>
      </c>
      <c r="BD2009" t="s">
        <v>1722</v>
      </c>
      <c r="BE2009" t="s">
        <v>1887</v>
      </c>
      <c r="BO2009" t="s">
        <v>78</v>
      </c>
      <c r="BP2009" t="s">
        <v>93</v>
      </c>
      <c r="BQ2009" t="s">
        <v>109</v>
      </c>
    </row>
    <row r="2010" spans="1:69" x14ac:dyDescent="0.3">
      <c r="A2010">
        <v>252</v>
      </c>
      <c r="B2010" t="e">
        <f>-init-(de.java_chess.javaChess.board.Board,de.java_chess.javaChess.ply.Ply,int)</f>
        <v>#NAME?</v>
      </c>
      <c r="C2010">
        <v>1</v>
      </c>
      <c r="D2010" t="s">
        <v>67</v>
      </c>
      <c r="E2010">
        <v>28</v>
      </c>
      <c r="F2010" t="s">
        <v>1888</v>
      </c>
      <c r="G2010" t="s">
        <v>78</v>
      </c>
      <c r="H2010" t="s">
        <v>78</v>
      </c>
      <c r="Q2010" t="s">
        <v>1208</v>
      </c>
      <c r="R2010" t="s">
        <v>119</v>
      </c>
      <c r="S2010" t="s">
        <v>69</v>
      </c>
      <c r="AF2010" t="s">
        <v>1889</v>
      </c>
      <c r="AG2010" t="s">
        <v>228</v>
      </c>
      <c r="AH2010" t="s">
        <v>78</v>
      </c>
      <c r="AU2010" t="s">
        <v>1208</v>
      </c>
      <c r="AV2010" t="s">
        <v>119</v>
      </c>
      <c r="AW2010" t="s">
        <v>69</v>
      </c>
      <c r="AX2010">
        <v>6</v>
      </c>
      <c r="AY2010" t="s">
        <v>1348</v>
      </c>
      <c r="AZ2010" t="s">
        <v>438</v>
      </c>
      <c r="BA2010" t="s">
        <v>108</v>
      </c>
      <c r="BB2010" t="s">
        <v>1889</v>
      </c>
      <c r="BC2010" t="s">
        <v>228</v>
      </c>
      <c r="BD2010" t="s">
        <v>78</v>
      </c>
      <c r="BE2010">
        <v>2</v>
      </c>
      <c r="BI2010">
        <v>199</v>
      </c>
      <c r="BJ2010" t="s">
        <v>78</v>
      </c>
      <c r="BK2010" t="s">
        <v>69</v>
      </c>
      <c r="BL2010" t="s">
        <v>1889</v>
      </c>
      <c r="BM2010" t="s">
        <v>228</v>
      </c>
      <c r="BN2010" t="s">
        <v>78</v>
      </c>
      <c r="BO2010" t="s">
        <v>78</v>
      </c>
      <c r="BP2010" t="s">
        <v>81</v>
      </c>
      <c r="BQ2010" t="s">
        <v>82</v>
      </c>
    </row>
    <row r="2011" spans="1:69" x14ac:dyDescent="0.3">
      <c r="A2011">
        <v>252</v>
      </c>
      <c r="B2011" t="e">
        <f>-init-(de.java_chess.javaChess.board.Board,de.java_chess.javaChess.ply.Ply,int)</f>
        <v>#NAME?</v>
      </c>
      <c r="C2011">
        <v>2</v>
      </c>
      <c r="D2011" t="s">
        <v>77</v>
      </c>
      <c r="E2011">
        <v>28</v>
      </c>
      <c r="F2011" t="s">
        <v>1888</v>
      </c>
      <c r="G2011" t="s">
        <v>78</v>
      </c>
      <c r="H2011" t="s">
        <v>78</v>
      </c>
      <c r="Q2011" t="s">
        <v>1208</v>
      </c>
      <c r="R2011" t="s">
        <v>119</v>
      </c>
      <c r="S2011" t="s">
        <v>69</v>
      </c>
      <c r="AF2011" t="s">
        <v>1889</v>
      </c>
      <c r="AG2011" t="s">
        <v>228</v>
      </c>
      <c r="AH2011" t="s">
        <v>78</v>
      </c>
      <c r="AU2011" t="s">
        <v>1208</v>
      </c>
      <c r="AV2011" t="s">
        <v>119</v>
      </c>
      <c r="AW2011" t="s">
        <v>69</v>
      </c>
      <c r="AX2011">
        <v>6</v>
      </c>
      <c r="AY2011" t="s">
        <v>1348</v>
      </c>
      <c r="AZ2011" t="s">
        <v>438</v>
      </c>
      <c r="BA2011" t="s">
        <v>201</v>
      </c>
      <c r="BB2011" t="s">
        <v>1889</v>
      </c>
      <c r="BC2011" t="s">
        <v>228</v>
      </c>
      <c r="BD2011" t="s">
        <v>78</v>
      </c>
      <c r="BE2011">
        <v>2</v>
      </c>
      <c r="BI2011">
        <v>199</v>
      </c>
      <c r="BJ2011" t="s">
        <v>78</v>
      </c>
      <c r="BK2011" t="s">
        <v>69</v>
      </c>
      <c r="BL2011" t="s">
        <v>1889</v>
      </c>
      <c r="BM2011" t="s">
        <v>228</v>
      </c>
      <c r="BN2011" t="s">
        <v>78</v>
      </c>
      <c r="BO2011" t="s">
        <v>78</v>
      </c>
      <c r="BP2011" t="s">
        <v>81</v>
      </c>
      <c r="BQ2011" t="s">
        <v>82</v>
      </c>
    </row>
    <row r="2012" spans="1:69" x14ac:dyDescent="0.3">
      <c r="A2012">
        <v>252</v>
      </c>
      <c r="B2012" t="e">
        <f>-init-(de.java_chess.javaChess.board.Board,de.java_chess.javaChess.ply.Ply,int)</f>
        <v>#NAME?</v>
      </c>
      <c r="C2012">
        <v>3</v>
      </c>
      <c r="D2012" t="s">
        <v>83</v>
      </c>
      <c r="E2012">
        <v>28</v>
      </c>
      <c r="F2012" t="s">
        <v>1888</v>
      </c>
      <c r="G2012" t="s">
        <v>78</v>
      </c>
      <c r="H2012" t="s">
        <v>78</v>
      </c>
      <c r="Q2012" t="s">
        <v>1208</v>
      </c>
      <c r="R2012" t="s">
        <v>119</v>
      </c>
      <c r="S2012" t="s">
        <v>78</v>
      </c>
      <c r="AF2012" t="s">
        <v>1889</v>
      </c>
      <c r="AG2012" t="s">
        <v>228</v>
      </c>
      <c r="AH2012" t="s">
        <v>78</v>
      </c>
      <c r="AU2012" t="s">
        <v>1208</v>
      </c>
      <c r="AV2012" t="s">
        <v>119</v>
      </c>
      <c r="AW2012" t="s">
        <v>78</v>
      </c>
      <c r="AX2012">
        <v>6</v>
      </c>
      <c r="AY2012" t="s">
        <v>1348</v>
      </c>
      <c r="AZ2012" t="s">
        <v>438</v>
      </c>
      <c r="BA2012" t="s">
        <v>119</v>
      </c>
      <c r="BB2012" t="s">
        <v>1889</v>
      </c>
      <c r="BC2012" t="s">
        <v>228</v>
      </c>
      <c r="BD2012" t="s">
        <v>78</v>
      </c>
      <c r="BE2012">
        <v>2</v>
      </c>
      <c r="BI2012">
        <v>199</v>
      </c>
      <c r="BJ2012" t="s">
        <v>78</v>
      </c>
      <c r="BK2012" t="s">
        <v>78</v>
      </c>
      <c r="BL2012" t="s">
        <v>1889</v>
      </c>
      <c r="BM2012" t="s">
        <v>228</v>
      </c>
      <c r="BN2012" t="s">
        <v>78</v>
      </c>
      <c r="BO2012" t="s">
        <v>78</v>
      </c>
      <c r="BP2012" t="s">
        <v>81</v>
      </c>
      <c r="BQ2012" t="s">
        <v>82</v>
      </c>
    </row>
    <row r="2013" spans="1:69" x14ac:dyDescent="0.3">
      <c r="A2013">
        <v>252</v>
      </c>
      <c r="B2013" t="e">
        <f>-init-(de.java_chess.javaChess.board.Board,de.java_chess.javaChess.ply.Ply,int)</f>
        <v>#NAME?</v>
      </c>
      <c r="C2013">
        <v>4</v>
      </c>
      <c r="D2013" t="s">
        <v>84</v>
      </c>
      <c r="E2013">
        <v>28</v>
      </c>
      <c r="F2013" t="s">
        <v>1888</v>
      </c>
      <c r="G2013" t="s">
        <v>78</v>
      </c>
      <c r="H2013" t="s">
        <v>78</v>
      </c>
      <c r="Q2013" t="s">
        <v>1208</v>
      </c>
      <c r="R2013" t="s">
        <v>119</v>
      </c>
      <c r="S2013" t="s">
        <v>69</v>
      </c>
      <c r="AF2013" t="s">
        <v>1889</v>
      </c>
      <c r="AG2013" t="s">
        <v>228</v>
      </c>
      <c r="AH2013" t="s">
        <v>78</v>
      </c>
      <c r="AU2013" t="s">
        <v>1208</v>
      </c>
      <c r="AV2013" t="s">
        <v>119</v>
      </c>
      <c r="AW2013" t="s">
        <v>69</v>
      </c>
      <c r="AX2013">
        <v>6</v>
      </c>
      <c r="AY2013" t="s">
        <v>1348</v>
      </c>
      <c r="AZ2013" t="s">
        <v>438</v>
      </c>
      <c r="BA2013" t="s">
        <v>108</v>
      </c>
      <c r="BB2013" t="s">
        <v>1889</v>
      </c>
      <c r="BC2013" t="s">
        <v>228</v>
      </c>
      <c r="BD2013" t="s">
        <v>78</v>
      </c>
      <c r="BE2013">
        <v>2</v>
      </c>
      <c r="BI2013">
        <v>199</v>
      </c>
      <c r="BJ2013" t="s">
        <v>78</v>
      </c>
      <c r="BK2013" t="s">
        <v>69</v>
      </c>
      <c r="BL2013" t="s">
        <v>1889</v>
      </c>
      <c r="BM2013" t="s">
        <v>228</v>
      </c>
      <c r="BN2013" t="s">
        <v>78</v>
      </c>
      <c r="BO2013" t="s">
        <v>78</v>
      </c>
      <c r="BP2013" t="s">
        <v>81</v>
      </c>
      <c r="BQ2013" t="s">
        <v>82</v>
      </c>
    </row>
    <row r="2014" spans="1:69" x14ac:dyDescent="0.3">
      <c r="A2014">
        <v>252</v>
      </c>
      <c r="B2014" t="e">
        <f>-init-(de.java_chess.javaChess.board.Board,de.java_chess.javaChess.ply.Ply,int)</f>
        <v>#NAME?</v>
      </c>
      <c r="C2014">
        <v>5</v>
      </c>
      <c r="D2014" t="s">
        <v>85</v>
      </c>
      <c r="E2014">
        <v>28</v>
      </c>
      <c r="F2014" t="s">
        <v>1888</v>
      </c>
      <c r="G2014" t="s">
        <v>78</v>
      </c>
      <c r="H2014" t="s">
        <v>78</v>
      </c>
      <c r="Q2014" t="s">
        <v>1208</v>
      </c>
      <c r="R2014" t="s">
        <v>119</v>
      </c>
      <c r="S2014" t="s">
        <v>69</v>
      </c>
      <c r="AF2014" t="s">
        <v>1889</v>
      </c>
      <c r="AG2014" t="s">
        <v>228</v>
      </c>
      <c r="AH2014" t="s">
        <v>78</v>
      </c>
      <c r="AU2014" t="s">
        <v>1208</v>
      </c>
      <c r="AV2014" t="s">
        <v>119</v>
      </c>
      <c r="AW2014" t="s">
        <v>69</v>
      </c>
      <c r="AX2014">
        <v>6</v>
      </c>
      <c r="AY2014" t="s">
        <v>1348</v>
      </c>
      <c r="AZ2014" t="s">
        <v>438</v>
      </c>
      <c r="BA2014" t="s">
        <v>108</v>
      </c>
      <c r="BB2014" t="s">
        <v>1889</v>
      </c>
      <c r="BC2014" t="s">
        <v>228</v>
      </c>
      <c r="BD2014" t="s">
        <v>78</v>
      </c>
      <c r="BE2014">
        <v>2</v>
      </c>
      <c r="BI2014">
        <v>199</v>
      </c>
      <c r="BJ2014" t="s">
        <v>78</v>
      </c>
      <c r="BK2014" t="s">
        <v>69</v>
      </c>
      <c r="BL2014" t="s">
        <v>1889</v>
      </c>
      <c r="BM2014" t="s">
        <v>228</v>
      </c>
      <c r="BN2014" t="s">
        <v>78</v>
      </c>
      <c r="BO2014" t="s">
        <v>78</v>
      </c>
      <c r="BP2014" t="s">
        <v>81</v>
      </c>
      <c r="BQ2014" t="s">
        <v>82</v>
      </c>
    </row>
    <row r="2015" spans="1:69" x14ac:dyDescent="0.3">
      <c r="A2015">
        <v>252</v>
      </c>
      <c r="B2015" t="e">
        <f>-init-(de.java_chess.javaChess.board.Board,de.java_chess.javaChess.ply.Ply,int)</f>
        <v>#NAME?</v>
      </c>
      <c r="C2015">
        <v>6</v>
      </c>
      <c r="D2015" t="s">
        <v>86</v>
      </c>
      <c r="E2015">
        <v>28</v>
      </c>
      <c r="F2015" t="s">
        <v>1888</v>
      </c>
      <c r="G2015" t="s">
        <v>69</v>
      </c>
      <c r="H2015" t="s">
        <v>69</v>
      </c>
      <c r="Q2015" t="s">
        <v>1208</v>
      </c>
      <c r="R2015" t="s">
        <v>119</v>
      </c>
      <c r="S2015" t="s">
        <v>69</v>
      </c>
      <c r="AF2015" t="s">
        <v>1889</v>
      </c>
      <c r="AG2015" t="s">
        <v>228</v>
      </c>
      <c r="AH2015" t="s">
        <v>69</v>
      </c>
      <c r="AU2015" t="s">
        <v>1208</v>
      </c>
      <c r="AV2015" t="s">
        <v>119</v>
      </c>
      <c r="AW2015" t="s">
        <v>69</v>
      </c>
      <c r="AX2015">
        <v>6</v>
      </c>
      <c r="AY2015" t="s">
        <v>1348</v>
      </c>
      <c r="AZ2015" t="s">
        <v>439</v>
      </c>
      <c r="BA2015" t="s">
        <v>108</v>
      </c>
      <c r="BB2015" t="s">
        <v>1889</v>
      </c>
      <c r="BC2015" t="s">
        <v>228</v>
      </c>
      <c r="BD2015" t="s">
        <v>69</v>
      </c>
      <c r="BE2015">
        <v>2</v>
      </c>
      <c r="BI2015">
        <v>199</v>
      </c>
      <c r="BJ2015" t="s">
        <v>78</v>
      </c>
      <c r="BK2015" t="s">
        <v>69</v>
      </c>
      <c r="BL2015" t="s">
        <v>1889</v>
      </c>
      <c r="BM2015" t="s">
        <v>228</v>
      </c>
      <c r="BN2015" t="s">
        <v>69</v>
      </c>
      <c r="BO2015" t="s">
        <v>78</v>
      </c>
      <c r="BP2015" t="s">
        <v>165</v>
      </c>
      <c r="BQ2015" t="s">
        <v>82</v>
      </c>
    </row>
    <row r="2016" spans="1:69" x14ac:dyDescent="0.3">
      <c r="A2016">
        <v>252</v>
      </c>
      <c r="B2016" t="e">
        <f>-init-(de.java_chess.javaChess.board.Board,de.java_chess.javaChess.ply.Ply,int)</f>
        <v>#NAME?</v>
      </c>
      <c r="C2016">
        <v>7</v>
      </c>
      <c r="D2016" t="s">
        <v>87</v>
      </c>
      <c r="E2016">
        <v>28</v>
      </c>
      <c r="F2016" t="s">
        <v>1888</v>
      </c>
      <c r="G2016" t="s">
        <v>69</v>
      </c>
      <c r="H2016" t="s">
        <v>69</v>
      </c>
      <c r="Q2016" t="s">
        <v>1208</v>
      </c>
      <c r="R2016" t="s">
        <v>108</v>
      </c>
      <c r="S2016" t="s">
        <v>69</v>
      </c>
      <c r="AF2016" t="s">
        <v>1889</v>
      </c>
      <c r="AG2016" t="s">
        <v>231</v>
      </c>
      <c r="AH2016" t="s">
        <v>69</v>
      </c>
      <c r="AU2016" t="s">
        <v>1208</v>
      </c>
      <c r="AV2016" t="s">
        <v>108</v>
      </c>
      <c r="AW2016" t="s">
        <v>69</v>
      </c>
      <c r="AX2016">
        <v>6</v>
      </c>
      <c r="AY2016" t="s">
        <v>1348</v>
      </c>
      <c r="AZ2016" t="s">
        <v>436</v>
      </c>
      <c r="BA2016" t="s">
        <v>108</v>
      </c>
      <c r="BB2016" t="s">
        <v>1889</v>
      </c>
      <c r="BC2016" t="s">
        <v>231</v>
      </c>
      <c r="BD2016" t="s">
        <v>69</v>
      </c>
      <c r="BE2016">
        <v>2</v>
      </c>
      <c r="BI2016">
        <v>199</v>
      </c>
      <c r="BJ2016" t="s">
        <v>69</v>
      </c>
      <c r="BK2016" t="s">
        <v>69</v>
      </c>
      <c r="BL2016" t="s">
        <v>1889</v>
      </c>
      <c r="BM2016" t="s">
        <v>231</v>
      </c>
      <c r="BN2016" t="s">
        <v>69</v>
      </c>
      <c r="BO2016" t="s">
        <v>69</v>
      </c>
      <c r="BP2016" t="s">
        <v>75</v>
      </c>
      <c r="BQ2016" t="s">
        <v>76</v>
      </c>
    </row>
    <row r="2017" spans="1:69" x14ac:dyDescent="0.3">
      <c r="A2017">
        <v>252</v>
      </c>
      <c r="B2017" t="e">
        <f>-init-(de.java_chess.javaChess.board.Board,de.java_chess.javaChess.ply.Ply,int)</f>
        <v>#NAME?</v>
      </c>
      <c r="C2017">
        <v>8</v>
      </c>
      <c r="D2017" t="s">
        <v>88</v>
      </c>
      <c r="E2017">
        <v>28</v>
      </c>
      <c r="F2017" t="s">
        <v>1888</v>
      </c>
      <c r="G2017" t="s">
        <v>78</v>
      </c>
      <c r="H2017" t="s">
        <v>78</v>
      </c>
      <c r="Q2017" t="s">
        <v>1208</v>
      </c>
      <c r="R2017" t="s">
        <v>119</v>
      </c>
      <c r="S2017" t="s">
        <v>78</v>
      </c>
      <c r="AF2017" t="s">
        <v>1889</v>
      </c>
      <c r="AG2017" t="s">
        <v>228</v>
      </c>
      <c r="AH2017" t="s">
        <v>78</v>
      </c>
      <c r="AU2017" t="s">
        <v>1208</v>
      </c>
      <c r="AV2017" t="s">
        <v>119</v>
      </c>
      <c r="AW2017" t="s">
        <v>78</v>
      </c>
      <c r="AX2017">
        <v>6</v>
      </c>
      <c r="AY2017" t="s">
        <v>1348</v>
      </c>
      <c r="AZ2017" t="s">
        <v>438</v>
      </c>
      <c r="BA2017" t="s">
        <v>119</v>
      </c>
      <c r="BB2017" t="s">
        <v>1889</v>
      </c>
      <c r="BC2017" t="s">
        <v>228</v>
      </c>
      <c r="BD2017" t="s">
        <v>78</v>
      </c>
      <c r="BE2017">
        <v>2</v>
      </c>
      <c r="BI2017">
        <v>199</v>
      </c>
      <c r="BJ2017" t="s">
        <v>78</v>
      </c>
      <c r="BK2017" t="s">
        <v>78</v>
      </c>
      <c r="BL2017" t="s">
        <v>1889</v>
      </c>
      <c r="BM2017" t="s">
        <v>228</v>
      </c>
      <c r="BN2017" t="s">
        <v>78</v>
      </c>
      <c r="BO2017" t="s">
        <v>78</v>
      </c>
      <c r="BP2017" t="s">
        <v>81</v>
      </c>
      <c r="BQ2017" t="s">
        <v>82</v>
      </c>
    </row>
    <row r="2018" spans="1:69" x14ac:dyDescent="0.3">
      <c r="A2018">
        <v>253</v>
      </c>
      <c r="B2018" t="s">
        <v>220</v>
      </c>
      <c r="C2018">
        <v>1</v>
      </c>
      <c r="D2018" t="s">
        <v>67</v>
      </c>
      <c r="E2018">
        <v>28</v>
      </c>
      <c r="F2018" t="s">
        <v>1888</v>
      </c>
      <c r="G2018" t="s">
        <v>78</v>
      </c>
      <c r="H2018" t="s">
        <v>78</v>
      </c>
      <c r="I2018">
        <v>247</v>
      </c>
      <c r="J2018" t="s">
        <v>90</v>
      </c>
      <c r="Q2018" t="s">
        <v>1868</v>
      </c>
      <c r="R2018" t="s">
        <v>119</v>
      </c>
      <c r="S2018" t="s">
        <v>78</v>
      </c>
      <c r="T2018">
        <v>264</v>
      </c>
      <c r="U2018" t="s">
        <v>78</v>
      </c>
      <c r="V2018" t="s">
        <v>69</v>
      </c>
      <c r="AU2018" t="s">
        <v>1890</v>
      </c>
      <c r="AV2018" t="s">
        <v>516</v>
      </c>
      <c r="AW2018" t="s">
        <v>646</v>
      </c>
      <c r="AX2018" t="s">
        <v>1891</v>
      </c>
      <c r="AY2018" t="s">
        <v>1892</v>
      </c>
      <c r="AZ2018" t="s">
        <v>1479</v>
      </c>
      <c r="BA2018" t="s">
        <v>1893</v>
      </c>
      <c r="BI2018" t="s">
        <v>1868</v>
      </c>
      <c r="BJ2018" t="s">
        <v>119</v>
      </c>
      <c r="BK2018" t="s">
        <v>78</v>
      </c>
      <c r="BO2018" t="s">
        <v>90</v>
      </c>
      <c r="BQ2018" t="s">
        <v>94</v>
      </c>
    </row>
    <row r="2019" spans="1:69" x14ac:dyDescent="0.3">
      <c r="A2019">
        <v>253</v>
      </c>
      <c r="B2019" t="s">
        <v>220</v>
      </c>
      <c r="C2019">
        <v>2</v>
      </c>
      <c r="D2019" t="s">
        <v>77</v>
      </c>
      <c r="E2019">
        <v>28</v>
      </c>
      <c r="F2019" t="s">
        <v>1888</v>
      </c>
      <c r="G2019" t="s">
        <v>78</v>
      </c>
      <c r="H2019" t="s">
        <v>78</v>
      </c>
      <c r="I2019">
        <v>247</v>
      </c>
      <c r="J2019" t="s">
        <v>90</v>
      </c>
      <c r="Q2019" t="s">
        <v>1868</v>
      </c>
      <c r="R2019" t="s">
        <v>119</v>
      </c>
      <c r="S2019" t="s">
        <v>78</v>
      </c>
      <c r="T2019">
        <v>264</v>
      </c>
      <c r="U2019" t="s">
        <v>78</v>
      </c>
      <c r="V2019" t="s">
        <v>78</v>
      </c>
      <c r="AU2019" t="s">
        <v>1890</v>
      </c>
      <c r="AV2019" t="s">
        <v>516</v>
      </c>
      <c r="AW2019" t="s">
        <v>537</v>
      </c>
      <c r="AX2019" t="s">
        <v>1891</v>
      </c>
      <c r="AY2019" t="s">
        <v>1892</v>
      </c>
      <c r="AZ2019" t="s">
        <v>1479</v>
      </c>
      <c r="BA2019" t="s">
        <v>1479</v>
      </c>
      <c r="BI2019" t="s">
        <v>1868</v>
      </c>
      <c r="BJ2019" t="s">
        <v>119</v>
      </c>
      <c r="BK2019" t="s">
        <v>78</v>
      </c>
      <c r="BO2019" t="s">
        <v>90</v>
      </c>
      <c r="BQ2019" t="s">
        <v>94</v>
      </c>
    </row>
    <row r="2020" spans="1:69" x14ac:dyDescent="0.3">
      <c r="A2020">
        <v>253</v>
      </c>
      <c r="B2020" t="s">
        <v>220</v>
      </c>
      <c r="C2020">
        <v>3</v>
      </c>
      <c r="D2020" t="s">
        <v>83</v>
      </c>
      <c r="E2020">
        <v>28</v>
      </c>
      <c r="F2020" t="s">
        <v>1888</v>
      </c>
      <c r="G2020" t="s">
        <v>78</v>
      </c>
      <c r="H2020" t="s">
        <v>78</v>
      </c>
      <c r="I2020">
        <v>247</v>
      </c>
      <c r="J2020" t="s">
        <v>90</v>
      </c>
      <c r="Q2020" t="s">
        <v>1868</v>
      </c>
      <c r="R2020" t="s">
        <v>119</v>
      </c>
      <c r="S2020" t="s">
        <v>78</v>
      </c>
      <c r="T2020">
        <v>264</v>
      </c>
      <c r="U2020" t="s">
        <v>78</v>
      </c>
      <c r="V2020" t="s">
        <v>78</v>
      </c>
      <c r="AU2020" t="s">
        <v>1890</v>
      </c>
      <c r="AV2020" t="s">
        <v>516</v>
      </c>
      <c r="AW2020" t="s">
        <v>537</v>
      </c>
      <c r="AX2020" t="s">
        <v>1891</v>
      </c>
      <c r="AY2020" t="s">
        <v>1892</v>
      </c>
      <c r="AZ2020" t="s">
        <v>1479</v>
      </c>
      <c r="BA2020" t="s">
        <v>1479</v>
      </c>
      <c r="BI2020" t="s">
        <v>1868</v>
      </c>
      <c r="BJ2020" t="s">
        <v>119</v>
      </c>
      <c r="BK2020" t="s">
        <v>78</v>
      </c>
      <c r="BO2020" t="s">
        <v>90</v>
      </c>
      <c r="BQ2020" t="s">
        <v>94</v>
      </c>
    </row>
    <row r="2021" spans="1:69" x14ac:dyDescent="0.3">
      <c r="A2021">
        <v>253</v>
      </c>
      <c r="B2021" t="s">
        <v>220</v>
      </c>
      <c r="C2021">
        <v>4</v>
      </c>
      <c r="D2021" t="s">
        <v>84</v>
      </c>
      <c r="E2021">
        <v>28</v>
      </c>
      <c r="F2021" t="s">
        <v>1888</v>
      </c>
      <c r="G2021" t="s">
        <v>78</v>
      </c>
      <c r="H2021" t="s">
        <v>78</v>
      </c>
      <c r="I2021">
        <v>247</v>
      </c>
      <c r="J2021" t="s">
        <v>90</v>
      </c>
      <c r="Q2021" t="s">
        <v>1868</v>
      </c>
      <c r="R2021" t="s">
        <v>119</v>
      </c>
      <c r="S2021" t="s">
        <v>78</v>
      </c>
      <c r="T2021">
        <v>264</v>
      </c>
      <c r="U2021" t="s">
        <v>78</v>
      </c>
      <c r="V2021" t="s">
        <v>69</v>
      </c>
      <c r="AU2021" t="s">
        <v>1890</v>
      </c>
      <c r="AV2021" t="s">
        <v>516</v>
      </c>
      <c r="AW2021" t="s">
        <v>646</v>
      </c>
      <c r="AX2021" t="s">
        <v>1891</v>
      </c>
      <c r="AY2021" t="s">
        <v>1892</v>
      </c>
      <c r="AZ2021" t="s">
        <v>1479</v>
      </c>
      <c r="BA2021" t="s">
        <v>1893</v>
      </c>
      <c r="BI2021" t="s">
        <v>1868</v>
      </c>
      <c r="BJ2021" t="s">
        <v>119</v>
      </c>
      <c r="BK2021" t="s">
        <v>78</v>
      </c>
      <c r="BO2021" t="s">
        <v>90</v>
      </c>
      <c r="BQ2021" t="s">
        <v>94</v>
      </c>
    </row>
    <row r="2022" spans="1:69" x14ac:dyDescent="0.3">
      <c r="A2022">
        <v>253</v>
      </c>
      <c r="B2022" t="s">
        <v>220</v>
      </c>
      <c r="C2022">
        <v>5</v>
      </c>
      <c r="D2022" t="s">
        <v>85</v>
      </c>
      <c r="E2022">
        <v>28</v>
      </c>
      <c r="F2022" t="s">
        <v>1888</v>
      </c>
      <c r="G2022" t="s">
        <v>78</v>
      </c>
      <c r="H2022" t="s">
        <v>78</v>
      </c>
      <c r="I2022">
        <v>247</v>
      </c>
      <c r="J2022" t="s">
        <v>90</v>
      </c>
      <c r="Q2022" t="s">
        <v>1868</v>
      </c>
      <c r="R2022" t="s">
        <v>119</v>
      </c>
      <c r="S2022" t="s">
        <v>78</v>
      </c>
      <c r="T2022">
        <v>264</v>
      </c>
      <c r="U2022" t="s">
        <v>78</v>
      </c>
      <c r="V2022" t="s">
        <v>69</v>
      </c>
      <c r="AU2022" t="s">
        <v>1890</v>
      </c>
      <c r="AV2022" t="s">
        <v>516</v>
      </c>
      <c r="AW2022" t="s">
        <v>646</v>
      </c>
      <c r="AX2022" t="s">
        <v>1891</v>
      </c>
      <c r="AY2022" t="s">
        <v>1892</v>
      </c>
      <c r="AZ2022" t="s">
        <v>1479</v>
      </c>
      <c r="BA2022" t="s">
        <v>1894</v>
      </c>
      <c r="BI2022" t="s">
        <v>1868</v>
      </c>
      <c r="BJ2022" t="s">
        <v>119</v>
      </c>
      <c r="BK2022" t="s">
        <v>78</v>
      </c>
      <c r="BO2022" t="s">
        <v>90</v>
      </c>
      <c r="BQ2022" t="s">
        <v>94</v>
      </c>
    </row>
    <row r="2023" spans="1:69" x14ac:dyDescent="0.3">
      <c r="A2023">
        <v>253</v>
      </c>
      <c r="B2023" t="s">
        <v>220</v>
      </c>
      <c r="C2023">
        <v>6</v>
      </c>
      <c r="D2023" t="s">
        <v>86</v>
      </c>
      <c r="E2023">
        <v>28</v>
      </c>
      <c r="F2023" t="s">
        <v>1888</v>
      </c>
      <c r="G2023" t="s">
        <v>78</v>
      </c>
      <c r="H2023" t="s">
        <v>69</v>
      </c>
      <c r="I2023">
        <v>247</v>
      </c>
      <c r="J2023" t="s">
        <v>90</v>
      </c>
      <c r="Q2023" t="s">
        <v>1868</v>
      </c>
      <c r="R2023" t="s">
        <v>119</v>
      </c>
      <c r="S2023" t="s">
        <v>69</v>
      </c>
      <c r="T2023">
        <v>264</v>
      </c>
      <c r="U2023" t="s">
        <v>69</v>
      </c>
      <c r="V2023" t="s">
        <v>69</v>
      </c>
      <c r="AU2023" t="s">
        <v>1890</v>
      </c>
      <c r="AV2023" t="s">
        <v>1895</v>
      </c>
      <c r="AW2023" t="s">
        <v>532</v>
      </c>
      <c r="AX2023" t="s">
        <v>1891</v>
      </c>
      <c r="AY2023" t="s">
        <v>1892</v>
      </c>
      <c r="AZ2023" t="s">
        <v>1896</v>
      </c>
      <c r="BA2023" t="s">
        <v>1487</v>
      </c>
      <c r="BI2023" t="s">
        <v>1868</v>
      </c>
      <c r="BJ2023" t="s">
        <v>119</v>
      </c>
      <c r="BK2023" t="s">
        <v>69</v>
      </c>
      <c r="BO2023" t="s">
        <v>69</v>
      </c>
      <c r="BP2023" t="s">
        <v>171</v>
      </c>
      <c r="BQ2023" t="s">
        <v>225</v>
      </c>
    </row>
    <row r="2024" spans="1:69" x14ac:dyDescent="0.3">
      <c r="A2024">
        <v>253</v>
      </c>
      <c r="B2024" t="s">
        <v>220</v>
      </c>
      <c r="C2024">
        <v>7</v>
      </c>
      <c r="D2024" t="s">
        <v>87</v>
      </c>
      <c r="E2024">
        <v>28</v>
      </c>
      <c r="F2024" t="s">
        <v>1888</v>
      </c>
      <c r="G2024" t="s">
        <v>69</v>
      </c>
      <c r="H2024" t="s">
        <v>69</v>
      </c>
      <c r="I2024">
        <v>247</v>
      </c>
      <c r="J2024" t="s">
        <v>90</v>
      </c>
      <c r="Q2024" t="s">
        <v>1868</v>
      </c>
      <c r="R2024" t="s">
        <v>108</v>
      </c>
      <c r="S2024" t="s">
        <v>69</v>
      </c>
      <c r="T2024">
        <v>264</v>
      </c>
      <c r="U2024" t="s">
        <v>69</v>
      </c>
      <c r="V2024" t="s">
        <v>69</v>
      </c>
      <c r="AU2024" t="s">
        <v>1890</v>
      </c>
      <c r="AV2024" t="s">
        <v>521</v>
      </c>
      <c r="AW2024" t="s">
        <v>532</v>
      </c>
      <c r="AX2024" t="s">
        <v>1891</v>
      </c>
      <c r="AY2024" t="s">
        <v>1892</v>
      </c>
      <c r="AZ2024" t="s">
        <v>1487</v>
      </c>
      <c r="BA2024" t="s">
        <v>1487</v>
      </c>
      <c r="BI2024" t="s">
        <v>1868</v>
      </c>
      <c r="BJ2024" t="s">
        <v>108</v>
      </c>
      <c r="BK2024" t="s">
        <v>69</v>
      </c>
      <c r="BO2024" t="s">
        <v>69</v>
      </c>
      <c r="BP2024" t="s">
        <v>75</v>
      </c>
      <c r="BQ2024" t="s">
        <v>225</v>
      </c>
    </row>
    <row r="2025" spans="1:69" x14ac:dyDescent="0.3">
      <c r="A2025">
        <v>253</v>
      </c>
      <c r="B2025" t="s">
        <v>220</v>
      </c>
      <c r="C2025">
        <v>8</v>
      </c>
      <c r="D2025" t="s">
        <v>88</v>
      </c>
      <c r="E2025">
        <v>28</v>
      </c>
      <c r="F2025" t="s">
        <v>1888</v>
      </c>
      <c r="G2025" t="s">
        <v>78</v>
      </c>
      <c r="H2025" t="s">
        <v>78</v>
      </c>
      <c r="I2025">
        <v>247</v>
      </c>
      <c r="J2025" t="s">
        <v>90</v>
      </c>
      <c r="Q2025" t="s">
        <v>1868</v>
      </c>
      <c r="R2025" t="s">
        <v>119</v>
      </c>
      <c r="S2025" t="s">
        <v>78</v>
      </c>
      <c r="T2025">
        <v>264</v>
      </c>
      <c r="U2025" t="s">
        <v>78</v>
      </c>
      <c r="V2025" t="s">
        <v>78</v>
      </c>
      <c r="AU2025" t="s">
        <v>1890</v>
      </c>
      <c r="AV2025" t="s">
        <v>516</v>
      </c>
      <c r="AW2025" t="s">
        <v>537</v>
      </c>
      <c r="AX2025" t="s">
        <v>1891</v>
      </c>
      <c r="AY2025" t="s">
        <v>1892</v>
      </c>
      <c r="AZ2025" t="s">
        <v>1479</v>
      </c>
      <c r="BA2025" t="s">
        <v>1479</v>
      </c>
      <c r="BI2025" t="s">
        <v>1868</v>
      </c>
      <c r="BJ2025" t="s">
        <v>119</v>
      </c>
      <c r="BK2025" t="s">
        <v>78</v>
      </c>
      <c r="BO2025" t="s">
        <v>90</v>
      </c>
      <c r="BQ2025" t="s">
        <v>94</v>
      </c>
    </row>
    <row r="2026" spans="1:69" x14ac:dyDescent="0.3">
      <c r="A2026">
        <v>254</v>
      </c>
      <c r="B2026" t="s">
        <v>1872</v>
      </c>
      <c r="C2026">
        <v>1</v>
      </c>
      <c r="D2026" t="s">
        <v>67</v>
      </c>
      <c r="E2026">
        <v>28</v>
      </c>
      <c r="F2026" t="s">
        <v>1888</v>
      </c>
      <c r="G2026" t="s">
        <v>78</v>
      </c>
      <c r="H2026" t="s">
        <v>78</v>
      </c>
      <c r="I2026">
        <v>248</v>
      </c>
      <c r="J2026" t="s">
        <v>90</v>
      </c>
      <c r="Q2026">
        <v>258</v>
      </c>
      <c r="R2026" t="s">
        <v>78</v>
      </c>
      <c r="S2026" t="s">
        <v>78</v>
      </c>
      <c r="T2026">
        <v>264</v>
      </c>
      <c r="U2026" t="s">
        <v>78</v>
      </c>
      <c r="V2026" t="s">
        <v>69</v>
      </c>
      <c r="AU2026" t="s">
        <v>1897</v>
      </c>
      <c r="AV2026" t="s">
        <v>537</v>
      </c>
      <c r="AW2026" t="s">
        <v>646</v>
      </c>
      <c r="AX2026" t="s">
        <v>1891</v>
      </c>
      <c r="AY2026" t="s">
        <v>1898</v>
      </c>
      <c r="AZ2026" t="s">
        <v>622</v>
      </c>
      <c r="BA2026" t="s">
        <v>620</v>
      </c>
      <c r="BI2026">
        <v>258</v>
      </c>
      <c r="BJ2026" t="s">
        <v>78</v>
      </c>
      <c r="BK2026" t="s">
        <v>78</v>
      </c>
      <c r="BO2026" t="s">
        <v>90</v>
      </c>
      <c r="BQ2026" t="s">
        <v>94</v>
      </c>
    </row>
    <row r="2027" spans="1:69" x14ac:dyDescent="0.3">
      <c r="A2027">
        <v>254</v>
      </c>
      <c r="B2027" t="s">
        <v>1872</v>
      </c>
      <c r="C2027">
        <v>2</v>
      </c>
      <c r="D2027" t="s">
        <v>77</v>
      </c>
      <c r="E2027">
        <v>28</v>
      </c>
      <c r="F2027" t="s">
        <v>1888</v>
      </c>
      <c r="G2027" t="s">
        <v>78</v>
      </c>
      <c r="H2027" t="s">
        <v>78</v>
      </c>
      <c r="I2027">
        <v>248</v>
      </c>
      <c r="J2027" t="s">
        <v>90</v>
      </c>
      <c r="Q2027">
        <v>258</v>
      </c>
      <c r="R2027" t="s">
        <v>78</v>
      </c>
      <c r="S2027" t="s">
        <v>78</v>
      </c>
      <c r="T2027">
        <v>264</v>
      </c>
      <c r="U2027" t="s">
        <v>78</v>
      </c>
      <c r="V2027" t="s">
        <v>78</v>
      </c>
      <c r="AU2027" t="s">
        <v>1897</v>
      </c>
      <c r="AV2027" t="s">
        <v>537</v>
      </c>
      <c r="AW2027" t="s">
        <v>537</v>
      </c>
      <c r="AX2027" t="s">
        <v>1891</v>
      </c>
      <c r="AY2027" t="s">
        <v>1898</v>
      </c>
      <c r="AZ2027" t="s">
        <v>622</v>
      </c>
      <c r="BA2027" t="s">
        <v>622</v>
      </c>
      <c r="BI2027">
        <v>258</v>
      </c>
      <c r="BJ2027" t="s">
        <v>78</v>
      </c>
      <c r="BK2027" t="s">
        <v>78</v>
      </c>
      <c r="BO2027" t="s">
        <v>90</v>
      </c>
      <c r="BQ2027" t="s">
        <v>94</v>
      </c>
    </row>
    <row r="2028" spans="1:69" x14ac:dyDescent="0.3">
      <c r="A2028">
        <v>254</v>
      </c>
      <c r="B2028" t="s">
        <v>1872</v>
      </c>
      <c r="C2028">
        <v>3</v>
      </c>
      <c r="D2028" t="s">
        <v>83</v>
      </c>
      <c r="E2028">
        <v>28</v>
      </c>
      <c r="F2028" t="s">
        <v>1888</v>
      </c>
      <c r="G2028" t="s">
        <v>78</v>
      </c>
      <c r="H2028" t="s">
        <v>78</v>
      </c>
      <c r="I2028">
        <v>248</v>
      </c>
      <c r="J2028" t="s">
        <v>90</v>
      </c>
      <c r="Q2028">
        <v>258</v>
      </c>
      <c r="R2028" t="s">
        <v>78</v>
      </c>
      <c r="S2028" t="s">
        <v>78</v>
      </c>
      <c r="T2028">
        <v>264</v>
      </c>
      <c r="U2028" t="s">
        <v>78</v>
      </c>
      <c r="V2028" t="s">
        <v>78</v>
      </c>
      <c r="AU2028" t="s">
        <v>1897</v>
      </c>
      <c r="AV2028" t="s">
        <v>537</v>
      </c>
      <c r="AW2028" t="s">
        <v>537</v>
      </c>
      <c r="AX2028" t="s">
        <v>1891</v>
      </c>
      <c r="AY2028" t="s">
        <v>1898</v>
      </c>
      <c r="AZ2028" t="s">
        <v>622</v>
      </c>
      <c r="BA2028" t="s">
        <v>622</v>
      </c>
      <c r="BI2028">
        <v>258</v>
      </c>
      <c r="BJ2028" t="s">
        <v>78</v>
      </c>
      <c r="BK2028" t="s">
        <v>78</v>
      </c>
      <c r="BO2028" t="s">
        <v>90</v>
      </c>
      <c r="BQ2028" t="s">
        <v>94</v>
      </c>
    </row>
    <row r="2029" spans="1:69" x14ac:dyDescent="0.3">
      <c r="A2029">
        <v>254</v>
      </c>
      <c r="B2029" t="s">
        <v>1872</v>
      </c>
      <c r="C2029">
        <v>4</v>
      </c>
      <c r="D2029" t="s">
        <v>84</v>
      </c>
      <c r="E2029">
        <v>28</v>
      </c>
      <c r="F2029" t="s">
        <v>1888</v>
      </c>
      <c r="G2029" t="s">
        <v>78</v>
      </c>
      <c r="H2029" t="s">
        <v>78</v>
      </c>
      <c r="I2029">
        <v>248</v>
      </c>
      <c r="J2029" t="s">
        <v>90</v>
      </c>
      <c r="Q2029">
        <v>258</v>
      </c>
      <c r="R2029" t="s">
        <v>78</v>
      </c>
      <c r="S2029" t="s">
        <v>78</v>
      </c>
      <c r="T2029">
        <v>264</v>
      </c>
      <c r="U2029" t="s">
        <v>78</v>
      </c>
      <c r="V2029" t="s">
        <v>69</v>
      </c>
      <c r="AU2029" t="s">
        <v>1897</v>
      </c>
      <c r="AV2029" t="s">
        <v>537</v>
      </c>
      <c r="AW2029" t="s">
        <v>646</v>
      </c>
      <c r="AX2029" t="s">
        <v>1891</v>
      </c>
      <c r="AY2029" t="s">
        <v>1898</v>
      </c>
      <c r="AZ2029" t="s">
        <v>622</v>
      </c>
      <c r="BA2029" t="s">
        <v>620</v>
      </c>
      <c r="BI2029">
        <v>258</v>
      </c>
      <c r="BJ2029" t="s">
        <v>78</v>
      </c>
      <c r="BK2029" t="s">
        <v>78</v>
      </c>
      <c r="BO2029" t="s">
        <v>90</v>
      </c>
      <c r="BQ2029" t="s">
        <v>94</v>
      </c>
    </row>
    <row r="2030" spans="1:69" x14ac:dyDescent="0.3">
      <c r="A2030">
        <v>254</v>
      </c>
      <c r="B2030" t="s">
        <v>1872</v>
      </c>
      <c r="C2030">
        <v>5</v>
      </c>
      <c r="D2030" t="s">
        <v>85</v>
      </c>
      <c r="E2030">
        <v>28</v>
      </c>
      <c r="F2030" t="s">
        <v>1888</v>
      </c>
      <c r="G2030" t="s">
        <v>78</v>
      </c>
      <c r="H2030" t="s">
        <v>78</v>
      </c>
      <c r="I2030">
        <v>248</v>
      </c>
      <c r="J2030" t="s">
        <v>90</v>
      </c>
      <c r="Q2030">
        <v>258</v>
      </c>
      <c r="R2030" t="s">
        <v>78</v>
      </c>
      <c r="S2030" t="s">
        <v>78</v>
      </c>
      <c r="T2030">
        <v>264</v>
      </c>
      <c r="U2030" t="s">
        <v>78</v>
      </c>
      <c r="V2030" t="s">
        <v>69</v>
      </c>
      <c r="AU2030" t="s">
        <v>1897</v>
      </c>
      <c r="AV2030" t="s">
        <v>537</v>
      </c>
      <c r="AW2030" t="s">
        <v>646</v>
      </c>
      <c r="AX2030" t="s">
        <v>1891</v>
      </c>
      <c r="AY2030" t="s">
        <v>1898</v>
      </c>
      <c r="AZ2030" t="s">
        <v>622</v>
      </c>
      <c r="BA2030" t="s">
        <v>622</v>
      </c>
      <c r="BI2030">
        <v>258</v>
      </c>
      <c r="BJ2030" t="s">
        <v>78</v>
      </c>
      <c r="BK2030" t="s">
        <v>78</v>
      </c>
      <c r="BO2030" t="s">
        <v>90</v>
      </c>
      <c r="BQ2030" t="s">
        <v>94</v>
      </c>
    </row>
    <row r="2031" spans="1:69" x14ac:dyDescent="0.3">
      <c r="A2031">
        <v>254</v>
      </c>
      <c r="B2031" t="s">
        <v>1872</v>
      </c>
      <c r="C2031">
        <v>6</v>
      </c>
      <c r="D2031" t="s">
        <v>86</v>
      </c>
      <c r="E2031">
        <v>28</v>
      </c>
      <c r="F2031" t="s">
        <v>1888</v>
      </c>
      <c r="G2031" t="s">
        <v>78</v>
      </c>
      <c r="H2031" t="s">
        <v>69</v>
      </c>
      <c r="I2031">
        <v>248</v>
      </c>
      <c r="J2031" t="s">
        <v>90</v>
      </c>
      <c r="Q2031">
        <v>258</v>
      </c>
      <c r="R2031" t="s">
        <v>78</v>
      </c>
      <c r="S2031" t="s">
        <v>69</v>
      </c>
      <c r="T2031">
        <v>264</v>
      </c>
      <c r="U2031" t="s">
        <v>69</v>
      </c>
      <c r="V2031" t="s">
        <v>69</v>
      </c>
      <c r="AU2031" t="s">
        <v>1897</v>
      </c>
      <c r="AV2031" t="s">
        <v>646</v>
      </c>
      <c r="AW2031" t="s">
        <v>532</v>
      </c>
      <c r="AX2031" t="s">
        <v>1891</v>
      </c>
      <c r="AY2031" t="s">
        <v>1898</v>
      </c>
      <c r="AZ2031" t="s">
        <v>620</v>
      </c>
      <c r="BA2031" t="s">
        <v>614</v>
      </c>
      <c r="BI2031">
        <v>258</v>
      </c>
      <c r="BJ2031" t="s">
        <v>78</v>
      </c>
      <c r="BK2031" t="s">
        <v>69</v>
      </c>
      <c r="BO2031" t="s">
        <v>69</v>
      </c>
      <c r="BP2031" t="s">
        <v>171</v>
      </c>
      <c r="BQ2031" t="s">
        <v>225</v>
      </c>
    </row>
    <row r="2032" spans="1:69" x14ac:dyDescent="0.3">
      <c r="A2032">
        <v>254</v>
      </c>
      <c r="B2032" t="s">
        <v>1872</v>
      </c>
      <c r="C2032">
        <v>7</v>
      </c>
      <c r="D2032" t="s">
        <v>87</v>
      </c>
      <c r="E2032">
        <v>28</v>
      </c>
      <c r="F2032" t="s">
        <v>1888</v>
      </c>
      <c r="G2032" t="s">
        <v>69</v>
      </c>
      <c r="H2032" t="s">
        <v>69</v>
      </c>
      <c r="I2032">
        <v>248</v>
      </c>
      <c r="J2032" t="s">
        <v>90</v>
      </c>
      <c r="Q2032">
        <v>258</v>
      </c>
      <c r="R2032" t="s">
        <v>69</v>
      </c>
      <c r="S2032" t="s">
        <v>69</v>
      </c>
      <c r="T2032">
        <v>264</v>
      </c>
      <c r="U2032" t="s">
        <v>69</v>
      </c>
      <c r="V2032" t="s">
        <v>69</v>
      </c>
      <c r="AU2032" t="s">
        <v>1897</v>
      </c>
      <c r="AV2032" t="s">
        <v>532</v>
      </c>
      <c r="AW2032" t="s">
        <v>532</v>
      </c>
      <c r="AX2032" t="s">
        <v>1891</v>
      </c>
      <c r="AY2032" t="s">
        <v>1898</v>
      </c>
      <c r="AZ2032" t="s">
        <v>614</v>
      </c>
      <c r="BA2032" t="s">
        <v>614</v>
      </c>
      <c r="BI2032">
        <v>258</v>
      </c>
      <c r="BJ2032" t="s">
        <v>69</v>
      </c>
      <c r="BK2032" t="s">
        <v>69</v>
      </c>
      <c r="BO2032" t="s">
        <v>69</v>
      </c>
      <c r="BP2032" t="s">
        <v>75</v>
      </c>
      <c r="BQ2032" t="s">
        <v>225</v>
      </c>
    </row>
    <row r="2033" spans="1:69" x14ac:dyDescent="0.3">
      <c r="A2033">
        <v>254</v>
      </c>
      <c r="B2033" t="s">
        <v>1872</v>
      </c>
      <c r="C2033">
        <v>8</v>
      </c>
      <c r="D2033" t="s">
        <v>88</v>
      </c>
      <c r="E2033">
        <v>28</v>
      </c>
      <c r="F2033" t="s">
        <v>1888</v>
      </c>
      <c r="G2033" t="s">
        <v>78</v>
      </c>
      <c r="H2033" t="s">
        <v>78</v>
      </c>
      <c r="I2033">
        <v>248</v>
      </c>
      <c r="J2033" t="s">
        <v>90</v>
      </c>
      <c r="Q2033">
        <v>258</v>
      </c>
      <c r="R2033" t="s">
        <v>78</v>
      </c>
      <c r="S2033" t="s">
        <v>78</v>
      </c>
      <c r="T2033">
        <v>264</v>
      </c>
      <c r="U2033" t="s">
        <v>78</v>
      </c>
      <c r="V2033" t="s">
        <v>78</v>
      </c>
      <c r="AU2033" t="s">
        <v>1897</v>
      </c>
      <c r="AV2033" t="s">
        <v>537</v>
      </c>
      <c r="AW2033" t="s">
        <v>537</v>
      </c>
      <c r="AX2033" t="s">
        <v>1891</v>
      </c>
      <c r="AY2033" t="s">
        <v>1898</v>
      </c>
      <c r="AZ2033" t="s">
        <v>622</v>
      </c>
      <c r="BA2033" t="s">
        <v>622</v>
      </c>
      <c r="BI2033">
        <v>258</v>
      </c>
      <c r="BJ2033" t="s">
        <v>78</v>
      </c>
      <c r="BK2033" t="s">
        <v>78</v>
      </c>
      <c r="BO2033" t="s">
        <v>90</v>
      </c>
      <c r="BQ2033" t="s">
        <v>94</v>
      </c>
    </row>
    <row r="2034" spans="1:69" x14ac:dyDescent="0.3">
      <c r="A2034">
        <v>255</v>
      </c>
      <c r="B2034" t="s">
        <v>1327</v>
      </c>
      <c r="C2034">
        <v>1</v>
      </c>
      <c r="D2034" t="s">
        <v>67</v>
      </c>
      <c r="E2034">
        <v>28</v>
      </c>
      <c r="F2034" t="s">
        <v>1888</v>
      </c>
      <c r="G2034" t="s">
        <v>90</v>
      </c>
      <c r="H2034" t="s">
        <v>78</v>
      </c>
      <c r="I2034">
        <v>249</v>
      </c>
      <c r="J2034" t="s">
        <v>90</v>
      </c>
      <c r="T2034">
        <v>266</v>
      </c>
      <c r="U2034" t="s">
        <v>78</v>
      </c>
      <c r="V2034" t="s">
        <v>69</v>
      </c>
      <c r="AU2034">
        <v>266</v>
      </c>
      <c r="AV2034" t="s">
        <v>78</v>
      </c>
      <c r="AW2034" t="s">
        <v>69</v>
      </c>
      <c r="AX2034">
        <v>5</v>
      </c>
      <c r="AY2034" t="s">
        <v>1208</v>
      </c>
      <c r="AZ2034" t="s">
        <v>119</v>
      </c>
      <c r="BA2034" t="s">
        <v>69</v>
      </c>
      <c r="BO2034" t="s">
        <v>78</v>
      </c>
      <c r="BP2034" t="s">
        <v>93</v>
      </c>
      <c r="BQ2034" t="s">
        <v>223</v>
      </c>
    </row>
    <row r="2035" spans="1:69" x14ac:dyDescent="0.3">
      <c r="A2035">
        <v>255</v>
      </c>
      <c r="B2035" t="s">
        <v>1327</v>
      </c>
      <c r="C2035">
        <v>2</v>
      </c>
      <c r="D2035" t="s">
        <v>77</v>
      </c>
      <c r="E2035">
        <v>28</v>
      </c>
      <c r="F2035" t="s">
        <v>1888</v>
      </c>
      <c r="G2035" t="s">
        <v>90</v>
      </c>
      <c r="H2035" t="s">
        <v>78</v>
      </c>
      <c r="I2035">
        <v>249</v>
      </c>
      <c r="J2035" t="s">
        <v>90</v>
      </c>
      <c r="T2035">
        <v>266</v>
      </c>
      <c r="U2035" t="s">
        <v>78</v>
      </c>
      <c r="V2035" t="s">
        <v>78</v>
      </c>
      <c r="AU2035">
        <v>266</v>
      </c>
      <c r="AV2035" t="s">
        <v>78</v>
      </c>
      <c r="AW2035" t="s">
        <v>78</v>
      </c>
      <c r="AX2035">
        <v>5</v>
      </c>
      <c r="AY2035" t="s">
        <v>1208</v>
      </c>
      <c r="AZ2035" t="s">
        <v>119</v>
      </c>
      <c r="BA2035" t="s">
        <v>69</v>
      </c>
      <c r="BO2035" t="s">
        <v>78</v>
      </c>
      <c r="BP2035" t="s">
        <v>93</v>
      </c>
      <c r="BQ2035" t="s">
        <v>223</v>
      </c>
    </row>
    <row r="2036" spans="1:69" x14ac:dyDescent="0.3">
      <c r="A2036">
        <v>255</v>
      </c>
      <c r="B2036" t="s">
        <v>1327</v>
      </c>
      <c r="C2036">
        <v>3</v>
      </c>
      <c r="D2036" t="s">
        <v>83</v>
      </c>
      <c r="E2036">
        <v>28</v>
      </c>
      <c r="F2036" t="s">
        <v>1888</v>
      </c>
      <c r="G2036" t="s">
        <v>90</v>
      </c>
      <c r="H2036" t="s">
        <v>78</v>
      </c>
      <c r="I2036">
        <v>249</v>
      </c>
      <c r="J2036" t="s">
        <v>90</v>
      </c>
      <c r="T2036">
        <v>266</v>
      </c>
      <c r="U2036" t="s">
        <v>78</v>
      </c>
      <c r="V2036" t="s">
        <v>78</v>
      </c>
      <c r="AU2036">
        <v>266</v>
      </c>
      <c r="AV2036" t="s">
        <v>78</v>
      </c>
      <c r="AW2036" t="s">
        <v>78</v>
      </c>
      <c r="AX2036">
        <v>5</v>
      </c>
      <c r="AY2036" t="s">
        <v>1208</v>
      </c>
      <c r="AZ2036" t="s">
        <v>119</v>
      </c>
      <c r="BA2036" t="s">
        <v>78</v>
      </c>
      <c r="BO2036" t="s">
        <v>78</v>
      </c>
      <c r="BP2036" t="s">
        <v>93</v>
      </c>
      <c r="BQ2036" t="s">
        <v>223</v>
      </c>
    </row>
    <row r="2037" spans="1:69" x14ac:dyDescent="0.3">
      <c r="A2037">
        <v>255</v>
      </c>
      <c r="B2037" t="s">
        <v>1327</v>
      </c>
      <c r="C2037">
        <v>4</v>
      </c>
      <c r="D2037" t="s">
        <v>84</v>
      </c>
      <c r="E2037">
        <v>28</v>
      </c>
      <c r="F2037" t="s">
        <v>1888</v>
      </c>
      <c r="G2037" t="s">
        <v>90</v>
      </c>
      <c r="H2037" t="s">
        <v>78</v>
      </c>
      <c r="I2037">
        <v>249</v>
      </c>
      <c r="J2037" t="s">
        <v>90</v>
      </c>
      <c r="T2037">
        <v>266</v>
      </c>
      <c r="U2037" t="s">
        <v>78</v>
      </c>
      <c r="V2037" t="s">
        <v>69</v>
      </c>
      <c r="AU2037">
        <v>266</v>
      </c>
      <c r="AV2037" t="s">
        <v>78</v>
      </c>
      <c r="AW2037" t="s">
        <v>69</v>
      </c>
      <c r="AX2037">
        <v>5</v>
      </c>
      <c r="AY2037" t="s">
        <v>1208</v>
      </c>
      <c r="AZ2037" t="s">
        <v>119</v>
      </c>
      <c r="BA2037" t="s">
        <v>69</v>
      </c>
      <c r="BO2037" t="s">
        <v>78</v>
      </c>
      <c r="BP2037" t="s">
        <v>93</v>
      </c>
      <c r="BQ2037" t="s">
        <v>223</v>
      </c>
    </row>
    <row r="2038" spans="1:69" x14ac:dyDescent="0.3">
      <c r="A2038">
        <v>255</v>
      </c>
      <c r="B2038" t="s">
        <v>1327</v>
      </c>
      <c r="C2038">
        <v>5</v>
      </c>
      <c r="D2038" t="s">
        <v>85</v>
      </c>
      <c r="E2038">
        <v>28</v>
      </c>
      <c r="F2038" t="s">
        <v>1888</v>
      </c>
      <c r="G2038" t="s">
        <v>90</v>
      </c>
      <c r="H2038" t="s">
        <v>78</v>
      </c>
      <c r="I2038">
        <v>249</v>
      </c>
      <c r="J2038" t="s">
        <v>90</v>
      </c>
      <c r="T2038">
        <v>266</v>
      </c>
      <c r="U2038" t="s">
        <v>78</v>
      </c>
      <c r="V2038" t="s">
        <v>69</v>
      </c>
      <c r="AU2038">
        <v>266</v>
      </c>
      <c r="AV2038" t="s">
        <v>78</v>
      </c>
      <c r="AW2038" t="s">
        <v>69</v>
      </c>
      <c r="AX2038">
        <v>5</v>
      </c>
      <c r="AY2038" t="s">
        <v>1208</v>
      </c>
      <c r="AZ2038" t="s">
        <v>119</v>
      </c>
      <c r="BA2038" t="s">
        <v>69</v>
      </c>
      <c r="BO2038" t="s">
        <v>78</v>
      </c>
      <c r="BP2038" t="s">
        <v>93</v>
      </c>
      <c r="BQ2038" t="s">
        <v>223</v>
      </c>
    </row>
    <row r="2039" spans="1:69" x14ac:dyDescent="0.3">
      <c r="A2039">
        <v>255</v>
      </c>
      <c r="B2039" t="s">
        <v>1327</v>
      </c>
      <c r="C2039">
        <v>6</v>
      </c>
      <c r="D2039" t="s">
        <v>86</v>
      </c>
      <c r="E2039">
        <v>28</v>
      </c>
      <c r="F2039" t="s">
        <v>1888</v>
      </c>
      <c r="G2039" t="s">
        <v>90</v>
      </c>
      <c r="H2039" t="s">
        <v>69</v>
      </c>
      <c r="I2039">
        <v>249</v>
      </c>
      <c r="J2039" t="s">
        <v>90</v>
      </c>
      <c r="T2039">
        <v>266</v>
      </c>
      <c r="U2039" t="s">
        <v>78</v>
      </c>
      <c r="V2039" t="s">
        <v>69</v>
      </c>
      <c r="AU2039">
        <v>266</v>
      </c>
      <c r="AV2039" t="s">
        <v>78</v>
      </c>
      <c r="AW2039" t="s">
        <v>69</v>
      </c>
      <c r="AX2039">
        <v>5</v>
      </c>
      <c r="AY2039" t="s">
        <v>1208</v>
      </c>
      <c r="AZ2039" t="s">
        <v>119</v>
      </c>
      <c r="BA2039" t="s">
        <v>69</v>
      </c>
      <c r="BO2039" t="s">
        <v>78</v>
      </c>
      <c r="BP2039" t="s">
        <v>93</v>
      </c>
      <c r="BQ2039" t="s">
        <v>223</v>
      </c>
    </row>
    <row r="2040" spans="1:69" x14ac:dyDescent="0.3">
      <c r="A2040">
        <v>255</v>
      </c>
      <c r="B2040" t="s">
        <v>1327</v>
      </c>
      <c r="C2040">
        <v>7</v>
      </c>
      <c r="D2040" t="s">
        <v>87</v>
      </c>
      <c r="E2040">
        <v>28</v>
      </c>
      <c r="F2040" t="s">
        <v>1888</v>
      </c>
      <c r="G2040" t="s">
        <v>90</v>
      </c>
      <c r="H2040" t="s">
        <v>69</v>
      </c>
      <c r="I2040">
        <v>249</v>
      </c>
      <c r="J2040" t="s">
        <v>90</v>
      </c>
      <c r="T2040">
        <v>266</v>
      </c>
      <c r="U2040" t="s">
        <v>69</v>
      </c>
      <c r="V2040" t="s">
        <v>69</v>
      </c>
      <c r="AU2040">
        <v>266</v>
      </c>
      <c r="AV2040" t="s">
        <v>69</v>
      </c>
      <c r="AW2040" t="s">
        <v>69</v>
      </c>
      <c r="AX2040">
        <v>5</v>
      </c>
      <c r="AY2040" t="s">
        <v>1208</v>
      </c>
      <c r="AZ2040" t="s">
        <v>108</v>
      </c>
      <c r="BA2040" t="s">
        <v>69</v>
      </c>
      <c r="BO2040" t="s">
        <v>69</v>
      </c>
      <c r="BP2040" t="s">
        <v>93</v>
      </c>
      <c r="BQ2040" t="s">
        <v>232</v>
      </c>
    </row>
    <row r="2041" spans="1:69" x14ac:dyDescent="0.3">
      <c r="A2041">
        <v>255</v>
      </c>
      <c r="B2041" t="s">
        <v>1327</v>
      </c>
      <c r="C2041">
        <v>8</v>
      </c>
      <c r="D2041" t="s">
        <v>88</v>
      </c>
      <c r="E2041">
        <v>28</v>
      </c>
      <c r="F2041" t="s">
        <v>1888</v>
      </c>
      <c r="G2041" t="s">
        <v>90</v>
      </c>
      <c r="H2041" t="s">
        <v>78</v>
      </c>
      <c r="I2041">
        <v>249</v>
      </c>
      <c r="J2041" t="s">
        <v>90</v>
      </c>
      <c r="T2041">
        <v>266</v>
      </c>
      <c r="U2041" t="s">
        <v>78</v>
      </c>
      <c r="V2041" t="s">
        <v>78</v>
      </c>
      <c r="AU2041">
        <v>266</v>
      </c>
      <c r="AV2041" t="s">
        <v>78</v>
      </c>
      <c r="AW2041" t="s">
        <v>78</v>
      </c>
      <c r="AX2041">
        <v>5</v>
      </c>
      <c r="AY2041" t="s">
        <v>1208</v>
      </c>
      <c r="AZ2041" t="s">
        <v>119</v>
      </c>
      <c r="BA2041" t="s">
        <v>78</v>
      </c>
      <c r="BO2041" t="s">
        <v>78</v>
      </c>
      <c r="BP2041" t="s">
        <v>93</v>
      </c>
      <c r="BQ2041" t="s">
        <v>223</v>
      </c>
    </row>
    <row r="2042" spans="1:69" x14ac:dyDescent="0.3">
      <c r="A2042">
        <v>256</v>
      </c>
      <c r="B2042" t="s">
        <v>1876</v>
      </c>
      <c r="C2042">
        <v>1</v>
      </c>
      <c r="D2042" t="s">
        <v>67</v>
      </c>
      <c r="E2042">
        <v>28</v>
      </c>
      <c r="F2042" t="s">
        <v>1888</v>
      </c>
      <c r="G2042" t="s">
        <v>78</v>
      </c>
      <c r="H2042" t="s">
        <v>78</v>
      </c>
      <c r="I2042">
        <v>250</v>
      </c>
      <c r="J2042" t="s">
        <v>90</v>
      </c>
      <c r="T2042">
        <v>266</v>
      </c>
      <c r="U2042" t="s">
        <v>78</v>
      </c>
      <c r="V2042" t="s">
        <v>69</v>
      </c>
      <c r="AF2042" t="s">
        <v>1853</v>
      </c>
      <c r="AG2042" t="s">
        <v>228</v>
      </c>
      <c r="AH2042" t="s">
        <v>78</v>
      </c>
      <c r="AU2042">
        <v>266</v>
      </c>
      <c r="AV2042" t="s">
        <v>78</v>
      </c>
      <c r="AW2042" t="s">
        <v>69</v>
      </c>
      <c r="AX2042">
        <v>5</v>
      </c>
      <c r="AY2042" t="s">
        <v>1208</v>
      </c>
      <c r="AZ2042" t="s">
        <v>119</v>
      </c>
      <c r="BA2042" t="s">
        <v>69</v>
      </c>
      <c r="BB2042" t="s">
        <v>1899</v>
      </c>
      <c r="BC2042" t="s">
        <v>516</v>
      </c>
      <c r="BD2042" t="s">
        <v>92</v>
      </c>
      <c r="BE2042" t="s">
        <v>1337</v>
      </c>
      <c r="BF2042" t="s">
        <v>1877</v>
      </c>
      <c r="BG2042" t="s">
        <v>1878</v>
      </c>
      <c r="BH2042" t="s">
        <v>1879</v>
      </c>
      <c r="BI2042">
        <v>266</v>
      </c>
      <c r="BJ2042" t="s">
        <v>78</v>
      </c>
      <c r="BK2042" t="s">
        <v>69</v>
      </c>
      <c r="BL2042" t="s">
        <v>1900</v>
      </c>
      <c r="BM2042" t="s">
        <v>228</v>
      </c>
      <c r="BN2042" t="s">
        <v>78</v>
      </c>
      <c r="BO2042" t="s">
        <v>78</v>
      </c>
      <c r="BP2042" t="s">
        <v>81</v>
      </c>
      <c r="BQ2042" t="s">
        <v>109</v>
      </c>
    </row>
    <row r="2043" spans="1:69" x14ac:dyDescent="0.3">
      <c r="A2043">
        <v>256</v>
      </c>
      <c r="B2043" t="s">
        <v>1876</v>
      </c>
      <c r="C2043">
        <v>2</v>
      </c>
      <c r="D2043" t="s">
        <v>77</v>
      </c>
      <c r="E2043">
        <v>28</v>
      </c>
      <c r="F2043" t="s">
        <v>1888</v>
      </c>
      <c r="G2043" t="s">
        <v>78</v>
      </c>
      <c r="H2043" t="s">
        <v>78</v>
      </c>
      <c r="I2043">
        <v>250</v>
      </c>
      <c r="J2043" t="s">
        <v>90</v>
      </c>
      <c r="T2043">
        <v>266</v>
      </c>
      <c r="U2043" t="s">
        <v>78</v>
      </c>
      <c r="V2043" t="s">
        <v>78</v>
      </c>
      <c r="AF2043" t="s">
        <v>1853</v>
      </c>
      <c r="AG2043" t="s">
        <v>228</v>
      </c>
      <c r="AH2043" t="s">
        <v>78</v>
      </c>
      <c r="AU2043">
        <v>266</v>
      </c>
      <c r="AV2043" t="s">
        <v>78</v>
      </c>
      <c r="AW2043" t="s">
        <v>78</v>
      </c>
      <c r="AX2043">
        <v>5</v>
      </c>
      <c r="AY2043" t="s">
        <v>1208</v>
      </c>
      <c r="AZ2043" t="s">
        <v>119</v>
      </c>
      <c r="BA2043" t="s">
        <v>69</v>
      </c>
      <c r="BB2043" t="s">
        <v>1899</v>
      </c>
      <c r="BC2043" t="s">
        <v>516</v>
      </c>
      <c r="BD2043" t="s">
        <v>92</v>
      </c>
      <c r="BE2043" t="s">
        <v>1337</v>
      </c>
      <c r="BF2043" t="s">
        <v>1877</v>
      </c>
      <c r="BG2043" t="s">
        <v>1878</v>
      </c>
      <c r="BH2043" t="s">
        <v>1879</v>
      </c>
      <c r="BI2043">
        <v>266</v>
      </c>
      <c r="BJ2043" t="s">
        <v>78</v>
      </c>
      <c r="BK2043" t="s">
        <v>78</v>
      </c>
      <c r="BL2043" t="s">
        <v>1900</v>
      </c>
      <c r="BM2043" t="s">
        <v>228</v>
      </c>
      <c r="BN2043" t="s">
        <v>78</v>
      </c>
      <c r="BO2043" t="s">
        <v>78</v>
      </c>
      <c r="BP2043" t="s">
        <v>81</v>
      </c>
      <c r="BQ2043" t="s">
        <v>109</v>
      </c>
    </row>
    <row r="2044" spans="1:69" x14ac:dyDescent="0.3">
      <c r="A2044">
        <v>256</v>
      </c>
      <c r="B2044" t="s">
        <v>1876</v>
      </c>
      <c r="C2044">
        <v>3</v>
      </c>
      <c r="D2044" t="s">
        <v>83</v>
      </c>
      <c r="E2044">
        <v>28</v>
      </c>
      <c r="F2044" t="s">
        <v>1888</v>
      </c>
      <c r="G2044" t="s">
        <v>78</v>
      </c>
      <c r="H2044" t="s">
        <v>78</v>
      </c>
      <c r="I2044">
        <v>250</v>
      </c>
      <c r="J2044" t="s">
        <v>90</v>
      </c>
      <c r="T2044">
        <v>266</v>
      </c>
      <c r="U2044" t="s">
        <v>78</v>
      </c>
      <c r="V2044" t="s">
        <v>78</v>
      </c>
      <c r="AF2044" t="s">
        <v>1853</v>
      </c>
      <c r="AG2044" t="s">
        <v>228</v>
      </c>
      <c r="AH2044" t="s">
        <v>78</v>
      </c>
      <c r="AU2044">
        <v>266</v>
      </c>
      <c r="AV2044" t="s">
        <v>78</v>
      </c>
      <c r="AW2044" t="s">
        <v>78</v>
      </c>
      <c r="AX2044">
        <v>5</v>
      </c>
      <c r="AY2044" t="s">
        <v>1208</v>
      </c>
      <c r="AZ2044" t="s">
        <v>119</v>
      </c>
      <c r="BA2044" t="s">
        <v>78</v>
      </c>
      <c r="BB2044" t="s">
        <v>1899</v>
      </c>
      <c r="BC2044" t="s">
        <v>516</v>
      </c>
      <c r="BD2044" t="s">
        <v>92</v>
      </c>
      <c r="BE2044" t="s">
        <v>1337</v>
      </c>
      <c r="BF2044" t="s">
        <v>1877</v>
      </c>
      <c r="BG2044" t="s">
        <v>1880</v>
      </c>
      <c r="BH2044" t="s">
        <v>1881</v>
      </c>
      <c r="BI2044">
        <v>266</v>
      </c>
      <c r="BJ2044" t="s">
        <v>78</v>
      </c>
      <c r="BK2044" t="s">
        <v>78</v>
      </c>
      <c r="BL2044" t="s">
        <v>1900</v>
      </c>
      <c r="BM2044" t="s">
        <v>228</v>
      </c>
      <c r="BN2044" t="s">
        <v>78</v>
      </c>
      <c r="BO2044" t="s">
        <v>78</v>
      </c>
      <c r="BP2044" t="s">
        <v>81</v>
      </c>
      <c r="BQ2044" t="s">
        <v>109</v>
      </c>
    </row>
    <row r="2045" spans="1:69" x14ac:dyDescent="0.3">
      <c r="A2045">
        <v>256</v>
      </c>
      <c r="B2045" t="s">
        <v>1876</v>
      </c>
      <c r="C2045">
        <v>4</v>
      </c>
      <c r="D2045" t="s">
        <v>84</v>
      </c>
      <c r="E2045">
        <v>28</v>
      </c>
      <c r="F2045" t="s">
        <v>1888</v>
      </c>
      <c r="G2045" t="s">
        <v>78</v>
      </c>
      <c r="H2045" t="s">
        <v>78</v>
      </c>
      <c r="I2045">
        <v>250</v>
      </c>
      <c r="J2045" t="s">
        <v>90</v>
      </c>
      <c r="T2045">
        <v>266</v>
      </c>
      <c r="U2045" t="s">
        <v>78</v>
      </c>
      <c r="V2045" t="s">
        <v>69</v>
      </c>
      <c r="AF2045" t="s">
        <v>1853</v>
      </c>
      <c r="AG2045" t="s">
        <v>228</v>
      </c>
      <c r="AH2045" t="s">
        <v>78</v>
      </c>
      <c r="AU2045">
        <v>266</v>
      </c>
      <c r="AV2045" t="s">
        <v>78</v>
      </c>
      <c r="AW2045" t="s">
        <v>69</v>
      </c>
      <c r="AX2045">
        <v>5</v>
      </c>
      <c r="AY2045" t="s">
        <v>1208</v>
      </c>
      <c r="AZ2045" t="s">
        <v>119</v>
      </c>
      <c r="BA2045" t="s">
        <v>69</v>
      </c>
      <c r="BB2045" t="s">
        <v>1899</v>
      </c>
      <c r="BC2045" t="s">
        <v>516</v>
      </c>
      <c r="BD2045" t="s">
        <v>92</v>
      </c>
      <c r="BE2045" t="s">
        <v>1337</v>
      </c>
      <c r="BF2045" t="s">
        <v>1877</v>
      </c>
      <c r="BG2045" t="s">
        <v>1880</v>
      </c>
      <c r="BH2045" t="s">
        <v>1881</v>
      </c>
      <c r="BI2045">
        <v>266</v>
      </c>
      <c r="BJ2045" t="s">
        <v>78</v>
      </c>
      <c r="BK2045" t="s">
        <v>69</v>
      </c>
      <c r="BL2045" t="s">
        <v>1900</v>
      </c>
      <c r="BM2045" t="s">
        <v>228</v>
      </c>
      <c r="BN2045" t="s">
        <v>78</v>
      </c>
      <c r="BO2045" t="s">
        <v>78</v>
      </c>
      <c r="BP2045" t="s">
        <v>81</v>
      </c>
      <c r="BQ2045" t="s">
        <v>109</v>
      </c>
    </row>
    <row r="2046" spans="1:69" x14ac:dyDescent="0.3">
      <c r="A2046">
        <v>256</v>
      </c>
      <c r="B2046" t="s">
        <v>1876</v>
      </c>
      <c r="C2046">
        <v>5</v>
      </c>
      <c r="D2046" t="s">
        <v>85</v>
      </c>
      <c r="E2046">
        <v>28</v>
      </c>
      <c r="F2046" t="s">
        <v>1888</v>
      </c>
      <c r="G2046" t="s">
        <v>78</v>
      </c>
      <c r="H2046" t="s">
        <v>78</v>
      </c>
      <c r="I2046">
        <v>250</v>
      </c>
      <c r="J2046" t="s">
        <v>90</v>
      </c>
      <c r="T2046">
        <v>266</v>
      </c>
      <c r="U2046" t="s">
        <v>78</v>
      </c>
      <c r="V2046" t="s">
        <v>69</v>
      </c>
      <c r="AF2046" t="s">
        <v>1853</v>
      </c>
      <c r="AG2046" t="s">
        <v>228</v>
      </c>
      <c r="AH2046" t="s">
        <v>78</v>
      </c>
      <c r="AU2046">
        <v>266</v>
      </c>
      <c r="AV2046" t="s">
        <v>78</v>
      </c>
      <c r="AW2046" t="s">
        <v>69</v>
      </c>
      <c r="AX2046">
        <v>5</v>
      </c>
      <c r="AY2046" t="s">
        <v>1208</v>
      </c>
      <c r="AZ2046" t="s">
        <v>119</v>
      </c>
      <c r="BA2046" t="s">
        <v>69</v>
      </c>
      <c r="BB2046" t="s">
        <v>1899</v>
      </c>
      <c r="BC2046" t="s">
        <v>516</v>
      </c>
      <c r="BD2046" t="s">
        <v>92</v>
      </c>
      <c r="BE2046" t="s">
        <v>1337</v>
      </c>
      <c r="BF2046" t="s">
        <v>1877</v>
      </c>
      <c r="BG2046" t="s">
        <v>1880</v>
      </c>
      <c r="BH2046" t="s">
        <v>1881</v>
      </c>
      <c r="BI2046">
        <v>266</v>
      </c>
      <c r="BJ2046" t="s">
        <v>78</v>
      </c>
      <c r="BK2046" t="s">
        <v>69</v>
      </c>
      <c r="BL2046" t="s">
        <v>1900</v>
      </c>
      <c r="BM2046" t="s">
        <v>228</v>
      </c>
      <c r="BN2046" t="s">
        <v>78</v>
      </c>
      <c r="BO2046" t="s">
        <v>78</v>
      </c>
      <c r="BP2046" t="s">
        <v>81</v>
      </c>
      <c r="BQ2046" t="s">
        <v>109</v>
      </c>
    </row>
    <row r="2047" spans="1:69" x14ac:dyDescent="0.3">
      <c r="A2047">
        <v>256</v>
      </c>
      <c r="B2047" t="s">
        <v>1876</v>
      </c>
      <c r="C2047">
        <v>6</v>
      </c>
      <c r="D2047" t="s">
        <v>86</v>
      </c>
      <c r="E2047">
        <v>28</v>
      </c>
      <c r="F2047" t="s">
        <v>1888</v>
      </c>
      <c r="G2047" t="s">
        <v>78</v>
      </c>
      <c r="H2047" t="s">
        <v>69</v>
      </c>
      <c r="I2047">
        <v>250</v>
      </c>
      <c r="J2047" t="s">
        <v>90</v>
      </c>
      <c r="T2047">
        <v>266</v>
      </c>
      <c r="U2047" t="s">
        <v>78</v>
      </c>
      <c r="V2047" t="s">
        <v>69</v>
      </c>
      <c r="AF2047" t="s">
        <v>1853</v>
      </c>
      <c r="AG2047" t="s">
        <v>228</v>
      </c>
      <c r="AH2047" t="s">
        <v>69</v>
      </c>
      <c r="AU2047">
        <v>266</v>
      </c>
      <c r="AV2047" t="s">
        <v>78</v>
      </c>
      <c r="AW2047" t="s">
        <v>69</v>
      </c>
      <c r="AX2047">
        <v>5</v>
      </c>
      <c r="AY2047" t="s">
        <v>1208</v>
      </c>
      <c r="AZ2047" t="s">
        <v>119</v>
      </c>
      <c r="BA2047" t="s">
        <v>69</v>
      </c>
      <c r="BB2047" t="s">
        <v>1899</v>
      </c>
      <c r="BC2047" t="s">
        <v>516</v>
      </c>
      <c r="BD2047" t="s">
        <v>95</v>
      </c>
      <c r="BE2047" t="s">
        <v>1337</v>
      </c>
      <c r="BF2047" t="s">
        <v>1877</v>
      </c>
      <c r="BG2047" t="s">
        <v>1882</v>
      </c>
      <c r="BH2047" t="s">
        <v>1883</v>
      </c>
      <c r="BI2047">
        <v>266</v>
      </c>
      <c r="BJ2047" t="s">
        <v>78</v>
      </c>
      <c r="BK2047" t="s">
        <v>69</v>
      </c>
      <c r="BL2047" t="s">
        <v>1900</v>
      </c>
      <c r="BM2047" t="s">
        <v>228</v>
      </c>
      <c r="BN2047" t="s">
        <v>69</v>
      </c>
      <c r="BO2047" t="s">
        <v>78</v>
      </c>
      <c r="BP2047" t="s">
        <v>81</v>
      </c>
      <c r="BQ2047" t="s">
        <v>109</v>
      </c>
    </row>
    <row r="2048" spans="1:69" x14ac:dyDescent="0.3">
      <c r="A2048">
        <v>256</v>
      </c>
      <c r="B2048" t="s">
        <v>1876</v>
      </c>
      <c r="C2048">
        <v>7</v>
      </c>
      <c r="D2048" t="s">
        <v>87</v>
      </c>
      <c r="E2048">
        <v>28</v>
      </c>
      <c r="F2048" t="s">
        <v>1888</v>
      </c>
      <c r="G2048" t="s">
        <v>69</v>
      </c>
      <c r="H2048" t="s">
        <v>69</v>
      </c>
      <c r="I2048">
        <v>250</v>
      </c>
      <c r="J2048" t="s">
        <v>90</v>
      </c>
      <c r="T2048">
        <v>266</v>
      </c>
      <c r="U2048" t="s">
        <v>69</v>
      </c>
      <c r="V2048" t="s">
        <v>69</v>
      </c>
      <c r="AF2048" t="s">
        <v>1853</v>
      </c>
      <c r="AG2048" t="s">
        <v>231</v>
      </c>
      <c r="AH2048" t="s">
        <v>69</v>
      </c>
      <c r="AU2048">
        <v>266</v>
      </c>
      <c r="AV2048" t="s">
        <v>69</v>
      </c>
      <c r="AW2048" t="s">
        <v>69</v>
      </c>
      <c r="AX2048">
        <v>5</v>
      </c>
      <c r="AY2048" t="s">
        <v>1208</v>
      </c>
      <c r="AZ2048" t="s">
        <v>108</v>
      </c>
      <c r="BA2048" t="s">
        <v>69</v>
      </c>
      <c r="BB2048" t="s">
        <v>1899</v>
      </c>
      <c r="BC2048" t="s">
        <v>521</v>
      </c>
      <c r="BD2048" t="s">
        <v>95</v>
      </c>
      <c r="BE2048" t="s">
        <v>1337</v>
      </c>
      <c r="BF2048" t="s">
        <v>1877</v>
      </c>
      <c r="BG2048" t="s">
        <v>1884</v>
      </c>
      <c r="BH2048" t="s">
        <v>1883</v>
      </c>
      <c r="BI2048">
        <v>266</v>
      </c>
      <c r="BJ2048" t="s">
        <v>69</v>
      </c>
      <c r="BK2048" t="s">
        <v>69</v>
      </c>
      <c r="BL2048" t="s">
        <v>1900</v>
      </c>
      <c r="BM2048" t="s">
        <v>231</v>
      </c>
      <c r="BN2048" t="s">
        <v>69</v>
      </c>
      <c r="BO2048" t="s">
        <v>69</v>
      </c>
      <c r="BP2048" t="s">
        <v>75</v>
      </c>
      <c r="BQ2048" t="s">
        <v>129</v>
      </c>
    </row>
    <row r="2049" spans="1:69" x14ac:dyDescent="0.3">
      <c r="A2049">
        <v>256</v>
      </c>
      <c r="B2049" t="s">
        <v>1876</v>
      </c>
      <c r="C2049">
        <v>8</v>
      </c>
      <c r="D2049" t="s">
        <v>88</v>
      </c>
      <c r="E2049">
        <v>28</v>
      </c>
      <c r="F2049" t="s">
        <v>1888</v>
      </c>
      <c r="G2049" t="s">
        <v>78</v>
      </c>
      <c r="H2049" t="s">
        <v>78</v>
      </c>
      <c r="I2049">
        <v>250</v>
      </c>
      <c r="J2049" t="s">
        <v>90</v>
      </c>
      <c r="T2049">
        <v>266</v>
      </c>
      <c r="U2049" t="s">
        <v>78</v>
      </c>
      <c r="V2049" t="s">
        <v>78</v>
      </c>
      <c r="AF2049" t="s">
        <v>1853</v>
      </c>
      <c r="AG2049" t="s">
        <v>228</v>
      </c>
      <c r="AH2049" t="s">
        <v>78</v>
      </c>
      <c r="AU2049">
        <v>266</v>
      </c>
      <c r="AV2049" t="s">
        <v>78</v>
      </c>
      <c r="AW2049" t="s">
        <v>78</v>
      </c>
      <c r="AX2049">
        <v>5</v>
      </c>
      <c r="AY2049" t="s">
        <v>1208</v>
      </c>
      <c r="AZ2049" t="s">
        <v>119</v>
      </c>
      <c r="BA2049" t="s">
        <v>78</v>
      </c>
      <c r="BB2049" t="s">
        <v>1899</v>
      </c>
      <c r="BC2049" t="s">
        <v>516</v>
      </c>
      <c r="BD2049" t="s">
        <v>92</v>
      </c>
      <c r="BE2049" t="s">
        <v>1337</v>
      </c>
      <c r="BF2049" t="s">
        <v>1877</v>
      </c>
      <c r="BG2049" t="s">
        <v>1880</v>
      </c>
      <c r="BH2049" t="s">
        <v>1881</v>
      </c>
      <c r="BI2049">
        <v>266</v>
      </c>
      <c r="BJ2049" t="s">
        <v>78</v>
      </c>
      <c r="BK2049" t="s">
        <v>78</v>
      </c>
      <c r="BL2049" t="s">
        <v>1900</v>
      </c>
      <c r="BM2049" t="s">
        <v>228</v>
      </c>
      <c r="BN2049" t="s">
        <v>78</v>
      </c>
      <c r="BO2049" t="s">
        <v>78</v>
      </c>
      <c r="BP2049" t="s">
        <v>81</v>
      </c>
      <c r="BQ2049" t="s">
        <v>109</v>
      </c>
    </row>
    <row r="2050" spans="1:69" x14ac:dyDescent="0.3">
      <c r="A2050">
        <v>257</v>
      </c>
      <c r="B2050" t="s">
        <v>1901</v>
      </c>
      <c r="C2050">
        <v>1</v>
      </c>
      <c r="D2050" t="s">
        <v>67</v>
      </c>
      <c r="E2050">
        <v>28</v>
      </c>
      <c r="F2050" t="s">
        <v>1888</v>
      </c>
      <c r="G2050" t="s">
        <v>78</v>
      </c>
      <c r="H2050" t="s">
        <v>78</v>
      </c>
      <c r="Q2050" t="s">
        <v>1902</v>
      </c>
      <c r="R2050" t="s">
        <v>119</v>
      </c>
      <c r="S2050" t="s">
        <v>113</v>
      </c>
      <c r="AF2050" t="s">
        <v>1847</v>
      </c>
      <c r="AG2050" t="s">
        <v>119</v>
      </c>
      <c r="AH2050" t="s">
        <v>78</v>
      </c>
      <c r="AU2050" t="s">
        <v>1903</v>
      </c>
      <c r="AV2050" t="s">
        <v>591</v>
      </c>
      <c r="AW2050" t="s">
        <v>959</v>
      </c>
      <c r="AX2050" t="s">
        <v>1904</v>
      </c>
      <c r="AY2050" t="s">
        <v>1905</v>
      </c>
      <c r="AZ2050" t="s">
        <v>537</v>
      </c>
      <c r="BA2050" t="s">
        <v>532</v>
      </c>
      <c r="BB2050" t="s">
        <v>1847</v>
      </c>
      <c r="BC2050" t="s">
        <v>119</v>
      </c>
      <c r="BD2050" t="s">
        <v>78</v>
      </c>
      <c r="BE2050">
        <v>2</v>
      </c>
      <c r="BF2050" t="s">
        <v>1906</v>
      </c>
      <c r="BG2050" t="s">
        <v>1907</v>
      </c>
      <c r="BH2050" t="s">
        <v>1908</v>
      </c>
      <c r="BI2050" t="s">
        <v>1902</v>
      </c>
      <c r="BJ2050" t="s">
        <v>119</v>
      </c>
      <c r="BK2050" t="s">
        <v>113</v>
      </c>
      <c r="BL2050" t="s">
        <v>1909</v>
      </c>
      <c r="BM2050" t="s">
        <v>228</v>
      </c>
      <c r="BN2050" t="s">
        <v>78</v>
      </c>
      <c r="BO2050" t="s">
        <v>78</v>
      </c>
      <c r="BP2050" t="s">
        <v>81</v>
      </c>
      <c r="BQ2050" t="s">
        <v>109</v>
      </c>
    </row>
    <row r="2051" spans="1:69" x14ac:dyDescent="0.3">
      <c r="A2051">
        <v>257</v>
      </c>
      <c r="B2051" t="s">
        <v>1901</v>
      </c>
      <c r="C2051">
        <v>2</v>
      </c>
      <c r="D2051" t="s">
        <v>77</v>
      </c>
      <c r="E2051">
        <v>28</v>
      </c>
      <c r="F2051" t="s">
        <v>1888</v>
      </c>
      <c r="G2051" t="s">
        <v>78</v>
      </c>
      <c r="H2051" t="s">
        <v>78</v>
      </c>
      <c r="Q2051" t="s">
        <v>1902</v>
      </c>
      <c r="R2051" t="s">
        <v>119</v>
      </c>
      <c r="S2051" t="s">
        <v>119</v>
      </c>
      <c r="AF2051" t="s">
        <v>1847</v>
      </c>
      <c r="AG2051" t="s">
        <v>119</v>
      </c>
      <c r="AH2051" t="s">
        <v>78</v>
      </c>
      <c r="AU2051" t="s">
        <v>1903</v>
      </c>
      <c r="AV2051" t="s">
        <v>591</v>
      </c>
      <c r="AW2051" t="s">
        <v>591</v>
      </c>
      <c r="AX2051" t="s">
        <v>1904</v>
      </c>
      <c r="AY2051" t="s">
        <v>1905</v>
      </c>
      <c r="AZ2051" t="s">
        <v>537</v>
      </c>
      <c r="BA2051" t="s">
        <v>537</v>
      </c>
      <c r="BB2051" t="s">
        <v>1847</v>
      </c>
      <c r="BC2051" t="s">
        <v>119</v>
      </c>
      <c r="BD2051" t="s">
        <v>78</v>
      </c>
      <c r="BE2051">
        <v>2</v>
      </c>
      <c r="BF2051" t="s">
        <v>1906</v>
      </c>
      <c r="BG2051" t="s">
        <v>1910</v>
      </c>
      <c r="BH2051" t="s">
        <v>1908</v>
      </c>
      <c r="BI2051" t="s">
        <v>1902</v>
      </c>
      <c r="BJ2051" t="s">
        <v>119</v>
      </c>
      <c r="BK2051" t="s">
        <v>119</v>
      </c>
      <c r="BL2051" t="s">
        <v>1909</v>
      </c>
      <c r="BM2051" t="s">
        <v>228</v>
      </c>
      <c r="BN2051" t="s">
        <v>78</v>
      </c>
      <c r="BO2051" t="s">
        <v>78</v>
      </c>
      <c r="BP2051" t="s">
        <v>81</v>
      </c>
      <c r="BQ2051" t="s">
        <v>109</v>
      </c>
    </row>
    <row r="2052" spans="1:69" x14ac:dyDescent="0.3">
      <c r="A2052">
        <v>257</v>
      </c>
      <c r="B2052" t="s">
        <v>1901</v>
      </c>
      <c r="C2052">
        <v>3</v>
      </c>
      <c r="D2052" t="s">
        <v>83</v>
      </c>
      <c r="E2052">
        <v>28</v>
      </c>
      <c r="F2052" t="s">
        <v>1888</v>
      </c>
      <c r="G2052" t="s">
        <v>78</v>
      </c>
      <c r="H2052" t="s">
        <v>78</v>
      </c>
      <c r="Q2052" t="s">
        <v>1902</v>
      </c>
      <c r="R2052" t="s">
        <v>119</v>
      </c>
      <c r="S2052" t="s">
        <v>119</v>
      </c>
      <c r="AF2052" t="s">
        <v>1847</v>
      </c>
      <c r="AG2052" t="s">
        <v>119</v>
      </c>
      <c r="AH2052" t="s">
        <v>78</v>
      </c>
      <c r="AU2052" t="s">
        <v>1903</v>
      </c>
      <c r="AV2052" t="s">
        <v>591</v>
      </c>
      <c r="AW2052" t="s">
        <v>591</v>
      </c>
      <c r="AX2052" t="s">
        <v>1904</v>
      </c>
      <c r="AY2052" t="s">
        <v>1905</v>
      </c>
      <c r="AZ2052" t="s">
        <v>537</v>
      </c>
      <c r="BA2052" t="s">
        <v>537</v>
      </c>
      <c r="BB2052" t="s">
        <v>1847</v>
      </c>
      <c r="BC2052" t="s">
        <v>119</v>
      </c>
      <c r="BD2052" t="s">
        <v>78</v>
      </c>
      <c r="BE2052">
        <v>2</v>
      </c>
      <c r="BF2052" t="s">
        <v>1906</v>
      </c>
      <c r="BG2052" t="s">
        <v>1911</v>
      </c>
      <c r="BH2052" t="s">
        <v>1912</v>
      </c>
      <c r="BI2052" t="s">
        <v>1902</v>
      </c>
      <c r="BJ2052" t="s">
        <v>119</v>
      </c>
      <c r="BK2052" t="s">
        <v>119</v>
      </c>
      <c r="BL2052" t="s">
        <v>1909</v>
      </c>
      <c r="BM2052" t="s">
        <v>228</v>
      </c>
      <c r="BN2052" t="s">
        <v>78</v>
      </c>
      <c r="BO2052" t="s">
        <v>78</v>
      </c>
      <c r="BP2052" t="s">
        <v>81</v>
      </c>
      <c r="BQ2052" t="s">
        <v>109</v>
      </c>
    </row>
    <row r="2053" spans="1:69" x14ac:dyDescent="0.3">
      <c r="A2053">
        <v>257</v>
      </c>
      <c r="B2053" t="s">
        <v>1901</v>
      </c>
      <c r="C2053">
        <v>4</v>
      </c>
      <c r="D2053" t="s">
        <v>84</v>
      </c>
      <c r="E2053">
        <v>28</v>
      </c>
      <c r="F2053" t="s">
        <v>1888</v>
      </c>
      <c r="G2053" t="s">
        <v>78</v>
      </c>
      <c r="H2053" t="s">
        <v>78</v>
      </c>
      <c r="Q2053" t="s">
        <v>1902</v>
      </c>
      <c r="R2053" t="s">
        <v>119</v>
      </c>
      <c r="S2053" t="s">
        <v>113</v>
      </c>
      <c r="AF2053" t="s">
        <v>1847</v>
      </c>
      <c r="AG2053" t="s">
        <v>119</v>
      </c>
      <c r="AH2053" t="s">
        <v>78</v>
      </c>
      <c r="AU2053" t="s">
        <v>1903</v>
      </c>
      <c r="AV2053" t="s">
        <v>591</v>
      </c>
      <c r="AW2053" t="s">
        <v>959</v>
      </c>
      <c r="AX2053" t="s">
        <v>1904</v>
      </c>
      <c r="AY2053" t="s">
        <v>1905</v>
      </c>
      <c r="AZ2053" t="s">
        <v>537</v>
      </c>
      <c r="BA2053" t="s">
        <v>532</v>
      </c>
      <c r="BB2053" t="s">
        <v>1847</v>
      </c>
      <c r="BC2053" t="s">
        <v>119</v>
      </c>
      <c r="BD2053" t="s">
        <v>78</v>
      </c>
      <c r="BE2053">
        <v>2</v>
      </c>
      <c r="BF2053" t="s">
        <v>1906</v>
      </c>
      <c r="BG2053" t="s">
        <v>1913</v>
      </c>
      <c r="BH2053" t="s">
        <v>1914</v>
      </c>
      <c r="BI2053" t="s">
        <v>1902</v>
      </c>
      <c r="BJ2053" t="s">
        <v>119</v>
      </c>
      <c r="BK2053" t="s">
        <v>113</v>
      </c>
      <c r="BL2053" t="s">
        <v>1909</v>
      </c>
      <c r="BM2053" t="s">
        <v>228</v>
      </c>
      <c r="BN2053" t="s">
        <v>78</v>
      </c>
      <c r="BO2053" t="s">
        <v>78</v>
      </c>
      <c r="BP2053" t="s">
        <v>81</v>
      </c>
      <c r="BQ2053" t="s">
        <v>109</v>
      </c>
    </row>
    <row r="2054" spans="1:69" x14ac:dyDescent="0.3">
      <c r="A2054">
        <v>257</v>
      </c>
      <c r="B2054" t="s">
        <v>1901</v>
      </c>
      <c r="C2054">
        <v>5</v>
      </c>
      <c r="D2054" t="s">
        <v>85</v>
      </c>
      <c r="E2054">
        <v>28</v>
      </c>
      <c r="F2054" t="s">
        <v>1888</v>
      </c>
      <c r="G2054" t="s">
        <v>78</v>
      </c>
      <c r="H2054" t="s">
        <v>78</v>
      </c>
      <c r="Q2054" t="s">
        <v>1902</v>
      </c>
      <c r="R2054" t="s">
        <v>119</v>
      </c>
      <c r="S2054" t="s">
        <v>113</v>
      </c>
      <c r="AF2054" t="s">
        <v>1847</v>
      </c>
      <c r="AG2054" t="s">
        <v>119</v>
      </c>
      <c r="AH2054" t="s">
        <v>78</v>
      </c>
      <c r="AU2054" t="s">
        <v>1903</v>
      </c>
      <c r="AV2054" t="s">
        <v>591</v>
      </c>
      <c r="AW2054" t="s">
        <v>959</v>
      </c>
      <c r="AX2054" t="s">
        <v>1904</v>
      </c>
      <c r="AY2054" t="s">
        <v>1905</v>
      </c>
      <c r="AZ2054" t="s">
        <v>537</v>
      </c>
      <c r="BA2054" t="s">
        <v>653</v>
      </c>
      <c r="BB2054" t="s">
        <v>1847</v>
      </c>
      <c r="BC2054" t="s">
        <v>119</v>
      </c>
      <c r="BD2054" t="s">
        <v>78</v>
      </c>
      <c r="BE2054">
        <v>2</v>
      </c>
      <c r="BF2054" t="s">
        <v>1906</v>
      </c>
      <c r="BG2054" t="s">
        <v>1911</v>
      </c>
      <c r="BH2054" t="s">
        <v>1912</v>
      </c>
      <c r="BI2054" t="s">
        <v>1902</v>
      </c>
      <c r="BJ2054" t="s">
        <v>119</v>
      </c>
      <c r="BK2054" t="s">
        <v>113</v>
      </c>
      <c r="BL2054" t="s">
        <v>1909</v>
      </c>
      <c r="BM2054" t="s">
        <v>228</v>
      </c>
      <c r="BN2054" t="s">
        <v>78</v>
      </c>
      <c r="BO2054" t="s">
        <v>78</v>
      </c>
      <c r="BP2054" t="s">
        <v>81</v>
      </c>
      <c r="BQ2054" t="s">
        <v>109</v>
      </c>
    </row>
    <row r="2055" spans="1:69" x14ac:dyDescent="0.3">
      <c r="A2055">
        <v>257</v>
      </c>
      <c r="B2055" t="s">
        <v>1901</v>
      </c>
      <c r="C2055">
        <v>6</v>
      </c>
      <c r="D2055" t="s">
        <v>86</v>
      </c>
      <c r="E2055">
        <v>28</v>
      </c>
      <c r="F2055" t="s">
        <v>1888</v>
      </c>
      <c r="G2055" t="s">
        <v>78</v>
      </c>
      <c r="H2055" t="s">
        <v>69</v>
      </c>
      <c r="Q2055" t="s">
        <v>1902</v>
      </c>
      <c r="R2055" t="s">
        <v>113</v>
      </c>
      <c r="S2055" t="s">
        <v>108</v>
      </c>
      <c r="AF2055" t="s">
        <v>1847</v>
      </c>
      <c r="AG2055" t="s">
        <v>108</v>
      </c>
      <c r="AH2055" t="s">
        <v>69</v>
      </c>
      <c r="AU2055" t="s">
        <v>1903</v>
      </c>
      <c r="AV2055" t="s">
        <v>959</v>
      </c>
      <c r="AW2055" t="s">
        <v>581</v>
      </c>
      <c r="AX2055" t="s">
        <v>1904</v>
      </c>
      <c r="AY2055" t="s">
        <v>1905</v>
      </c>
      <c r="AZ2055" t="s">
        <v>646</v>
      </c>
      <c r="BA2055" t="s">
        <v>532</v>
      </c>
      <c r="BB2055" t="s">
        <v>1847</v>
      </c>
      <c r="BC2055" t="s">
        <v>108</v>
      </c>
      <c r="BD2055" t="s">
        <v>69</v>
      </c>
      <c r="BE2055">
        <v>2</v>
      </c>
      <c r="BF2055" t="s">
        <v>1906</v>
      </c>
      <c r="BG2055" t="s">
        <v>1915</v>
      </c>
      <c r="BH2055" t="s">
        <v>1916</v>
      </c>
      <c r="BI2055" t="s">
        <v>1902</v>
      </c>
      <c r="BJ2055" t="s">
        <v>113</v>
      </c>
      <c r="BK2055" t="s">
        <v>108</v>
      </c>
      <c r="BL2055" t="s">
        <v>1909</v>
      </c>
      <c r="BM2055" t="s">
        <v>231</v>
      </c>
      <c r="BN2055" t="s">
        <v>69</v>
      </c>
      <c r="BO2055" t="s">
        <v>69</v>
      </c>
      <c r="BP2055" t="s">
        <v>171</v>
      </c>
      <c r="BQ2055" t="s">
        <v>129</v>
      </c>
    </row>
    <row r="2056" spans="1:69" x14ac:dyDescent="0.3">
      <c r="A2056">
        <v>257</v>
      </c>
      <c r="B2056" t="s">
        <v>1901</v>
      </c>
      <c r="C2056">
        <v>7</v>
      </c>
      <c r="D2056" t="s">
        <v>87</v>
      </c>
      <c r="E2056">
        <v>28</v>
      </c>
      <c r="F2056" t="s">
        <v>1888</v>
      </c>
      <c r="G2056" t="s">
        <v>69</v>
      </c>
      <c r="H2056" t="s">
        <v>69</v>
      </c>
      <c r="Q2056" t="s">
        <v>1902</v>
      </c>
      <c r="R2056" t="s">
        <v>108</v>
      </c>
      <c r="S2056" t="s">
        <v>108</v>
      </c>
      <c r="AF2056" t="s">
        <v>1847</v>
      </c>
      <c r="AG2056" t="s">
        <v>201</v>
      </c>
      <c r="AH2056" t="s">
        <v>69</v>
      </c>
      <c r="AU2056" t="s">
        <v>1903</v>
      </c>
      <c r="AV2056" t="s">
        <v>581</v>
      </c>
      <c r="AW2056" t="s">
        <v>581</v>
      </c>
      <c r="AX2056" t="s">
        <v>1904</v>
      </c>
      <c r="AY2056" t="s">
        <v>1905</v>
      </c>
      <c r="AZ2056" t="s">
        <v>532</v>
      </c>
      <c r="BA2056" t="s">
        <v>532</v>
      </c>
      <c r="BB2056" t="s">
        <v>1847</v>
      </c>
      <c r="BC2056" t="s">
        <v>201</v>
      </c>
      <c r="BD2056" t="s">
        <v>69</v>
      </c>
      <c r="BE2056">
        <v>2</v>
      </c>
      <c r="BF2056" t="s">
        <v>1906</v>
      </c>
      <c r="BG2056" t="s">
        <v>1915</v>
      </c>
      <c r="BH2056" t="s">
        <v>1916</v>
      </c>
      <c r="BI2056" t="s">
        <v>1902</v>
      </c>
      <c r="BJ2056" t="s">
        <v>108</v>
      </c>
      <c r="BK2056" t="s">
        <v>108</v>
      </c>
      <c r="BL2056" t="s">
        <v>1909</v>
      </c>
      <c r="BM2056" t="s">
        <v>230</v>
      </c>
      <c r="BN2056" t="s">
        <v>69</v>
      </c>
      <c r="BO2056" t="s">
        <v>69</v>
      </c>
      <c r="BP2056" t="s">
        <v>75</v>
      </c>
      <c r="BQ2056" t="s">
        <v>129</v>
      </c>
    </row>
    <row r="2057" spans="1:69" x14ac:dyDescent="0.3">
      <c r="A2057">
        <v>257</v>
      </c>
      <c r="B2057" t="s">
        <v>1901</v>
      </c>
      <c r="C2057">
        <v>8</v>
      </c>
      <c r="D2057" t="s">
        <v>88</v>
      </c>
      <c r="E2057">
        <v>28</v>
      </c>
      <c r="F2057" t="s">
        <v>1888</v>
      </c>
      <c r="G2057" t="s">
        <v>78</v>
      </c>
      <c r="H2057" t="s">
        <v>78</v>
      </c>
      <c r="Q2057" t="s">
        <v>1902</v>
      </c>
      <c r="R2057" t="s">
        <v>119</v>
      </c>
      <c r="S2057" t="s">
        <v>119</v>
      </c>
      <c r="AF2057" t="s">
        <v>1847</v>
      </c>
      <c r="AG2057" t="s">
        <v>119</v>
      </c>
      <c r="AH2057" t="s">
        <v>78</v>
      </c>
      <c r="AU2057" t="s">
        <v>1903</v>
      </c>
      <c r="AV2057" t="s">
        <v>591</v>
      </c>
      <c r="AW2057" t="s">
        <v>591</v>
      </c>
      <c r="AX2057" t="s">
        <v>1904</v>
      </c>
      <c r="AY2057" t="s">
        <v>1905</v>
      </c>
      <c r="AZ2057" t="s">
        <v>537</v>
      </c>
      <c r="BA2057" t="s">
        <v>537</v>
      </c>
      <c r="BB2057" t="s">
        <v>1847</v>
      </c>
      <c r="BC2057" t="s">
        <v>119</v>
      </c>
      <c r="BD2057" t="s">
        <v>78</v>
      </c>
      <c r="BE2057">
        <v>2</v>
      </c>
      <c r="BF2057" t="s">
        <v>1906</v>
      </c>
      <c r="BG2057" t="s">
        <v>1911</v>
      </c>
      <c r="BH2057" t="s">
        <v>1912</v>
      </c>
      <c r="BI2057" t="s">
        <v>1902</v>
      </c>
      <c r="BJ2057" t="s">
        <v>119</v>
      </c>
      <c r="BK2057" t="s">
        <v>119</v>
      </c>
      <c r="BL2057" t="s">
        <v>1909</v>
      </c>
      <c r="BM2057" t="s">
        <v>228</v>
      </c>
      <c r="BN2057" t="s">
        <v>78</v>
      </c>
      <c r="BO2057" t="s">
        <v>78</v>
      </c>
      <c r="BP2057" t="s">
        <v>81</v>
      </c>
      <c r="BQ2057" t="s">
        <v>109</v>
      </c>
    </row>
    <row r="2058" spans="1:69" x14ac:dyDescent="0.3">
      <c r="A2058">
        <v>258</v>
      </c>
      <c r="B2058" t="s">
        <v>1885</v>
      </c>
      <c r="C2058">
        <v>1</v>
      </c>
      <c r="D2058" t="s">
        <v>67</v>
      </c>
      <c r="E2058">
        <v>28</v>
      </c>
      <c r="F2058" t="s">
        <v>1888</v>
      </c>
      <c r="G2058" t="s">
        <v>78</v>
      </c>
      <c r="H2058" t="s">
        <v>78</v>
      </c>
      <c r="I2058">
        <v>251</v>
      </c>
      <c r="J2058" t="s">
        <v>90</v>
      </c>
      <c r="Q2058">
        <v>256</v>
      </c>
      <c r="R2058" t="s">
        <v>78</v>
      </c>
      <c r="S2058" t="s">
        <v>78</v>
      </c>
      <c r="AF2058" t="s">
        <v>1886</v>
      </c>
      <c r="AG2058" t="s">
        <v>1712</v>
      </c>
      <c r="AH2058" t="s">
        <v>1722</v>
      </c>
      <c r="AU2058" t="s">
        <v>1917</v>
      </c>
      <c r="AV2058" t="s">
        <v>92</v>
      </c>
      <c r="AW2058" t="s">
        <v>92</v>
      </c>
      <c r="AX2058" t="s">
        <v>1337</v>
      </c>
      <c r="AY2058" t="s">
        <v>1875</v>
      </c>
      <c r="AZ2058" t="s">
        <v>92</v>
      </c>
      <c r="BA2058" t="s">
        <v>95</v>
      </c>
      <c r="BB2058" t="s">
        <v>1918</v>
      </c>
      <c r="BC2058" t="s">
        <v>1919</v>
      </c>
      <c r="BD2058" t="s">
        <v>1920</v>
      </c>
      <c r="BE2058" t="s">
        <v>1921</v>
      </c>
      <c r="BI2058">
        <v>256</v>
      </c>
      <c r="BJ2058" t="s">
        <v>78</v>
      </c>
      <c r="BK2058" t="s">
        <v>78</v>
      </c>
      <c r="BL2058" t="s">
        <v>1922</v>
      </c>
      <c r="BM2058" t="s">
        <v>1923</v>
      </c>
      <c r="BN2058" t="s">
        <v>440</v>
      </c>
      <c r="BO2058" t="s">
        <v>90</v>
      </c>
      <c r="BQ2058" t="s">
        <v>94</v>
      </c>
    </row>
    <row r="2059" spans="1:69" x14ac:dyDescent="0.3">
      <c r="A2059">
        <v>258</v>
      </c>
      <c r="B2059" t="s">
        <v>1885</v>
      </c>
      <c r="C2059">
        <v>2</v>
      </c>
      <c r="D2059" t="s">
        <v>77</v>
      </c>
      <c r="E2059">
        <v>28</v>
      </c>
      <c r="F2059" t="s">
        <v>1888</v>
      </c>
      <c r="G2059" t="s">
        <v>78</v>
      </c>
      <c r="H2059" t="s">
        <v>78</v>
      </c>
      <c r="I2059">
        <v>251</v>
      </c>
      <c r="J2059" t="s">
        <v>90</v>
      </c>
      <c r="Q2059">
        <v>256</v>
      </c>
      <c r="R2059" t="s">
        <v>78</v>
      </c>
      <c r="S2059" t="s">
        <v>78</v>
      </c>
      <c r="AF2059" t="s">
        <v>1886</v>
      </c>
      <c r="AG2059" t="s">
        <v>1712</v>
      </c>
      <c r="AH2059" t="s">
        <v>1722</v>
      </c>
      <c r="AU2059" t="s">
        <v>1917</v>
      </c>
      <c r="AV2059" t="s">
        <v>92</v>
      </c>
      <c r="AW2059" t="s">
        <v>92</v>
      </c>
      <c r="AX2059" t="s">
        <v>1337</v>
      </c>
      <c r="AY2059" t="s">
        <v>1875</v>
      </c>
      <c r="AZ2059" t="s">
        <v>92</v>
      </c>
      <c r="BA2059" t="s">
        <v>92</v>
      </c>
      <c r="BB2059" t="s">
        <v>1918</v>
      </c>
      <c r="BC2059" t="s">
        <v>1919</v>
      </c>
      <c r="BD2059" t="s">
        <v>1920</v>
      </c>
      <c r="BE2059" t="s">
        <v>1921</v>
      </c>
      <c r="BI2059">
        <v>256</v>
      </c>
      <c r="BJ2059" t="s">
        <v>78</v>
      </c>
      <c r="BK2059" t="s">
        <v>78</v>
      </c>
      <c r="BL2059" t="s">
        <v>1922</v>
      </c>
      <c r="BM2059" t="s">
        <v>1923</v>
      </c>
      <c r="BN2059" t="s">
        <v>440</v>
      </c>
      <c r="BO2059" t="s">
        <v>90</v>
      </c>
      <c r="BQ2059" t="s">
        <v>94</v>
      </c>
    </row>
    <row r="2060" spans="1:69" x14ac:dyDescent="0.3">
      <c r="A2060">
        <v>258</v>
      </c>
      <c r="B2060" t="s">
        <v>1885</v>
      </c>
      <c r="C2060">
        <v>3</v>
      </c>
      <c r="D2060" t="s">
        <v>83</v>
      </c>
      <c r="E2060">
        <v>28</v>
      </c>
      <c r="F2060" t="s">
        <v>1888</v>
      </c>
      <c r="G2060" t="s">
        <v>78</v>
      </c>
      <c r="H2060" t="s">
        <v>78</v>
      </c>
      <c r="I2060">
        <v>251</v>
      </c>
      <c r="J2060" t="s">
        <v>90</v>
      </c>
      <c r="Q2060">
        <v>256</v>
      </c>
      <c r="R2060" t="s">
        <v>78</v>
      </c>
      <c r="S2060" t="s">
        <v>78</v>
      </c>
      <c r="AF2060" t="s">
        <v>1886</v>
      </c>
      <c r="AG2060" t="s">
        <v>1712</v>
      </c>
      <c r="AH2060" t="s">
        <v>1722</v>
      </c>
      <c r="AU2060" t="s">
        <v>1917</v>
      </c>
      <c r="AV2060" t="s">
        <v>92</v>
      </c>
      <c r="AW2060" t="s">
        <v>92</v>
      </c>
      <c r="AX2060" t="s">
        <v>1337</v>
      </c>
      <c r="AY2060" t="s">
        <v>1875</v>
      </c>
      <c r="AZ2060" t="s">
        <v>92</v>
      </c>
      <c r="BA2060" t="s">
        <v>92</v>
      </c>
      <c r="BB2060" t="s">
        <v>1918</v>
      </c>
      <c r="BC2060" t="s">
        <v>1924</v>
      </c>
      <c r="BD2060" t="s">
        <v>1925</v>
      </c>
      <c r="BE2060" t="s">
        <v>1921</v>
      </c>
      <c r="BI2060">
        <v>256</v>
      </c>
      <c r="BJ2060" t="s">
        <v>78</v>
      </c>
      <c r="BK2060" t="s">
        <v>78</v>
      </c>
      <c r="BL2060" t="s">
        <v>1922</v>
      </c>
      <c r="BM2060" t="s">
        <v>507</v>
      </c>
      <c r="BN2060" t="s">
        <v>438</v>
      </c>
      <c r="BO2060" t="s">
        <v>90</v>
      </c>
      <c r="BQ2060" t="s">
        <v>94</v>
      </c>
    </row>
    <row r="2061" spans="1:69" x14ac:dyDescent="0.3">
      <c r="A2061">
        <v>258</v>
      </c>
      <c r="B2061" t="s">
        <v>1885</v>
      </c>
      <c r="C2061">
        <v>4</v>
      </c>
      <c r="D2061" t="s">
        <v>84</v>
      </c>
      <c r="E2061">
        <v>28</v>
      </c>
      <c r="F2061" t="s">
        <v>1888</v>
      </c>
      <c r="G2061" t="s">
        <v>78</v>
      </c>
      <c r="H2061" t="s">
        <v>78</v>
      </c>
      <c r="I2061">
        <v>251</v>
      </c>
      <c r="J2061" t="s">
        <v>90</v>
      </c>
      <c r="Q2061">
        <v>256</v>
      </c>
      <c r="R2061" t="s">
        <v>78</v>
      </c>
      <c r="S2061" t="s">
        <v>78</v>
      </c>
      <c r="AF2061" t="s">
        <v>1886</v>
      </c>
      <c r="AG2061" t="s">
        <v>1712</v>
      </c>
      <c r="AH2061" t="s">
        <v>1722</v>
      </c>
      <c r="AU2061" t="s">
        <v>1917</v>
      </c>
      <c r="AV2061" t="s">
        <v>92</v>
      </c>
      <c r="AW2061" t="s">
        <v>92</v>
      </c>
      <c r="AX2061" t="s">
        <v>1337</v>
      </c>
      <c r="AY2061" t="s">
        <v>1875</v>
      </c>
      <c r="AZ2061" t="s">
        <v>92</v>
      </c>
      <c r="BA2061" t="s">
        <v>95</v>
      </c>
      <c r="BB2061" t="s">
        <v>1918</v>
      </c>
      <c r="BC2061" t="s">
        <v>1924</v>
      </c>
      <c r="BD2061" t="s">
        <v>1925</v>
      </c>
      <c r="BE2061" t="s">
        <v>1921</v>
      </c>
      <c r="BI2061">
        <v>256</v>
      </c>
      <c r="BJ2061" t="s">
        <v>78</v>
      </c>
      <c r="BK2061" t="s">
        <v>78</v>
      </c>
      <c r="BL2061" t="s">
        <v>1922</v>
      </c>
      <c r="BM2061" t="s">
        <v>1926</v>
      </c>
      <c r="BN2061" t="s">
        <v>1458</v>
      </c>
      <c r="BO2061" t="s">
        <v>90</v>
      </c>
      <c r="BQ2061" t="s">
        <v>94</v>
      </c>
    </row>
    <row r="2062" spans="1:69" x14ac:dyDescent="0.3">
      <c r="A2062">
        <v>258</v>
      </c>
      <c r="B2062" t="s">
        <v>1885</v>
      </c>
      <c r="C2062">
        <v>5</v>
      </c>
      <c r="D2062" t="s">
        <v>85</v>
      </c>
      <c r="E2062">
        <v>28</v>
      </c>
      <c r="F2062" t="s">
        <v>1888</v>
      </c>
      <c r="G2062" t="s">
        <v>78</v>
      </c>
      <c r="H2062" t="s">
        <v>78</v>
      </c>
      <c r="I2062">
        <v>251</v>
      </c>
      <c r="J2062" t="s">
        <v>90</v>
      </c>
      <c r="Q2062">
        <v>256</v>
      </c>
      <c r="R2062" t="s">
        <v>78</v>
      </c>
      <c r="S2062" t="s">
        <v>78</v>
      </c>
      <c r="AF2062" t="s">
        <v>1886</v>
      </c>
      <c r="AG2062" t="s">
        <v>1712</v>
      </c>
      <c r="AH2062" t="s">
        <v>1722</v>
      </c>
      <c r="AU2062" t="s">
        <v>1917</v>
      </c>
      <c r="AV2062" t="s">
        <v>92</v>
      </c>
      <c r="AW2062" t="s">
        <v>92</v>
      </c>
      <c r="AX2062" t="s">
        <v>1337</v>
      </c>
      <c r="AY2062" t="s">
        <v>1875</v>
      </c>
      <c r="AZ2062" t="s">
        <v>92</v>
      </c>
      <c r="BA2062" t="s">
        <v>95</v>
      </c>
      <c r="BB2062" t="s">
        <v>1918</v>
      </c>
      <c r="BC2062" t="s">
        <v>1924</v>
      </c>
      <c r="BD2062" t="s">
        <v>1925</v>
      </c>
      <c r="BE2062" t="s">
        <v>1921</v>
      </c>
      <c r="BI2062">
        <v>256</v>
      </c>
      <c r="BJ2062" t="s">
        <v>78</v>
      </c>
      <c r="BK2062" t="s">
        <v>78</v>
      </c>
      <c r="BL2062" t="s">
        <v>1922</v>
      </c>
      <c r="BM2062" t="s">
        <v>507</v>
      </c>
      <c r="BN2062" t="s">
        <v>438</v>
      </c>
      <c r="BO2062" t="s">
        <v>90</v>
      </c>
      <c r="BQ2062" t="s">
        <v>94</v>
      </c>
    </row>
    <row r="2063" spans="1:69" x14ac:dyDescent="0.3">
      <c r="A2063">
        <v>258</v>
      </c>
      <c r="B2063" t="s">
        <v>1885</v>
      </c>
      <c r="C2063">
        <v>6</v>
      </c>
      <c r="D2063" t="s">
        <v>86</v>
      </c>
      <c r="E2063">
        <v>28</v>
      </c>
      <c r="F2063" t="s">
        <v>1888</v>
      </c>
      <c r="G2063" t="s">
        <v>78</v>
      </c>
      <c r="H2063" t="s">
        <v>69</v>
      </c>
      <c r="I2063">
        <v>251</v>
      </c>
      <c r="J2063" t="s">
        <v>90</v>
      </c>
      <c r="Q2063">
        <v>256</v>
      </c>
      <c r="R2063" t="s">
        <v>78</v>
      </c>
      <c r="S2063" t="s">
        <v>69</v>
      </c>
      <c r="AF2063" t="s">
        <v>1886</v>
      </c>
      <c r="AG2063" t="s">
        <v>1712</v>
      </c>
      <c r="AH2063" t="s">
        <v>1713</v>
      </c>
      <c r="AU2063" t="s">
        <v>1917</v>
      </c>
      <c r="AV2063" t="s">
        <v>92</v>
      </c>
      <c r="AW2063" t="s">
        <v>95</v>
      </c>
      <c r="AX2063" t="s">
        <v>1337</v>
      </c>
      <c r="AY2063" t="s">
        <v>1875</v>
      </c>
      <c r="AZ2063" t="s">
        <v>92</v>
      </c>
      <c r="BA2063" t="s">
        <v>95</v>
      </c>
      <c r="BB2063" t="s">
        <v>1918</v>
      </c>
      <c r="BC2063" t="s">
        <v>1919</v>
      </c>
      <c r="BD2063" t="s">
        <v>1927</v>
      </c>
      <c r="BE2063" t="s">
        <v>1921</v>
      </c>
      <c r="BI2063">
        <v>256</v>
      </c>
      <c r="BJ2063" t="s">
        <v>78</v>
      </c>
      <c r="BK2063" t="s">
        <v>69</v>
      </c>
      <c r="BL2063" t="s">
        <v>1922</v>
      </c>
      <c r="BM2063" t="s">
        <v>1923</v>
      </c>
      <c r="BN2063" t="s">
        <v>436</v>
      </c>
      <c r="BO2063" t="s">
        <v>90</v>
      </c>
      <c r="BQ2063" t="s">
        <v>94</v>
      </c>
    </row>
    <row r="2064" spans="1:69" x14ac:dyDescent="0.3">
      <c r="A2064">
        <v>258</v>
      </c>
      <c r="B2064" t="s">
        <v>1885</v>
      </c>
      <c r="C2064">
        <v>7</v>
      </c>
      <c r="D2064" t="s">
        <v>87</v>
      </c>
      <c r="E2064">
        <v>28</v>
      </c>
      <c r="F2064" t="s">
        <v>1888</v>
      </c>
      <c r="G2064" t="s">
        <v>69</v>
      </c>
      <c r="H2064" t="s">
        <v>69</v>
      </c>
      <c r="I2064">
        <v>251</v>
      </c>
      <c r="J2064" t="s">
        <v>90</v>
      </c>
      <c r="Q2064">
        <v>256</v>
      </c>
      <c r="R2064" t="s">
        <v>69</v>
      </c>
      <c r="S2064" t="s">
        <v>69</v>
      </c>
      <c r="AF2064" t="s">
        <v>1886</v>
      </c>
      <c r="AG2064" t="s">
        <v>1717</v>
      </c>
      <c r="AH2064" t="s">
        <v>1713</v>
      </c>
      <c r="AU2064" t="s">
        <v>1917</v>
      </c>
      <c r="AV2064" t="s">
        <v>95</v>
      </c>
      <c r="AW2064" t="s">
        <v>95</v>
      </c>
      <c r="AX2064" t="s">
        <v>1337</v>
      </c>
      <c r="AY2064" t="s">
        <v>1875</v>
      </c>
      <c r="AZ2064" t="s">
        <v>95</v>
      </c>
      <c r="BA2064" t="s">
        <v>95</v>
      </c>
      <c r="BB2064" t="s">
        <v>1918</v>
      </c>
      <c r="BC2064" t="s">
        <v>1928</v>
      </c>
      <c r="BD2064" t="s">
        <v>1927</v>
      </c>
      <c r="BE2064" t="s">
        <v>1921</v>
      </c>
      <c r="BI2064">
        <v>256</v>
      </c>
      <c r="BJ2064" t="s">
        <v>69</v>
      </c>
      <c r="BK2064" t="s">
        <v>69</v>
      </c>
      <c r="BL2064" t="s">
        <v>1922</v>
      </c>
      <c r="BM2064" t="s">
        <v>524</v>
      </c>
      <c r="BN2064" t="s">
        <v>436</v>
      </c>
      <c r="BO2064" t="s">
        <v>69</v>
      </c>
      <c r="BP2064" t="s">
        <v>75</v>
      </c>
      <c r="BQ2064" t="s">
        <v>129</v>
      </c>
    </row>
    <row r="2065" spans="1:69" x14ac:dyDescent="0.3">
      <c r="A2065">
        <v>258</v>
      </c>
      <c r="B2065" t="s">
        <v>1885</v>
      </c>
      <c r="C2065">
        <v>8</v>
      </c>
      <c r="D2065" t="s">
        <v>88</v>
      </c>
      <c r="E2065">
        <v>28</v>
      </c>
      <c r="F2065" t="s">
        <v>1888</v>
      </c>
      <c r="G2065" t="s">
        <v>78</v>
      </c>
      <c r="H2065" t="s">
        <v>78</v>
      </c>
      <c r="I2065">
        <v>251</v>
      </c>
      <c r="J2065" t="s">
        <v>90</v>
      </c>
      <c r="Q2065">
        <v>256</v>
      </c>
      <c r="R2065" t="s">
        <v>78</v>
      </c>
      <c r="S2065" t="s">
        <v>78</v>
      </c>
      <c r="AF2065" t="s">
        <v>1886</v>
      </c>
      <c r="AG2065" t="s">
        <v>1712</v>
      </c>
      <c r="AH2065" t="s">
        <v>1722</v>
      </c>
      <c r="AU2065" t="s">
        <v>1917</v>
      </c>
      <c r="AV2065" t="s">
        <v>92</v>
      </c>
      <c r="AW2065" t="s">
        <v>92</v>
      </c>
      <c r="AX2065" t="s">
        <v>1337</v>
      </c>
      <c r="AY2065" t="s">
        <v>1875</v>
      </c>
      <c r="AZ2065" t="s">
        <v>92</v>
      </c>
      <c r="BA2065" t="s">
        <v>92</v>
      </c>
      <c r="BB2065" t="s">
        <v>1918</v>
      </c>
      <c r="BC2065" t="s">
        <v>1924</v>
      </c>
      <c r="BD2065" t="s">
        <v>1925</v>
      </c>
      <c r="BE2065" t="s">
        <v>1921</v>
      </c>
      <c r="BI2065">
        <v>256</v>
      </c>
      <c r="BJ2065" t="s">
        <v>78</v>
      </c>
      <c r="BK2065" t="s">
        <v>78</v>
      </c>
      <c r="BL2065" t="s">
        <v>1922</v>
      </c>
      <c r="BM2065" t="s">
        <v>507</v>
      </c>
      <c r="BN2065" t="s">
        <v>438</v>
      </c>
      <c r="BO2065" t="s">
        <v>90</v>
      </c>
      <c r="BQ2065" t="s">
        <v>94</v>
      </c>
    </row>
    <row r="2066" spans="1:69" x14ac:dyDescent="0.3">
      <c r="A2066">
        <v>259</v>
      </c>
      <c r="B2066" t="s">
        <v>241</v>
      </c>
      <c r="C2066">
        <v>1</v>
      </c>
      <c r="D2066" t="s">
        <v>67</v>
      </c>
      <c r="E2066">
        <v>28</v>
      </c>
      <c r="F2066" t="s">
        <v>1888</v>
      </c>
      <c r="G2066" t="s">
        <v>78</v>
      </c>
      <c r="H2066" t="s">
        <v>78</v>
      </c>
      <c r="Q2066">
        <v>252</v>
      </c>
      <c r="R2066" t="s">
        <v>78</v>
      </c>
      <c r="S2066" t="s">
        <v>78</v>
      </c>
      <c r="AU2066">
        <v>252</v>
      </c>
      <c r="AV2066" t="s">
        <v>78</v>
      </c>
      <c r="AW2066" t="s">
        <v>78</v>
      </c>
      <c r="AX2066">
        <v>2</v>
      </c>
      <c r="AY2066" t="s">
        <v>1208</v>
      </c>
      <c r="AZ2066" t="s">
        <v>119</v>
      </c>
      <c r="BA2066" t="s">
        <v>69</v>
      </c>
      <c r="BI2066">
        <v>252</v>
      </c>
      <c r="BJ2066" t="s">
        <v>78</v>
      </c>
      <c r="BK2066" t="s">
        <v>78</v>
      </c>
      <c r="BO2066" t="s">
        <v>78</v>
      </c>
      <c r="BP2066" t="s">
        <v>81</v>
      </c>
      <c r="BQ2066" t="s">
        <v>223</v>
      </c>
    </row>
    <row r="2067" spans="1:69" x14ac:dyDescent="0.3">
      <c r="A2067">
        <v>259</v>
      </c>
      <c r="B2067" t="s">
        <v>241</v>
      </c>
      <c r="C2067">
        <v>2</v>
      </c>
      <c r="D2067" t="s">
        <v>77</v>
      </c>
      <c r="E2067">
        <v>28</v>
      </c>
      <c r="F2067" t="s">
        <v>1888</v>
      </c>
      <c r="G2067" t="s">
        <v>78</v>
      </c>
      <c r="H2067" t="s">
        <v>78</v>
      </c>
      <c r="Q2067">
        <v>252</v>
      </c>
      <c r="R2067" t="s">
        <v>78</v>
      </c>
      <c r="S2067" t="s">
        <v>78</v>
      </c>
      <c r="AU2067">
        <v>252</v>
      </c>
      <c r="AV2067" t="s">
        <v>78</v>
      </c>
      <c r="AW2067" t="s">
        <v>78</v>
      </c>
      <c r="AX2067">
        <v>2</v>
      </c>
      <c r="AY2067" t="s">
        <v>1208</v>
      </c>
      <c r="AZ2067" t="s">
        <v>119</v>
      </c>
      <c r="BA2067" t="s">
        <v>69</v>
      </c>
      <c r="BI2067">
        <v>252</v>
      </c>
      <c r="BJ2067" t="s">
        <v>78</v>
      </c>
      <c r="BK2067" t="s">
        <v>78</v>
      </c>
      <c r="BO2067" t="s">
        <v>78</v>
      </c>
      <c r="BP2067" t="s">
        <v>81</v>
      </c>
      <c r="BQ2067" t="s">
        <v>223</v>
      </c>
    </row>
    <row r="2068" spans="1:69" x14ac:dyDescent="0.3">
      <c r="A2068">
        <v>259</v>
      </c>
      <c r="B2068" t="s">
        <v>241</v>
      </c>
      <c r="C2068">
        <v>3</v>
      </c>
      <c r="D2068" t="s">
        <v>83</v>
      </c>
      <c r="E2068">
        <v>28</v>
      </c>
      <c r="F2068" t="s">
        <v>1888</v>
      </c>
      <c r="G2068" t="s">
        <v>78</v>
      </c>
      <c r="H2068" t="s">
        <v>78</v>
      </c>
      <c r="Q2068">
        <v>252</v>
      </c>
      <c r="R2068" t="s">
        <v>78</v>
      </c>
      <c r="S2068" t="s">
        <v>78</v>
      </c>
      <c r="AU2068">
        <v>252</v>
      </c>
      <c r="AV2068" t="s">
        <v>78</v>
      </c>
      <c r="AW2068" t="s">
        <v>78</v>
      </c>
      <c r="AX2068">
        <v>2</v>
      </c>
      <c r="AY2068" t="s">
        <v>1208</v>
      </c>
      <c r="AZ2068" t="s">
        <v>119</v>
      </c>
      <c r="BA2068" t="s">
        <v>78</v>
      </c>
      <c r="BI2068">
        <v>252</v>
      </c>
      <c r="BJ2068" t="s">
        <v>78</v>
      </c>
      <c r="BK2068" t="s">
        <v>78</v>
      </c>
      <c r="BO2068" t="s">
        <v>78</v>
      </c>
      <c r="BP2068" t="s">
        <v>81</v>
      </c>
      <c r="BQ2068" t="s">
        <v>223</v>
      </c>
    </row>
    <row r="2069" spans="1:69" x14ac:dyDescent="0.3">
      <c r="A2069">
        <v>259</v>
      </c>
      <c r="B2069" t="s">
        <v>241</v>
      </c>
      <c r="C2069">
        <v>4</v>
      </c>
      <c r="D2069" t="s">
        <v>84</v>
      </c>
      <c r="E2069">
        <v>28</v>
      </c>
      <c r="F2069" t="s">
        <v>1888</v>
      </c>
      <c r="G2069" t="s">
        <v>78</v>
      </c>
      <c r="H2069" t="s">
        <v>78</v>
      </c>
      <c r="Q2069">
        <v>252</v>
      </c>
      <c r="R2069" t="s">
        <v>78</v>
      </c>
      <c r="S2069" t="s">
        <v>78</v>
      </c>
      <c r="AU2069">
        <v>252</v>
      </c>
      <c r="AV2069" t="s">
        <v>78</v>
      </c>
      <c r="AW2069" t="s">
        <v>78</v>
      </c>
      <c r="AX2069">
        <v>2</v>
      </c>
      <c r="AY2069" t="s">
        <v>1208</v>
      </c>
      <c r="AZ2069" t="s">
        <v>119</v>
      </c>
      <c r="BA2069" t="s">
        <v>69</v>
      </c>
      <c r="BI2069">
        <v>252</v>
      </c>
      <c r="BJ2069" t="s">
        <v>78</v>
      </c>
      <c r="BK2069" t="s">
        <v>78</v>
      </c>
      <c r="BO2069" t="s">
        <v>78</v>
      </c>
      <c r="BP2069" t="s">
        <v>81</v>
      </c>
      <c r="BQ2069" t="s">
        <v>223</v>
      </c>
    </row>
    <row r="2070" spans="1:69" x14ac:dyDescent="0.3">
      <c r="A2070">
        <v>259</v>
      </c>
      <c r="B2070" t="s">
        <v>241</v>
      </c>
      <c r="C2070">
        <v>5</v>
      </c>
      <c r="D2070" t="s">
        <v>85</v>
      </c>
      <c r="E2070">
        <v>28</v>
      </c>
      <c r="F2070" t="s">
        <v>1888</v>
      </c>
      <c r="G2070" t="s">
        <v>78</v>
      </c>
      <c r="H2070" t="s">
        <v>78</v>
      </c>
      <c r="Q2070">
        <v>252</v>
      </c>
      <c r="R2070" t="s">
        <v>78</v>
      </c>
      <c r="S2070" t="s">
        <v>78</v>
      </c>
      <c r="AU2070">
        <v>252</v>
      </c>
      <c r="AV2070" t="s">
        <v>78</v>
      </c>
      <c r="AW2070" t="s">
        <v>78</v>
      </c>
      <c r="AX2070">
        <v>2</v>
      </c>
      <c r="AY2070" t="s">
        <v>1208</v>
      </c>
      <c r="AZ2070" t="s">
        <v>119</v>
      </c>
      <c r="BA2070" t="s">
        <v>69</v>
      </c>
      <c r="BI2070">
        <v>252</v>
      </c>
      <c r="BJ2070" t="s">
        <v>78</v>
      </c>
      <c r="BK2070" t="s">
        <v>78</v>
      </c>
      <c r="BO2070" t="s">
        <v>78</v>
      </c>
      <c r="BP2070" t="s">
        <v>81</v>
      </c>
      <c r="BQ2070" t="s">
        <v>223</v>
      </c>
    </row>
    <row r="2071" spans="1:69" x14ac:dyDescent="0.3">
      <c r="A2071">
        <v>259</v>
      </c>
      <c r="B2071" t="s">
        <v>241</v>
      </c>
      <c r="C2071">
        <v>6</v>
      </c>
      <c r="D2071" t="s">
        <v>86</v>
      </c>
      <c r="E2071">
        <v>28</v>
      </c>
      <c r="F2071" t="s">
        <v>1888</v>
      </c>
      <c r="G2071" t="s">
        <v>78</v>
      </c>
      <c r="H2071" t="s">
        <v>69</v>
      </c>
      <c r="Q2071">
        <v>252</v>
      </c>
      <c r="R2071" t="s">
        <v>69</v>
      </c>
      <c r="S2071" t="s">
        <v>69</v>
      </c>
      <c r="AU2071">
        <v>252</v>
      </c>
      <c r="AV2071" t="s">
        <v>69</v>
      </c>
      <c r="AW2071" t="s">
        <v>69</v>
      </c>
      <c r="AX2071">
        <v>2</v>
      </c>
      <c r="AY2071" t="s">
        <v>1208</v>
      </c>
      <c r="AZ2071" t="s">
        <v>119</v>
      </c>
      <c r="BA2071" t="s">
        <v>69</v>
      </c>
      <c r="BI2071">
        <v>252</v>
      </c>
      <c r="BJ2071" t="s">
        <v>69</v>
      </c>
      <c r="BK2071" t="s">
        <v>69</v>
      </c>
      <c r="BO2071" t="s">
        <v>90</v>
      </c>
      <c r="BQ2071" t="s">
        <v>251</v>
      </c>
    </row>
    <row r="2072" spans="1:69" x14ac:dyDescent="0.3">
      <c r="A2072">
        <v>259</v>
      </c>
      <c r="B2072" t="s">
        <v>241</v>
      </c>
      <c r="C2072">
        <v>7</v>
      </c>
      <c r="D2072" t="s">
        <v>87</v>
      </c>
      <c r="E2072">
        <v>28</v>
      </c>
      <c r="F2072" t="s">
        <v>1888</v>
      </c>
      <c r="G2072" t="s">
        <v>69</v>
      </c>
      <c r="H2072" t="s">
        <v>69</v>
      </c>
      <c r="Q2072">
        <v>252</v>
      </c>
      <c r="R2072" t="s">
        <v>69</v>
      </c>
      <c r="S2072" t="s">
        <v>69</v>
      </c>
      <c r="AU2072">
        <v>252</v>
      </c>
      <c r="AV2072" t="s">
        <v>69</v>
      </c>
      <c r="AW2072" t="s">
        <v>69</v>
      </c>
      <c r="AX2072">
        <v>2</v>
      </c>
      <c r="AY2072" t="s">
        <v>1208</v>
      </c>
      <c r="AZ2072" t="s">
        <v>108</v>
      </c>
      <c r="BA2072" t="s">
        <v>69</v>
      </c>
      <c r="BI2072">
        <v>252</v>
      </c>
      <c r="BJ2072" t="s">
        <v>69</v>
      </c>
      <c r="BK2072" t="s">
        <v>69</v>
      </c>
      <c r="BO2072" t="s">
        <v>69</v>
      </c>
      <c r="BP2072" t="s">
        <v>75</v>
      </c>
      <c r="BQ2072" t="s">
        <v>232</v>
      </c>
    </row>
    <row r="2073" spans="1:69" x14ac:dyDescent="0.3">
      <c r="A2073">
        <v>259</v>
      </c>
      <c r="B2073" t="s">
        <v>241</v>
      </c>
      <c r="C2073">
        <v>8</v>
      </c>
      <c r="D2073" t="s">
        <v>88</v>
      </c>
      <c r="E2073">
        <v>28</v>
      </c>
      <c r="F2073" t="s">
        <v>1888</v>
      </c>
      <c r="G2073" t="s">
        <v>78</v>
      </c>
      <c r="H2073" t="s">
        <v>78</v>
      </c>
      <c r="Q2073">
        <v>252</v>
      </c>
      <c r="R2073" t="s">
        <v>78</v>
      </c>
      <c r="S2073" t="s">
        <v>78</v>
      </c>
      <c r="AU2073">
        <v>252</v>
      </c>
      <c r="AV2073" t="s">
        <v>78</v>
      </c>
      <c r="AW2073" t="s">
        <v>78</v>
      </c>
      <c r="AX2073">
        <v>2</v>
      </c>
      <c r="AY2073" t="s">
        <v>1208</v>
      </c>
      <c r="AZ2073" t="s">
        <v>119</v>
      </c>
      <c r="BA2073" t="s">
        <v>78</v>
      </c>
      <c r="BI2073">
        <v>252</v>
      </c>
      <c r="BJ2073" t="s">
        <v>78</v>
      </c>
      <c r="BK2073" t="s">
        <v>78</v>
      </c>
      <c r="BO2073" t="s">
        <v>78</v>
      </c>
      <c r="BP2073" t="s">
        <v>81</v>
      </c>
      <c r="BQ2073" t="s">
        <v>223</v>
      </c>
    </row>
    <row r="2074" spans="1:69" x14ac:dyDescent="0.3">
      <c r="A2074">
        <v>260</v>
      </c>
      <c r="B2074" t="s">
        <v>1929</v>
      </c>
      <c r="C2074">
        <v>1</v>
      </c>
      <c r="D2074" t="s">
        <v>67</v>
      </c>
      <c r="E2074">
        <v>28</v>
      </c>
      <c r="F2074" t="s">
        <v>1888</v>
      </c>
      <c r="G2074" t="s">
        <v>78</v>
      </c>
      <c r="H2074" t="s">
        <v>78</v>
      </c>
      <c r="Q2074">
        <v>252</v>
      </c>
      <c r="R2074" t="s">
        <v>78</v>
      </c>
      <c r="S2074" t="s">
        <v>78</v>
      </c>
      <c r="AU2074">
        <v>252</v>
      </c>
      <c r="AV2074" t="s">
        <v>78</v>
      </c>
      <c r="AW2074" t="s">
        <v>78</v>
      </c>
      <c r="AX2074">
        <v>2</v>
      </c>
      <c r="AY2074" t="s">
        <v>1208</v>
      </c>
      <c r="AZ2074" t="s">
        <v>119</v>
      </c>
      <c r="BA2074" t="s">
        <v>69</v>
      </c>
      <c r="BI2074">
        <v>252</v>
      </c>
      <c r="BJ2074" t="s">
        <v>78</v>
      </c>
      <c r="BK2074" t="s">
        <v>78</v>
      </c>
      <c r="BO2074" t="s">
        <v>78</v>
      </c>
      <c r="BP2074" t="s">
        <v>81</v>
      </c>
      <c r="BQ2074" t="s">
        <v>223</v>
      </c>
    </row>
    <row r="2075" spans="1:69" x14ac:dyDescent="0.3">
      <c r="A2075">
        <v>260</v>
      </c>
      <c r="B2075" t="s">
        <v>1929</v>
      </c>
      <c r="C2075">
        <v>2</v>
      </c>
      <c r="D2075" t="s">
        <v>77</v>
      </c>
      <c r="E2075">
        <v>28</v>
      </c>
      <c r="F2075" t="s">
        <v>1888</v>
      </c>
      <c r="G2075" t="s">
        <v>78</v>
      </c>
      <c r="H2075" t="s">
        <v>78</v>
      </c>
      <c r="Q2075">
        <v>252</v>
      </c>
      <c r="R2075" t="s">
        <v>78</v>
      </c>
      <c r="S2075" t="s">
        <v>78</v>
      </c>
      <c r="AU2075">
        <v>252</v>
      </c>
      <c r="AV2075" t="s">
        <v>78</v>
      </c>
      <c r="AW2075" t="s">
        <v>78</v>
      </c>
      <c r="AX2075">
        <v>2</v>
      </c>
      <c r="AY2075" t="s">
        <v>1208</v>
      </c>
      <c r="AZ2075" t="s">
        <v>119</v>
      </c>
      <c r="BA2075" t="s">
        <v>69</v>
      </c>
      <c r="BI2075">
        <v>252</v>
      </c>
      <c r="BJ2075" t="s">
        <v>78</v>
      </c>
      <c r="BK2075" t="s">
        <v>78</v>
      </c>
      <c r="BO2075" t="s">
        <v>78</v>
      </c>
      <c r="BP2075" t="s">
        <v>81</v>
      </c>
      <c r="BQ2075" t="s">
        <v>223</v>
      </c>
    </row>
    <row r="2076" spans="1:69" x14ac:dyDescent="0.3">
      <c r="A2076">
        <v>260</v>
      </c>
      <c r="B2076" t="s">
        <v>1929</v>
      </c>
      <c r="C2076">
        <v>3</v>
      </c>
      <c r="D2076" t="s">
        <v>83</v>
      </c>
      <c r="E2076">
        <v>28</v>
      </c>
      <c r="F2076" t="s">
        <v>1888</v>
      </c>
      <c r="G2076" t="s">
        <v>78</v>
      </c>
      <c r="H2076" t="s">
        <v>78</v>
      </c>
      <c r="Q2076">
        <v>252</v>
      </c>
      <c r="R2076" t="s">
        <v>78</v>
      </c>
      <c r="S2076" t="s">
        <v>78</v>
      </c>
      <c r="AU2076">
        <v>252</v>
      </c>
      <c r="AV2076" t="s">
        <v>78</v>
      </c>
      <c r="AW2076" t="s">
        <v>78</v>
      </c>
      <c r="AX2076">
        <v>2</v>
      </c>
      <c r="AY2076" t="s">
        <v>1208</v>
      </c>
      <c r="AZ2076" t="s">
        <v>119</v>
      </c>
      <c r="BA2076" t="s">
        <v>78</v>
      </c>
      <c r="BI2076">
        <v>252</v>
      </c>
      <c r="BJ2076" t="s">
        <v>78</v>
      </c>
      <c r="BK2076" t="s">
        <v>78</v>
      </c>
      <c r="BO2076" t="s">
        <v>78</v>
      </c>
      <c r="BP2076" t="s">
        <v>81</v>
      </c>
      <c r="BQ2076" t="s">
        <v>223</v>
      </c>
    </row>
    <row r="2077" spans="1:69" x14ac:dyDescent="0.3">
      <c r="A2077">
        <v>260</v>
      </c>
      <c r="B2077" t="s">
        <v>1929</v>
      </c>
      <c r="C2077">
        <v>4</v>
      </c>
      <c r="D2077" t="s">
        <v>84</v>
      </c>
      <c r="E2077">
        <v>28</v>
      </c>
      <c r="F2077" t="s">
        <v>1888</v>
      </c>
      <c r="G2077" t="s">
        <v>78</v>
      </c>
      <c r="H2077" t="s">
        <v>78</v>
      </c>
      <c r="Q2077">
        <v>252</v>
      </c>
      <c r="R2077" t="s">
        <v>78</v>
      </c>
      <c r="S2077" t="s">
        <v>78</v>
      </c>
      <c r="AU2077">
        <v>252</v>
      </c>
      <c r="AV2077" t="s">
        <v>78</v>
      </c>
      <c r="AW2077" t="s">
        <v>78</v>
      </c>
      <c r="AX2077">
        <v>2</v>
      </c>
      <c r="AY2077" t="s">
        <v>1208</v>
      </c>
      <c r="AZ2077" t="s">
        <v>119</v>
      </c>
      <c r="BA2077" t="s">
        <v>69</v>
      </c>
      <c r="BI2077">
        <v>252</v>
      </c>
      <c r="BJ2077" t="s">
        <v>78</v>
      </c>
      <c r="BK2077" t="s">
        <v>78</v>
      </c>
      <c r="BO2077" t="s">
        <v>78</v>
      </c>
      <c r="BP2077" t="s">
        <v>81</v>
      </c>
      <c r="BQ2077" t="s">
        <v>223</v>
      </c>
    </row>
    <row r="2078" spans="1:69" x14ac:dyDescent="0.3">
      <c r="A2078">
        <v>260</v>
      </c>
      <c r="B2078" t="s">
        <v>1929</v>
      </c>
      <c r="C2078">
        <v>5</v>
      </c>
      <c r="D2078" t="s">
        <v>85</v>
      </c>
      <c r="E2078">
        <v>28</v>
      </c>
      <c r="F2078" t="s">
        <v>1888</v>
      </c>
      <c r="G2078" t="s">
        <v>78</v>
      </c>
      <c r="H2078" t="s">
        <v>78</v>
      </c>
      <c r="Q2078">
        <v>252</v>
      </c>
      <c r="R2078" t="s">
        <v>78</v>
      </c>
      <c r="S2078" t="s">
        <v>78</v>
      </c>
      <c r="AU2078">
        <v>252</v>
      </c>
      <c r="AV2078" t="s">
        <v>78</v>
      </c>
      <c r="AW2078" t="s">
        <v>78</v>
      </c>
      <c r="AX2078">
        <v>2</v>
      </c>
      <c r="AY2078" t="s">
        <v>1208</v>
      </c>
      <c r="AZ2078" t="s">
        <v>119</v>
      </c>
      <c r="BA2078" t="s">
        <v>69</v>
      </c>
      <c r="BI2078">
        <v>252</v>
      </c>
      <c r="BJ2078" t="s">
        <v>78</v>
      </c>
      <c r="BK2078" t="s">
        <v>78</v>
      </c>
      <c r="BO2078" t="s">
        <v>78</v>
      </c>
      <c r="BP2078" t="s">
        <v>81</v>
      </c>
      <c r="BQ2078" t="s">
        <v>223</v>
      </c>
    </row>
    <row r="2079" spans="1:69" x14ac:dyDescent="0.3">
      <c r="A2079">
        <v>260</v>
      </c>
      <c r="B2079" t="s">
        <v>1929</v>
      </c>
      <c r="C2079">
        <v>6</v>
      </c>
      <c r="D2079" t="s">
        <v>86</v>
      </c>
      <c r="E2079">
        <v>28</v>
      </c>
      <c r="F2079" t="s">
        <v>1888</v>
      </c>
      <c r="G2079" t="s">
        <v>78</v>
      </c>
      <c r="H2079" t="s">
        <v>69</v>
      </c>
      <c r="Q2079">
        <v>252</v>
      </c>
      <c r="R2079" t="s">
        <v>69</v>
      </c>
      <c r="S2079" t="s">
        <v>69</v>
      </c>
      <c r="AU2079">
        <v>252</v>
      </c>
      <c r="AV2079" t="s">
        <v>69</v>
      </c>
      <c r="AW2079" t="s">
        <v>69</v>
      </c>
      <c r="AX2079">
        <v>2</v>
      </c>
      <c r="AY2079" t="s">
        <v>1208</v>
      </c>
      <c r="AZ2079" t="s">
        <v>119</v>
      </c>
      <c r="BA2079" t="s">
        <v>69</v>
      </c>
      <c r="BI2079">
        <v>252</v>
      </c>
      <c r="BJ2079" t="s">
        <v>69</v>
      </c>
      <c r="BK2079" t="s">
        <v>69</v>
      </c>
      <c r="BO2079" t="s">
        <v>90</v>
      </c>
      <c r="BQ2079" t="s">
        <v>251</v>
      </c>
    </row>
    <row r="2080" spans="1:69" x14ac:dyDescent="0.3">
      <c r="A2080">
        <v>260</v>
      </c>
      <c r="B2080" t="s">
        <v>1929</v>
      </c>
      <c r="C2080">
        <v>7</v>
      </c>
      <c r="D2080" t="s">
        <v>87</v>
      </c>
      <c r="E2080">
        <v>28</v>
      </c>
      <c r="F2080" t="s">
        <v>1888</v>
      </c>
      <c r="G2080" t="s">
        <v>69</v>
      </c>
      <c r="H2080" t="s">
        <v>69</v>
      </c>
      <c r="Q2080">
        <v>252</v>
      </c>
      <c r="R2080" t="s">
        <v>69</v>
      </c>
      <c r="S2080" t="s">
        <v>69</v>
      </c>
      <c r="AU2080">
        <v>252</v>
      </c>
      <c r="AV2080" t="s">
        <v>69</v>
      </c>
      <c r="AW2080" t="s">
        <v>69</v>
      </c>
      <c r="AX2080">
        <v>2</v>
      </c>
      <c r="AY2080" t="s">
        <v>1208</v>
      </c>
      <c r="AZ2080" t="s">
        <v>108</v>
      </c>
      <c r="BA2080" t="s">
        <v>69</v>
      </c>
      <c r="BI2080">
        <v>252</v>
      </c>
      <c r="BJ2080" t="s">
        <v>69</v>
      </c>
      <c r="BK2080" t="s">
        <v>69</v>
      </c>
      <c r="BO2080" t="s">
        <v>69</v>
      </c>
      <c r="BP2080" t="s">
        <v>75</v>
      </c>
      <c r="BQ2080" t="s">
        <v>232</v>
      </c>
    </row>
    <row r="2081" spans="1:69" x14ac:dyDescent="0.3">
      <c r="A2081">
        <v>260</v>
      </c>
      <c r="B2081" t="s">
        <v>1929</v>
      </c>
      <c r="C2081">
        <v>8</v>
      </c>
      <c r="D2081" t="s">
        <v>88</v>
      </c>
      <c r="E2081">
        <v>28</v>
      </c>
      <c r="F2081" t="s">
        <v>1888</v>
      </c>
      <c r="G2081" t="s">
        <v>78</v>
      </c>
      <c r="H2081" t="s">
        <v>78</v>
      </c>
      <c r="Q2081">
        <v>252</v>
      </c>
      <c r="R2081" t="s">
        <v>78</v>
      </c>
      <c r="S2081" t="s">
        <v>78</v>
      </c>
      <c r="AU2081">
        <v>252</v>
      </c>
      <c r="AV2081" t="s">
        <v>78</v>
      </c>
      <c r="AW2081" t="s">
        <v>78</v>
      </c>
      <c r="AX2081">
        <v>2</v>
      </c>
      <c r="AY2081" t="s">
        <v>1208</v>
      </c>
      <c r="AZ2081" t="s">
        <v>119</v>
      </c>
      <c r="BA2081" t="s">
        <v>78</v>
      </c>
      <c r="BI2081">
        <v>252</v>
      </c>
      <c r="BJ2081" t="s">
        <v>78</v>
      </c>
      <c r="BK2081" t="s">
        <v>78</v>
      </c>
      <c r="BO2081" t="s">
        <v>78</v>
      </c>
      <c r="BP2081" t="s">
        <v>81</v>
      </c>
      <c r="BQ2081" t="s">
        <v>223</v>
      </c>
    </row>
    <row r="2082" spans="1:69" x14ac:dyDescent="0.3">
      <c r="A2082">
        <v>261</v>
      </c>
      <c r="B2082" t="s">
        <v>1475</v>
      </c>
      <c r="C2082">
        <v>1</v>
      </c>
      <c r="D2082" t="s">
        <v>67</v>
      </c>
      <c r="E2082">
        <v>28</v>
      </c>
      <c r="F2082" t="s">
        <v>1888</v>
      </c>
      <c r="G2082" t="s">
        <v>78</v>
      </c>
      <c r="H2082" t="s">
        <v>78</v>
      </c>
      <c r="Q2082">
        <v>252</v>
      </c>
      <c r="R2082" t="s">
        <v>78</v>
      </c>
      <c r="S2082" t="s">
        <v>78</v>
      </c>
      <c r="AU2082">
        <v>252</v>
      </c>
      <c r="AV2082" t="s">
        <v>78</v>
      </c>
      <c r="AW2082" t="s">
        <v>78</v>
      </c>
      <c r="AX2082">
        <v>2</v>
      </c>
      <c r="AY2082" t="s">
        <v>1208</v>
      </c>
      <c r="AZ2082" t="s">
        <v>119</v>
      </c>
      <c r="BA2082" t="s">
        <v>69</v>
      </c>
      <c r="BI2082">
        <v>252</v>
      </c>
      <c r="BJ2082" t="s">
        <v>78</v>
      </c>
      <c r="BK2082" t="s">
        <v>78</v>
      </c>
      <c r="BO2082" t="s">
        <v>78</v>
      </c>
      <c r="BP2082" t="s">
        <v>81</v>
      </c>
      <c r="BQ2082" t="s">
        <v>223</v>
      </c>
    </row>
    <row r="2083" spans="1:69" x14ac:dyDescent="0.3">
      <c r="A2083">
        <v>261</v>
      </c>
      <c r="B2083" t="s">
        <v>1475</v>
      </c>
      <c r="C2083">
        <v>2</v>
      </c>
      <c r="D2083" t="s">
        <v>77</v>
      </c>
      <c r="E2083">
        <v>28</v>
      </c>
      <c r="F2083" t="s">
        <v>1888</v>
      </c>
      <c r="G2083" t="s">
        <v>78</v>
      </c>
      <c r="H2083" t="s">
        <v>78</v>
      </c>
      <c r="Q2083">
        <v>252</v>
      </c>
      <c r="R2083" t="s">
        <v>78</v>
      </c>
      <c r="S2083" t="s">
        <v>78</v>
      </c>
      <c r="AU2083">
        <v>252</v>
      </c>
      <c r="AV2083" t="s">
        <v>78</v>
      </c>
      <c r="AW2083" t="s">
        <v>78</v>
      </c>
      <c r="AX2083">
        <v>2</v>
      </c>
      <c r="AY2083" t="s">
        <v>1208</v>
      </c>
      <c r="AZ2083" t="s">
        <v>119</v>
      </c>
      <c r="BA2083" t="s">
        <v>69</v>
      </c>
      <c r="BI2083">
        <v>252</v>
      </c>
      <c r="BJ2083" t="s">
        <v>78</v>
      </c>
      <c r="BK2083" t="s">
        <v>78</v>
      </c>
      <c r="BO2083" t="s">
        <v>78</v>
      </c>
      <c r="BP2083" t="s">
        <v>81</v>
      </c>
      <c r="BQ2083" t="s">
        <v>223</v>
      </c>
    </row>
    <row r="2084" spans="1:69" x14ac:dyDescent="0.3">
      <c r="A2084">
        <v>261</v>
      </c>
      <c r="B2084" t="s">
        <v>1475</v>
      </c>
      <c r="C2084">
        <v>3</v>
      </c>
      <c r="D2084" t="s">
        <v>83</v>
      </c>
      <c r="E2084">
        <v>28</v>
      </c>
      <c r="F2084" t="s">
        <v>1888</v>
      </c>
      <c r="G2084" t="s">
        <v>78</v>
      </c>
      <c r="H2084" t="s">
        <v>78</v>
      </c>
      <c r="Q2084">
        <v>252</v>
      </c>
      <c r="R2084" t="s">
        <v>78</v>
      </c>
      <c r="S2084" t="s">
        <v>78</v>
      </c>
      <c r="AU2084">
        <v>252</v>
      </c>
      <c r="AV2084" t="s">
        <v>78</v>
      </c>
      <c r="AW2084" t="s">
        <v>78</v>
      </c>
      <c r="AX2084">
        <v>2</v>
      </c>
      <c r="AY2084" t="s">
        <v>1208</v>
      </c>
      <c r="AZ2084" t="s">
        <v>119</v>
      </c>
      <c r="BA2084" t="s">
        <v>78</v>
      </c>
      <c r="BI2084">
        <v>252</v>
      </c>
      <c r="BJ2084" t="s">
        <v>78</v>
      </c>
      <c r="BK2084" t="s">
        <v>78</v>
      </c>
      <c r="BO2084" t="s">
        <v>78</v>
      </c>
      <c r="BP2084" t="s">
        <v>81</v>
      </c>
      <c r="BQ2084" t="s">
        <v>223</v>
      </c>
    </row>
    <row r="2085" spans="1:69" x14ac:dyDescent="0.3">
      <c r="A2085">
        <v>261</v>
      </c>
      <c r="B2085" t="s">
        <v>1475</v>
      </c>
      <c r="C2085">
        <v>4</v>
      </c>
      <c r="D2085" t="s">
        <v>84</v>
      </c>
      <c r="E2085">
        <v>28</v>
      </c>
      <c r="F2085" t="s">
        <v>1888</v>
      </c>
      <c r="G2085" t="s">
        <v>78</v>
      </c>
      <c r="H2085" t="s">
        <v>78</v>
      </c>
      <c r="Q2085">
        <v>252</v>
      </c>
      <c r="R2085" t="s">
        <v>78</v>
      </c>
      <c r="S2085" t="s">
        <v>78</v>
      </c>
      <c r="AU2085">
        <v>252</v>
      </c>
      <c r="AV2085" t="s">
        <v>78</v>
      </c>
      <c r="AW2085" t="s">
        <v>78</v>
      </c>
      <c r="AX2085">
        <v>2</v>
      </c>
      <c r="AY2085" t="s">
        <v>1208</v>
      </c>
      <c r="AZ2085" t="s">
        <v>119</v>
      </c>
      <c r="BA2085" t="s">
        <v>69</v>
      </c>
      <c r="BI2085">
        <v>252</v>
      </c>
      <c r="BJ2085" t="s">
        <v>78</v>
      </c>
      <c r="BK2085" t="s">
        <v>78</v>
      </c>
      <c r="BO2085" t="s">
        <v>78</v>
      </c>
      <c r="BP2085" t="s">
        <v>81</v>
      </c>
      <c r="BQ2085" t="s">
        <v>223</v>
      </c>
    </row>
    <row r="2086" spans="1:69" x14ac:dyDescent="0.3">
      <c r="A2086">
        <v>261</v>
      </c>
      <c r="B2086" t="s">
        <v>1475</v>
      </c>
      <c r="C2086">
        <v>5</v>
      </c>
      <c r="D2086" t="s">
        <v>85</v>
      </c>
      <c r="E2086">
        <v>28</v>
      </c>
      <c r="F2086" t="s">
        <v>1888</v>
      </c>
      <c r="G2086" t="s">
        <v>78</v>
      </c>
      <c r="H2086" t="s">
        <v>78</v>
      </c>
      <c r="Q2086">
        <v>252</v>
      </c>
      <c r="R2086" t="s">
        <v>78</v>
      </c>
      <c r="S2086" t="s">
        <v>78</v>
      </c>
      <c r="AU2086">
        <v>252</v>
      </c>
      <c r="AV2086" t="s">
        <v>78</v>
      </c>
      <c r="AW2086" t="s">
        <v>78</v>
      </c>
      <c r="AX2086">
        <v>2</v>
      </c>
      <c r="AY2086" t="s">
        <v>1208</v>
      </c>
      <c r="AZ2086" t="s">
        <v>119</v>
      </c>
      <c r="BA2086" t="s">
        <v>69</v>
      </c>
      <c r="BI2086">
        <v>252</v>
      </c>
      <c r="BJ2086" t="s">
        <v>78</v>
      </c>
      <c r="BK2086" t="s">
        <v>78</v>
      </c>
      <c r="BO2086" t="s">
        <v>78</v>
      </c>
      <c r="BP2086" t="s">
        <v>81</v>
      </c>
      <c r="BQ2086" t="s">
        <v>223</v>
      </c>
    </row>
    <row r="2087" spans="1:69" x14ac:dyDescent="0.3">
      <c r="A2087">
        <v>261</v>
      </c>
      <c r="B2087" t="s">
        <v>1475</v>
      </c>
      <c r="C2087">
        <v>6</v>
      </c>
      <c r="D2087" t="s">
        <v>86</v>
      </c>
      <c r="E2087">
        <v>28</v>
      </c>
      <c r="F2087" t="s">
        <v>1888</v>
      </c>
      <c r="G2087" t="s">
        <v>78</v>
      </c>
      <c r="H2087" t="s">
        <v>69</v>
      </c>
      <c r="Q2087">
        <v>252</v>
      </c>
      <c r="R2087" t="s">
        <v>69</v>
      </c>
      <c r="S2087" t="s">
        <v>69</v>
      </c>
      <c r="AU2087">
        <v>252</v>
      </c>
      <c r="AV2087" t="s">
        <v>69</v>
      </c>
      <c r="AW2087" t="s">
        <v>69</v>
      </c>
      <c r="AX2087">
        <v>2</v>
      </c>
      <c r="AY2087" t="s">
        <v>1208</v>
      </c>
      <c r="AZ2087" t="s">
        <v>119</v>
      </c>
      <c r="BA2087" t="s">
        <v>69</v>
      </c>
      <c r="BI2087">
        <v>252</v>
      </c>
      <c r="BJ2087" t="s">
        <v>69</v>
      </c>
      <c r="BK2087" t="s">
        <v>69</v>
      </c>
      <c r="BO2087" t="s">
        <v>90</v>
      </c>
      <c r="BQ2087" t="s">
        <v>251</v>
      </c>
    </row>
    <row r="2088" spans="1:69" x14ac:dyDescent="0.3">
      <c r="A2088">
        <v>261</v>
      </c>
      <c r="B2088" t="s">
        <v>1475</v>
      </c>
      <c r="C2088">
        <v>7</v>
      </c>
      <c r="D2088" t="s">
        <v>87</v>
      </c>
      <c r="E2088">
        <v>28</v>
      </c>
      <c r="F2088" t="s">
        <v>1888</v>
      </c>
      <c r="G2088" t="s">
        <v>69</v>
      </c>
      <c r="H2088" t="s">
        <v>69</v>
      </c>
      <c r="Q2088">
        <v>252</v>
      </c>
      <c r="R2088" t="s">
        <v>69</v>
      </c>
      <c r="S2088" t="s">
        <v>69</v>
      </c>
      <c r="AU2088">
        <v>252</v>
      </c>
      <c r="AV2088" t="s">
        <v>69</v>
      </c>
      <c r="AW2088" t="s">
        <v>69</v>
      </c>
      <c r="AX2088">
        <v>2</v>
      </c>
      <c r="AY2088" t="s">
        <v>1208</v>
      </c>
      <c r="AZ2088" t="s">
        <v>108</v>
      </c>
      <c r="BA2088" t="s">
        <v>69</v>
      </c>
      <c r="BI2088">
        <v>252</v>
      </c>
      <c r="BJ2088" t="s">
        <v>69</v>
      </c>
      <c r="BK2088" t="s">
        <v>69</v>
      </c>
      <c r="BO2088" t="s">
        <v>69</v>
      </c>
      <c r="BP2088" t="s">
        <v>75</v>
      </c>
      <c r="BQ2088" t="s">
        <v>232</v>
      </c>
    </row>
    <row r="2089" spans="1:69" x14ac:dyDescent="0.3">
      <c r="A2089">
        <v>261</v>
      </c>
      <c r="B2089" t="s">
        <v>1475</v>
      </c>
      <c r="C2089">
        <v>8</v>
      </c>
      <c r="D2089" t="s">
        <v>88</v>
      </c>
      <c r="E2089">
        <v>28</v>
      </c>
      <c r="F2089" t="s">
        <v>1888</v>
      </c>
      <c r="G2089" t="s">
        <v>78</v>
      </c>
      <c r="H2089" t="s">
        <v>78</v>
      </c>
      <c r="Q2089">
        <v>252</v>
      </c>
      <c r="R2089" t="s">
        <v>78</v>
      </c>
      <c r="S2089" t="s">
        <v>78</v>
      </c>
      <c r="AU2089">
        <v>252</v>
      </c>
      <c r="AV2089" t="s">
        <v>78</v>
      </c>
      <c r="AW2089" t="s">
        <v>78</v>
      </c>
      <c r="AX2089">
        <v>2</v>
      </c>
      <c r="AY2089" t="s">
        <v>1208</v>
      </c>
      <c r="AZ2089" t="s">
        <v>119</v>
      </c>
      <c r="BA2089" t="s">
        <v>78</v>
      </c>
      <c r="BI2089">
        <v>252</v>
      </c>
      <c r="BJ2089" t="s">
        <v>78</v>
      </c>
      <c r="BK2089" t="s">
        <v>78</v>
      </c>
      <c r="BO2089" t="s">
        <v>78</v>
      </c>
      <c r="BP2089" t="s">
        <v>81</v>
      </c>
      <c r="BQ2089" t="s">
        <v>223</v>
      </c>
    </row>
    <row r="2090" spans="1:69" x14ac:dyDescent="0.3">
      <c r="A2090">
        <v>262</v>
      </c>
      <c r="B2090" t="e">
        <f>-init-(int)</f>
        <v>#NAME?</v>
      </c>
      <c r="C2090">
        <v>1</v>
      </c>
      <c r="D2090" t="s">
        <v>67</v>
      </c>
      <c r="E2090">
        <v>29</v>
      </c>
      <c r="F2090" t="s">
        <v>1930</v>
      </c>
      <c r="G2090" t="s">
        <v>69</v>
      </c>
      <c r="H2090" t="s">
        <v>69</v>
      </c>
      <c r="Q2090" t="s">
        <v>930</v>
      </c>
      <c r="R2090" t="s">
        <v>931</v>
      </c>
      <c r="S2090" t="s">
        <v>931</v>
      </c>
      <c r="AF2090">
        <v>269</v>
      </c>
      <c r="AG2090" t="s">
        <v>69</v>
      </c>
      <c r="AH2090" t="s">
        <v>69</v>
      </c>
      <c r="AU2090" t="s">
        <v>930</v>
      </c>
      <c r="AV2090" t="s">
        <v>931</v>
      </c>
      <c r="AW2090" t="s">
        <v>931</v>
      </c>
      <c r="AX2090" t="s">
        <v>933</v>
      </c>
      <c r="AY2090" t="s">
        <v>934</v>
      </c>
      <c r="AZ2090" t="s">
        <v>935</v>
      </c>
      <c r="BA2090" t="s">
        <v>935</v>
      </c>
      <c r="BB2090" t="s">
        <v>1931</v>
      </c>
      <c r="BC2090" t="s">
        <v>95</v>
      </c>
      <c r="BD2090" t="s">
        <v>95</v>
      </c>
      <c r="BE2090" t="s">
        <v>605</v>
      </c>
      <c r="BF2090" t="s">
        <v>1932</v>
      </c>
      <c r="BG2090" t="s">
        <v>1115</v>
      </c>
      <c r="BH2090" t="s">
        <v>95</v>
      </c>
      <c r="BI2090" t="s">
        <v>936</v>
      </c>
      <c r="BJ2090" t="s">
        <v>201</v>
      </c>
      <c r="BK2090" t="s">
        <v>201</v>
      </c>
      <c r="BL2090">
        <v>269</v>
      </c>
      <c r="BM2090" t="s">
        <v>69</v>
      </c>
      <c r="BN2090" t="s">
        <v>69</v>
      </c>
      <c r="BO2090" t="s">
        <v>69</v>
      </c>
      <c r="BP2090" t="s">
        <v>75</v>
      </c>
      <c r="BQ2090" t="s">
        <v>129</v>
      </c>
    </row>
    <row r="2091" spans="1:69" x14ac:dyDescent="0.3">
      <c r="A2091">
        <v>262</v>
      </c>
      <c r="B2091" t="e">
        <f>-init-(int)</f>
        <v>#NAME?</v>
      </c>
      <c r="C2091">
        <v>2</v>
      </c>
      <c r="D2091" t="s">
        <v>77</v>
      </c>
      <c r="E2091">
        <v>29</v>
      </c>
      <c r="F2091" t="s">
        <v>1930</v>
      </c>
      <c r="G2091" t="s">
        <v>78</v>
      </c>
      <c r="H2091" t="s">
        <v>78</v>
      </c>
      <c r="Q2091" t="s">
        <v>930</v>
      </c>
      <c r="R2091" t="s">
        <v>937</v>
      </c>
      <c r="S2091" t="s">
        <v>931</v>
      </c>
      <c r="AF2091">
        <v>269</v>
      </c>
      <c r="AG2091" t="s">
        <v>78</v>
      </c>
      <c r="AH2091" t="s">
        <v>78</v>
      </c>
      <c r="AU2091" t="s">
        <v>930</v>
      </c>
      <c r="AV2091" t="s">
        <v>937</v>
      </c>
      <c r="AW2091" t="s">
        <v>931</v>
      </c>
      <c r="AX2091" t="s">
        <v>933</v>
      </c>
      <c r="AY2091" t="s">
        <v>934</v>
      </c>
      <c r="AZ2091" t="s">
        <v>938</v>
      </c>
      <c r="BA2091" t="s">
        <v>938</v>
      </c>
      <c r="BB2091" t="s">
        <v>1931</v>
      </c>
      <c r="BC2091" t="s">
        <v>92</v>
      </c>
      <c r="BD2091" t="s">
        <v>92</v>
      </c>
      <c r="BE2091" t="s">
        <v>605</v>
      </c>
      <c r="BF2091" t="s">
        <v>1932</v>
      </c>
      <c r="BG2091" t="s">
        <v>1124</v>
      </c>
      <c r="BH2091" t="s">
        <v>92</v>
      </c>
      <c r="BI2091" t="s">
        <v>936</v>
      </c>
      <c r="BJ2091" t="s">
        <v>119</v>
      </c>
      <c r="BK2091" t="s">
        <v>201</v>
      </c>
      <c r="BL2091">
        <v>269</v>
      </c>
      <c r="BM2091" t="s">
        <v>78</v>
      </c>
      <c r="BN2091" t="s">
        <v>78</v>
      </c>
      <c r="BO2091" t="s">
        <v>90</v>
      </c>
      <c r="BQ2091" t="s">
        <v>94</v>
      </c>
    </row>
    <row r="2092" spans="1:69" x14ac:dyDescent="0.3">
      <c r="A2092">
        <v>262</v>
      </c>
      <c r="B2092" t="e">
        <f>-init-(int)</f>
        <v>#NAME?</v>
      </c>
      <c r="C2092">
        <v>3</v>
      </c>
      <c r="D2092" t="s">
        <v>83</v>
      </c>
      <c r="E2092">
        <v>29</v>
      </c>
      <c r="F2092" t="s">
        <v>1930</v>
      </c>
      <c r="G2092" t="s">
        <v>78</v>
      </c>
      <c r="H2092" t="s">
        <v>78</v>
      </c>
      <c r="Q2092" t="s">
        <v>930</v>
      </c>
      <c r="R2092" t="s">
        <v>937</v>
      </c>
      <c r="S2092" t="s">
        <v>937</v>
      </c>
      <c r="AF2092">
        <v>269</v>
      </c>
      <c r="AG2092" t="s">
        <v>78</v>
      </c>
      <c r="AH2092" t="s">
        <v>78</v>
      </c>
      <c r="AU2092" t="s">
        <v>930</v>
      </c>
      <c r="AV2092" t="s">
        <v>937</v>
      </c>
      <c r="AW2092" t="s">
        <v>937</v>
      </c>
      <c r="AX2092" t="s">
        <v>933</v>
      </c>
      <c r="AY2092" t="s">
        <v>934</v>
      </c>
      <c r="AZ2092" t="s">
        <v>938</v>
      </c>
      <c r="BA2092" t="s">
        <v>938</v>
      </c>
      <c r="BB2092" t="s">
        <v>1931</v>
      </c>
      <c r="BC2092" t="s">
        <v>92</v>
      </c>
      <c r="BD2092" t="s">
        <v>92</v>
      </c>
      <c r="BE2092" t="s">
        <v>605</v>
      </c>
      <c r="BF2092" t="s">
        <v>1932</v>
      </c>
      <c r="BG2092" t="s">
        <v>1124</v>
      </c>
      <c r="BH2092" t="s">
        <v>92</v>
      </c>
      <c r="BI2092" t="s">
        <v>936</v>
      </c>
      <c r="BJ2092" t="s">
        <v>119</v>
      </c>
      <c r="BK2092" t="s">
        <v>119</v>
      </c>
      <c r="BL2092">
        <v>269</v>
      </c>
      <c r="BM2092" t="s">
        <v>78</v>
      </c>
      <c r="BN2092" t="s">
        <v>78</v>
      </c>
      <c r="BO2092" t="s">
        <v>90</v>
      </c>
      <c r="BQ2092" t="s">
        <v>94</v>
      </c>
    </row>
    <row r="2093" spans="1:69" x14ac:dyDescent="0.3">
      <c r="A2093">
        <v>262</v>
      </c>
      <c r="B2093" t="e">
        <f>-init-(int)</f>
        <v>#NAME?</v>
      </c>
      <c r="C2093">
        <v>4</v>
      </c>
      <c r="D2093" t="s">
        <v>84</v>
      </c>
      <c r="E2093">
        <v>29</v>
      </c>
      <c r="F2093" t="s">
        <v>1930</v>
      </c>
      <c r="G2093" t="s">
        <v>78</v>
      </c>
      <c r="H2093" t="s">
        <v>69</v>
      </c>
      <c r="Q2093" t="s">
        <v>930</v>
      </c>
      <c r="R2093" t="s">
        <v>939</v>
      </c>
      <c r="S2093" t="s">
        <v>940</v>
      </c>
      <c r="AF2093">
        <v>269</v>
      </c>
      <c r="AG2093" t="s">
        <v>78</v>
      </c>
      <c r="AH2093" t="s">
        <v>69</v>
      </c>
      <c r="AU2093" t="s">
        <v>930</v>
      </c>
      <c r="AV2093" t="s">
        <v>939</v>
      </c>
      <c r="AW2093" t="s">
        <v>940</v>
      </c>
      <c r="AX2093" t="s">
        <v>933</v>
      </c>
      <c r="AY2093" t="s">
        <v>934</v>
      </c>
      <c r="AZ2093" t="s">
        <v>941</v>
      </c>
      <c r="BA2093" t="s">
        <v>941</v>
      </c>
      <c r="BB2093" t="s">
        <v>1931</v>
      </c>
      <c r="BC2093" t="s">
        <v>92</v>
      </c>
      <c r="BD2093" t="s">
        <v>95</v>
      </c>
      <c r="BE2093" t="s">
        <v>605</v>
      </c>
      <c r="BF2093" t="s">
        <v>1932</v>
      </c>
      <c r="BG2093" t="s">
        <v>1115</v>
      </c>
      <c r="BH2093" t="s">
        <v>95</v>
      </c>
      <c r="BI2093" t="s">
        <v>936</v>
      </c>
      <c r="BJ2093" t="s">
        <v>113</v>
      </c>
      <c r="BK2093" t="s">
        <v>108</v>
      </c>
      <c r="BL2093">
        <v>269</v>
      </c>
      <c r="BM2093" t="s">
        <v>78</v>
      </c>
      <c r="BN2093" t="s">
        <v>69</v>
      </c>
      <c r="BO2093" t="s">
        <v>90</v>
      </c>
      <c r="BQ2093" t="s">
        <v>94</v>
      </c>
    </row>
    <row r="2094" spans="1:69" x14ac:dyDescent="0.3">
      <c r="A2094">
        <v>262</v>
      </c>
      <c r="B2094" t="e">
        <f>-init-(int)</f>
        <v>#NAME?</v>
      </c>
      <c r="C2094">
        <v>5</v>
      </c>
      <c r="D2094" t="s">
        <v>85</v>
      </c>
      <c r="E2094">
        <v>29</v>
      </c>
      <c r="F2094" t="s">
        <v>1930</v>
      </c>
      <c r="G2094" t="s">
        <v>78</v>
      </c>
      <c r="H2094" t="s">
        <v>69</v>
      </c>
      <c r="Q2094" t="s">
        <v>930</v>
      </c>
      <c r="R2094" t="s">
        <v>937</v>
      </c>
      <c r="S2094" t="s">
        <v>931</v>
      </c>
      <c r="AF2094">
        <v>269</v>
      </c>
      <c r="AG2094" t="s">
        <v>78</v>
      </c>
      <c r="AH2094" t="s">
        <v>69</v>
      </c>
      <c r="AU2094" t="s">
        <v>930</v>
      </c>
      <c r="AV2094" t="s">
        <v>937</v>
      </c>
      <c r="AW2094" t="s">
        <v>931</v>
      </c>
      <c r="AX2094" t="s">
        <v>933</v>
      </c>
      <c r="AY2094" t="s">
        <v>934</v>
      </c>
      <c r="AZ2094" t="s">
        <v>938</v>
      </c>
      <c r="BA2094" t="s">
        <v>935</v>
      </c>
      <c r="BB2094" t="s">
        <v>1931</v>
      </c>
      <c r="BC2094" t="s">
        <v>92</v>
      </c>
      <c r="BD2094" t="s">
        <v>95</v>
      </c>
      <c r="BE2094" t="s">
        <v>605</v>
      </c>
      <c r="BF2094" t="s">
        <v>1932</v>
      </c>
      <c r="BG2094" t="s">
        <v>1121</v>
      </c>
      <c r="BH2094" t="s">
        <v>95</v>
      </c>
      <c r="BI2094" t="s">
        <v>936</v>
      </c>
      <c r="BJ2094" t="s">
        <v>119</v>
      </c>
      <c r="BK2094" t="s">
        <v>201</v>
      </c>
      <c r="BL2094">
        <v>269</v>
      </c>
      <c r="BM2094" t="s">
        <v>78</v>
      </c>
      <c r="BN2094" t="s">
        <v>69</v>
      </c>
      <c r="BO2094" t="s">
        <v>90</v>
      </c>
      <c r="BQ2094" t="s">
        <v>94</v>
      </c>
    </row>
    <row r="2095" spans="1:69" x14ac:dyDescent="0.3">
      <c r="A2095">
        <v>262</v>
      </c>
      <c r="B2095" t="e">
        <f>-init-(int)</f>
        <v>#NAME?</v>
      </c>
      <c r="C2095">
        <v>6</v>
      </c>
      <c r="D2095" t="s">
        <v>86</v>
      </c>
      <c r="E2095">
        <v>29</v>
      </c>
      <c r="F2095" t="s">
        <v>1930</v>
      </c>
      <c r="G2095" t="s">
        <v>78</v>
      </c>
      <c r="H2095" t="s">
        <v>69</v>
      </c>
      <c r="Q2095" t="s">
        <v>930</v>
      </c>
      <c r="R2095" t="s">
        <v>937</v>
      </c>
      <c r="S2095" t="s">
        <v>940</v>
      </c>
      <c r="AF2095">
        <v>269</v>
      </c>
      <c r="AG2095" t="s">
        <v>69</v>
      </c>
      <c r="AH2095" t="s">
        <v>69</v>
      </c>
      <c r="AU2095" t="s">
        <v>930</v>
      </c>
      <c r="AV2095" t="s">
        <v>937</v>
      </c>
      <c r="AW2095" t="s">
        <v>940</v>
      </c>
      <c r="AX2095" t="s">
        <v>933</v>
      </c>
      <c r="AY2095" t="s">
        <v>934</v>
      </c>
      <c r="AZ2095" t="s">
        <v>938</v>
      </c>
      <c r="BA2095" t="s">
        <v>941</v>
      </c>
      <c r="BB2095" t="s">
        <v>1931</v>
      </c>
      <c r="BC2095" t="s">
        <v>95</v>
      </c>
      <c r="BD2095" t="s">
        <v>95</v>
      </c>
      <c r="BE2095" t="s">
        <v>605</v>
      </c>
      <c r="BF2095" t="s">
        <v>1932</v>
      </c>
      <c r="BG2095" t="s">
        <v>1124</v>
      </c>
      <c r="BH2095" t="s">
        <v>95</v>
      </c>
      <c r="BI2095" t="s">
        <v>936</v>
      </c>
      <c r="BJ2095" t="s">
        <v>119</v>
      </c>
      <c r="BK2095" t="s">
        <v>108</v>
      </c>
      <c r="BL2095">
        <v>269</v>
      </c>
      <c r="BM2095" t="s">
        <v>69</v>
      </c>
      <c r="BN2095" t="s">
        <v>69</v>
      </c>
      <c r="BO2095" t="s">
        <v>90</v>
      </c>
      <c r="BQ2095" t="s">
        <v>94</v>
      </c>
    </row>
    <row r="2096" spans="1:69" x14ac:dyDescent="0.3">
      <c r="A2096">
        <v>262</v>
      </c>
      <c r="B2096" t="e">
        <f>-init-(int)</f>
        <v>#NAME?</v>
      </c>
      <c r="C2096">
        <v>7</v>
      </c>
      <c r="D2096" t="s">
        <v>87</v>
      </c>
      <c r="E2096">
        <v>29</v>
      </c>
      <c r="F2096" t="s">
        <v>1930</v>
      </c>
      <c r="G2096" t="s">
        <v>78</v>
      </c>
      <c r="H2096" t="s">
        <v>69</v>
      </c>
      <c r="Q2096" t="s">
        <v>930</v>
      </c>
      <c r="R2096" t="s">
        <v>937</v>
      </c>
      <c r="S2096" t="s">
        <v>940</v>
      </c>
      <c r="AF2096">
        <v>269</v>
      </c>
      <c r="AG2096" t="s">
        <v>78</v>
      </c>
      <c r="AH2096" t="s">
        <v>69</v>
      </c>
      <c r="AU2096" t="s">
        <v>930</v>
      </c>
      <c r="AV2096" t="s">
        <v>937</v>
      </c>
      <c r="AW2096" t="s">
        <v>940</v>
      </c>
      <c r="AX2096" t="s">
        <v>933</v>
      </c>
      <c r="AY2096" t="s">
        <v>934</v>
      </c>
      <c r="AZ2096" t="s">
        <v>938</v>
      </c>
      <c r="BA2096" t="s">
        <v>941</v>
      </c>
      <c r="BB2096" t="s">
        <v>1931</v>
      </c>
      <c r="BC2096" t="s">
        <v>92</v>
      </c>
      <c r="BD2096" t="s">
        <v>95</v>
      </c>
      <c r="BE2096" t="s">
        <v>605</v>
      </c>
      <c r="BF2096" t="s">
        <v>1932</v>
      </c>
      <c r="BG2096" t="s">
        <v>1115</v>
      </c>
      <c r="BH2096" t="s">
        <v>95</v>
      </c>
      <c r="BI2096" t="s">
        <v>936</v>
      </c>
      <c r="BJ2096" t="s">
        <v>119</v>
      </c>
      <c r="BK2096" t="s">
        <v>108</v>
      </c>
      <c r="BL2096">
        <v>269</v>
      </c>
      <c r="BM2096" t="s">
        <v>78</v>
      </c>
      <c r="BN2096" t="s">
        <v>69</v>
      </c>
      <c r="BO2096" t="s">
        <v>90</v>
      </c>
      <c r="BQ2096" t="s">
        <v>94</v>
      </c>
    </row>
    <row r="2097" spans="1:69" x14ac:dyDescent="0.3">
      <c r="A2097">
        <v>262</v>
      </c>
      <c r="B2097" t="e">
        <f>-init-(int)</f>
        <v>#NAME?</v>
      </c>
      <c r="C2097">
        <v>8</v>
      </c>
      <c r="D2097" t="s">
        <v>88</v>
      </c>
      <c r="E2097">
        <v>29</v>
      </c>
      <c r="F2097" t="s">
        <v>1930</v>
      </c>
      <c r="G2097" t="s">
        <v>78</v>
      </c>
      <c r="H2097" t="s">
        <v>78</v>
      </c>
      <c r="Q2097" t="s">
        <v>930</v>
      </c>
      <c r="R2097" t="s">
        <v>937</v>
      </c>
      <c r="S2097" t="s">
        <v>937</v>
      </c>
      <c r="AF2097">
        <v>269</v>
      </c>
      <c r="AG2097" t="s">
        <v>78</v>
      </c>
      <c r="AH2097" t="s">
        <v>78</v>
      </c>
      <c r="AU2097" t="s">
        <v>930</v>
      </c>
      <c r="AV2097" t="s">
        <v>937</v>
      </c>
      <c r="AW2097" t="s">
        <v>937</v>
      </c>
      <c r="AX2097" t="s">
        <v>933</v>
      </c>
      <c r="AY2097" t="s">
        <v>934</v>
      </c>
      <c r="AZ2097" t="s">
        <v>938</v>
      </c>
      <c r="BA2097" t="s">
        <v>938</v>
      </c>
      <c r="BB2097" t="s">
        <v>1931</v>
      </c>
      <c r="BC2097" t="s">
        <v>92</v>
      </c>
      <c r="BD2097" t="s">
        <v>92</v>
      </c>
      <c r="BE2097" t="s">
        <v>605</v>
      </c>
      <c r="BF2097" t="s">
        <v>1932</v>
      </c>
      <c r="BG2097" t="s">
        <v>1124</v>
      </c>
      <c r="BH2097" t="s">
        <v>92</v>
      </c>
      <c r="BI2097" t="s">
        <v>936</v>
      </c>
      <c r="BJ2097" t="s">
        <v>119</v>
      </c>
      <c r="BK2097" t="s">
        <v>119</v>
      </c>
      <c r="BL2097">
        <v>269</v>
      </c>
      <c r="BM2097" t="s">
        <v>78</v>
      </c>
      <c r="BN2097" t="s">
        <v>78</v>
      </c>
      <c r="BO2097" t="s">
        <v>90</v>
      </c>
      <c r="BQ2097" t="s">
        <v>94</v>
      </c>
    </row>
    <row r="2098" spans="1:69" x14ac:dyDescent="0.3">
      <c r="A2098">
        <v>263</v>
      </c>
      <c r="B2098" t="s">
        <v>1838</v>
      </c>
      <c r="C2098">
        <v>1</v>
      </c>
      <c r="D2098" t="s">
        <v>67</v>
      </c>
      <c r="E2098">
        <v>29</v>
      </c>
      <c r="F2098" t="s">
        <v>1930</v>
      </c>
      <c r="G2098" t="s">
        <v>69</v>
      </c>
      <c r="H2098" t="s">
        <v>69</v>
      </c>
      <c r="I2098">
        <v>240</v>
      </c>
      <c r="J2098" t="s">
        <v>90</v>
      </c>
      <c r="Q2098" t="s">
        <v>1840</v>
      </c>
      <c r="R2098" t="s">
        <v>113</v>
      </c>
      <c r="S2098" t="s">
        <v>69</v>
      </c>
      <c r="T2098">
        <v>166</v>
      </c>
      <c r="U2098" t="s">
        <v>69</v>
      </c>
      <c r="V2098" t="s">
        <v>69</v>
      </c>
      <c r="AU2098" t="s">
        <v>1933</v>
      </c>
      <c r="AV2098" t="s">
        <v>1351</v>
      </c>
      <c r="AW2098" t="s">
        <v>532</v>
      </c>
      <c r="AX2098" t="s">
        <v>1934</v>
      </c>
      <c r="AY2098" t="s">
        <v>1935</v>
      </c>
      <c r="AZ2098" t="s">
        <v>1936</v>
      </c>
      <c r="BA2098" t="s">
        <v>532</v>
      </c>
      <c r="BI2098" t="s">
        <v>1841</v>
      </c>
      <c r="BJ2098" t="s">
        <v>238</v>
      </c>
      <c r="BK2098" t="s">
        <v>108</v>
      </c>
      <c r="BO2098" t="s">
        <v>69</v>
      </c>
      <c r="BP2098" t="s">
        <v>75</v>
      </c>
      <c r="BQ2098" t="s">
        <v>225</v>
      </c>
    </row>
    <row r="2099" spans="1:69" x14ac:dyDescent="0.3">
      <c r="A2099">
        <v>263</v>
      </c>
      <c r="B2099" t="s">
        <v>1838</v>
      </c>
      <c r="C2099">
        <v>2</v>
      </c>
      <c r="D2099" t="s">
        <v>77</v>
      </c>
      <c r="E2099">
        <v>29</v>
      </c>
      <c r="F2099" t="s">
        <v>1930</v>
      </c>
      <c r="G2099" t="s">
        <v>78</v>
      </c>
      <c r="H2099" t="s">
        <v>78</v>
      </c>
      <c r="I2099">
        <v>240</v>
      </c>
      <c r="J2099" t="s">
        <v>90</v>
      </c>
      <c r="Q2099" t="s">
        <v>1840</v>
      </c>
      <c r="R2099" t="s">
        <v>119</v>
      </c>
      <c r="S2099" t="s">
        <v>78</v>
      </c>
      <c r="T2099">
        <v>166</v>
      </c>
      <c r="U2099" t="s">
        <v>78</v>
      </c>
      <c r="V2099" t="s">
        <v>69</v>
      </c>
      <c r="AU2099" t="s">
        <v>1933</v>
      </c>
      <c r="AV2099" t="s">
        <v>516</v>
      </c>
      <c r="AW2099" t="s">
        <v>646</v>
      </c>
      <c r="AX2099" t="s">
        <v>1934</v>
      </c>
      <c r="AY2099" t="s">
        <v>1935</v>
      </c>
      <c r="AZ2099" t="s">
        <v>1937</v>
      </c>
      <c r="BA2099" t="s">
        <v>653</v>
      </c>
      <c r="BI2099" t="s">
        <v>1841</v>
      </c>
      <c r="BJ2099" t="s">
        <v>228</v>
      </c>
      <c r="BK2099" t="s">
        <v>201</v>
      </c>
      <c r="BO2099" t="s">
        <v>90</v>
      </c>
      <c r="BQ2099" t="s">
        <v>94</v>
      </c>
    </row>
    <row r="2100" spans="1:69" x14ac:dyDescent="0.3">
      <c r="A2100">
        <v>263</v>
      </c>
      <c r="B2100" t="s">
        <v>1838</v>
      </c>
      <c r="C2100">
        <v>3</v>
      </c>
      <c r="D2100" t="s">
        <v>83</v>
      </c>
      <c r="E2100">
        <v>29</v>
      </c>
      <c r="F2100" t="s">
        <v>1930</v>
      </c>
      <c r="G2100" t="s">
        <v>78</v>
      </c>
      <c r="H2100" t="s">
        <v>78</v>
      </c>
      <c r="I2100">
        <v>240</v>
      </c>
      <c r="J2100" t="s">
        <v>90</v>
      </c>
      <c r="Q2100" t="s">
        <v>1840</v>
      </c>
      <c r="R2100" t="s">
        <v>119</v>
      </c>
      <c r="S2100" t="s">
        <v>78</v>
      </c>
      <c r="T2100">
        <v>166</v>
      </c>
      <c r="U2100" t="s">
        <v>78</v>
      </c>
      <c r="V2100" t="s">
        <v>78</v>
      </c>
      <c r="AU2100" t="s">
        <v>1933</v>
      </c>
      <c r="AV2100" t="s">
        <v>516</v>
      </c>
      <c r="AW2100" t="s">
        <v>537</v>
      </c>
      <c r="AX2100" t="s">
        <v>1934</v>
      </c>
      <c r="AY2100" t="s">
        <v>1935</v>
      </c>
      <c r="AZ2100" t="s">
        <v>1937</v>
      </c>
      <c r="BA2100" t="s">
        <v>537</v>
      </c>
      <c r="BI2100" t="s">
        <v>1841</v>
      </c>
      <c r="BJ2100" t="s">
        <v>228</v>
      </c>
      <c r="BK2100" t="s">
        <v>119</v>
      </c>
      <c r="BO2100" t="s">
        <v>90</v>
      </c>
      <c r="BQ2100" t="s">
        <v>94</v>
      </c>
    </row>
    <row r="2101" spans="1:69" x14ac:dyDescent="0.3">
      <c r="A2101">
        <v>263</v>
      </c>
      <c r="B2101" t="s">
        <v>1838</v>
      </c>
      <c r="C2101">
        <v>4</v>
      </c>
      <c r="D2101" t="s">
        <v>84</v>
      </c>
      <c r="E2101">
        <v>29</v>
      </c>
      <c r="F2101" t="s">
        <v>1930</v>
      </c>
      <c r="G2101" t="s">
        <v>69</v>
      </c>
      <c r="H2101" t="s">
        <v>69</v>
      </c>
      <c r="I2101">
        <v>240</v>
      </c>
      <c r="J2101" t="s">
        <v>90</v>
      </c>
      <c r="Q2101" t="s">
        <v>1840</v>
      </c>
      <c r="R2101" t="s">
        <v>119</v>
      </c>
      <c r="S2101" t="s">
        <v>69</v>
      </c>
      <c r="T2101">
        <v>166</v>
      </c>
      <c r="U2101" t="s">
        <v>78</v>
      </c>
      <c r="V2101" t="s">
        <v>69</v>
      </c>
      <c r="AU2101" t="s">
        <v>1933</v>
      </c>
      <c r="AV2101" t="s">
        <v>516</v>
      </c>
      <c r="AW2101" t="s">
        <v>532</v>
      </c>
      <c r="AX2101" t="s">
        <v>1934</v>
      </c>
      <c r="AY2101" t="s">
        <v>1935</v>
      </c>
      <c r="AZ2101" t="s">
        <v>1937</v>
      </c>
      <c r="BA2101" t="s">
        <v>532</v>
      </c>
      <c r="BI2101" t="s">
        <v>1841</v>
      </c>
      <c r="BJ2101" t="s">
        <v>228</v>
      </c>
      <c r="BK2101" t="s">
        <v>108</v>
      </c>
      <c r="BO2101" t="s">
        <v>90</v>
      </c>
      <c r="BQ2101" t="s">
        <v>94</v>
      </c>
    </row>
    <row r="2102" spans="1:69" x14ac:dyDescent="0.3">
      <c r="A2102">
        <v>263</v>
      </c>
      <c r="B2102" t="s">
        <v>1838</v>
      </c>
      <c r="C2102">
        <v>5</v>
      </c>
      <c r="D2102" t="s">
        <v>85</v>
      </c>
      <c r="E2102">
        <v>29</v>
      </c>
      <c r="F2102" t="s">
        <v>1930</v>
      </c>
      <c r="G2102" t="s">
        <v>69</v>
      </c>
      <c r="H2102" t="s">
        <v>69</v>
      </c>
      <c r="I2102">
        <v>240</v>
      </c>
      <c r="J2102" t="s">
        <v>90</v>
      </c>
      <c r="Q2102" t="s">
        <v>1840</v>
      </c>
      <c r="R2102" t="s">
        <v>119</v>
      </c>
      <c r="S2102" t="s">
        <v>69</v>
      </c>
      <c r="T2102">
        <v>166</v>
      </c>
      <c r="U2102" t="s">
        <v>78</v>
      </c>
      <c r="V2102" t="s">
        <v>69</v>
      </c>
      <c r="AU2102" t="s">
        <v>1933</v>
      </c>
      <c r="AV2102" t="s">
        <v>516</v>
      </c>
      <c r="AW2102" t="s">
        <v>532</v>
      </c>
      <c r="AX2102" t="s">
        <v>1934</v>
      </c>
      <c r="AY2102" t="s">
        <v>1935</v>
      </c>
      <c r="AZ2102" t="s">
        <v>1937</v>
      </c>
      <c r="BA2102" t="s">
        <v>532</v>
      </c>
      <c r="BI2102" t="s">
        <v>1841</v>
      </c>
      <c r="BJ2102" t="s">
        <v>228</v>
      </c>
      <c r="BK2102" t="s">
        <v>108</v>
      </c>
      <c r="BO2102" t="s">
        <v>90</v>
      </c>
      <c r="BQ2102" t="s">
        <v>94</v>
      </c>
    </row>
    <row r="2103" spans="1:69" x14ac:dyDescent="0.3">
      <c r="A2103">
        <v>263</v>
      </c>
      <c r="B2103" t="s">
        <v>1838</v>
      </c>
      <c r="C2103">
        <v>6</v>
      </c>
      <c r="D2103" t="s">
        <v>86</v>
      </c>
      <c r="E2103">
        <v>29</v>
      </c>
      <c r="F2103" t="s">
        <v>1930</v>
      </c>
      <c r="G2103" t="s">
        <v>78</v>
      </c>
      <c r="H2103" t="s">
        <v>69</v>
      </c>
      <c r="I2103">
        <v>240</v>
      </c>
      <c r="J2103" t="s">
        <v>90</v>
      </c>
      <c r="Q2103" t="s">
        <v>1840</v>
      </c>
      <c r="R2103" t="s">
        <v>113</v>
      </c>
      <c r="S2103" t="s">
        <v>69</v>
      </c>
      <c r="T2103">
        <v>166</v>
      </c>
      <c r="U2103" t="s">
        <v>78</v>
      </c>
      <c r="V2103" t="s">
        <v>69</v>
      </c>
      <c r="AU2103" t="s">
        <v>1933</v>
      </c>
      <c r="AV2103" t="s">
        <v>1938</v>
      </c>
      <c r="AW2103" t="s">
        <v>532</v>
      </c>
      <c r="AX2103" t="s">
        <v>1934</v>
      </c>
      <c r="AY2103" t="s">
        <v>1935</v>
      </c>
      <c r="AZ2103" t="s">
        <v>1937</v>
      </c>
      <c r="BA2103" t="s">
        <v>532</v>
      </c>
      <c r="BI2103" t="s">
        <v>1841</v>
      </c>
      <c r="BJ2103" t="s">
        <v>329</v>
      </c>
      <c r="BK2103" t="s">
        <v>108</v>
      </c>
      <c r="BO2103" t="s">
        <v>90</v>
      </c>
      <c r="BQ2103" t="s">
        <v>94</v>
      </c>
    </row>
    <row r="2104" spans="1:69" x14ac:dyDescent="0.3">
      <c r="A2104">
        <v>263</v>
      </c>
      <c r="B2104" t="s">
        <v>1838</v>
      </c>
      <c r="C2104">
        <v>7</v>
      </c>
      <c r="D2104" t="s">
        <v>87</v>
      </c>
      <c r="E2104">
        <v>29</v>
      </c>
      <c r="F2104" t="s">
        <v>1930</v>
      </c>
      <c r="G2104" t="s">
        <v>69</v>
      </c>
      <c r="H2104" t="s">
        <v>69</v>
      </c>
      <c r="I2104">
        <v>240</v>
      </c>
      <c r="J2104" t="s">
        <v>90</v>
      </c>
      <c r="Q2104" t="s">
        <v>1840</v>
      </c>
      <c r="R2104" t="s">
        <v>201</v>
      </c>
      <c r="S2104" t="s">
        <v>69</v>
      </c>
      <c r="T2104">
        <v>166</v>
      </c>
      <c r="U2104" t="s">
        <v>78</v>
      </c>
      <c r="V2104" t="s">
        <v>69</v>
      </c>
      <c r="AU2104" t="s">
        <v>1933</v>
      </c>
      <c r="AV2104" t="s">
        <v>1465</v>
      </c>
      <c r="AW2104" t="s">
        <v>532</v>
      </c>
      <c r="AX2104" t="s">
        <v>1934</v>
      </c>
      <c r="AY2104" t="s">
        <v>1935</v>
      </c>
      <c r="AZ2104" t="s">
        <v>1939</v>
      </c>
      <c r="BA2104" t="s">
        <v>532</v>
      </c>
      <c r="BI2104" t="s">
        <v>1841</v>
      </c>
      <c r="BJ2104" t="s">
        <v>495</v>
      </c>
      <c r="BK2104" t="s">
        <v>108</v>
      </c>
      <c r="BO2104" t="s">
        <v>69</v>
      </c>
      <c r="BP2104" t="s">
        <v>75</v>
      </c>
      <c r="BQ2104" t="s">
        <v>225</v>
      </c>
    </row>
    <row r="2105" spans="1:69" x14ac:dyDescent="0.3">
      <c r="A2105">
        <v>263</v>
      </c>
      <c r="B2105" t="s">
        <v>1838</v>
      </c>
      <c r="C2105">
        <v>8</v>
      </c>
      <c r="D2105" t="s">
        <v>88</v>
      </c>
      <c r="E2105">
        <v>29</v>
      </c>
      <c r="F2105" t="s">
        <v>1930</v>
      </c>
      <c r="G2105" t="s">
        <v>78</v>
      </c>
      <c r="H2105" t="s">
        <v>78</v>
      </c>
      <c r="I2105">
        <v>240</v>
      </c>
      <c r="J2105" t="s">
        <v>90</v>
      </c>
      <c r="Q2105" t="s">
        <v>1840</v>
      </c>
      <c r="R2105" t="s">
        <v>119</v>
      </c>
      <c r="S2105" t="s">
        <v>78</v>
      </c>
      <c r="T2105">
        <v>166</v>
      </c>
      <c r="U2105" t="s">
        <v>78</v>
      </c>
      <c r="V2105" t="s">
        <v>78</v>
      </c>
      <c r="AU2105" t="s">
        <v>1933</v>
      </c>
      <c r="AV2105" t="s">
        <v>516</v>
      </c>
      <c r="AW2105" t="s">
        <v>537</v>
      </c>
      <c r="AX2105" t="s">
        <v>1934</v>
      </c>
      <c r="AY2105" t="s">
        <v>1935</v>
      </c>
      <c r="AZ2105" t="s">
        <v>1937</v>
      </c>
      <c r="BA2105" t="s">
        <v>537</v>
      </c>
      <c r="BI2105" t="s">
        <v>1841</v>
      </c>
      <c r="BJ2105" t="s">
        <v>228</v>
      </c>
      <c r="BK2105" t="s">
        <v>119</v>
      </c>
      <c r="BO2105" t="s">
        <v>90</v>
      </c>
      <c r="BQ2105" t="s">
        <v>94</v>
      </c>
    </row>
    <row r="2106" spans="1:69" x14ac:dyDescent="0.3">
      <c r="A2106">
        <v>264</v>
      </c>
      <c r="B2106" t="s">
        <v>1845</v>
      </c>
      <c r="C2106">
        <v>1</v>
      </c>
      <c r="D2106" t="s">
        <v>67</v>
      </c>
      <c r="E2106">
        <v>29</v>
      </c>
      <c r="F2106" t="s">
        <v>1930</v>
      </c>
      <c r="G2106" t="s">
        <v>78</v>
      </c>
      <c r="H2106" t="s">
        <v>69</v>
      </c>
      <c r="I2106">
        <v>241</v>
      </c>
      <c r="J2106" t="s">
        <v>90</v>
      </c>
      <c r="T2106">
        <v>228</v>
      </c>
      <c r="U2106" t="s">
        <v>78</v>
      </c>
      <c r="V2106" t="s">
        <v>69</v>
      </c>
      <c r="AF2106" t="s">
        <v>1846</v>
      </c>
      <c r="AG2106" t="s">
        <v>844</v>
      </c>
      <c r="AH2106" t="s">
        <v>92</v>
      </c>
      <c r="AU2106">
        <v>228</v>
      </c>
      <c r="AV2106" t="s">
        <v>78</v>
      </c>
      <c r="AW2106" t="s">
        <v>69</v>
      </c>
      <c r="AX2106">
        <v>4</v>
      </c>
      <c r="AY2106" t="s">
        <v>498</v>
      </c>
      <c r="AZ2106" t="s">
        <v>499</v>
      </c>
      <c r="BA2106" t="s">
        <v>500</v>
      </c>
      <c r="BB2106" t="s">
        <v>1940</v>
      </c>
      <c r="BC2106" t="s">
        <v>1022</v>
      </c>
      <c r="BD2106" t="s">
        <v>92</v>
      </c>
      <c r="BE2106" t="s">
        <v>1337</v>
      </c>
      <c r="BF2106" t="s">
        <v>1847</v>
      </c>
      <c r="BG2106" t="s">
        <v>119</v>
      </c>
      <c r="BH2106" t="s">
        <v>78</v>
      </c>
      <c r="BI2106">
        <v>228</v>
      </c>
      <c r="BJ2106" t="s">
        <v>78</v>
      </c>
      <c r="BK2106" t="s">
        <v>69</v>
      </c>
      <c r="BL2106">
        <v>257</v>
      </c>
      <c r="BM2106" t="s">
        <v>78</v>
      </c>
      <c r="BN2106" t="s">
        <v>78</v>
      </c>
      <c r="BO2106" t="s">
        <v>78</v>
      </c>
      <c r="BP2106" t="s">
        <v>81</v>
      </c>
      <c r="BQ2106" t="s">
        <v>109</v>
      </c>
    </row>
    <row r="2107" spans="1:69" x14ac:dyDescent="0.3">
      <c r="A2107">
        <v>264</v>
      </c>
      <c r="B2107" t="s">
        <v>1845</v>
      </c>
      <c r="C2107">
        <v>2</v>
      </c>
      <c r="D2107" t="s">
        <v>77</v>
      </c>
      <c r="E2107">
        <v>29</v>
      </c>
      <c r="F2107" t="s">
        <v>1930</v>
      </c>
      <c r="G2107" t="s">
        <v>78</v>
      </c>
      <c r="H2107" t="s">
        <v>78</v>
      </c>
      <c r="I2107">
        <v>241</v>
      </c>
      <c r="J2107" t="s">
        <v>90</v>
      </c>
      <c r="T2107">
        <v>228</v>
      </c>
      <c r="U2107" t="s">
        <v>78</v>
      </c>
      <c r="V2107" t="s">
        <v>78</v>
      </c>
      <c r="AF2107" t="s">
        <v>1846</v>
      </c>
      <c r="AG2107" t="s">
        <v>844</v>
      </c>
      <c r="AH2107" t="s">
        <v>92</v>
      </c>
      <c r="AU2107">
        <v>228</v>
      </c>
      <c r="AV2107" t="s">
        <v>78</v>
      </c>
      <c r="AW2107" t="s">
        <v>78</v>
      </c>
      <c r="AX2107">
        <v>4</v>
      </c>
      <c r="AY2107" t="s">
        <v>498</v>
      </c>
      <c r="AZ2107" t="s">
        <v>499</v>
      </c>
      <c r="BA2107" t="s">
        <v>501</v>
      </c>
      <c r="BB2107" t="s">
        <v>1940</v>
      </c>
      <c r="BC2107" t="s">
        <v>1022</v>
      </c>
      <c r="BD2107" t="s">
        <v>92</v>
      </c>
      <c r="BE2107" t="s">
        <v>1337</v>
      </c>
      <c r="BF2107" t="s">
        <v>1847</v>
      </c>
      <c r="BG2107" t="s">
        <v>119</v>
      </c>
      <c r="BH2107" t="s">
        <v>78</v>
      </c>
      <c r="BI2107">
        <v>228</v>
      </c>
      <c r="BJ2107" t="s">
        <v>78</v>
      </c>
      <c r="BK2107" t="s">
        <v>78</v>
      </c>
      <c r="BL2107">
        <v>257</v>
      </c>
      <c r="BM2107" t="s">
        <v>78</v>
      </c>
      <c r="BN2107" t="s">
        <v>78</v>
      </c>
      <c r="BO2107" t="s">
        <v>78</v>
      </c>
      <c r="BP2107" t="s">
        <v>81</v>
      </c>
      <c r="BQ2107" t="s">
        <v>109</v>
      </c>
    </row>
    <row r="2108" spans="1:69" x14ac:dyDescent="0.3">
      <c r="A2108">
        <v>264</v>
      </c>
      <c r="B2108" t="s">
        <v>1845</v>
      </c>
      <c r="C2108">
        <v>3</v>
      </c>
      <c r="D2108" t="s">
        <v>83</v>
      </c>
      <c r="E2108">
        <v>29</v>
      </c>
      <c r="F2108" t="s">
        <v>1930</v>
      </c>
      <c r="G2108" t="s">
        <v>78</v>
      </c>
      <c r="H2108" t="s">
        <v>78</v>
      </c>
      <c r="I2108">
        <v>241</v>
      </c>
      <c r="J2108" t="s">
        <v>90</v>
      </c>
      <c r="T2108">
        <v>228</v>
      </c>
      <c r="U2108" t="s">
        <v>78</v>
      </c>
      <c r="V2108" t="s">
        <v>78</v>
      </c>
      <c r="AF2108" t="s">
        <v>1846</v>
      </c>
      <c r="AG2108" t="s">
        <v>844</v>
      </c>
      <c r="AH2108" t="s">
        <v>92</v>
      </c>
      <c r="AU2108">
        <v>228</v>
      </c>
      <c r="AV2108" t="s">
        <v>78</v>
      </c>
      <c r="AW2108" t="s">
        <v>78</v>
      </c>
      <c r="AX2108">
        <v>4</v>
      </c>
      <c r="AY2108" t="s">
        <v>498</v>
      </c>
      <c r="AZ2108" t="s">
        <v>499</v>
      </c>
      <c r="BA2108" t="s">
        <v>501</v>
      </c>
      <c r="BB2108" t="s">
        <v>1940</v>
      </c>
      <c r="BC2108" t="s">
        <v>1022</v>
      </c>
      <c r="BD2108" t="s">
        <v>92</v>
      </c>
      <c r="BE2108" t="s">
        <v>1337</v>
      </c>
      <c r="BF2108" t="s">
        <v>1847</v>
      </c>
      <c r="BG2108" t="s">
        <v>119</v>
      </c>
      <c r="BH2108" t="s">
        <v>78</v>
      </c>
      <c r="BI2108">
        <v>228</v>
      </c>
      <c r="BJ2108" t="s">
        <v>78</v>
      </c>
      <c r="BK2108" t="s">
        <v>78</v>
      </c>
      <c r="BL2108">
        <v>257</v>
      </c>
      <c r="BM2108" t="s">
        <v>78</v>
      </c>
      <c r="BN2108" t="s">
        <v>78</v>
      </c>
      <c r="BO2108" t="s">
        <v>78</v>
      </c>
      <c r="BP2108" t="s">
        <v>81</v>
      </c>
      <c r="BQ2108" t="s">
        <v>109</v>
      </c>
    </row>
    <row r="2109" spans="1:69" x14ac:dyDescent="0.3">
      <c r="A2109">
        <v>264</v>
      </c>
      <c r="B2109" t="s">
        <v>1845</v>
      </c>
      <c r="C2109">
        <v>4</v>
      </c>
      <c r="D2109" t="s">
        <v>84</v>
      </c>
      <c r="E2109">
        <v>29</v>
      </c>
      <c r="F2109" t="s">
        <v>1930</v>
      </c>
      <c r="G2109" t="s">
        <v>78</v>
      </c>
      <c r="H2109" t="s">
        <v>69</v>
      </c>
      <c r="I2109">
        <v>241</v>
      </c>
      <c r="J2109" t="s">
        <v>90</v>
      </c>
      <c r="T2109">
        <v>228</v>
      </c>
      <c r="U2109" t="s">
        <v>78</v>
      </c>
      <c r="V2109" t="s">
        <v>69</v>
      </c>
      <c r="AF2109" t="s">
        <v>1846</v>
      </c>
      <c r="AG2109" t="s">
        <v>844</v>
      </c>
      <c r="AH2109" t="s">
        <v>92</v>
      </c>
      <c r="AU2109">
        <v>228</v>
      </c>
      <c r="AV2109" t="s">
        <v>78</v>
      </c>
      <c r="AW2109" t="s">
        <v>69</v>
      </c>
      <c r="AX2109">
        <v>4</v>
      </c>
      <c r="AY2109" t="s">
        <v>498</v>
      </c>
      <c r="AZ2109" t="s">
        <v>499</v>
      </c>
      <c r="BA2109" t="s">
        <v>502</v>
      </c>
      <c r="BB2109" t="s">
        <v>1940</v>
      </c>
      <c r="BC2109" t="s">
        <v>1022</v>
      </c>
      <c r="BD2109" t="s">
        <v>92</v>
      </c>
      <c r="BE2109" t="s">
        <v>1337</v>
      </c>
      <c r="BF2109" t="s">
        <v>1847</v>
      </c>
      <c r="BG2109" t="s">
        <v>119</v>
      </c>
      <c r="BH2109" t="s">
        <v>78</v>
      </c>
      <c r="BI2109">
        <v>228</v>
      </c>
      <c r="BJ2109" t="s">
        <v>78</v>
      </c>
      <c r="BK2109" t="s">
        <v>69</v>
      </c>
      <c r="BL2109">
        <v>257</v>
      </c>
      <c r="BM2109" t="s">
        <v>78</v>
      </c>
      <c r="BN2109" t="s">
        <v>78</v>
      </c>
      <c r="BO2109" t="s">
        <v>78</v>
      </c>
      <c r="BP2109" t="s">
        <v>81</v>
      </c>
      <c r="BQ2109" t="s">
        <v>109</v>
      </c>
    </row>
    <row r="2110" spans="1:69" x14ac:dyDescent="0.3">
      <c r="A2110">
        <v>264</v>
      </c>
      <c r="B2110" t="s">
        <v>1845</v>
      </c>
      <c r="C2110">
        <v>5</v>
      </c>
      <c r="D2110" t="s">
        <v>85</v>
      </c>
      <c r="E2110">
        <v>29</v>
      </c>
      <c r="F2110" t="s">
        <v>1930</v>
      </c>
      <c r="G2110" t="s">
        <v>78</v>
      </c>
      <c r="H2110" t="s">
        <v>69</v>
      </c>
      <c r="I2110">
        <v>241</v>
      </c>
      <c r="J2110" t="s">
        <v>90</v>
      </c>
      <c r="T2110">
        <v>228</v>
      </c>
      <c r="U2110" t="s">
        <v>78</v>
      </c>
      <c r="V2110" t="s">
        <v>78</v>
      </c>
      <c r="AF2110" t="s">
        <v>1846</v>
      </c>
      <c r="AG2110" t="s">
        <v>844</v>
      </c>
      <c r="AH2110" t="s">
        <v>92</v>
      </c>
      <c r="AU2110">
        <v>228</v>
      </c>
      <c r="AV2110" t="s">
        <v>78</v>
      </c>
      <c r="AW2110" t="s">
        <v>78</v>
      </c>
      <c r="AX2110">
        <v>4</v>
      </c>
      <c r="AY2110" t="s">
        <v>498</v>
      </c>
      <c r="AZ2110" t="s">
        <v>499</v>
      </c>
      <c r="BA2110" t="s">
        <v>501</v>
      </c>
      <c r="BB2110" t="s">
        <v>1940</v>
      </c>
      <c r="BC2110" t="s">
        <v>1022</v>
      </c>
      <c r="BD2110" t="s">
        <v>92</v>
      </c>
      <c r="BE2110" t="s">
        <v>1337</v>
      </c>
      <c r="BF2110" t="s">
        <v>1847</v>
      </c>
      <c r="BG2110" t="s">
        <v>119</v>
      </c>
      <c r="BH2110" t="s">
        <v>78</v>
      </c>
      <c r="BI2110">
        <v>228</v>
      </c>
      <c r="BJ2110" t="s">
        <v>78</v>
      </c>
      <c r="BK2110" t="s">
        <v>78</v>
      </c>
      <c r="BL2110">
        <v>257</v>
      </c>
      <c r="BM2110" t="s">
        <v>78</v>
      </c>
      <c r="BN2110" t="s">
        <v>78</v>
      </c>
      <c r="BO2110" t="s">
        <v>78</v>
      </c>
      <c r="BP2110" t="s">
        <v>81</v>
      </c>
      <c r="BQ2110" t="s">
        <v>109</v>
      </c>
    </row>
    <row r="2111" spans="1:69" x14ac:dyDescent="0.3">
      <c r="A2111">
        <v>264</v>
      </c>
      <c r="B2111" t="s">
        <v>1845</v>
      </c>
      <c r="C2111">
        <v>6</v>
      </c>
      <c r="D2111" t="s">
        <v>86</v>
      </c>
      <c r="E2111">
        <v>29</v>
      </c>
      <c r="F2111" t="s">
        <v>1930</v>
      </c>
      <c r="G2111" t="s">
        <v>69</v>
      </c>
      <c r="H2111" t="s">
        <v>69</v>
      </c>
      <c r="I2111">
        <v>241</v>
      </c>
      <c r="J2111" t="s">
        <v>90</v>
      </c>
      <c r="T2111">
        <v>228</v>
      </c>
      <c r="U2111" t="s">
        <v>69</v>
      </c>
      <c r="V2111" t="s">
        <v>69</v>
      </c>
      <c r="AF2111" t="s">
        <v>1846</v>
      </c>
      <c r="AG2111" t="s">
        <v>844</v>
      </c>
      <c r="AH2111" t="s">
        <v>95</v>
      </c>
      <c r="AU2111">
        <v>228</v>
      </c>
      <c r="AV2111" t="s">
        <v>69</v>
      </c>
      <c r="AW2111" t="s">
        <v>69</v>
      </c>
      <c r="AX2111">
        <v>4</v>
      </c>
      <c r="AY2111" t="s">
        <v>498</v>
      </c>
      <c r="AZ2111" t="s">
        <v>503</v>
      </c>
      <c r="BA2111" t="s">
        <v>502</v>
      </c>
      <c r="BB2111" t="s">
        <v>1940</v>
      </c>
      <c r="BC2111" t="s">
        <v>1022</v>
      </c>
      <c r="BD2111" t="s">
        <v>95</v>
      </c>
      <c r="BE2111" t="s">
        <v>1337</v>
      </c>
      <c r="BF2111" t="s">
        <v>1847</v>
      </c>
      <c r="BG2111" t="s">
        <v>108</v>
      </c>
      <c r="BH2111" t="s">
        <v>69</v>
      </c>
      <c r="BI2111">
        <v>228</v>
      </c>
      <c r="BJ2111" t="s">
        <v>69</v>
      </c>
      <c r="BK2111" t="s">
        <v>69</v>
      </c>
      <c r="BL2111">
        <v>257</v>
      </c>
      <c r="BM2111" t="s">
        <v>78</v>
      </c>
      <c r="BN2111" t="s">
        <v>69</v>
      </c>
      <c r="BO2111" t="s">
        <v>90</v>
      </c>
      <c r="BQ2111" t="s">
        <v>94</v>
      </c>
    </row>
    <row r="2112" spans="1:69" x14ac:dyDescent="0.3">
      <c r="A2112">
        <v>264</v>
      </c>
      <c r="B2112" t="s">
        <v>1845</v>
      </c>
      <c r="C2112">
        <v>7</v>
      </c>
      <c r="D2112" t="s">
        <v>87</v>
      </c>
      <c r="E2112">
        <v>29</v>
      </c>
      <c r="F2112" t="s">
        <v>1930</v>
      </c>
      <c r="G2112" t="s">
        <v>69</v>
      </c>
      <c r="H2112" t="s">
        <v>69</v>
      </c>
      <c r="I2112">
        <v>241</v>
      </c>
      <c r="J2112" t="s">
        <v>90</v>
      </c>
      <c r="T2112">
        <v>228</v>
      </c>
      <c r="U2112" t="s">
        <v>69</v>
      </c>
      <c r="V2112" t="s">
        <v>69</v>
      </c>
      <c r="AF2112" t="s">
        <v>1846</v>
      </c>
      <c r="AG2112" t="s">
        <v>845</v>
      </c>
      <c r="AH2112" t="s">
        <v>95</v>
      </c>
      <c r="AU2112">
        <v>228</v>
      </c>
      <c r="AV2112" t="s">
        <v>69</v>
      </c>
      <c r="AW2112" t="s">
        <v>69</v>
      </c>
      <c r="AX2112">
        <v>4</v>
      </c>
      <c r="AY2112" t="s">
        <v>498</v>
      </c>
      <c r="AZ2112" t="s">
        <v>503</v>
      </c>
      <c r="BA2112" t="s">
        <v>502</v>
      </c>
      <c r="BB2112" t="s">
        <v>1940</v>
      </c>
      <c r="BC2112" t="s">
        <v>1012</v>
      </c>
      <c r="BD2112" t="s">
        <v>95</v>
      </c>
      <c r="BE2112" t="s">
        <v>1337</v>
      </c>
      <c r="BF2112" t="s">
        <v>1847</v>
      </c>
      <c r="BG2112" t="s">
        <v>201</v>
      </c>
      <c r="BH2112" t="s">
        <v>69</v>
      </c>
      <c r="BI2112">
        <v>228</v>
      </c>
      <c r="BJ2112" t="s">
        <v>69</v>
      </c>
      <c r="BK2112" t="s">
        <v>69</v>
      </c>
      <c r="BL2112">
        <v>257</v>
      </c>
      <c r="BM2112" t="s">
        <v>69</v>
      </c>
      <c r="BN2112" t="s">
        <v>69</v>
      </c>
      <c r="BO2112" t="s">
        <v>69</v>
      </c>
      <c r="BP2112" t="s">
        <v>75</v>
      </c>
      <c r="BQ2112" t="s">
        <v>129</v>
      </c>
    </row>
    <row r="2113" spans="1:69" x14ac:dyDescent="0.3">
      <c r="A2113">
        <v>264</v>
      </c>
      <c r="B2113" t="s">
        <v>1845</v>
      </c>
      <c r="C2113">
        <v>8</v>
      </c>
      <c r="D2113" t="s">
        <v>88</v>
      </c>
      <c r="E2113">
        <v>29</v>
      </c>
      <c r="F2113" t="s">
        <v>1930</v>
      </c>
      <c r="G2113" t="s">
        <v>78</v>
      </c>
      <c r="H2113" t="s">
        <v>78</v>
      </c>
      <c r="I2113">
        <v>241</v>
      </c>
      <c r="J2113" t="s">
        <v>90</v>
      </c>
      <c r="T2113">
        <v>228</v>
      </c>
      <c r="U2113" t="s">
        <v>78</v>
      </c>
      <c r="V2113" t="s">
        <v>78</v>
      </c>
      <c r="AF2113" t="s">
        <v>1846</v>
      </c>
      <c r="AG2113" t="s">
        <v>844</v>
      </c>
      <c r="AH2113" t="s">
        <v>92</v>
      </c>
      <c r="AU2113">
        <v>228</v>
      </c>
      <c r="AV2113" t="s">
        <v>78</v>
      </c>
      <c r="AW2113" t="s">
        <v>78</v>
      </c>
      <c r="AX2113">
        <v>4</v>
      </c>
      <c r="AY2113" t="s">
        <v>498</v>
      </c>
      <c r="AZ2113" t="s">
        <v>499</v>
      </c>
      <c r="BA2113" t="s">
        <v>501</v>
      </c>
      <c r="BB2113" t="s">
        <v>1940</v>
      </c>
      <c r="BC2113" t="s">
        <v>1022</v>
      </c>
      <c r="BD2113" t="s">
        <v>92</v>
      </c>
      <c r="BE2113" t="s">
        <v>1337</v>
      </c>
      <c r="BF2113" t="s">
        <v>1847</v>
      </c>
      <c r="BG2113" t="s">
        <v>119</v>
      </c>
      <c r="BH2113" t="s">
        <v>78</v>
      </c>
      <c r="BI2113">
        <v>228</v>
      </c>
      <c r="BJ2113" t="s">
        <v>78</v>
      </c>
      <c r="BK2113" t="s">
        <v>78</v>
      </c>
      <c r="BL2113">
        <v>257</v>
      </c>
      <c r="BM2113" t="s">
        <v>78</v>
      </c>
      <c r="BN2113" t="s">
        <v>78</v>
      </c>
      <c r="BO2113" t="s">
        <v>78</v>
      </c>
      <c r="BP2113" t="s">
        <v>81</v>
      </c>
      <c r="BQ2113" t="s">
        <v>109</v>
      </c>
    </row>
    <row r="2114" spans="1:69" x14ac:dyDescent="0.3">
      <c r="A2114">
        <v>265</v>
      </c>
      <c r="B2114" t="s">
        <v>1848</v>
      </c>
      <c r="C2114">
        <v>1</v>
      </c>
      <c r="D2114" t="s">
        <v>67</v>
      </c>
      <c r="E2114">
        <v>29</v>
      </c>
      <c r="F2114" t="s">
        <v>1930</v>
      </c>
      <c r="G2114" t="s">
        <v>69</v>
      </c>
      <c r="H2114" t="s">
        <v>69</v>
      </c>
      <c r="I2114">
        <v>242</v>
      </c>
      <c r="J2114" t="s">
        <v>90</v>
      </c>
      <c r="Q2114" t="s">
        <v>1840</v>
      </c>
      <c r="R2114" t="s">
        <v>113</v>
      </c>
      <c r="S2114" t="s">
        <v>69</v>
      </c>
      <c r="AU2114" t="s">
        <v>1941</v>
      </c>
      <c r="AV2114" t="s">
        <v>959</v>
      </c>
      <c r="AW2114" t="s">
        <v>95</v>
      </c>
      <c r="AX2114" t="s">
        <v>605</v>
      </c>
      <c r="AY2114" t="s">
        <v>1942</v>
      </c>
      <c r="AZ2114" t="s">
        <v>1943</v>
      </c>
      <c r="BA2114" t="s">
        <v>532</v>
      </c>
      <c r="BI2114" t="s">
        <v>1840</v>
      </c>
      <c r="BJ2114" t="s">
        <v>113</v>
      </c>
      <c r="BK2114" t="s">
        <v>69</v>
      </c>
      <c r="BO2114" t="s">
        <v>69</v>
      </c>
      <c r="BP2114" t="s">
        <v>75</v>
      </c>
      <c r="BQ2114" t="s">
        <v>225</v>
      </c>
    </row>
    <row r="2115" spans="1:69" x14ac:dyDescent="0.3">
      <c r="A2115">
        <v>265</v>
      </c>
      <c r="B2115" t="s">
        <v>1848</v>
      </c>
      <c r="C2115">
        <v>2</v>
      </c>
      <c r="D2115" t="s">
        <v>77</v>
      </c>
      <c r="E2115">
        <v>29</v>
      </c>
      <c r="F2115" t="s">
        <v>1930</v>
      </c>
      <c r="G2115" t="s">
        <v>78</v>
      </c>
      <c r="H2115" t="s">
        <v>78</v>
      </c>
      <c r="I2115">
        <v>242</v>
      </c>
      <c r="J2115" t="s">
        <v>90</v>
      </c>
      <c r="Q2115" t="s">
        <v>1840</v>
      </c>
      <c r="R2115" t="s">
        <v>119</v>
      </c>
      <c r="S2115" t="s">
        <v>78</v>
      </c>
      <c r="AU2115" t="s">
        <v>1941</v>
      </c>
      <c r="AV2115" t="s">
        <v>591</v>
      </c>
      <c r="AW2115" t="s">
        <v>92</v>
      </c>
      <c r="AX2115" t="s">
        <v>605</v>
      </c>
      <c r="AY2115" t="s">
        <v>1942</v>
      </c>
      <c r="AZ2115" t="s">
        <v>1944</v>
      </c>
      <c r="BA2115" t="s">
        <v>653</v>
      </c>
      <c r="BI2115" t="s">
        <v>1840</v>
      </c>
      <c r="BJ2115" t="s">
        <v>119</v>
      </c>
      <c r="BK2115" t="s">
        <v>78</v>
      </c>
      <c r="BO2115" t="s">
        <v>90</v>
      </c>
      <c r="BQ2115" t="s">
        <v>94</v>
      </c>
    </row>
    <row r="2116" spans="1:69" x14ac:dyDescent="0.3">
      <c r="A2116">
        <v>265</v>
      </c>
      <c r="B2116" t="s">
        <v>1848</v>
      </c>
      <c r="C2116">
        <v>3</v>
      </c>
      <c r="D2116" t="s">
        <v>83</v>
      </c>
      <c r="E2116">
        <v>29</v>
      </c>
      <c r="F2116" t="s">
        <v>1930</v>
      </c>
      <c r="G2116" t="s">
        <v>78</v>
      </c>
      <c r="H2116" t="s">
        <v>78</v>
      </c>
      <c r="I2116">
        <v>242</v>
      </c>
      <c r="J2116" t="s">
        <v>90</v>
      </c>
      <c r="Q2116" t="s">
        <v>1840</v>
      </c>
      <c r="R2116" t="s">
        <v>119</v>
      </c>
      <c r="S2116" t="s">
        <v>78</v>
      </c>
      <c r="AU2116" t="s">
        <v>1941</v>
      </c>
      <c r="AV2116" t="s">
        <v>591</v>
      </c>
      <c r="AW2116" t="s">
        <v>92</v>
      </c>
      <c r="AX2116" t="s">
        <v>605</v>
      </c>
      <c r="AY2116" t="s">
        <v>1942</v>
      </c>
      <c r="AZ2116" t="s">
        <v>1944</v>
      </c>
      <c r="BA2116" t="s">
        <v>537</v>
      </c>
      <c r="BI2116" t="s">
        <v>1840</v>
      </c>
      <c r="BJ2116" t="s">
        <v>119</v>
      </c>
      <c r="BK2116" t="s">
        <v>78</v>
      </c>
      <c r="BO2116" t="s">
        <v>90</v>
      </c>
      <c r="BQ2116" t="s">
        <v>94</v>
      </c>
    </row>
    <row r="2117" spans="1:69" x14ac:dyDescent="0.3">
      <c r="A2117">
        <v>265</v>
      </c>
      <c r="B2117" t="s">
        <v>1848</v>
      </c>
      <c r="C2117">
        <v>4</v>
      </c>
      <c r="D2117" t="s">
        <v>84</v>
      </c>
      <c r="E2117">
        <v>29</v>
      </c>
      <c r="F2117" t="s">
        <v>1930</v>
      </c>
      <c r="G2117" t="s">
        <v>69</v>
      </c>
      <c r="H2117" t="s">
        <v>69</v>
      </c>
      <c r="I2117">
        <v>242</v>
      </c>
      <c r="J2117" t="s">
        <v>90</v>
      </c>
      <c r="Q2117" t="s">
        <v>1840</v>
      </c>
      <c r="R2117" t="s">
        <v>119</v>
      </c>
      <c r="S2117" t="s">
        <v>69</v>
      </c>
      <c r="AU2117" t="s">
        <v>1941</v>
      </c>
      <c r="AV2117" t="s">
        <v>591</v>
      </c>
      <c r="AW2117" t="s">
        <v>95</v>
      </c>
      <c r="AX2117" t="s">
        <v>605</v>
      </c>
      <c r="AY2117" t="s">
        <v>1942</v>
      </c>
      <c r="AZ2117" t="s">
        <v>1944</v>
      </c>
      <c r="BA2117" t="s">
        <v>532</v>
      </c>
      <c r="BI2117" t="s">
        <v>1840</v>
      </c>
      <c r="BJ2117" t="s">
        <v>119</v>
      </c>
      <c r="BK2117" t="s">
        <v>69</v>
      </c>
      <c r="BO2117" t="s">
        <v>90</v>
      </c>
      <c r="BQ2117" t="s">
        <v>94</v>
      </c>
    </row>
    <row r="2118" spans="1:69" x14ac:dyDescent="0.3">
      <c r="A2118">
        <v>265</v>
      </c>
      <c r="B2118" t="s">
        <v>1848</v>
      </c>
      <c r="C2118">
        <v>5</v>
      </c>
      <c r="D2118" t="s">
        <v>85</v>
      </c>
      <c r="E2118">
        <v>29</v>
      </c>
      <c r="F2118" t="s">
        <v>1930</v>
      </c>
      <c r="G2118" t="s">
        <v>78</v>
      </c>
      <c r="H2118" t="s">
        <v>69</v>
      </c>
      <c r="I2118">
        <v>242</v>
      </c>
      <c r="J2118" t="s">
        <v>90</v>
      </c>
      <c r="Q2118" t="s">
        <v>1840</v>
      </c>
      <c r="R2118" t="s">
        <v>119</v>
      </c>
      <c r="S2118" t="s">
        <v>69</v>
      </c>
      <c r="AU2118" t="s">
        <v>1941</v>
      </c>
      <c r="AV2118" t="s">
        <v>591</v>
      </c>
      <c r="AW2118" t="s">
        <v>95</v>
      </c>
      <c r="AX2118" t="s">
        <v>605</v>
      </c>
      <c r="AY2118" t="s">
        <v>1942</v>
      </c>
      <c r="AZ2118" t="s">
        <v>1944</v>
      </c>
      <c r="BA2118" t="s">
        <v>532</v>
      </c>
      <c r="BI2118" t="s">
        <v>1840</v>
      </c>
      <c r="BJ2118" t="s">
        <v>119</v>
      </c>
      <c r="BK2118" t="s">
        <v>69</v>
      </c>
      <c r="BO2118" t="s">
        <v>90</v>
      </c>
      <c r="BQ2118" t="s">
        <v>94</v>
      </c>
    </row>
    <row r="2119" spans="1:69" x14ac:dyDescent="0.3">
      <c r="A2119">
        <v>265</v>
      </c>
      <c r="B2119" t="s">
        <v>1848</v>
      </c>
      <c r="C2119">
        <v>6</v>
      </c>
      <c r="D2119" t="s">
        <v>86</v>
      </c>
      <c r="E2119">
        <v>29</v>
      </c>
      <c r="F2119" t="s">
        <v>1930</v>
      </c>
      <c r="G2119" t="s">
        <v>78</v>
      </c>
      <c r="H2119" t="s">
        <v>69</v>
      </c>
      <c r="I2119">
        <v>242</v>
      </c>
      <c r="J2119" t="s">
        <v>90</v>
      </c>
      <c r="Q2119" t="s">
        <v>1840</v>
      </c>
      <c r="R2119" t="s">
        <v>113</v>
      </c>
      <c r="S2119" t="s">
        <v>69</v>
      </c>
      <c r="AU2119" t="s">
        <v>1941</v>
      </c>
      <c r="AV2119" t="s">
        <v>959</v>
      </c>
      <c r="AW2119" t="s">
        <v>95</v>
      </c>
      <c r="AX2119" t="s">
        <v>605</v>
      </c>
      <c r="AY2119" t="s">
        <v>1942</v>
      </c>
      <c r="AZ2119" t="s">
        <v>1944</v>
      </c>
      <c r="BA2119" t="s">
        <v>532</v>
      </c>
      <c r="BI2119" t="s">
        <v>1840</v>
      </c>
      <c r="BJ2119" t="s">
        <v>113</v>
      </c>
      <c r="BK2119" t="s">
        <v>69</v>
      </c>
      <c r="BO2119" t="s">
        <v>90</v>
      </c>
      <c r="BQ2119" t="s">
        <v>94</v>
      </c>
    </row>
    <row r="2120" spans="1:69" x14ac:dyDescent="0.3">
      <c r="A2120">
        <v>265</v>
      </c>
      <c r="B2120" t="s">
        <v>1848</v>
      </c>
      <c r="C2120">
        <v>7</v>
      </c>
      <c r="D2120" t="s">
        <v>87</v>
      </c>
      <c r="E2120">
        <v>29</v>
      </c>
      <c r="F2120" t="s">
        <v>1930</v>
      </c>
      <c r="G2120" t="s">
        <v>69</v>
      </c>
      <c r="H2120" t="s">
        <v>69</v>
      </c>
      <c r="I2120">
        <v>242</v>
      </c>
      <c r="J2120" t="s">
        <v>90</v>
      </c>
      <c r="Q2120" t="s">
        <v>1840</v>
      </c>
      <c r="R2120" t="s">
        <v>201</v>
      </c>
      <c r="S2120" t="s">
        <v>69</v>
      </c>
      <c r="AU2120" t="s">
        <v>1941</v>
      </c>
      <c r="AV2120" t="s">
        <v>811</v>
      </c>
      <c r="AW2120" t="s">
        <v>95</v>
      </c>
      <c r="AX2120" t="s">
        <v>605</v>
      </c>
      <c r="AY2120" t="s">
        <v>1942</v>
      </c>
      <c r="AZ2120" t="s">
        <v>1945</v>
      </c>
      <c r="BA2120" t="s">
        <v>532</v>
      </c>
      <c r="BI2120" t="s">
        <v>1840</v>
      </c>
      <c r="BJ2120" t="s">
        <v>201</v>
      </c>
      <c r="BK2120" t="s">
        <v>69</v>
      </c>
      <c r="BO2120" t="s">
        <v>69</v>
      </c>
      <c r="BP2120" t="s">
        <v>75</v>
      </c>
      <c r="BQ2120" t="s">
        <v>225</v>
      </c>
    </row>
    <row r="2121" spans="1:69" x14ac:dyDescent="0.3">
      <c r="A2121">
        <v>265</v>
      </c>
      <c r="B2121" t="s">
        <v>1848</v>
      </c>
      <c r="C2121">
        <v>8</v>
      </c>
      <c r="D2121" t="s">
        <v>88</v>
      </c>
      <c r="E2121">
        <v>29</v>
      </c>
      <c r="F2121" t="s">
        <v>1930</v>
      </c>
      <c r="G2121" t="s">
        <v>78</v>
      </c>
      <c r="H2121" t="s">
        <v>78</v>
      </c>
      <c r="I2121">
        <v>242</v>
      </c>
      <c r="J2121" t="s">
        <v>90</v>
      </c>
      <c r="Q2121" t="s">
        <v>1840</v>
      </c>
      <c r="R2121" t="s">
        <v>119</v>
      </c>
      <c r="S2121" t="s">
        <v>78</v>
      </c>
      <c r="AU2121" t="s">
        <v>1941</v>
      </c>
      <c r="AV2121" t="s">
        <v>591</v>
      </c>
      <c r="AW2121" t="s">
        <v>92</v>
      </c>
      <c r="AX2121" t="s">
        <v>605</v>
      </c>
      <c r="AY2121" t="s">
        <v>1942</v>
      </c>
      <c r="AZ2121" t="s">
        <v>1944</v>
      </c>
      <c r="BA2121" t="s">
        <v>537</v>
      </c>
      <c r="BI2121" t="s">
        <v>1840</v>
      </c>
      <c r="BJ2121" t="s">
        <v>119</v>
      </c>
      <c r="BK2121" t="s">
        <v>78</v>
      </c>
      <c r="BO2121" t="s">
        <v>90</v>
      </c>
      <c r="BQ2121" t="s">
        <v>94</v>
      </c>
    </row>
    <row r="2122" spans="1:69" x14ac:dyDescent="0.3">
      <c r="A2122">
        <v>266</v>
      </c>
      <c r="B2122" t="s">
        <v>1850</v>
      </c>
      <c r="C2122">
        <v>1</v>
      </c>
      <c r="D2122" t="s">
        <v>67</v>
      </c>
      <c r="E2122">
        <v>29</v>
      </c>
      <c r="F2122" t="s">
        <v>1930</v>
      </c>
      <c r="G2122" t="s">
        <v>78</v>
      </c>
      <c r="H2122" t="s">
        <v>69</v>
      </c>
      <c r="I2122">
        <v>243</v>
      </c>
      <c r="J2122" t="s">
        <v>90</v>
      </c>
      <c r="T2122" t="s">
        <v>1208</v>
      </c>
      <c r="U2122" t="s">
        <v>119</v>
      </c>
      <c r="V2122" t="s">
        <v>69</v>
      </c>
      <c r="AF2122" t="s">
        <v>1851</v>
      </c>
      <c r="AG2122" t="s">
        <v>1852</v>
      </c>
      <c r="AH2122" t="s">
        <v>73</v>
      </c>
      <c r="AU2122" t="s">
        <v>1208</v>
      </c>
      <c r="AV2122" t="s">
        <v>119</v>
      </c>
      <c r="AW2122" t="s">
        <v>69</v>
      </c>
      <c r="AX2122">
        <v>6</v>
      </c>
      <c r="AY2122" t="s">
        <v>1348</v>
      </c>
      <c r="AZ2122" t="s">
        <v>438</v>
      </c>
      <c r="BA2122" t="s">
        <v>108</v>
      </c>
      <c r="BB2122" t="s">
        <v>1946</v>
      </c>
      <c r="BC2122" t="s">
        <v>1947</v>
      </c>
      <c r="BD2122" t="s">
        <v>1212</v>
      </c>
      <c r="BE2122" t="s">
        <v>1948</v>
      </c>
      <c r="BF2122" t="s">
        <v>1899</v>
      </c>
      <c r="BG2122" t="s">
        <v>516</v>
      </c>
      <c r="BH2122" t="s">
        <v>92</v>
      </c>
      <c r="BI2122">
        <v>199</v>
      </c>
      <c r="BJ2122" t="s">
        <v>78</v>
      </c>
      <c r="BK2122" t="s">
        <v>69</v>
      </c>
      <c r="BL2122" t="s">
        <v>1949</v>
      </c>
      <c r="BM2122" t="s">
        <v>567</v>
      </c>
      <c r="BN2122" t="s">
        <v>113</v>
      </c>
      <c r="BO2122" t="s">
        <v>78</v>
      </c>
      <c r="BP2122" t="s">
        <v>81</v>
      </c>
      <c r="BQ2122" t="s">
        <v>109</v>
      </c>
    </row>
    <row r="2123" spans="1:69" x14ac:dyDescent="0.3">
      <c r="A2123">
        <v>266</v>
      </c>
      <c r="B2123" t="s">
        <v>1850</v>
      </c>
      <c r="C2123">
        <v>2</v>
      </c>
      <c r="D2123" t="s">
        <v>77</v>
      </c>
      <c r="E2123">
        <v>29</v>
      </c>
      <c r="F2123" t="s">
        <v>1930</v>
      </c>
      <c r="G2123" t="s">
        <v>78</v>
      </c>
      <c r="H2123" t="s">
        <v>78</v>
      </c>
      <c r="I2123">
        <v>243</v>
      </c>
      <c r="J2123" t="s">
        <v>90</v>
      </c>
      <c r="T2123" t="s">
        <v>1208</v>
      </c>
      <c r="U2123" t="s">
        <v>119</v>
      </c>
      <c r="V2123" t="s">
        <v>69</v>
      </c>
      <c r="AF2123" t="s">
        <v>1851</v>
      </c>
      <c r="AG2123" t="s">
        <v>1854</v>
      </c>
      <c r="AH2123" t="s">
        <v>80</v>
      </c>
      <c r="AU2123" t="s">
        <v>1208</v>
      </c>
      <c r="AV2123" t="s">
        <v>119</v>
      </c>
      <c r="AW2123" t="s">
        <v>69</v>
      </c>
      <c r="AX2123">
        <v>6</v>
      </c>
      <c r="AY2123" t="s">
        <v>1348</v>
      </c>
      <c r="AZ2123" t="s">
        <v>438</v>
      </c>
      <c r="BA2123" t="s">
        <v>201</v>
      </c>
      <c r="BB2123" t="s">
        <v>1946</v>
      </c>
      <c r="BC2123" t="s">
        <v>1950</v>
      </c>
      <c r="BD2123" t="s">
        <v>98</v>
      </c>
      <c r="BE2123" t="s">
        <v>1948</v>
      </c>
      <c r="BF2123" t="s">
        <v>1899</v>
      </c>
      <c r="BG2123" t="s">
        <v>516</v>
      </c>
      <c r="BH2123" t="s">
        <v>92</v>
      </c>
      <c r="BI2123">
        <v>199</v>
      </c>
      <c r="BJ2123" t="s">
        <v>78</v>
      </c>
      <c r="BK2123" t="s">
        <v>69</v>
      </c>
      <c r="BL2123" t="s">
        <v>1949</v>
      </c>
      <c r="BM2123" t="s">
        <v>228</v>
      </c>
      <c r="BN2123" t="s">
        <v>119</v>
      </c>
      <c r="BO2123" t="s">
        <v>78</v>
      </c>
      <c r="BP2123" t="s">
        <v>81</v>
      </c>
      <c r="BQ2123" t="s">
        <v>109</v>
      </c>
    </row>
    <row r="2124" spans="1:69" x14ac:dyDescent="0.3">
      <c r="A2124">
        <v>266</v>
      </c>
      <c r="B2124" t="s">
        <v>1850</v>
      </c>
      <c r="C2124">
        <v>3</v>
      </c>
      <c r="D2124" t="s">
        <v>83</v>
      </c>
      <c r="E2124">
        <v>29</v>
      </c>
      <c r="F2124" t="s">
        <v>1930</v>
      </c>
      <c r="G2124" t="s">
        <v>78</v>
      </c>
      <c r="H2124" t="s">
        <v>78</v>
      </c>
      <c r="I2124">
        <v>243</v>
      </c>
      <c r="J2124" t="s">
        <v>90</v>
      </c>
      <c r="T2124" t="s">
        <v>1208</v>
      </c>
      <c r="U2124" t="s">
        <v>119</v>
      </c>
      <c r="V2124" t="s">
        <v>78</v>
      </c>
      <c r="AF2124" t="s">
        <v>1851</v>
      </c>
      <c r="AG2124" t="s">
        <v>1854</v>
      </c>
      <c r="AH2124" t="s">
        <v>80</v>
      </c>
      <c r="AU2124" t="s">
        <v>1208</v>
      </c>
      <c r="AV2124" t="s">
        <v>119</v>
      </c>
      <c r="AW2124" t="s">
        <v>78</v>
      </c>
      <c r="AX2124">
        <v>6</v>
      </c>
      <c r="AY2124" t="s">
        <v>1348</v>
      </c>
      <c r="AZ2124" t="s">
        <v>438</v>
      </c>
      <c r="BA2124" t="s">
        <v>119</v>
      </c>
      <c r="BB2124" t="s">
        <v>1946</v>
      </c>
      <c r="BC2124" t="s">
        <v>1950</v>
      </c>
      <c r="BD2124" t="s">
        <v>98</v>
      </c>
      <c r="BE2124" t="s">
        <v>1948</v>
      </c>
      <c r="BF2124" t="s">
        <v>1899</v>
      </c>
      <c r="BG2124" t="s">
        <v>516</v>
      </c>
      <c r="BH2124" t="s">
        <v>92</v>
      </c>
      <c r="BI2124">
        <v>199</v>
      </c>
      <c r="BJ2124" t="s">
        <v>78</v>
      </c>
      <c r="BK2124" t="s">
        <v>78</v>
      </c>
      <c r="BL2124" t="s">
        <v>1949</v>
      </c>
      <c r="BM2124" t="s">
        <v>228</v>
      </c>
      <c r="BN2124" t="s">
        <v>119</v>
      </c>
      <c r="BO2124" t="s">
        <v>78</v>
      </c>
      <c r="BP2124" t="s">
        <v>81</v>
      </c>
      <c r="BQ2124" t="s">
        <v>109</v>
      </c>
    </row>
    <row r="2125" spans="1:69" x14ac:dyDescent="0.3">
      <c r="A2125">
        <v>266</v>
      </c>
      <c r="B2125" t="s">
        <v>1850</v>
      </c>
      <c r="C2125">
        <v>4</v>
      </c>
      <c r="D2125" t="s">
        <v>84</v>
      </c>
      <c r="E2125">
        <v>29</v>
      </c>
      <c r="F2125" t="s">
        <v>1930</v>
      </c>
      <c r="G2125" t="s">
        <v>78</v>
      </c>
      <c r="H2125" t="s">
        <v>69</v>
      </c>
      <c r="I2125">
        <v>243</v>
      </c>
      <c r="J2125" t="s">
        <v>90</v>
      </c>
      <c r="T2125" t="s">
        <v>1208</v>
      </c>
      <c r="U2125" t="s">
        <v>119</v>
      </c>
      <c r="V2125" t="s">
        <v>69</v>
      </c>
      <c r="AF2125" t="s">
        <v>1851</v>
      </c>
      <c r="AG2125" t="s">
        <v>1852</v>
      </c>
      <c r="AH2125" t="s">
        <v>73</v>
      </c>
      <c r="AU2125" t="s">
        <v>1208</v>
      </c>
      <c r="AV2125" t="s">
        <v>119</v>
      </c>
      <c r="AW2125" t="s">
        <v>69</v>
      </c>
      <c r="AX2125">
        <v>6</v>
      </c>
      <c r="AY2125" t="s">
        <v>1348</v>
      </c>
      <c r="AZ2125" t="s">
        <v>438</v>
      </c>
      <c r="BA2125" t="s">
        <v>108</v>
      </c>
      <c r="BB2125" t="s">
        <v>1946</v>
      </c>
      <c r="BC2125" t="s">
        <v>1947</v>
      </c>
      <c r="BD2125" t="s">
        <v>1212</v>
      </c>
      <c r="BE2125" t="s">
        <v>1948</v>
      </c>
      <c r="BF2125" t="s">
        <v>1899</v>
      </c>
      <c r="BG2125" t="s">
        <v>516</v>
      </c>
      <c r="BH2125" t="s">
        <v>92</v>
      </c>
      <c r="BI2125">
        <v>199</v>
      </c>
      <c r="BJ2125" t="s">
        <v>78</v>
      </c>
      <c r="BK2125" t="s">
        <v>69</v>
      </c>
      <c r="BL2125" t="s">
        <v>1949</v>
      </c>
      <c r="BM2125" t="s">
        <v>567</v>
      </c>
      <c r="BN2125" t="s">
        <v>113</v>
      </c>
      <c r="BO2125" t="s">
        <v>78</v>
      </c>
      <c r="BP2125" t="s">
        <v>81</v>
      </c>
      <c r="BQ2125" t="s">
        <v>109</v>
      </c>
    </row>
    <row r="2126" spans="1:69" x14ac:dyDescent="0.3">
      <c r="A2126">
        <v>266</v>
      </c>
      <c r="B2126" t="s">
        <v>1850</v>
      </c>
      <c r="C2126">
        <v>5</v>
      </c>
      <c r="D2126" t="s">
        <v>85</v>
      </c>
      <c r="E2126">
        <v>29</v>
      </c>
      <c r="F2126" t="s">
        <v>1930</v>
      </c>
      <c r="G2126" t="s">
        <v>78</v>
      </c>
      <c r="H2126" t="s">
        <v>69</v>
      </c>
      <c r="I2126">
        <v>243</v>
      </c>
      <c r="J2126" t="s">
        <v>90</v>
      </c>
      <c r="T2126" t="s">
        <v>1208</v>
      </c>
      <c r="U2126" t="s">
        <v>119</v>
      </c>
      <c r="V2126" t="s">
        <v>69</v>
      </c>
      <c r="AF2126" t="s">
        <v>1851</v>
      </c>
      <c r="AG2126" t="s">
        <v>1855</v>
      </c>
      <c r="AH2126" t="s">
        <v>73</v>
      </c>
      <c r="AU2126" t="s">
        <v>1208</v>
      </c>
      <c r="AV2126" t="s">
        <v>119</v>
      </c>
      <c r="AW2126" t="s">
        <v>69</v>
      </c>
      <c r="AX2126">
        <v>6</v>
      </c>
      <c r="AY2126" t="s">
        <v>1348</v>
      </c>
      <c r="AZ2126" t="s">
        <v>438</v>
      </c>
      <c r="BA2126" t="s">
        <v>108</v>
      </c>
      <c r="BB2126" t="s">
        <v>1946</v>
      </c>
      <c r="BC2126" t="s">
        <v>1951</v>
      </c>
      <c r="BD2126" t="s">
        <v>1212</v>
      </c>
      <c r="BE2126" t="s">
        <v>1948</v>
      </c>
      <c r="BF2126" t="s">
        <v>1899</v>
      </c>
      <c r="BG2126" t="s">
        <v>516</v>
      </c>
      <c r="BH2126" t="s">
        <v>92</v>
      </c>
      <c r="BI2126">
        <v>199</v>
      </c>
      <c r="BJ2126" t="s">
        <v>78</v>
      </c>
      <c r="BK2126" t="s">
        <v>69</v>
      </c>
      <c r="BL2126" t="s">
        <v>1949</v>
      </c>
      <c r="BM2126" t="s">
        <v>495</v>
      </c>
      <c r="BN2126" t="s">
        <v>113</v>
      </c>
      <c r="BO2126" t="s">
        <v>78</v>
      </c>
      <c r="BP2126" t="s">
        <v>81</v>
      </c>
      <c r="BQ2126" t="s">
        <v>109</v>
      </c>
    </row>
    <row r="2127" spans="1:69" x14ac:dyDescent="0.3">
      <c r="A2127">
        <v>266</v>
      </c>
      <c r="B2127" t="s">
        <v>1850</v>
      </c>
      <c r="C2127">
        <v>6</v>
      </c>
      <c r="D2127" t="s">
        <v>86</v>
      </c>
      <c r="E2127">
        <v>29</v>
      </c>
      <c r="F2127" t="s">
        <v>1930</v>
      </c>
      <c r="G2127" t="s">
        <v>78</v>
      </c>
      <c r="H2127" t="s">
        <v>69</v>
      </c>
      <c r="I2127">
        <v>243</v>
      </c>
      <c r="J2127" t="s">
        <v>90</v>
      </c>
      <c r="T2127" t="s">
        <v>1208</v>
      </c>
      <c r="U2127" t="s">
        <v>119</v>
      </c>
      <c r="V2127" t="s">
        <v>69</v>
      </c>
      <c r="AF2127" t="s">
        <v>1851</v>
      </c>
      <c r="AG2127" t="s">
        <v>1854</v>
      </c>
      <c r="AH2127" t="s">
        <v>73</v>
      </c>
      <c r="AU2127" t="s">
        <v>1208</v>
      </c>
      <c r="AV2127" t="s">
        <v>119</v>
      </c>
      <c r="AW2127" t="s">
        <v>69</v>
      </c>
      <c r="AX2127">
        <v>6</v>
      </c>
      <c r="AY2127" t="s">
        <v>1348</v>
      </c>
      <c r="AZ2127" t="s">
        <v>439</v>
      </c>
      <c r="BA2127" t="s">
        <v>108</v>
      </c>
      <c r="BB2127" t="s">
        <v>1946</v>
      </c>
      <c r="BC2127" t="s">
        <v>1950</v>
      </c>
      <c r="BD2127" t="s">
        <v>124</v>
      </c>
      <c r="BE2127" t="s">
        <v>1948</v>
      </c>
      <c r="BF2127" t="s">
        <v>1899</v>
      </c>
      <c r="BG2127" t="s">
        <v>516</v>
      </c>
      <c r="BH2127" t="s">
        <v>95</v>
      </c>
      <c r="BI2127">
        <v>199</v>
      </c>
      <c r="BJ2127" t="s">
        <v>78</v>
      </c>
      <c r="BK2127" t="s">
        <v>69</v>
      </c>
      <c r="BL2127" t="s">
        <v>1949</v>
      </c>
      <c r="BM2127" t="s">
        <v>228</v>
      </c>
      <c r="BN2127" t="s">
        <v>108</v>
      </c>
      <c r="BO2127" t="s">
        <v>78</v>
      </c>
      <c r="BP2127" t="s">
        <v>81</v>
      </c>
      <c r="BQ2127" t="s">
        <v>109</v>
      </c>
    </row>
    <row r="2128" spans="1:69" x14ac:dyDescent="0.3">
      <c r="A2128">
        <v>266</v>
      </c>
      <c r="B2128" t="s">
        <v>1850</v>
      </c>
      <c r="C2128">
        <v>7</v>
      </c>
      <c r="D2128" t="s">
        <v>87</v>
      </c>
      <c r="E2128">
        <v>29</v>
      </c>
      <c r="F2128" t="s">
        <v>1930</v>
      </c>
      <c r="G2128" t="s">
        <v>69</v>
      </c>
      <c r="H2128" t="s">
        <v>69</v>
      </c>
      <c r="I2128">
        <v>243</v>
      </c>
      <c r="J2128" t="s">
        <v>90</v>
      </c>
      <c r="T2128" t="s">
        <v>1208</v>
      </c>
      <c r="U2128" t="s">
        <v>108</v>
      </c>
      <c r="V2128" t="s">
        <v>69</v>
      </c>
      <c r="AF2128" t="s">
        <v>1851</v>
      </c>
      <c r="AG2128" t="s">
        <v>1852</v>
      </c>
      <c r="AH2128" t="s">
        <v>73</v>
      </c>
      <c r="AU2128" t="s">
        <v>1208</v>
      </c>
      <c r="AV2128" t="s">
        <v>108</v>
      </c>
      <c r="AW2128" t="s">
        <v>69</v>
      </c>
      <c r="AX2128">
        <v>6</v>
      </c>
      <c r="AY2128" t="s">
        <v>1348</v>
      </c>
      <c r="AZ2128" t="s">
        <v>436</v>
      </c>
      <c r="BA2128" t="s">
        <v>108</v>
      </c>
      <c r="BB2128" t="s">
        <v>1946</v>
      </c>
      <c r="BC2128" t="s">
        <v>1952</v>
      </c>
      <c r="BD2128" t="s">
        <v>124</v>
      </c>
      <c r="BE2128" t="s">
        <v>1948</v>
      </c>
      <c r="BF2128" t="s">
        <v>1899</v>
      </c>
      <c r="BG2128" t="s">
        <v>521</v>
      </c>
      <c r="BH2128" t="s">
        <v>95</v>
      </c>
      <c r="BI2128">
        <v>199</v>
      </c>
      <c r="BJ2128" t="s">
        <v>69</v>
      </c>
      <c r="BK2128" t="s">
        <v>69</v>
      </c>
      <c r="BL2128" t="s">
        <v>1949</v>
      </c>
      <c r="BM2128" t="s">
        <v>231</v>
      </c>
      <c r="BN2128" t="s">
        <v>108</v>
      </c>
      <c r="BO2128" t="s">
        <v>69</v>
      </c>
      <c r="BP2128" t="s">
        <v>75</v>
      </c>
      <c r="BQ2128" t="s">
        <v>129</v>
      </c>
    </row>
    <row r="2129" spans="1:69" x14ac:dyDescent="0.3">
      <c r="A2129">
        <v>266</v>
      </c>
      <c r="B2129" t="s">
        <v>1850</v>
      </c>
      <c r="C2129">
        <v>8</v>
      </c>
      <c r="D2129" t="s">
        <v>88</v>
      </c>
      <c r="E2129">
        <v>29</v>
      </c>
      <c r="F2129" t="s">
        <v>1930</v>
      </c>
      <c r="G2129" t="s">
        <v>78</v>
      </c>
      <c r="H2129" t="s">
        <v>78</v>
      </c>
      <c r="I2129">
        <v>243</v>
      </c>
      <c r="J2129" t="s">
        <v>90</v>
      </c>
      <c r="T2129" t="s">
        <v>1208</v>
      </c>
      <c r="U2129" t="s">
        <v>119</v>
      </c>
      <c r="V2129" t="s">
        <v>78</v>
      </c>
      <c r="AF2129" t="s">
        <v>1851</v>
      </c>
      <c r="AG2129" t="s">
        <v>1854</v>
      </c>
      <c r="AH2129" t="s">
        <v>80</v>
      </c>
      <c r="AU2129" t="s">
        <v>1208</v>
      </c>
      <c r="AV2129" t="s">
        <v>119</v>
      </c>
      <c r="AW2129" t="s">
        <v>78</v>
      </c>
      <c r="AX2129">
        <v>6</v>
      </c>
      <c r="AY2129" t="s">
        <v>1348</v>
      </c>
      <c r="AZ2129" t="s">
        <v>438</v>
      </c>
      <c r="BA2129" t="s">
        <v>119</v>
      </c>
      <c r="BB2129" t="s">
        <v>1946</v>
      </c>
      <c r="BC2129" t="s">
        <v>1950</v>
      </c>
      <c r="BD2129" t="s">
        <v>98</v>
      </c>
      <c r="BE2129" t="s">
        <v>1948</v>
      </c>
      <c r="BF2129" t="s">
        <v>1899</v>
      </c>
      <c r="BG2129" t="s">
        <v>516</v>
      </c>
      <c r="BH2129" t="s">
        <v>92</v>
      </c>
      <c r="BI2129">
        <v>199</v>
      </c>
      <c r="BJ2129" t="s">
        <v>78</v>
      </c>
      <c r="BK2129" t="s">
        <v>78</v>
      </c>
      <c r="BL2129" t="s">
        <v>1949</v>
      </c>
      <c r="BM2129" t="s">
        <v>228</v>
      </c>
      <c r="BN2129" t="s">
        <v>119</v>
      </c>
      <c r="BO2129" t="s">
        <v>78</v>
      </c>
      <c r="BP2129" t="s">
        <v>81</v>
      </c>
      <c r="BQ2129" t="s">
        <v>109</v>
      </c>
    </row>
    <row r="2130" spans="1:69" x14ac:dyDescent="0.3">
      <c r="A2130">
        <v>267</v>
      </c>
      <c r="B2130" t="s">
        <v>1856</v>
      </c>
      <c r="C2130">
        <v>1</v>
      </c>
      <c r="D2130" t="s">
        <v>67</v>
      </c>
      <c r="E2130">
        <v>29</v>
      </c>
      <c r="F2130" t="s">
        <v>1930</v>
      </c>
      <c r="G2130" t="s">
        <v>90</v>
      </c>
      <c r="H2130" t="s">
        <v>69</v>
      </c>
      <c r="I2130">
        <v>244</v>
      </c>
      <c r="J2130" t="s">
        <v>90</v>
      </c>
      <c r="Q2130" t="s">
        <v>1840</v>
      </c>
      <c r="R2130" t="s">
        <v>113</v>
      </c>
      <c r="S2130" t="s">
        <v>69</v>
      </c>
      <c r="AU2130" t="s">
        <v>1941</v>
      </c>
      <c r="AV2130" t="s">
        <v>959</v>
      </c>
      <c r="AW2130" t="s">
        <v>95</v>
      </c>
      <c r="AX2130" t="s">
        <v>605</v>
      </c>
      <c r="AY2130" t="s">
        <v>1942</v>
      </c>
      <c r="AZ2130" t="s">
        <v>1943</v>
      </c>
      <c r="BA2130" t="s">
        <v>532</v>
      </c>
      <c r="BO2130" t="s">
        <v>69</v>
      </c>
      <c r="BP2130" t="s">
        <v>93</v>
      </c>
      <c r="BQ2130" t="s">
        <v>225</v>
      </c>
    </row>
    <row r="2131" spans="1:69" x14ac:dyDescent="0.3">
      <c r="A2131">
        <v>267</v>
      </c>
      <c r="B2131" t="s">
        <v>1856</v>
      </c>
      <c r="C2131">
        <v>2</v>
      </c>
      <c r="D2131" t="s">
        <v>77</v>
      </c>
      <c r="E2131">
        <v>29</v>
      </c>
      <c r="F2131" t="s">
        <v>1930</v>
      </c>
      <c r="G2131" t="s">
        <v>90</v>
      </c>
      <c r="H2131" t="s">
        <v>78</v>
      </c>
      <c r="I2131">
        <v>244</v>
      </c>
      <c r="J2131" t="s">
        <v>90</v>
      </c>
      <c r="Q2131" t="s">
        <v>1840</v>
      </c>
      <c r="R2131" t="s">
        <v>119</v>
      </c>
      <c r="S2131" t="s">
        <v>78</v>
      </c>
      <c r="AU2131" t="s">
        <v>1941</v>
      </c>
      <c r="AV2131" t="s">
        <v>591</v>
      </c>
      <c r="AW2131" t="s">
        <v>92</v>
      </c>
      <c r="AX2131" t="s">
        <v>605</v>
      </c>
      <c r="AY2131" t="s">
        <v>1942</v>
      </c>
      <c r="AZ2131" t="s">
        <v>1944</v>
      </c>
      <c r="BA2131" t="s">
        <v>653</v>
      </c>
      <c r="BO2131" t="s">
        <v>90</v>
      </c>
      <c r="BP2131" t="s">
        <v>93</v>
      </c>
      <c r="BQ2131" t="s">
        <v>94</v>
      </c>
    </row>
    <row r="2132" spans="1:69" x14ac:dyDescent="0.3">
      <c r="A2132">
        <v>267</v>
      </c>
      <c r="B2132" t="s">
        <v>1856</v>
      </c>
      <c r="C2132">
        <v>3</v>
      </c>
      <c r="D2132" t="s">
        <v>83</v>
      </c>
      <c r="E2132">
        <v>29</v>
      </c>
      <c r="F2132" t="s">
        <v>1930</v>
      </c>
      <c r="G2132" t="s">
        <v>90</v>
      </c>
      <c r="H2132" t="s">
        <v>78</v>
      </c>
      <c r="I2132">
        <v>244</v>
      </c>
      <c r="J2132" t="s">
        <v>90</v>
      </c>
      <c r="Q2132" t="s">
        <v>1840</v>
      </c>
      <c r="R2132" t="s">
        <v>119</v>
      </c>
      <c r="S2132" t="s">
        <v>78</v>
      </c>
      <c r="AU2132" t="s">
        <v>1941</v>
      </c>
      <c r="AV2132" t="s">
        <v>591</v>
      </c>
      <c r="AW2132" t="s">
        <v>92</v>
      </c>
      <c r="AX2132" t="s">
        <v>605</v>
      </c>
      <c r="AY2132" t="s">
        <v>1942</v>
      </c>
      <c r="AZ2132" t="s">
        <v>1944</v>
      </c>
      <c r="BA2132" t="s">
        <v>537</v>
      </c>
      <c r="BO2132" t="s">
        <v>90</v>
      </c>
      <c r="BP2132" t="s">
        <v>93</v>
      </c>
      <c r="BQ2132" t="s">
        <v>94</v>
      </c>
    </row>
    <row r="2133" spans="1:69" x14ac:dyDescent="0.3">
      <c r="A2133">
        <v>267</v>
      </c>
      <c r="B2133" t="s">
        <v>1856</v>
      </c>
      <c r="C2133">
        <v>4</v>
      </c>
      <c r="D2133" t="s">
        <v>84</v>
      </c>
      <c r="E2133">
        <v>29</v>
      </c>
      <c r="F2133" t="s">
        <v>1930</v>
      </c>
      <c r="G2133" t="s">
        <v>90</v>
      </c>
      <c r="H2133" t="s">
        <v>69</v>
      </c>
      <c r="I2133">
        <v>244</v>
      </c>
      <c r="J2133" t="s">
        <v>90</v>
      </c>
      <c r="Q2133" t="s">
        <v>1840</v>
      </c>
      <c r="R2133" t="s">
        <v>119</v>
      </c>
      <c r="S2133" t="s">
        <v>69</v>
      </c>
      <c r="AU2133" t="s">
        <v>1941</v>
      </c>
      <c r="AV2133" t="s">
        <v>591</v>
      </c>
      <c r="AW2133" t="s">
        <v>95</v>
      </c>
      <c r="AX2133" t="s">
        <v>605</v>
      </c>
      <c r="AY2133" t="s">
        <v>1942</v>
      </c>
      <c r="AZ2133" t="s">
        <v>1944</v>
      </c>
      <c r="BA2133" t="s">
        <v>532</v>
      </c>
      <c r="BO2133" t="s">
        <v>90</v>
      </c>
      <c r="BP2133" t="s">
        <v>93</v>
      </c>
      <c r="BQ2133" t="s">
        <v>94</v>
      </c>
    </row>
    <row r="2134" spans="1:69" x14ac:dyDescent="0.3">
      <c r="A2134">
        <v>267</v>
      </c>
      <c r="B2134" t="s">
        <v>1856</v>
      </c>
      <c r="C2134">
        <v>5</v>
      </c>
      <c r="D2134" t="s">
        <v>85</v>
      </c>
      <c r="E2134">
        <v>29</v>
      </c>
      <c r="F2134" t="s">
        <v>1930</v>
      </c>
      <c r="G2134" t="s">
        <v>90</v>
      </c>
      <c r="H2134" t="s">
        <v>69</v>
      </c>
      <c r="I2134">
        <v>244</v>
      </c>
      <c r="J2134" t="s">
        <v>90</v>
      </c>
      <c r="Q2134" t="s">
        <v>1840</v>
      </c>
      <c r="R2134" t="s">
        <v>119</v>
      </c>
      <c r="S2134" t="s">
        <v>69</v>
      </c>
      <c r="AU2134" t="s">
        <v>1941</v>
      </c>
      <c r="AV2134" t="s">
        <v>591</v>
      </c>
      <c r="AW2134" t="s">
        <v>95</v>
      </c>
      <c r="AX2134" t="s">
        <v>605</v>
      </c>
      <c r="AY2134" t="s">
        <v>1942</v>
      </c>
      <c r="AZ2134" t="s">
        <v>1944</v>
      </c>
      <c r="BA2134" t="s">
        <v>532</v>
      </c>
      <c r="BO2134" t="s">
        <v>90</v>
      </c>
      <c r="BP2134" t="s">
        <v>93</v>
      </c>
      <c r="BQ2134" t="s">
        <v>94</v>
      </c>
    </row>
    <row r="2135" spans="1:69" x14ac:dyDescent="0.3">
      <c r="A2135">
        <v>267</v>
      </c>
      <c r="B2135" t="s">
        <v>1856</v>
      </c>
      <c r="C2135">
        <v>6</v>
      </c>
      <c r="D2135" t="s">
        <v>86</v>
      </c>
      <c r="E2135">
        <v>29</v>
      </c>
      <c r="F2135" t="s">
        <v>1930</v>
      </c>
      <c r="G2135" t="s">
        <v>90</v>
      </c>
      <c r="H2135" t="s">
        <v>69</v>
      </c>
      <c r="I2135">
        <v>244</v>
      </c>
      <c r="J2135" t="s">
        <v>90</v>
      </c>
      <c r="Q2135" t="s">
        <v>1840</v>
      </c>
      <c r="R2135" t="s">
        <v>113</v>
      </c>
      <c r="S2135" t="s">
        <v>69</v>
      </c>
      <c r="AU2135" t="s">
        <v>1941</v>
      </c>
      <c r="AV2135" t="s">
        <v>959</v>
      </c>
      <c r="AW2135" t="s">
        <v>95</v>
      </c>
      <c r="AX2135" t="s">
        <v>605</v>
      </c>
      <c r="AY2135" t="s">
        <v>1942</v>
      </c>
      <c r="AZ2135" t="s">
        <v>1944</v>
      </c>
      <c r="BA2135" t="s">
        <v>532</v>
      </c>
      <c r="BO2135" t="s">
        <v>90</v>
      </c>
      <c r="BP2135" t="s">
        <v>93</v>
      </c>
      <c r="BQ2135" t="s">
        <v>94</v>
      </c>
    </row>
    <row r="2136" spans="1:69" x14ac:dyDescent="0.3">
      <c r="A2136">
        <v>267</v>
      </c>
      <c r="B2136" t="s">
        <v>1856</v>
      </c>
      <c r="C2136">
        <v>7</v>
      </c>
      <c r="D2136" t="s">
        <v>87</v>
      </c>
      <c r="E2136">
        <v>29</v>
      </c>
      <c r="F2136" t="s">
        <v>1930</v>
      </c>
      <c r="G2136" t="s">
        <v>90</v>
      </c>
      <c r="H2136" t="s">
        <v>69</v>
      </c>
      <c r="I2136">
        <v>244</v>
      </c>
      <c r="J2136" t="s">
        <v>90</v>
      </c>
      <c r="Q2136" t="s">
        <v>1840</v>
      </c>
      <c r="R2136" t="s">
        <v>201</v>
      </c>
      <c r="S2136" t="s">
        <v>69</v>
      </c>
      <c r="AU2136" t="s">
        <v>1941</v>
      </c>
      <c r="AV2136" t="s">
        <v>811</v>
      </c>
      <c r="AW2136" t="s">
        <v>95</v>
      </c>
      <c r="AX2136" t="s">
        <v>605</v>
      </c>
      <c r="AY2136" t="s">
        <v>1942</v>
      </c>
      <c r="AZ2136" t="s">
        <v>1945</v>
      </c>
      <c r="BA2136" t="s">
        <v>532</v>
      </c>
      <c r="BO2136" t="s">
        <v>69</v>
      </c>
      <c r="BP2136" t="s">
        <v>93</v>
      </c>
      <c r="BQ2136" t="s">
        <v>225</v>
      </c>
    </row>
    <row r="2137" spans="1:69" x14ac:dyDescent="0.3">
      <c r="A2137">
        <v>267</v>
      </c>
      <c r="B2137" t="s">
        <v>1856</v>
      </c>
      <c r="C2137">
        <v>8</v>
      </c>
      <c r="D2137" t="s">
        <v>88</v>
      </c>
      <c r="E2137">
        <v>29</v>
      </c>
      <c r="F2137" t="s">
        <v>1930</v>
      </c>
      <c r="G2137" t="s">
        <v>90</v>
      </c>
      <c r="H2137" t="s">
        <v>78</v>
      </c>
      <c r="I2137">
        <v>244</v>
      </c>
      <c r="J2137" t="s">
        <v>90</v>
      </c>
      <c r="Q2137" t="s">
        <v>1840</v>
      </c>
      <c r="R2137" t="s">
        <v>119</v>
      </c>
      <c r="S2137" t="s">
        <v>78</v>
      </c>
      <c r="AU2137" t="s">
        <v>1941</v>
      </c>
      <c r="AV2137" t="s">
        <v>591</v>
      </c>
      <c r="AW2137" t="s">
        <v>92</v>
      </c>
      <c r="AX2137" t="s">
        <v>605</v>
      </c>
      <c r="AY2137" t="s">
        <v>1942</v>
      </c>
      <c r="AZ2137" t="s">
        <v>1944</v>
      </c>
      <c r="BA2137" t="s">
        <v>537</v>
      </c>
      <c r="BO2137" t="s">
        <v>90</v>
      </c>
      <c r="BP2137" t="s">
        <v>93</v>
      </c>
      <c r="BQ2137" t="s">
        <v>94</v>
      </c>
    </row>
    <row r="2138" spans="1:69" x14ac:dyDescent="0.3">
      <c r="A2138">
        <v>268</v>
      </c>
      <c r="B2138" t="s">
        <v>240</v>
      </c>
      <c r="C2138">
        <v>1</v>
      </c>
      <c r="D2138" t="s">
        <v>67</v>
      </c>
      <c r="E2138">
        <v>29</v>
      </c>
      <c r="F2138" t="s">
        <v>1930</v>
      </c>
      <c r="G2138" t="s">
        <v>78</v>
      </c>
      <c r="H2138" t="s">
        <v>69</v>
      </c>
      <c r="I2138">
        <v>245</v>
      </c>
      <c r="J2138" t="s">
        <v>90</v>
      </c>
      <c r="T2138">
        <v>183</v>
      </c>
      <c r="U2138" t="s">
        <v>78</v>
      </c>
      <c r="V2138" t="s">
        <v>69</v>
      </c>
      <c r="AU2138">
        <v>183</v>
      </c>
      <c r="AV2138" t="s">
        <v>78</v>
      </c>
      <c r="AW2138" t="s">
        <v>69</v>
      </c>
      <c r="AX2138">
        <v>6</v>
      </c>
      <c r="AY2138">
        <v>34</v>
      </c>
      <c r="AZ2138" t="s">
        <v>69</v>
      </c>
      <c r="BA2138" t="s">
        <v>69</v>
      </c>
      <c r="BI2138">
        <v>183</v>
      </c>
      <c r="BJ2138" t="s">
        <v>78</v>
      </c>
      <c r="BK2138" t="s">
        <v>69</v>
      </c>
      <c r="BO2138" t="s">
        <v>90</v>
      </c>
      <c r="BQ2138" t="s">
        <v>251</v>
      </c>
    </row>
    <row r="2139" spans="1:69" x14ac:dyDescent="0.3">
      <c r="A2139">
        <v>268</v>
      </c>
      <c r="B2139" t="s">
        <v>240</v>
      </c>
      <c r="C2139">
        <v>2</v>
      </c>
      <c r="D2139" t="s">
        <v>77</v>
      </c>
      <c r="E2139">
        <v>29</v>
      </c>
      <c r="F2139" t="s">
        <v>1930</v>
      </c>
      <c r="G2139" t="s">
        <v>78</v>
      </c>
      <c r="H2139" t="s">
        <v>78</v>
      </c>
      <c r="I2139">
        <v>245</v>
      </c>
      <c r="J2139" t="s">
        <v>90</v>
      </c>
      <c r="T2139">
        <v>183</v>
      </c>
      <c r="U2139" t="s">
        <v>78</v>
      </c>
      <c r="V2139" t="s">
        <v>69</v>
      </c>
      <c r="AU2139">
        <v>183</v>
      </c>
      <c r="AV2139" t="s">
        <v>78</v>
      </c>
      <c r="AW2139" t="s">
        <v>69</v>
      </c>
      <c r="AX2139">
        <v>6</v>
      </c>
      <c r="AY2139">
        <v>34</v>
      </c>
      <c r="AZ2139" t="s">
        <v>78</v>
      </c>
      <c r="BA2139" t="s">
        <v>78</v>
      </c>
      <c r="BI2139">
        <v>183</v>
      </c>
      <c r="BJ2139" t="s">
        <v>78</v>
      </c>
      <c r="BK2139" t="s">
        <v>69</v>
      </c>
      <c r="BO2139" t="s">
        <v>78</v>
      </c>
      <c r="BP2139" t="s">
        <v>81</v>
      </c>
      <c r="BQ2139" t="s">
        <v>223</v>
      </c>
    </row>
    <row r="2140" spans="1:69" x14ac:dyDescent="0.3">
      <c r="A2140">
        <v>268</v>
      </c>
      <c r="B2140" t="s">
        <v>240</v>
      </c>
      <c r="C2140">
        <v>3</v>
      </c>
      <c r="D2140" t="s">
        <v>83</v>
      </c>
      <c r="E2140">
        <v>29</v>
      </c>
      <c r="F2140" t="s">
        <v>1930</v>
      </c>
      <c r="G2140" t="s">
        <v>78</v>
      </c>
      <c r="H2140" t="s">
        <v>78</v>
      </c>
      <c r="I2140">
        <v>245</v>
      </c>
      <c r="J2140" t="s">
        <v>90</v>
      </c>
      <c r="T2140">
        <v>183</v>
      </c>
      <c r="U2140" t="s">
        <v>78</v>
      </c>
      <c r="V2140" t="s">
        <v>78</v>
      </c>
      <c r="AU2140">
        <v>183</v>
      </c>
      <c r="AV2140" t="s">
        <v>78</v>
      </c>
      <c r="AW2140" t="s">
        <v>78</v>
      </c>
      <c r="AX2140">
        <v>6</v>
      </c>
      <c r="AY2140">
        <v>34</v>
      </c>
      <c r="AZ2140" t="s">
        <v>78</v>
      </c>
      <c r="BA2140" t="s">
        <v>78</v>
      </c>
      <c r="BI2140">
        <v>183</v>
      </c>
      <c r="BJ2140" t="s">
        <v>78</v>
      </c>
      <c r="BK2140" t="s">
        <v>78</v>
      </c>
      <c r="BO2140" t="s">
        <v>78</v>
      </c>
      <c r="BP2140" t="s">
        <v>81</v>
      </c>
      <c r="BQ2140" t="s">
        <v>223</v>
      </c>
    </row>
    <row r="2141" spans="1:69" x14ac:dyDescent="0.3">
      <c r="A2141">
        <v>268</v>
      </c>
      <c r="B2141" t="s">
        <v>240</v>
      </c>
      <c r="C2141">
        <v>4</v>
      </c>
      <c r="D2141" t="s">
        <v>84</v>
      </c>
      <c r="E2141">
        <v>29</v>
      </c>
      <c r="F2141" t="s">
        <v>1930</v>
      </c>
      <c r="G2141" t="s">
        <v>78</v>
      </c>
      <c r="H2141" t="s">
        <v>69</v>
      </c>
      <c r="I2141">
        <v>245</v>
      </c>
      <c r="J2141" t="s">
        <v>90</v>
      </c>
      <c r="T2141">
        <v>183</v>
      </c>
      <c r="U2141" t="s">
        <v>78</v>
      </c>
      <c r="V2141" t="s">
        <v>69</v>
      </c>
      <c r="AU2141">
        <v>183</v>
      </c>
      <c r="AV2141" t="s">
        <v>78</v>
      </c>
      <c r="AW2141" t="s">
        <v>69</v>
      </c>
      <c r="AX2141">
        <v>6</v>
      </c>
      <c r="AY2141">
        <v>34</v>
      </c>
      <c r="AZ2141" t="s">
        <v>78</v>
      </c>
      <c r="BA2141" t="s">
        <v>78</v>
      </c>
      <c r="BI2141">
        <v>183</v>
      </c>
      <c r="BJ2141" t="s">
        <v>78</v>
      </c>
      <c r="BK2141" t="s">
        <v>69</v>
      </c>
      <c r="BO2141" t="s">
        <v>78</v>
      </c>
      <c r="BP2141" t="s">
        <v>81</v>
      </c>
      <c r="BQ2141" t="s">
        <v>223</v>
      </c>
    </row>
    <row r="2142" spans="1:69" x14ac:dyDescent="0.3">
      <c r="A2142">
        <v>268</v>
      </c>
      <c r="B2142" t="s">
        <v>240</v>
      </c>
      <c r="C2142">
        <v>5</v>
      </c>
      <c r="D2142" t="s">
        <v>85</v>
      </c>
      <c r="E2142">
        <v>29</v>
      </c>
      <c r="F2142" t="s">
        <v>1930</v>
      </c>
      <c r="G2142" t="s">
        <v>78</v>
      </c>
      <c r="H2142" t="s">
        <v>69</v>
      </c>
      <c r="I2142">
        <v>245</v>
      </c>
      <c r="J2142" t="s">
        <v>90</v>
      </c>
      <c r="T2142">
        <v>183</v>
      </c>
      <c r="U2142" t="s">
        <v>78</v>
      </c>
      <c r="V2142" t="s">
        <v>69</v>
      </c>
      <c r="AU2142">
        <v>183</v>
      </c>
      <c r="AV2142" t="s">
        <v>78</v>
      </c>
      <c r="AW2142" t="s">
        <v>69</v>
      </c>
      <c r="AX2142">
        <v>6</v>
      </c>
      <c r="AY2142">
        <v>34</v>
      </c>
      <c r="AZ2142" t="s">
        <v>78</v>
      </c>
      <c r="BA2142" t="s">
        <v>69</v>
      </c>
      <c r="BI2142">
        <v>183</v>
      </c>
      <c r="BJ2142" t="s">
        <v>78</v>
      </c>
      <c r="BK2142" t="s">
        <v>69</v>
      </c>
      <c r="BO2142" t="s">
        <v>78</v>
      </c>
      <c r="BP2142" t="s">
        <v>81</v>
      </c>
      <c r="BQ2142" t="s">
        <v>223</v>
      </c>
    </row>
    <row r="2143" spans="1:69" x14ac:dyDescent="0.3">
      <c r="A2143">
        <v>268</v>
      </c>
      <c r="B2143" t="s">
        <v>240</v>
      </c>
      <c r="C2143">
        <v>6</v>
      </c>
      <c r="D2143" t="s">
        <v>86</v>
      </c>
      <c r="E2143">
        <v>29</v>
      </c>
      <c r="F2143" t="s">
        <v>1930</v>
      </c>
      <c r="G2143" t="s">
        <v>78</v>
      </c>
      <c r="H2143" t="s">
        <v>69</v>
      </c>
      <c r="I2143">
        <v>245</v>
      </c>
      <c r="J2143" t="s">
        <v>90</v>
      </c>
      <c r="T2143">
        <v>183</v>
      </c>
      <c r="U2143" t="s">
        <v>69</v>
      </c>
      <c r="V2143" t="s">
        <v>69</v>
      </c>
      <c r="AU2143">
        <v>183</v>
      </c>
      <c r="AV2143" t="s">
        <v>69</v>
      </c>
      <c r="AW2143" t="s">
        <v>69</v>
      </c>
      <c r="AX2143">
        <v>6</v>
      </c>
      <c r="AY2143">
        <v>34</v>
      </c>
      <c r="AZ2143" t="s">
        <v>78</v>
      </c>
      <c r="BA2143" t="s">
        <v>78</v>
      </c>
      <c r="BI2143">
        <v>183</v>
      </c>
      <c r="BJ2143" t="s">
        <v>69</v>
      </c>
      <c r="BK2143" t="s">
        <v>69</v>
      </c>
      <c r="BO2143" t="s">
        <v>90</v>
      </c>
      <c r="BQ2143" t="s">
        <v>251</v>
      </c>
    </row>
    <row r="2144" spans="1:69" x14ac:dyDescent="0.3">
      <c r="A2144">
        <v>268</v>
      </c>
      <c r="B2144" t="s">
        <v>240</v>
      </c>
      <c r="C2144">
        <v>7</v>
      </c>
      <c r="D2144" t="s">
        <v>87</v>
      </c>
      <c r="E2144">
        <v>29</v>
      </c>
      <c r="F2144" t="s">
        <v>1930</v>
      </c>
      <c r="G2144" t="s">
        <v>69</v>
      </c>
      <c r="H2144" t="s">
        <v>69</v>
      </c>
      <c r="I2144">
        <v>245</v>
      </c>
      <c r="J2144" t="s">
        <v>90</v>
      </c>
      <c r="T2144">
        <v>183</v>
      </c>
      <c r="U2144" t="s">
        <v>69</v>
      </c>
      <c r="V2144" t="s">
        <v>69</v>
      </c>
      <c r="AU2144">
        <v>183</v>
      </c>
      <c r="AV2144" t="s">
        <v>69</v>
      </c>
      <c r="AW2144" t="s">
        <v>69</v>
      </c>
      <c r="AX2144">
        <v>6</v>
      </c>
      <c r="AY2144">
        <v>34</v>
      </c>
      <c r="AZ2144" t="s">
        <v>78</v>
      </c>
      <c r="BA2144" t="s">
        <v>78</v>
      </c>
      <c r="BI2144">
        <v>183</v>
      </c>
      <c r="BJ2144" t="s">
        <v>69</v>
      </c>
      <c r="BK2144" t="s">
        <v>69</v>
      </c>
      <c r="BO2144" t="s">
        <v>90</v>
      </c>
      <c r="BQ2144" t="s">
        <v>251</v>
      </c>
    </row>
    <row r="2145" spans="1:69" x14ac:dyDescent="0.3">
      <c r="A2145">
        <v>268</v>
      </c>
      <c r="B2145" t="s">
        <v>240</v>
      </c>
      <c r="C2145">
        <v>8</v>
      </c>
      <c r="D2145" t="s">
        <v>88</v>
      </c>
      <c r="E2145">
        <v>29</v>
      </c>
      <c r="F2145" t="s">
        <v>1930</v>
      </c>
      <c r="G2145" t="s">
        <v>78</v>
      </c>
      <c r="H2145" t="s">
        <v>78</v>
      </c>
      <c r="I2145">
        <v>245</v>
      </c>
      <c r="J2145" t="s">
        <v>90</v>
      </c>
      <c r="T2145">
        <v>183</v>
      </c>
      <c r="U2145" t="s">
        <v>78</v>
      </c>
      <c r="V2145" t="s">
        <v>78</v>
      </c>
      <c r="AU2145">
        <v>183</v>
      </c>
      <c r="AV2145" t="s">
        <v>78</v>
      </c>
      <c r="AW2145" t="s">
        <v>78</v>
      </c>
      <c r="AX2145">
        <v>6</v>
      </c>
      <c r="AY2145">
        <v>34</v>
      </c>
      <c r="AZ2145" t="s">
        <v>78</v>
      </c>
      <c r="BA2145" t="s">
        <v>78</v>
      </c>
      <c r="BI2145">
        <v>183</v>
      </c>
      <c r="BJ2145" t="s">
        <v>78</v>
      </c>
      <c r="BK2145" t="s">
        <v>78</v>
      </c>
      <c r="BO2145" t="s">
        <v>78</v>
      </c>
      <c r="BP2145" t="s">
        <v>81</v>
      </c>
      <c r="BQ2145" t="s">
        <v>223</v>
      </c>
    </row>
    <row r="2146" spans="1:69" x14ac:dyDescent="0.3">
      <c r="A2146">
        <v>269</v>
      </c>
      <c r="B2146" t="s">
        <v>1858</v>
      </c>
      <c r="C2146">
        <v>1</v>
      </c>
      <c r="D2146" t="s">
        <v>67</v>
      </c>
      <c r="E2146">
        <v>29</v>
      </c>
      <c r="F2146" t="s">
        <v>1930</v>
      </c>
      <c r="G2146" t="s">
        <v>69</v>
      </c>
      <c r="H2146" t="s">
        <v>69</v>
      </c>
      <c r="I2146">
        <v>246</v>
      </c>
      <c r="J2146" t="s">
        <v>90</v>
      </c>
      <c r="Q2146">
        <v>262</v>
      </c>
      <c r="R2146" t="s">
        <v>69</v>
      </c>
      <c r="S2146" t="s">
        <v>69</v>
      </c>
      <c r="T2146" t="s">
        <v>1471</v>
      </c>
      <c r="U2146" t="s">
        <v>73</v>
      </c>
      <c r="V2146" t="s">
        <v>69</v>
      </c>
      <c r="AF2146" t="s">
        <v>1859</v>
      </c>
      <c r="AG2146" t="s">
        <v>532</v>
      </c>
      <c r="AH2146" t="s">
        <v>69</v>
      </c>
      <c r="AU2146" t="s">
        <v>1953</v>
      </c>
      <c r="AV2146" t="s">
        <v>614</v>
      </c>
      <c r="AW2146" t="s">
        <v>108</v>
      </c>
      <c r="AX2146" t="s">
        <v>1035</v>
      </c>
      <c r="AY2146" t="s">
        <v>1954</v>
      </c>
      <c r="AZ2146" t="s">
        <v>1955</v>
      </c>
      <c r="BA2146" t="s">
        <v>1955</v>
      </c>
      <c r="BB2146" t="s">
        <v>1932</v>
      </c>
      <c r="BC2146" t="s">
        <v>1115</v>
      </c>
      <c r="BD2146" t="s">
        <v>95</v>
      </c>
      <c r="BE2146" t="s">
        <v>605</v>
      </c>
      <c r="BI2146" t="s">
        <v>1956</v>
      </c>
      <c r="BJ2146" t="s">
        <v>108</v>
      </c>
      <c r="BK2146" t="s">
        <v>108</v>
      </c>
      <c r="BL2146" t="s">
        <v>1957</v>
      </c>
      <c r="BM2146" t="s">
        <v>108</v>
      </c>
      <c r="BN2146" t="s">
        <v>69</v>
      </c>
      <c r="BO2146" t="s">
        <v>69</v>
      </c>
      <c r="BP2146" t="s">
        <v>75</v>
      </c>
      <c r="BQ2146" t="s">
        <v>129</v>
      </c>
    </row>
    <row r="2147" spans="1:69" x14ac:dyDescent="0.3">
      <c r="A2147">
        <v>269</v>
      </c>
      <c r="B2147" t="s">
        <v>1858</v>
      </c>
      <c r="C2147">
        <v>2</v>
      </c>
      <c r="D2147" t="s">
        <v>77</v>
      </c>
      <c r="E2147">
        <v>29</v>
      </c>
      <c r="F2147" t="s">
        <v>1930</v>
      </c>
      <c r="G2147" t="s">
        <v>78</v>
      </c>
      <c r="H2147" t="s">
        <v>78</v>
      </c>
      <c r="I2147">
        <v>246</v>
      </c>
      <c r="J2147" t="s">
        <v>90</v>
      </c>
      <c r="Q2147">
        <v>262</v>
      </c>
      <c r="R2147" t="s">
        <v>78</v>
      </c>
      <c r="S2147" t="s">
        <v>78</v>
      </c>
      <c r="T2147" t="s">
        <v>1471</v>
      </c>
      <c r="U2147" t="s">
        <v>80</v>
      </c>
      <c r="V2147" t="s">
        <v>69</v>
      </c>
      <c r="AF2147" t="s">
        <v>1859</v>
      </c>
      <c r="AG2147" t="s">
        <v>537</v>
      </c>
      <c r="AH2147" t="s">
        <v>78</v>
      </c>
      <c r="AU2147" t="s">
        <v>1953</v>
      </c>
      <c r="AV2147" t="s">
        <v>622</v>
      </c>
      <c r="AW2147" t="s">
        <v>113</v>
      </c>
      <c r="AX2147" t="s">
        <v>1035</v>
      </c>
      <c r="AY2147" t="s">
        <v>1954</v>
      </c>
      <c r="AZ2147" t="s">
        <v>1958</v>
      </c>
      <c r="BA2147" t="s">
        <v>1959</v>
      </c>
      <c r="BB2147" t="s">
        <v>1932</v>
      </c>
      <c r="BC2147" t="s">
        <v>1124</v>
      </c>
      <c r="BD2147" t="s">
        <v>92</v>
      </c>
      <c r="BE2147" t="s">
        <v>605</v>
      </c>
      <c r="BI2147" t="s">
        <v>1956</v>
      </c>
      <c r="BJ2147" t="s">
        <v>119</v>
      </c>
      <c r="BK2147" t="s">
        <v>201</v>
      </c>
      <c r="BL2147" t="s">
        <v>1957</v>
      </c>
      <c r="BM2147" t="s">
        <v>119</v>
      </c>
      <c r="BN2147" t="s">
        <v>78</v>
      </c>
      <c r="BO2147" t="s">
        <v>90</v>
      </c>
      <c r="BQ2147" t="s">
        <v>94</v>
      </c>
    </row>
    <row r="2148" spans="1:69" x14ac:dyDescent="0.3">
      <c r="A2148">
        <v>269</v>
      </c>
      <c r="B2148" t="s">
        <v>1858</v>
      </c>
      <c r="C2148">
        <v>3</v>
      </c>
      <c r="D2148" t="s">
        <v>83</v>
      </c>
      <c r="E2148">
        <v>29</v>
      </c>
      <c r="F2148" t="s">
        <v>1930</v>
      </c>
      <c r="G2148" t="s">
        <v>78</v>
      </c>
      <c r="H2148" t="s">
        <v>78</v>
      </c>
      <c r="I2148">
        <v>246</v>
      </c>
      <c r="J2148" t="s">
        <v>90</v>
      </c>
      <c r="Q2148">
        <v>262</v>
      </c>
      <c r="R2148" t="s">
        <v>78</v>
      </c>
      <c r="S2148" t="s">
        <v>78</v>
      </c>
      <c r="T2148" t="s">
        <v>1471</v>
      </c>
      <c r="U2148" t="s">
        <v>80</v>
      </c>
      <c r="V2148" t="s">
        <v>78</v>
      </c>
      <c r="AF2148" t="s">
        <v>1859</v>
      </c>
      <c r="AG2148" t="s">
        <v>537</v>
      </c>
      <c r="AH2148" t="s">
        <v>78</v>
      </c>
      <c r="AU2148" t="s">
        <v>1953</v>
      </c>
      <c r="AV2148" t="s">
        <v>622</v>
      </c>
      <c r="AW2148" t="s">
        <v>119</v>
      </c>
      <c r="AX2148" t="s">
        <v>1035</v>
      </c>
      <c r="AY2148" t="s">
        <v>1954</v>
      </c>
      <c r="AZ2148" t="s">
        <v>1958</v>
      </c>
      <c r="BA2148" t="s">
        <v>1958</v>
      </c>
      <c r="BB2148" t="s">
        <v>1932</v>
      </c>
      <c r="BC2148" t="s">
        <v>1124</v>
      </c>
      <c r="BD2148" t="s">
        <v>92</v>
      </c>
      <c r="BE2148" t="s">
        <v>605</v>
      </c>
      <c r="BI2148" t="s">
        <v>1956</v>
      </c>
      <c r="BJ2148" t="s">
        <v>119</v>
      </c>
      <c r="BK2148" t="s">
        <v>119</v>
      </c>
      <c r="BL2148" t="s">
        <v>1957</v>
      </c>
      <c r="BM2148" t="s">
        <v>119</v>
      </c>
      <c r="BN2148" t="s">
        <v>78</v>
      </c>
      <c r="BO2148" t="s">
        <v>90</v>
      </c>
      <c r="BQ2148" t="s">
        <v>94</v>
      </c>
    </row>
    <row r="2149" spans="1:69" x14ac:dyDescent="0.3">
      <c r="A2149">
        <v>269</v>
      </c>
      <c r="B2149" t="s">
        <v>1858</v>
      </c>
      <c r="C2149">
        <v>4</v>
      </c>
      <c r="D2149" t="s">
        <v>84</v>
      </c>
      <c r="E2149">
        <v>29</v>
      </c>
      <c r="F2149" t="s">
        <v>1930</v>
      </c>
      <c r="G2149" t="s">
        <v>78</v>
      </c>
      <c r="H2149" t="s">
        <v>69</v>
      </c>
      <c r="I2149">
        <v>246</v>
      </c>
      <c r="J2149" t="s">
        <v>90</v>
      </c>
      <c r="Q2149">
        <v>262</v>
      </c>
      <c r="R2149" t="s">
        <v>78</v>
      </c>
      <c r="S2149" t="s">
        <v>69</v>
      </c>
      <c r="T2149" t="s">
        <v>1471</v>
      </c>
      <c r="U2149" t="s">
        <v>80</v>
      </c>
      <c r="V2149" t="s">
        <v>69</v>
      </c>
      <c r="AF2149" t="s">
        <v>1859</v>
      </c>
      <c r="AG2149" t="s">
        <v>532</v>
      </c>
      <c r="AH2149" t="s">
        <v>69</v>
      </c>
      <c r="AU2149" t="s">
        <v>1953</v>
      </c>
      <c r="AV2149" t="s">
        <v>622</v>
      </c>
      <c r="AW2149" t="s">
        <v>108</v>
      </c>
      <c r="AX2149" t="s">
        <v>1035</v>
      </c>
      <c r="AY2149" t="s">
        <v>1954</v>
      </c>
      <c r="AZ2149" t="s">
        <v>1960</v>
      </c>
      <c r="BA2149" t="s">
        <v>1961</v>
      </c>
      <c r="BB2149" t="s">
        <v>1932</v>
      </c>
      <c r="BC2149" t="s">
        <v>1115</v>
      </c>
      <c r="BD2149" t="s">
        <v>95</v>
      </c>
      <c r="BE2149" t="s">
        <v>605</v>
      </c>
      <c r="BI2149" t="s">
        <v>1956</v>
      </c>
      <c r="BJ2149" t="s">
        <v>119</v>
      </c>
      <c r="BK2149" t="s">
        <v>108</v>
      </c>
      <c r="BL2149" t="s">
        <v>1957</v>
      </c>
      <c r="BM2149" t="s">
        <v>108</v>
      </c>
      <c r="BN2149" t="s">
        <v>69</v>
      </c>
      <c r="BO2149" t="s">
        <v>90</v>
      </c>
      <c r="BQ2149" t="s">
        <v>94</v>
      </c>
    </row>
    <row r="2150" spans="1:69" x14ac:dyDescent="0.3">
      <c r="A2150">
        <v>269</v>
      </c>
      <c r="B2150" t="s">
        <v>1858</v>
      </c>
      <c r="C2150">
        <v>5</v>
      </c>
      <c r="D2150" t="s">
        <v>85</v>
      </c>
      <c r="E2150">
        <v>29</v>
      </c>
      <c r="F2150" t="s">
        <v>1930</v>
      </c>
      <c r="G2150" t="s">
        <v>78</v>
      </c>
      <c r="H2150" t="s">
        <v>69</v>
      </c>
      <c r="I2150">
        <v>246</v>
      </c>
      <c r="J2150" t="s">
        <v>90</v>
      </c>
      <c r="Q2150">
        <v>262</v>
      </c>
      <c r="R2150" t="s">
        <v>78</v>
      </c>
      <c r="S2150" t="s">
        <v>69</v>
      </c>
      <c r="T2150" t="s">
        <v>1471</v>
      </c>
      <c r="U2150" t="s">
        <v>80</v>
      </c>
      <c r="V2150" t="s">
        <v>69</v>
      </c>
      <c r="AF2150" t="s">
        <v>1859</v>
      </c>
      <c r="AG2150" t="s">
        <v>646</v>
      </c>
      <c r="AH2150" t="s">
        <v>69</v>
      </c>
      <c r="AU2150" t="s">
        <v>1953</v>
      </c>
      <c r="AV2150" t="s">
        <v>622</v>
      </c>
      <c r="AW2150" t="s">
        <v>108</v>
      </c>
      <c r="AX2150" t="s">
        <v>1035</v>
      </c>
      <c r="AY2150" t="s">
        <v>1954</v>
      </c>
      <c r="AZ2150" t="s">
        <v>1958</v>
      </c>
      <c r="BA2150" t="s">
        <v>1955</v>
      </c>
      <c r="BB2150" t="s">
        <v>1932</v>
      </c>
      <c r="BC2150" t="s">
        <v>1121</v>
      </c>
      <c r="BD2150" t="s">
        <v>95</v>
      </c>
      <c r="BE2150" t="s">
        <v>605</v>
      </c>
      <c r="BI2150" t="s">
        <v>1956</v>
      </c>
      <c r="BJ2150" t="s">
        <v>119</v>
      </c>
      <c r="BK2150" t="s">
        <v>108</v>
      </c>
      <c r="BL2150" t="s">
        <v>1957</v>
      </c>
      <c r="BM2150" t="s">
        <v>201</v>
      </c>
      <c r="BN2150" t="s">
        <v>69</v>
      </c>
      <c r="BO2150" t="s">
        <v>90</v>
      </c>
      <c r="BQ2150" t="s">
        <v>94</v>
      </c>
    </row>
    <row r="2151" spans="1:69" x14ac:dyDescent="0.3">
      <c r="A2151">
        <v>269</v>
      </c>
      <c r="B2151" t="s">
        <v>1858</v>
      </c>
      <c r="C2151">
        <v>6</v>
      </c>
      <c r="D2151" t="s">
        <v>86</v>
      </c>
      <c r="E2151">
        <v>29</v>
      </c>
      <c r="F2151" t="s">
        <v>1930</v>
      </c>
      <c r="G2151" t="s">
        <v>69</v>
      </c>
      <c r="H2151" t="s">
        <v>69</v>
      </c>
      <c r="I2151">
        <v>246</v>
      </c>
      <c r="J2151" t="s">
        <v>90</v>
      </c>
      <c r="Q2151">
        <v>262</v>
      </c>
      <c r="R2151" t="s">
        <v>78</v>
      </c>
      <c r="S2151" t="s">
        <v>69</v>
      </c>
      <c r="T2151" t="s">
        <v>1471</v>
      </c>
      <c r="U2151" t="s">
        <v>80</v>
      </c>
      <c r="V2151" t="s">
        <v>69</v>
      </c>
      <c r="AF2151" t="s">
        <v>1859</v>
      </c>
      <c r="AG2151" t="s">
        <v>537</v>
      </c>
      <c r="AH2151" t="s">
        <v>69</v>
      </c>
      <c r="AU2151" t="s">
        <v>1953</v>
      </c>
      <c r="AV2151" t="s">
        <v>622</v>
      </c>
      <c r="AW2151" t="s">
        <v>108</v>
      </c>
      <c r="AX2151" t="s">
        <v>1035</v>
      </c>
      <c r="AY2151" t="s">
        <v>1954</v>
      </c>
      <c r="AZ2151" t="s">
        <v>1958</v>
      </c>
      <c r="BA2151" t="s">
        <v>1961</v>
      </c>
      <c r="BB2151" t="s">
        <v>1932</v>
      </c>
      <c r="BC2151" t="s">
        <v>1124</v>
      </c>
      <c r="BD2151" t="s">
        <v>95</v>
      </c>
      <c r="BE2151" t="s">
        <v>605</v>
      </c>
      <c r="BI2151" t="s">
        <v>1956</v>
      </c>
      <c r="BJ2151" t="s">
        <v>119</v>
      </c>
      <c r="BK2151" t="s">
        <v>108</v>
      </c>
      <c r="BL2151" t="s">
        <v>1957</v>
      </c>
      <c r="BM2151" t="s">
        <v>119</v>
      </c>
      <c r="BN2151" t="s">
        <v>69</v>
      </c>
      <c r="BO2151" t="s">
        <v>90</v>
      </c>
      <c r="BQ2151" t="s">
        <v>94</v>
      </c>
    </row>
    <row r="2152" spans="1:69" x14ac:dyDescent="0.3">
      <c r="A2152">
        <v>269</v>
      </c>
      <c r="B2152" t="s">
        <v>1858</v>
      </c>
      <c r="C2152">
        <v>7</v>
      </c>
      <c r="D2152" t="s">
        <v>87</v>
      </c>
      <c r="E2152">
        <v>29</v>
      </c>
      <c r="F2152" t="s">
        <v>1930</v>
      </c>
      <c r="G2152" t="s">
        <v>78</v>
      </c>
      <c r="H2152" t="s">
        <v>69</v>
      </c>
      <c r="I2152">
        <v>246</v>
      </c>
      <c r="J2152" t="s">
        <v>90</v>
      </c>
      <c r="Q2152">
        <v>262</v>
      </c>
      <c r="R2152" t="s">
        <v>78</v>
      </c>
      <c r="S2152" t="s">
        <v>69</v>
      </c>
      <c r="T2152" t="s">
        <v>1471</v>
      </c>
      <c r="U2152" t="s">
        <v>80</v>
      </c>
      <c r="V2152" t="s">
        <v>69</v>
      </c>
      <c r="AF2152" t="s">
        <v>1859</v>
      </c>
      <c r="AG2152" t="s">
        <v>532</v>
      </c>
      <c r="AH2152" t="s">
        <v>69</v>
      </c>
      <c r="AU2152" t="s">
        <v>1953</v>
      </c>
      <c r="AV2152" t="s">
        <v>622</v>
      </c>
      <c r="AW2152" t="s">
        <v>108</v>
      </c>
      <c r="AX2152" t="s">
        <v>1035</v>
      </c>
      <c r="AY2152" t="s">
        <v>1954</v>
      </c>
      <c r="AZ2152" t="s">
        <v>1958</v>
      </c>
      <c r="BA2152" t="s">
        <v>1961</v>
      </c>
      <c r="BB2152" t="s">
        <v>1932</v>
      </c>
      <c r="BC2152" t="s">
        <v>1115</v>
      </c>
      <c r="BD2152" t="s">
        <v>95</v>
      </c>
      <c r="BE2152" t="s">
        <v>605</v>
      </c>
      <c r="BI2152" t="s">
        <v>1956</v>
      </c>
      <c r="BJ2152" t="s">
        <v>119</v>
      </c>
      <c r="BK2152" t="s">
        <v>108</v>
      </c>
      <c r="BL2152" t="s">
        <v>1957</v>
      </c>
      <c r="BM2152" t="s">
        <v>108</v>
      </c>
      <c r="BN2152" t="s">
        <v>69</v>
      </c>
      <c r="BO2152" t="s">
        <v>90</v>
      </c>
      <c r="BQ2152" t="s">
        <v>94</v>
      </c>
    </row>
    <row r="2153" spans="1:69" x14ac:dyDescent="0.3">
      <c r="A2153">
        <v>269</v>
      </c>
      <c r="B2153" t="s">
        <v>1858</v>
      </c>
      <c r="C2153">
        <v>8</v>
      </c>
      <c r="D2153" t="s">
        <v>88</v>
      </c>
      <c r="E2153">
        <v>29</v>
      </c>
      <c r="F2153" t="s">
        <v>1930</v>
      </c>
      <c r="G2153" t="s">
        <v>78</v>
      </c>
      <c r="H2153" t="s">
        <v>78</v>
      </c>
      <c r="I2153">
        <v>246</v>
      </c>
      <c r="J2153" t="s">
        <v>90</v>
      </c>
      <c r="Q2153">
        <v>262</v>
      </c>
      <c r="R2153" t="s">
        <v>78</v>
      </c>
      <c r="S2153" t="s">
        <v>78</v>
      </c>
      <c r="T2153" t="s">
        <v>1471</v>
      </c>
      <c r="U2153" t="s">
        <v>80</v>
      </c>
      <c r="V2153" t="s">
        <v>78</v>
      </c>
      <c r="AF2153" t="s">
        <v>1859</v>
      </c>
      <c r="AG2153" t="s">
        <v>537</v>
      </c>
      <c r="AH2153" t="s">
        <v>78</v>
      </c>
      <c r="AU2153" t="s">
        <v>1953</v>
      </c>
      <c r="AV2153" t="s">
        <v>622</v>
      </c>
      <c r="AW2153" t="s">
        <v>119</v>
      </c>
      <c r="AX2153" t="s">
        <v>1035</v>
      </c>
      <c r="AY2153" t="s">
        <v>1954</v>
      </c>
      <c r="AZ2153" t="s">
        <v>1958</v>
      </c>
      <c r="BA2153" t="s">
        <v>1958</v>
      </c>
      <c r="BB2153" t="s">
        <v>1932</v>
      </c>
      <c r="BC2153" t="s">
        <v>1124</v>
      </c>
      <c r="BD2153" t="s">
        <v>92</v>
      </c>
      <c r="BE2153" t="s">
        <v>605</v>
      </c>
      <c r="BI2153" t="s">
        <v>1956</v>
      </c>
      <c r="BJ2153" t="s">
        <v>119</v>
      </c>
      <c r="BK2153" t="s">
        <v>119</v>
      </c>
      <c r="BL2153" t="s">
        <v>1957</v>
      </c>
      <c r="BM2153" t="s">
        <v>119</v>
      </c>
      <c r="BN2153" t="s">
        <v>78</v>
      </c>
      <c r="BO2153" t="s">
        <v>90</v>
      </c>
      <c r="BQ2153" t="s">
        <v>94</v>
      </c>
    </row>
    <row r="2154" spans="1:69" x14ac:dyDescent="0.3">
      <c r="A2154">
        <v>270</v>
      </c>
      <c r="B2154" t="s">
        <v>302</v>
      </c>
      <c r="C2154">
        <v>1</v>
      </c>
      <c r="D2154" t="s">
        <v>67</v>
      </c>
      <c r="E2154">
        <v>30</v>
      </c>
      <c r="F2154" t="s">
        <v>1962</v>
      </c>
      <c r="G2154" t="s">
        <v>78</v>
      </c>
      <c r="H2154" t="s">
        <v>78</v>
      </c>
      <c r="Q2154">
        <v>272</v>
      </c>
      <c r="R2154" t="s">
        <v>78</v>
      </c>
      <c r="S2154" t="s">
        <v>78</v>
      </c>
      <c r="AU2154">
        <v>272</v>
      </c>
      <c r="AV2154" t="s">
        <v>78</v>
      </c>
      <c r="AW2154" t="s">
        <v>78</v>
      </c>
      <c r="AX2154">
        <v>2</v>
      </c>
      <c r="AY2154">
        <v>257</v>
      </c>
      <c r="AZ2154" t="s">
        <v>78</v>
      </c>
      <c r="BA2154" t="s">
        <v>78</v>
      </c>
      <c r="BI2154" t="s">
        <v>1963</v>
      </c>
      <c r="BJ2154" t="s">
        <v>119</v>
      </c>
      <c r="BK2154" t="s">
        <v>119</v>
      </c>
      <c r="BO2154" t="s">
        <v>78</v>
      </c>
      <c r="BP2154" t="s">
        <v>81</v>
      </c>
      <c r="BQ2154" t="s">
        <v>223</v>
      </c>
    </row>
    <row r="2155" spans="1:69" x14ac:dyDescent="0.3">
      <c r="A2155">
        <v>270</v>
      </c>
      <c r="B2155" t="s">
        <v>302</v>
      </c>
      <c r="C2155">
        <v>2</v>
      </c>
      <c r="D2155" t="s">
        <v>77</v>
      </c>
      <c r="E2155">
        <v>30</v>
      </c>
      <c r="F2155" t="s">
        <v>1962</v>
      </c>
      <c r="G2155" t="s">
        <v>78</v>
      </c>
      <c r="H2155" t="s">
        <v>78</v>
      </c>
      <c r="Q2155">
        <v>272</v>
      </c>
      <c r="R2155" t="s">
        <v>78</v>
      </c>
      <c r="S2155" t="s">
        <v>78</v>
      </c>
      <c r="AU2155">
        <v>272</v>
      </c>
      <c r="AV2155" t="s">
        <v>78</v>
      </c>
      <c r="AW2155" t="s">
        <v>78</v>
      </c>
      <c r="AX2155">
        <v>2</v>
      </c>
      <c r="AY2155">
        <v>257</v>
      </c>
      <c r="AZ2155" t="s">
        <v>78</v>
      </c>
      <c r="BA2155" t="s">
        <v>78</v>
      </c>
      <c r="BI2155" t="s">
        <v>1963</v>
      </c>
      <c r="BJ2155" t="s">
        <v>119</v>
      </c>
      <c r="BK2155" t="s">
        <v>119</v>
      </c>
      <c r="BO2155" t="s">
        <v>78</v>
      </c>
      <c r="BP2155" t="s">
        <v>81</v>
      </c>
      <c r="BQ2155" t="s">
        <v>223</v>
      </c>
    </row>
    <row r="2156" spans="1:69" x14ac:dyDescent="0.3">
      <c r="A2156">
        <v>270</v>
      </c>
      <c r="B2156" t="s">
        <v>302</v>
      </c>
      <c r="C2156">
        <v>3</v>
      </c>
      <c r="D2156" t="s">
        <v>83</v>
      </c>
      <c r="E2156">
        <v>30</v>
      </c>
      <c r="F2156" t="s">
        <v>1962</v>
      </c>
      <c r="G2156" t="s">
        <v>78</v>
      </c>
      <c r="H2156" t="s">
        <v>78</v>
      </c>
      <c r="Q2156">
        <v>272</v>
      </c>
      <c r="R2156" t="s">
        <v>78</v>
      </c>
      <c r="S2156" t="s">
        <v>78</v>
      </c>
      <c r="AU2156">
        <v>272</v>
      </c>
      <c r="AV2156" t="s">
        <v>78</v>
      </c>
      <c r="AW2156" t="s">
        <v>78</v>
      </c>
      <c r="AX2156">
        <v>2</v>
      </c>
      <c r="AY2156">
        <v>257</v>
      </c>
      <c r="AZ2156" t="s">
        <v>78</v>
      </c>
      <c r="BA2156" t="s">
        <v>78</v>
      </c>
      <c r="BI2156" t="s">
        <v>1963</v>
      </c>
      <c r="BJ2156" t="s">
        <v>119</v>
      </c>
      <c r="BK2156" t="s">
        <v>119</v>
      </c>
      <c r="BO2156" t="s">
        <v>78</v>
      </c>
      <c r="BP2156" t="s">
        <v>81</v>
      </c>
      <c r="BQ2156" t="s">
        <v>223</v>
      </c>
    </row>
    <row r="2157" spans="1:69" x14ac:dyDescent="0.3">
      <c r="A2157">
        <v>270</v>
      </c>
      <c r="B2157" t="s">
        <v>302</v>
      </c>
      <c r="C2157">
        <v>4</v>
      </c>
      <c r="D2157" t="s">
        <v>84</v>
      </c>
      <c r="E2157">
        <v>30</v>
      </c>
      <c r="F2157" t="s">
        <v>1962</v>
      </c>
      <c r="G2157" t="s">
        <v>78</v>
      </c>
      <c r="H2157" t="s">
        <v>78</v>
      </c>
      <c r="Q2157">
        <v>272</v>
      </c>
      <c r="R2157" t="s">
        <v>78</v>
      </c>
      <c r="S2157" t="s">
        <v>78</v>
      </c>
      <c r="AU2157">
        <v>272</v>
      </c>
      <c r="AV2157" t="s">
        <v>78</v>
      </c>
      <c r="AW2157" t="s">
        <v>78</v>
      </c>
      <c r="AX2157">
        <v>2</v>
      </c>
      <c r="AY2157">
        <v>257</v>
      </c>
      <c r="AZ2157" t="s">
        <v>78</v>
      </c>
      <c r="BA2157" t="s">
        <v>78</v>
      </c>
      <c r="BI2157" t="s">
        <v>1963</v>
      </c>
      <c r="BJ2157" t="s">
        <v>119</v>
      </c>
      <c r="BK2157" t="s">
        <v>119</v>
      </c>
      <c r="BO2157" t="s">
        <v>78</v>
      </c>
      <c r="BP2157" t="s">
        <v>81</v>
      </c>
      <c r="BQ2157" t="s">
        <v>223</v>
      </c>
    </row>
    <row r="2158" spans="1:69" x14ac:dyDescent="0.3">
      <c r="A2158">
        <v>270</v>
      </c>
      <c r="B2158" t="s">
        <v>302</v>
      </c>
      <c r="C2158">
        <v>5</v>
      </c>
      <c r="D2158" t="s">
        <v>85</v>
      </c>
      <c r="E2158">
        <v>30</v>
      </c>
      <c r="F2158" t="s">
        <v>1962</v>
      </c>
      <c r="G2158" t="s">
        <v>78</v>
      </c>
      <c r="H2158" t="s">
        <v>78</v>
      </c>
      <c r="Q2158">
        <v>272</v>
      </c>
      <c r="R2158" t="s">
        <v>78</v>
      </c>
      <c r="S2158" t="s">
        <v>78</v>
      </c>
      <c r="AU2158">
        <v>272</v>
      </c>
      <c r="AV2158" t="s">
        <v>78</v>
      </c>
      <c r="AW2158" t="s">
        <v>78</v>
      </c>
      <c r="AX2158">
        <v>2</v>
      </c>
      <c r="AY2158">
        <v>257</v>
      </c>
      <c r="AZ2158" t="s">
        <v>78</v>
      </c>
      <c r="BA2158" t="s">
        <v>78</v>
      </c>
      <c r="BI2158" t="s">
        <v>1963</v>
      </c>
      <c r="BJ2158" t="s">
        <v>119</v>
      </c>
      <c r="BK2158" t="s">
        <v>119</v>
      </c>
      <c r="BO2158" t="s">
        <v>78</v>
      </c>
      <c r="BP2158" t="s">
        <v>81</v>
      </c>
      <c r="BQ2158" t="s">
        <v>223</v>
      </c>
    </row>
    <row r="2159" spans="1:69" x14ac:dyDescent="0.3">
      <c r="A2159">
        <v>270</v>
      </c>
      <c r="B2159" t="s">
        <v>302</v>
      </c>
      <c r="C2159">
        <v>6</v>
      </c>
      <c r="D2159" t="s">
        <v>86</v>
      </c>
      <c r="E2159">
        <v>30</v>
      </c>
      <c r="F2159" t="s">
        <v>1962</v>
      </c>
      <c r="G2159" t="s">
        <v>69</v>
      </c>
      <c r="H2159" t="s">
        <v>69</v>
      </c>
      <c r="Q2159">
        <v>272</v>
      </c>
      <c r="R2159" t="s">
        <v>69</v>
      </c>
      <c r="S2159" t="s">
        <v>69</v>
      </c>
      <c r="AU2159">
        <v>272</v>
      </c>
      <c r="AV2159" t="s">
        <v>69</v>
      </c>
      <c r="AW2159" t="s">
        <v>69</v>
      </c>
      <c r="AX2159">
        <v>2</v>
      </c>
      <c r="AY2159">
        <v>257</v>
      </c>
      <c r="AZ2159" t="s">
        <v>78</v>
      </c>
      <c r="BA2159" t="s">
        <v>69</v>
      </c>
      <c r="BI2159" t="s">
        <v>1963</v>
      </c>
      <c r="BJ2159" t="s">
        <v>113</v>
      </c>
      <c r="BK2159" t="s">
        <v>108</v>
      </c>
      <c r="BO2159" t="s">
        <v>90</v>
      </c>
      <c r="BQ2159" t="s">
        <v>251</v>
      </c>
    </row>
    <row r="2160" spans="1:69" x14ac:dyDescent="0.3">
      <c r="A2160">
        <v>270</v>
      </c>
      <c r="B2160" t="s">
        <v>302</v>
      </c>
      <c r="C2160">
        <v>7</v>
      </c>
      <c r="D2160" t="s">
        <v>87</v>
      </c>
      <c r="E2160">
        <v>30</v>
      </c>
      <c r="F2160" t="s">
        <v>1962</v>
      </c>
      <c r="G2160" t="s">
        <v>69</v>
      </c>
      <c r="H2160" t="s">
        <v>69</v>
      </c>
      <c r="Q2160">
        <v>272</v>
      </c>
      <c r="R2160" t="s">
        <v>78</v>
      </c>
      <c r="S2160" t="s">
        <v>69</v>
      </c>
      <c r="AU2160">
        <v>272</v>
      </c>
      <c r="AV2160" t="s">
        <v>78</v>
      </c>
      <c r="AW2160" t="s">
        <v>69</v>
      </c>
      <c r="AX2160">
        <v>2</v>
      </c>
      <c r="AY2160">
        <v>257</v>
      </c>
      <c r="AZ2160" t="s">
        <v>69</v>
      </c>
      <c r="BA2160" t="s">
        <v>69</v>
      </c>
      <c r="BI2160" t="s">
        <v>1963</v>
      </c>
      <c r="BJ2160" t="s">
        <v>201</v>
      </c>
      <c r="BK2160" t="s">
        <v>108</v>
      </c>
      <c r="BO2160" t="s">
        <v>90</v>
      </c>
      <c r="BQ2160" t="s">
        <v>251</v>
      </c>
    </row>
    <row r="2161" spans="1:69" x14ac:dyDescent="0.3">
      <c r="A2161">
        <v>270</v>
      </c>
      <c r="B2161" t="s">
        <v>302</v>
      </c>
      <c r="C2161">
        <v>8</v>
      </c>
      <c r="D2161" t="s">
        <v>88</v>
      </c>
      <c r="E2161">
        <v>30</v>
      </c>
      <c r="F2161" t="s">
        <v>1962</v>
      </c>
      <c r="G2161" t="s">
        <v>78</v>
      </c>
      <c r="H2161" t="s">
        <v>78</v>
      </c>
      <c r="Q2161">
        <v>272</v>
      </c>
      <c r="R2161" t="s">
        <v>78</v>
      </c>
      <c r="S2161" t="s">
        <v>78</v>
      </c>
      <c r="AU2161">
        <v>272</v>
      </c>
      <c r="AV2161" t="s">
        <v>78</v>
      </c>
      <c r="AW2161" t="s">
        <v>78</v>
      </c>
      <c r="AX2161">
        <v>2</v>
      </c>
      <c r="AY2161">
        <v>257</v>
      </c>
      <c r="AZ2161" t="s">
        <v>78</v>
      </c>
      <c r="BA2161" t="s">
        <v>78</v>
      </c>
      <c r="BI2161" t="s">
        <v>1963</v>
      </c>
      <c r="BJ2161" t="s">
        <v>119</v>
      </c>
      <c r="BK2161" t="s">
        <v>119</v>
      </c>
      <c r="BO2161" t="s">
        <v>78</v>
      </c>
      <c r="BP2161" t="s">
        <v>81</v>
      </c>
      <c r="BQ2161" t="s">
        <v>223</v>
      </c>
    </row>
    <row r="2162" spans="1:69" x14ac:dyDescent="0.3">
      <c r="A2162">
        <v>271</v>
      </c>
      <c r="B2162" t="s">
        <v>1964</v>
      </c>
      <c r="C2162">
        <v>1</v>
      </c>
      <c r="D2162" t="s">
        <v>67</v>
      </c>
      <c r="E2162">
        <v>30</v>
      </c>
      <c r="F2162" t="s">
        <v>1962</v>
      </c>
      <c r="G2162" t="s">
        <v>78</v>
      </c>
      <c r="H2162" t="s">
        <v>78</v>
      </c>
      <c r="Q2162">
        <v>257</v>
      </c>
      <c r="R2162" t="s">
        <v>78</v>
      </c>
      <c r="S2162" t="s">
        <v>78</v>
      </c>
      <c r="AF2162" t="s">
        <v>1965</v>
      </c>
      <c r="AG2162" t="s">
        <v>1966</v>
      </c>
      <c r="AH2162" t="s">
        <v>1071</v>
      </c>
      <c r="AU2162">
        <v>257</v>
      </c>
      <c r="AV2162" t="s">
        <v>78</v>
      </c>
      <c r="AW2162" t="s">
        <v>78</v>
      </c>
      <c r="AX2162">
        <v>2</v>
      </c>
      <c r="AY2162" t="s">
        <v>1903</v>
      </c>
      <c r="AZ2162" t="s">
        <v>591</v>
      </c>
      <c r="BA2162" t="s">
        <v>959</v>
      </c>
      <c r="BB2162" t="s">
        <v>1967</v>
      </c>
      <c r="BC2162" t="s">
        <v>1968</v>
      </c>
      <c r="BD2162" t="s">
        <v>1969</v>
      </c>
      <c r="BE2162" t="s">
        <v>1970</v>
      </c>
      <c r="BF2162" t="s">
        <v>1971</v>
      </c>
      <c r="BG2162" t="s">
        <v>95</v>
      </c>
      <c r="BH2162" t="s">
        <v>95</v>
      </c>
      <c r="BI2162">
        <v>257</v>
      </c>
      <c r="BJ2162" t="s">
        <v>78</v>
      </c>
      <c r="BK2162" t="s">
        <v>78</v>
      </c>
      <c r="BL2162" t="s">
        <v>1972</v>
      </c>
      <c r="BM2162" t="s">
        <v>1973</v>
      </c>
      <c r="BN2162" t="s">
        <v>231</v>
      </c>
      <c r="BO2162" t="s">
        <v>78</v>
      </c>
      <c r="BP2162" t="s">
        <v>81</v>
      </c>
      <c r="BQ2162" t="s">
        <v>109</v>
      </c>
    </row>
    <row r="2163" spans="1:69" x14ac:dyDescent="0.3">
      <c r="A2163">
        <v>271</v>
      </c>
      <c r="B2163" t="s">
        <v>1964</v>
      </c>
      <c r="C2163">
        <v>2</v>
      </c>
      <c r="D2163" t="s">
        <v>77</v>
      </c>
      <c r="E2163">
        <v>30</v>
      </c>
      <c r="F2163" t="s">
        <v>1962</v>
      </c>
      <c r="G2163" t="s">
        <v>78</v>
      </c>
      <c r="H2163" t="s">
        <v>78</v>
      </c>
      <c r="Q2163">
        <v>257</v>
      </c>
      <c r="R2163" t="s">
        <v>78</v>
      </c>
      <c r="S2163" t="s">
        <v>78</v>
      </c>
      <c r="AF2163" t="s">
        <v>1965</v>
      </c>
      <c r="AG2163" t="s">
        <v>1974</v>
      </c>
      <c r="AH2163" t="s">
        <v>1071</v>
      </c>
      <c r="AU2163">
        <v>257</v>
      </c>
      <c r="AV2163" t="s">
        <v>78</v>
      </c>
      <c r="AW2163" t="s">
        <v>78</v>
      </c>
      <c r="AX2163">
        <v>2</v>
      </c>
      <c r="AY2163" t="s">
        <v>1903</v>
      </c>
      <c r="AZ2163" t="s">
        <v>591</v>
      </c>
      <c r="BA2163" t="s">
        <v>591</v>
      </c>
      <c r="BB2163" t="s">
        <v>1967</v>
      </c>
      <c r="BC2163" t="s">
        <v>1975</v>
      </c>
      <c r="BD2163" t="s">
        <v>1969</v>
      </c>
      <c r="BE2163" t="s">
        <v>1970</v>
      </c>
      <c r="BF2163" t="s">
        <v>1971</v>
      </c>
      <c r="BG2163" t="s">
        <v>95</v>
      </c>
      <c r="BH2163" t="s">
        <v>95</v>
      </c>
      <c r="BI2163">
        <v>257</v>
      </c>
      <c r="BJ2163" t="s">
        <v>78</v>
      </c>
      <c r="BK2163" t="s">
        <v>78</v>
      </c>
      <c r="BL2163" t="s">
        <v>1972</v>
      </c>
      <c r="BM2163" t="s">
        <v>1976</v>
      </c>
      <c r="BN2163" t="s">
        <v>231</v>
      </c>
      <c r="BO2163" t="s">
        <v>78</v>
      </c>
      <c r="BP2163" t="s">
        <v>81</v>
      </c>
      <c r="BQ2163" t="s">
        <v>109</v>
      </c>
    </row>
    <row r="2164" spans="1:69" x14ac:dyDescent="0.3">
      <c r="A2164">
        <v>271</v>
      </c>
      <c r="B2164" t="s">
        <v>1964</v>
      </c>
      <c r="C2164">
        <v>3</v>
      </c>
      <c r="D2164" t="s">
        <v>83</v>
      </c>
      <c r="E2164">
        <v>30</v>
      </c>
      <c r="F2164" t="s">
        <v>1962</v>
      </c>
      <c r="G2164" t="s">
        <v>78</v>
      </c>
      <c r="H2164" t="s">
        <v>78</v>
      </c>
      <c r="Q2164">
        <v>257</v>
      </c>
      <c r="R2164" t="s">
        <v>78</v>
      </c>
      <c r="S2164" t="s">
        <v>78</v>
      </c>
      <c r="AF2164" t="s">
        <v>1965</v>
      </c>
      <c r="AG2164" t="s">
        <v>1974</v>
      </c>
      <c r="AH2164" t="s">
        <v>1068</v>
      </c>
      <c r="AU2164">
        <v>257</v>
      </c>
      <c r="AV2164" t="s">
        <v>78</v>
      </c>
      <c r="AW2164" t="s">
        <v>78</v>
      </c>
      <c r="AX2164">
        <v>2</v>
      </c>
      <c r="AY2164" t="s">
        <v>1903</v>
      </c>
      <c r="AZ2164" t="s">
        <v>591</v>
      </c>
      <c r="BA2164" t="s">
        <v>591</v>
      </c>
      <c r="BB2164" t="s">
        <v>1967</v>
      </c>
      <c r="BC2164" t="s">
        <v>1977</v>
      </c>
      <c r="BD2164" t="s">
        <v>1978</v>
      </c>
      <c r="BE2164" t="s">
        <v>1970</v>
      </c>
      <c r="BF2164" t="s">
        <v>1971</v>
      </c>
      <c r="BG2164" t="s">
        <v>92</v>
      </c>
      <c r="BH2164" t="s">
        <v>92</v>
      </c>
      <c r="BI2164">
        <v>257</v>
      </c>
      <c r="BJ2164" t="s">
        <v>78</v>
      </c>
      <c r="BK2164" t="s">
        <v>78</v>
      </c>
      <c r="BL2164" t="s">
        <v>1972</v>
      </c>
      <c r="BM2164" t="s">
        <v>437</v>
      </c>
      <c r="BN2164" t="s">
        <v>228</v>
      </c>
      <c r="BO2164" t="s">
        <v>78</v>
      </c>
      <c r="BP2164" t="s">
        <v>81</v>
      </c>
      <c r="BQ2164" t="s">
        <v>109</v>
      </c>
    </row>
    <row r="2165" spans="1:69" x14ac:dyDescent="0.3">
      <c r="A2165">
        <v>271</v>
      </c>
      <c r="B2165" t="s">
        <v>1964</v>
      </c>
      <c r="C2165">
        <v>4</v>
      </c>
      <c r="D2165" t="s">
        <v>84</v>
      </c>
      <c r="E2165">
        <v>30</v>
      </c>
      <c r="F2165" t="s">
        <v>1962</v>
      </c>
      <c r="G2165" t="s">
        <v>78</v>
      </c>
      <c r="H2165" t="s">
        <v>78</v>
      </c>
      <c r="Q2165">
        <v>257</v>
      </c>
      <c r="R2165" t="s">
        <v>78</v>
      </c>
      <c r="S2165" t="s">
        <v>78</v>
      </c>
      <c r="AF2165" t="s">
        <v>1965</v>
      </c>
      <c r="AG2165" t="s">
        <v>1974</v>
      </c>
      <c r="AH2165" t="s">
        <v>1071</v>
      </c>
      <c r="AU2165">
        <v>257</v>
      </c>
      <c r="AV2165" t="s">
        <v>78</v>
      </c>
      <c r="AW2165" t="s">
        <v>78</v>
      </c>
      <c r="AX2165">
        <v>2</v>
      </c>
      <c r="AY2165" t="s">
        <v>1903</v>
      </c>
      <c r="AZ2165" t="s">
        <v>591</v>
      </c>
      <c r="BA2165" t="s">
        <v>959</v>
      </c>
      <c r="BB2165" t="s">
        <v>1967</v>
      </c>
      <c r="BC2165" t="s">
        <v>1979</v>
      </c>
      <c r="BD2165" t="s">
        <v>1980</v>
      </c>
      <c r="BE2165" t="s">
        <v>1970</v>
      </c>
      <c r="BF2165" t="s">
        <v>1971</v>
      </c>
      <c r="BG2165" t="s">
        <v>95</v>
      </c>
      <c r="BH2165" t="s">
        <v>95</v>
      </c>
      <c r="BI2165">
        <v>257</v>
      </c>
      <c r="BJ2165" t="s">
        <v>78</v>
      </c>
      <c r="BK2165" t="s">
        <v>78</v>
      </c>
      <c r="BL2165" t="s">
        <v>1972</v>
      </c>
      <c r="BM2165" t="s">
        <v>1981</v>
      </c>
      <c r="BN2165" t="s">
        <v>238</v>
      </c>
      <c r="BO2165" t="s">
        <v>78</v>
      </c>
      <c r="BP2165" t="s">
        <v>81</v>
      </c>
      <c r="BQ2165" t="s">
        <v>109</v>
      </c>
    </row>
    <row r="2166" spans="1:69" x14ac:dyDescent="0.3">
      <c r="A2166">
        <v>271</v>
      </c>
      <c r="B2166" t="s">
        <v>1964</v>
      </c>
      <c r="C2166">
        <v>5</v>
      </c>
      <c r="D2166" t="s">
        <v>85</v>
      </c>
      <c r="E2166">
        <v>30</v>
      </c>
      <c r="F2166" t="s">
        <v>1962</v>
      </c>
      <c r="G2166" t="s">
        <v>78</v>
      </c>
      <c r="H2166" t="s">
        <v>78</v>
      </c>
      <c r="Q2166">
        <v>257</v>
      </c>
      <c r="R2166" t="s">
        <v>78</v>
      </c>
      <c r="S2166" t="s">
        <v>78</v>
      </c>
      <c r="AF2166" t="s">
        <v>1965</v>
      </c>
      <c r="AG2166" t="s">
        <v>1974</v>
      </c>
      <c r="AH2166" t="s">
        <v>1068</v>
      </c>
      <c r="AU2166">
        <v>257</v>
      </c>
      <c r="AV2166" t="s">
        <v>78</v>
      </c>
      <c r="AW2166" t="s">
        <v>78</v>
      </c>
      <c r="AX2166">
        <v>2</v>
      </c>
      <c r="AY2166" t="s">
        <v>1903</v>
      </c>
      <c r="AZ2166" t="s">
        <v>591</v>
      </c>
      <c r="BA2166" t="s">
        <v>959</v>
      </c>
      <c r="BB2166" t="s">
        <v>1967</v>
      </c>
      <c r="BC2166" t="s">
        <v>1977</v>
      </c>
      <c r="BD2166" t="s">
        <v>1978</v>
      </c>
      <c r="BE2166" t="s">
        <v>1970</v>
      </c>
      <c r="BF2166" t="s">
        <v>1971</v>
      </c>
      <c r="BG2166" t="s">
        <v>92</v>
      </c>
      <c r="BH2166" t="s">
        <v>92</v>
      </c>
      <c r="BI2166">
        <v>257</v>
      </c>
      <c r="BJ2166" t="s">
        <v>78</v>
      </c>
      <c r="BK2166" t="s">
        <v>78</v>
      </c>
      <c r="BL2166" t="s">
        <v>1972</v>
      </c>
      <c r="BM2166" t="s">
        <v>437</v>
      </c>
      <c r="BN2166" t="s">
        <v>228</v>
      </c>
      <c r="BO2166" t="s">
        <v>78</v>
      </c>
      <c r="BP2166" t="s">
        <v>81</v>
      </c>
      <c r="BQ2166" t="s">
        <v>109</v>
      </c>
    </row>
    <row r="2167" spans="1:69" x14ac:dyDescent="0.3">
      <c r="A2167">
        <v>271</v>
      </c>
      <c r="B2167" t="s">
        <v>1964</v>
      </c>
      <c r="C2167">
        <v>6</v>
      </c>
      <c r="D2167" t="s">
        <v>86</v>
      </c>
      <c r="E2167">
        <v>30</v>
      </c>
      <c r="F2167" t="s">
        <v>1962</v>
      </c>
      <c r="G2167" t="s">
        <v>69</v>
      </c>
      <c r="H2167" t="s">
        <v>69</v>
      </c>
      <c r="Q2167">
        <v>257</v>
      </c>
      <c r="R2167" t="s">
        <v>78</v>
      </c>
      <c r="S2167" t="s">
        <v>69</v>
      </c>
      <c r="AF2167" t="s">
        <v>1965</v>
      </c>
      <c r="AG2167" t="s">
        <v>1974</v>
      </c>
      <c r="AH2167" t="s">
        <v>1071</v>
      </c>
      <c r="AU2167">
        <v>257</v>
      </c>
      <c r="AV2167" t="s">
        <v>78</v>
      </c>
      <c r="AW2167" t="s">
        <v>69</v>
      </c>
      <c r="AX2167">
        <v>2</v>
      </c>
      <c r="AY2167" t="s">
        <v>1903</v>
      </c>
      <c r="AZ2167" t="s">
        <v>959</v>
      </c>
      <c r="BA2167" t="s">
        <v>581</v>
      </c>
      <c r="BB2167" t="s">
        <v>1967</v>
      </c>
      <c r="BC2167" t="s">
        <v>1982</v>
      </c>
      <c r="BD2167" t="s">
        <v>1969</v>
      </c>
      <c r="BE2167" t="s">
        <v>1970</v>
      </c>
      <c r="BF2167" t="s">
        <v>1971</v>
      </c>
      <c r="BG2167" t="s">
        <v>95</v>
      </c>
      <c r="BH2167" t="s">
        <v>95</v>
      </c>
      <c r="BI2167">
        <v>257</v>
      </c>
      <c r="BJ2167" t="s">
        <v>78</v>
      </c>
      <c r="BK2167" t="s">
        <v>69</v>
      </c>
      <c r="BL2167" t="s">
        <v>1972</v>
      </c>
      <c r="BM2167" t="s">
        <v>1163</v>
      </c>
      <c r="BN2167" t="s">
        <v>231</v>
      </c>
      <c r="BO2167" t="s">
        <v>78</v>
      </c>
      <c r="BP2167" t="s">
        <v>165</v>
      </c>
      <c r="BQ2167" t="s">
        <v>109</v>
      </c>
    </row>
    <row r="2168" spans="1:69" x14ac:dyDescent="0.3">
      <c r="A2168">
        <v>271</v>
      </c>
      <c r="B2168" t="s">
        <v>1964</v>
      </c>
      <c r="C2168">
        <v>7</v>
      </c>
      <c r="D2168" t="s">
        <v>87</v>
      </c>
      <c r="E2168">
        <v>30</v>
      </c>
      <c r="F2168" t="s">
        <v>1962</v>
      </c>
      <c r="G2168" t="s">
        <v>69</v>
      </c>
      <c r="H2168" t="s">
        <v>69</v>
      </c>
      <c r="Q2168">
        <v>257</v>
      </c>
      <c r="R2168" t="s">
        <v>69</v>
      </c>
      <c r="S2168" t="s">
        <v>69</v>
      </c>
      <c r="AF2168" t="s">
        <v>1965</v>
      </c>
      <c r="AG2168" t="s">
        <v>1974</v>
      </c>
      <c r="AH2168" t="s">
        <v>1071</v>
      </c>
      <c r="AU2168">
        <v>257</v>
      </c>
      <c r="AV2168" t="s">
        <v>69</v>
      </c>
      <c r="AW2168" t="s">
        <v>69</v>
      </c>
      <c r="AX2168">
        <v>2</v>
      </c>
      <c r="AY2168" t="s">
        <v>1903</v>
      </c>
      <c r="AZ2168" t="s">
        <v>581</v>
      </c>
      <c r="BA2168" t="s">
        <v>581</v>
      </c>
      <c r="BB2168" t="s">
        <v>1967</v>
      </c>
      <c r="BC2168" t="s">
        <v>1982</v>
      </c>
      <c r="BD2168" t="s">
        <v>1969</v>
      </c>
      <c r="BE2168" t="s">
        <v>1970</v>
      </c>
      <c r="BF2168" t="s">
        <v>1971</v>
      </c>
      <c r="BG2168" t="s">
        <v>95</v>
      </c>
      <c r="BH2168" t="s">
        <v>95</v>
      </c>
      <c r="BI2168">
        <v>257</v>
      </c>
      <c r="BJ2168" t="s">
        <v>69</v>
      </c>
      <c r="BK2168" t="s">
        <v>69</v>
      </c>
      <c r="BL2168" t="s">
        <v>1972</v>
      </c>
      <c r="BM2168" t="s">
        <v>1163</v>
      </c>
      <c r="BN2168" t="s">
        <v>231</v>
      </c>
      <c r="BO2168" t="s">
        <v>69</v>
      </c>
      <c r="BP2168" t="s">
        <v>75</v>
      </c>
      <c r="BQ2168" t="s">
        <v>129</v>
      </c>
    </row>
    <row r="2169" spans="1:69" x14ac:dyDescent="0.3">
      <c r="A2169">
        <v>271</v>
      </c>
      <c r="B2169" t="s">
        <v>1964</v>
      </c>
      <c r="C2169">
        <v>8</v>
      </c>
      <c r="D2169" t="s">
        <v>88</v>
      </c>
      <c r="E2169">
        <v>30</v>
      </c>
      <c r="F2169" t="s">
        <v>1962</v>
      </c>
      <c r="G2169" t="s">
        <v>78</v>
      </c>
      <c r="H2169" t="s">
        <v>78</v>
      </c>
      <c r="Q2169">
        <v>257</v>
      </c>
      <c r="R2169" t="s">
        <v>78</v>
      </c>
      <c r="S2169" t="s">
        <v>78</v>
      </c>
      <c r="AF2169" t="s">
        <v>1965</v>
      </c>
      <c r="AG2169" t="s">
        <v>1974</v>
      </c>
      <c r="AH2169" t="s">
        <v>1068</v>
      </c>
      <c r="AU2169">
        <v>257</v>
      </c>
      <c r="AV2169" t="s">
        <v>78</v>
      </c>
      <c r="AW2169" t="s">
        <v>78</v>
      </c>
      <c r="AX2169">
        <v>2</v>
      </c>
      <c r="AY2169" t="s">
        <v>1903</v>
      </c>
      <c r="AZ2169" t="s">
        <v>591</v>
      </c>
      <c r="BA2169" t="s">
        <v>591</v>
      </c>
      <c r="BB2169" t="s">
        <v>1967</v>
      </c>
      <c r="BC2169" t="s">
        <v>1977</v>
      </c>
      <c r="BD2169" t="s">
        <v>1978</v>
      </c>
      <c r="BE2169" t="s">
        <v>1970</v>
      </c>
      <c r="BF2169" t="s">
        <v>1971</v>
      </c>
      <c r="BG2169" t="s">
        <v>92</v>
      </c>
      <c r="BH2169" t="s">
        <v>92</v>
      </c>
      <c r="BI2169">
        <v>257</v>
      </c>
      <c r="BJ2169" t="s">
        <v>78</v>
      </c>
      <c r="BK2169" t="s">
        <v>78</v>
      </c>
      <c r="BL2169" t="s">
        <v>1972</v>
      </c>
      <c r="BM2169" t="s">
        <v>437</v>
      </c>
      <c r="BN2169" t="s">
        <v>228</v>
      </c>
      <c r="BO2169" t="s">
        <v>78</v>
      </c>
      <c r="BP2169" t="s">
        <v>81</v>
      </c>
      <c r="BQ2169" t="s">
        <v>109</v>
      </c>
    </row>
    <row r="2170" spans="1:69" x14ac:dyDescent="0.3">
      <c r="A2170">
        <v>272</v>
      </c>
      <c r="B2170" t="s">
        <v>331</v>
      </c>
      <c r="C2170">
        <v>1</v>
      </c>
      <c r="D2170" t="s">
        <v>67</v>
      </c>
      <c r="E2170">
        <v>30</v>
      </c>
      <c r="F2170" t="s">
        <v>1962</v>
      </c>
      <c r="G2170" t="s">
        <v>78</v>
      </c>
      <c r="H2170" t="s">
        <v>78</v>
      </c>
      <c r="Q2170">
        <v>257</v>
      </c>
      <c r="R2170" t="s">
        <v>78</v>
      </c>
      <c r="S2170" t="s">
        <v>78</v>
      </c>
      <c r="AF2170">
        <v>270</v>
      </c>
      <c r="AG2170" t="s">
        <v>78</v>
      </c>
      <c r="AH2170" t="s">
        <v>78</v>
      </c>
      <c r="AU2170">
        <v>257</v>
      </c>
      <c r="AV2170" t="s">
        <v>78</v>
      </c>
      <c r="AW2170" t="s">
        <v>78</v>
      </c>
      <c r="AX2170">
        <v>2</v>
      </c>
      <c r="AY2170" t="s">
        <v>1903</v>
      </c>
      <c r="AZ2170" t="s">
        <v>591</v>
      </c>
      <c r="BA2170" t="s">
        <v>959</v>
      </c>
      <c r="BB2170">
        <v>270</v>
      </c>
      <c r="BC2170" t="s">
        <v>78</v>
      </c>
      <c r="BD2170" t="s">
        <v>78</v>
      </c>
      <c r="BE2170">
        <v>2</v>
      </c>
      <c r="BI2170">
        <v>257</v>
      </c>
      <c r="BJ2170" t="s">
        <v>78</v>
      </c>
      <c r="BK2170" t="s">
        <v>78</v>
      </c>
      <c r="BL2170">
        <v>270</v>
      </c>
      <c r="BM2170" t="s">
        <v>78</v>
      </c>
      <c r="BN2170" t="s">
        <v>78</v>
      </c>
      <c r="BO2170" t="s">
        <v>78</v>
      </c>
      <c r="BP2170" t="s">
        <v>81</v>
      </c>
      <c r="BQ2170" t="s">
        <v>82</v>
      </c>
    </row>
    <row r="2171" spans="1:69" x14ac:dyDescent="0.3">
      <c r="A2171">
        <v>272</v>
      </c>
      <c r="B2171" t="s">
        <v>331</v>
      </c>
      <c r="C2171">
        <v>2</v>
      </c>
      <c r="D2171" t="s">
        <v>77</v>
      </c>
      <c r="E2171">
        <v>30</v>
      </c>
      <c r="F2171" t="s">
        <v>1962</v>
      </c>
      <c r="G2171" t="s">
        <v>78</v>
      </c>
      <c r="H2171" t="s">
        <v>78</v>
      </c>
      <c r="Q2171">
        <v>257</v>
      </c>
      <c r="R2171" t="s">
        <v>78</v>
      </c>
      <c r="S2171" t="s">
        <v>78</v>
      </c>
      <c r="AF2171">
        <v>270</v>
      </c>
      <c r="AG2171" t="s">
        <v>78</v>
      </c>
      <c r="AH2171" t="s">
        <v>78</v>
      </c>
      <c r="AU2171">
        <v>257</v>
      </c>
      <c r="AV2171" t="s">
        <v>78</v>
      </c>
      <c r="AW2171" t="s">
        <v>78</v>
      </c>
      <c r="AX2171">
        <v>2</v>
      </c>
      <c r="AY2171" t="s">
        <v>1903</v>
      </c>
      <c r="AZ2171" t="s">
        <v>591</v>
      </c>
      <c r="BA2171" t="s">
        <v>591</v>
      </c>
      <c r="BB2171">
        <v>270</v>
      </c>
      <c r="BC2171" t="s">
        <v>78</v>
      </c>
      <c r="BD2171" t="s">
        <v>78</v>
      </c>
      <c r="BE2171">
        <v>2</v>
      </c>
      <c r="BI2171">
        <v>257</v>
      </c>
      <c r="BJ2171" t="s">
        <v>78</v>
      </c>
      <c r="BK2171" t="s">
        <v>78</v>
      </c>
      <c r="BL2171">
        <v>270</v>
      </c>
      <c r="BM2171" t="s">
        <v>78</v>
      </c>
      <c r="BN2171" t="s">
        <v>78</v>
      </c>
      <c r="BO2171" t="s">
        <v>78</v>
      </c>
      <c r="BP2171" t="s">
        <v>81</v>
      </c>
      <c r="BQ2171" t="s">
        <v>82</v>
      </c>
    </row>
    <row r="2172" spans="1:69" x14ac:dyDescent="0.3">
      <c r="A2172">
        <v>272</v>
      </c>
      <c r="B2172" t="s">
        <v>331</v>
      </c>
      <c r="C2172">
        <v>3</v>
      </c>
      <c r="D2172" t="s">
        <v>83</v>
      </c>
      <c r="E2172">
        <v>30</v>
      </c>
      <c r="F2172" t="s">
        <v>1962</v>
      </c>
      <c r="G2172" t="s">
        <v>78</v>
      </c>
      <c r="H2172" t="s">
        <v>78</v>
      </c>
      <c r="Q2172">
        <v>257</v>
      </c>
      <c r="R2172" t="s">
        <v>78</v>
      </c>
      <c r="S2172" t="s">
        <v>78</v>
      </c>
      <c r="AF2172">
        <v>270</v>
      </c>
      <c r="AG2172" t="s">
        <v>78</v>
      </c>
      <c r="AH2172" t="s">
        <v>78</v>
      </c>
      <c r="AU2172">
        <v>257</v>
      </c>
      <c r="AV2172" t="s">
        <v>78</v>
      </c>
      <c r="AW2172" t="s">
        <v>78</v>
      </c>
      <c r="AX2172">
        <v>2</v>
      </c>
      <c r="AY2172" t="s">
        <v>1903</v>
      </c>
      <c r="AZ2172" t="s">
        <v>591</v>
      </c>
      <c r="BA2172" t="s">
        <v>591</v>
      </c>
      <c r="BB2172">
        <v>270</v>
      </c>
      <c r="BC2172" t="s">
        <v>78</v>
      </c>
      <c r="BD2172" t="s">
        <v>78</v>
      </c>
      <c r="BE2172">
        <v>2</v>
      </c>
      <c r="BI2172">
        <v>257</v>
      </c>
      <c r="BJ2172" t="s">
        <v>78</v>
      </c>
      <c r="BK2172" t="s">
        <v>78</v>
      </c>
      <c r="BL2172">
        <v>270</v>
      </c>
      <c r="BM2172" t="s">
        <v>78</v>
      </c>
      <c r="BN2172" t="s">
        <v>78</v>
      </c>
      <c r="BO2172" t="s">
        <v>78</v>
      </c>
      <c r="BP2172" t="s">
        <v>81</v>
      </c>
      <c r="BQ2172" t="s">
        <v>82</v>
      </c>
    </row>
    <row r="2173" spans="1:69" x14ac:dyDescent="0.3">
      <c r="A2173">
        <v>272</v>
      </c>
      <c r="B2173" t="s">
        <v>331</v>
      </c>
      <c r="C2173">
        <v>4</v>
      </c>
      <c r="D2173" t="s">
        <v>84</v>
      </c>
      <c r="E2173">
        <v>30</v>
      </c>
      <c r="F2173" t="s">
        <v>1962</v>
      </c>
      <c r="G2173" t="s">
        <v>78</v>
      </c>
      <c r="H2173" t="s">
        <v>78</v>
      </c>
      <c r="Q2173">
        <v>257</v>
      </c>
      <c r="R2173" t="s">
        <v>78</v>
      </c>
      <c r="S2173" t="s">
        <v>78</v>
      </c>
      <c r="AF2173">
        <v>270</v>
      </c>
      <c r="AG2173" t="s">
        <v>78</v>
      </c>
      <c r="AH2173" t="s">
        <v>78</v>
      </c>
      <c r="AU2173">
        <v>257</v>
      </c>
      <c r="AV2173" t="s">
        <v>78</v>
      </c>
      <c r="AW2173" t="s">
        <v>78</v>
      </c>
      <c r="AX2173">
        <v>2</v>
      </c>
      <c r="AY2173" t="s">
        <v>1903</v>
      </c>
      <c r="AZ2173" t="s">
        <v>591</v>
      </c>
      <c r="BA2173" t="s">
        <v>959</v>
      </c>
      <c r="BB2173">
        <v>270</v>
      </c>
      <c r="BC2173" t="s">
        <v>78</v>
      </c>
      <c r="BD2173" t="s">
        <v>78</v>
      </c>
      <c r="BE2173">
        <v>2</v>
      </c>
      <c r="BI2173">
        <v>257</v>
      </c>
      <c r="BJ2173" t="s">
        <v>78</v>
      </c>
      <c r="BK2173" t="s">
        <v>78</v>
      </c>
      <c r="BL2173">
        <v>270</v>
      </c>
      <c r="BM2173" t="s">
        <v>78</v>
      </c>
      <c r="BN2173" t="s">
        <v>78</v>
      </c>
      <c r="BO2173" t="s">
        <v>78</v>
      </c>
      <c r="BP2173" t="s">
        <v>81</v>
      </c>
      <c r="BQ2173" t="s">
        <v>82</v>
      </c>
    </row>
    <row r="2174" spans="1:69" x14ac:dyDescent="0.3">
      <c r="A2174">
        <v>272</v>
      </c>
      <c r="B2174" t="s">
        <v>331</v>
      </c>
      <c r="C2174">
        <v>5</v>
      </c>
      <c r="D2174" t="s">
        <v>85</v>
      </c>
      <c r="E2174">
        <v>30</v>
      </c>
      <c r="F2174" t="s">
        <v>1962</v>
      </c>
      <c r="G2174" t="s">
        <v>78</v>
      </c>
      <c r="H2174" t="s">
        <v>78</v>
      </c>
      <c r="Q2174">
        <v>257</v>
      </c>
      <c r="R2174" t="s">
        <v>78</v>
      </c>
      <c r="S2174" t="s">
        <v>78</v>
      </c>
      <c r="AF2174">
        <v>270</v>
      </c>
      <c r="AG2174" t="s">
        <v>78</v>
      </c>
      <c r="AH2174" t="s">
        <v>78</v>
      </c>
      <c r="AU2174">
        <v>257</v>
      </c>
      <c r="AV2174" t="s">
        <v>78</v>
      </c>
      <c r="AW2174" t="s">
        <v>78</v>
      </c>
      <c r="AX2174">
        <v>2</v>
      </c>
      <c r="AY2174" t="s">
        <v>1903</v>
      </c>
      <c r="AZ2174" t="s">
        <v>591</v>
      </c>
      <c r="BA2174" t="s">
        <v>959</v>
      </c>
      <c r="BB2174">
        <v>270</v>
      </c>
      <c r="BC2174" t="s">
        <v>78</v>
      </c>
      <c r="BD2174" t="s">
        <v>78</v>
      </c>
      <c r="BE2174">
        <v>2</v>
      </c>
      <c r="BI2174">
        <v>257</v>
      </c>
      <c r="BJ2174" t="s">
        <v>78</v>
      </c>
      <c r="BK2174" t="s">
        <v>78</v>
      </c>
      <c r="BL2174">
        <v>270</v>
      </c>
      <c r="BM2174" t="s">
        <v>78</v>
      </c>
      <c r="BN2174" t="s">
        <v>78</v>
      </c>
      <c r="BO2174" t="s">
        <v>78</v>
      </c>
      <c r="BP2174" t="s">
        <v>81</v>
      </c>
      <c r="BQ2174" t="s">
        <v>82</v>
      </c>
    </row>
    <row r="2175" spans="1:69" x14ac:dyDescent="0.3">
      <c r="A2175">
        <v>272</v>
      </c>
      <c r="B2175" t="s">
        <v>331</v>
      </c>
      <c r="C2175">
        <v>6</v>
      </c>
      <c r="D2175" t="s">
        <v>86</v>
      </c>
      <c r="E2175">
        <v>30</v>
      </c>
      <c r="F2175" t="s">
        <v>1962</v>
      </c>
      <c r="G2175" t="s">
        <v>69</v>
      </c>
      <c r="H2175" t="s">
        <v>69</v>
      </c>
      <c r="Q2175">
        <v>257</v>
      </c>
      <c r="R2175" t="s">
        <v>78</v>
      </c>
      <c r="S2175" t="s">
        <v>69</v>
      </c>
      <c r="AF2175">
        <v>270</v>
      </c>
      <c r="AG2175" t="s">
        <v>69</v>
      </c>
      <c r="AH2175" t="s">
        <v>69</v>
      </c>
      <c r="AU2175">
        <v>257</v>
      </c>
      <c r="AV2175" t="s">
        <v>78</v>
      </c>
      <c r="AW2175" t="s">
        <v>69</v>
      </c>
      <c r="AX2175">
        <v>2</v>
      </c>
      <c r="AY2175" t="s">
        <v>1903</v>
      </c>
      <c r="AZ2175" t="s">
        <v>959</v>
      </c>
      <c r="BA2175" t="s">
        <v>581</v>
      </c>
      <c r="BB2175">
        <v>270</v>
      </c>
      <c r="BC2175" t="s">
        <v>69</v>
      </c>
      <c r="BD2175" t="s">
        <v>69</v>
      </c>
      <c r="BE2175">
        <v>2</v>
      </c>
      <c r="BI2175">
        <v>257</v>
      </c>
      <c r="BJ2175" t="s">
        <v>78</v>
      </c>
      <c r="BK2175" t="s">
        <v>69</v>
      </c>
      <c r="BL2175">
        <v>270</v>
      </c>
      <c r="BM2175" t="s">
        <v>69</v>
      </c>
      <c r="BN2175" t="s">
        <v>69</v>
      </c>
      <c r="BO2175" t="s">
        <v>90</v>
      </c>
      <c r="BQ2175" t="s">
        <v>251</v>
      </c>
    </row>
    <row r="2176" spans="1:69" x14ac:dyDescent="0.3">
      <c r="A2176">
        <v>272</v>
      </c>
      <c r="B2176" t="s">
        <v>331</v>
      </c>
      <c r="C2176">
        <v>7</v>
      </c>
      <c r="D2176" t="s">
        <v>87</v>
      </c>
      <c r="E2176">
        <v>30</v>
      </c>
      <c r="F2176" t="s">
        <v>1962</v>
      </c>
      <c r="G2176" t="s">
        <v>78</v>
      </c>
      <c r="H2176" t="s">
        <v>69</v>
      </c>
      <c r="Q2176">
        <v>257</v>
      </c>
      <c r="R2176" t="s">
        <v>69</v>
      </c>
      <c r="S2176" t="s">
        <v>69</v>
      </c>
      <c r="AF2176">
        <v>270</v>
      </c>
      <c r="AG2176" t="s">
        <v>69</v>
      </c>
      <c r="AH2176" t="s">
        <v>69</v>
      </c>
      <c r="AU2176">
        <v>257</v>
      </c>
      <c r="AV2176" t="s">
        <v>69</v>
      </c>
      <c r="AW2176" t="s">
        <v>69</v>
      </c>
      <c r="AX2176">
        <v>2</v>
      </c>
      <c r="AY2176" t="s">
        <v>1903</v>
      </c>
      <c r="AZ2176" t="s">
        <v>581</v>
      </c>
      <c r="BA2176" t="s">
        <v>581</v>
      </c>
      <c r="BB2176">
        <v>270</v>
      </c>
      <c r="BC2176" t="s">
        <v>69</v>
      </c>
      <c r="BD2176" t="s">
        <v>69</v>
      </c>
      <c r="BE2176">
        <v>2</v>
      </c>
      <c r="BI2176">
        <v>257</v>
      </c>
      <c r="BJ2176" t="s">
        <v>69</v>
      </c>
      <c r="BK2176" t="s">
        <v>69</v>
      </c>
      <c r="BL2176">
        <v>270</v>
      </c>
      <c r="BM2176" t="s">
        <v>69</v>
      </c>
      <c r="BN2176" t="s">
        <v>69</v>
      </c>
      <c r="BO2176" t="s">
        <v>69</v>
      </c>
      <c r="BP2176" t="s">
        <v>171</v>
      </c>
      <c r="BQ2176" t="s">
        <v>76</v>
      </c>
    </row>
    <row r="2177" spans="1:69" x14ac:dyDescent="0.3">
      <c r="A2177">
        <v>272</v>
      </c>
      <c r="B2177" t="s">
        <v>331</v>
      </c>
      <c r="C2177">
        <v>8</v>
      </c>
      <c r="D2177" t="s">
        <v>88</v>
      </c>
      <c r="E2177">
        <v>30</v>
      </c>
      <c r="F2177" t="s">
        <v>1962</v>
      </c>
      <c r="G2177" t="s">
        <v>78</v>
      </c>
      <c r="H2177" t="s">
        <v>78</v>
      </c>
      <c r="Q2177">
        <v>257</v>
      </c>
      <c r="R2177" t="s">
        <v>78</v>
      </c>
      <c r="S2177" t="s">
        <v>78</v>
      </c>
      <c r="AF2177">
        <v>270</v>
      </c>
      <c r="AG2177" t="s">
        <v>78</v>
      </c>
      <c r="AH2177" t="s">
        <v>78</v>
      </c>
      <c r="AU2177">
        <v>257</v>
      </c>
      <c r="AV2177" t="s">
        <v>78</v>
      </c>
      <c r="AW2177" t="s">
        <v>78</v>
      </c>
      <c r="AX2177">
        <v>2</v>
      </c>
      <c r="AY2177" t="s">
        <v>1903</v>
      </c>
      <c r="AZ2177" t="s">
        <v>591</v>
      </c>
      <c r="BA2177" t="s">
        <v>591</v>
      </c>
      <c r="BB2177">
        <v>270</v>
      </c>
      <c r="BC2177" t="s">
        <v>78</v>
      </c>
      <c r="BD2177" t="s">
        <v>78</v>
      </c>
      <c r="BE2177">
        <v>2</v>
      </c>
      <c r="BI2177">
        <v>257</v>
      </c>
      <c r="BJ2177" t="s">
        <v>78</v>
      </c>
      <c r="BK2177" t="s">
        <v>78</v>
      </c>
      <c r="BL2177">
        <v>270</v>
      </c>
      <c r="BM2177" t="s">
        <v>78</v>
      </c>
      <c r="BN2177" t="s">
        <v>78</v>
      </c>
      <c r="BO2177" t="s">
        <v>78</v>
      </c>
      <c r="BP2177" t="s">
        <v>81</v>
      </c>
      <c r="BQ2177" t="s">
        <v>82</v>
      </c>
    </row>
    <row r="2178" spans="1:69" x14ac:dyDescent="0.3">
      <c r="A2178">
        <v>273</v>
      </c>
      <c r="B2178" t="s">
        <v>1983</v>
      </c>
      <c r="C2178">
        <v>1</v>
      </c>
      <c r="D2178" t="s">
        <v>67</v>
      </c>
      <c r="E2178">
        <v>31</v>
      </c>
      <c r="F2178" t="s">
        <v>1984</v>
      </c>
      <c r="G2178" t="s">
        <v>90</v>
      </c>
      <c r="H2178" t="s">
        <v>90</v>
      </c>
      <c r="K2178">
        <v>278</v>
      </c>
      <c r="L2178" t="s">
        <v>90</v>
      </c>
      <c r="Q2178">
        <v>290</v>
      </c>
      <c r="R2178" t="s">
        <v>90</v>
      </c>
      <c r="S2178" t="s">
        <v>69</v>
      </c>
      <c r="AL2178" t="s">
        <v>1985</v>
      </c>
      <c r="AM2178" t="s">
        <v>428</v>
      </c>
      <c r="AN2178" t="s">
        <v>90</v>
      </c>
      <c r="AU2178">
        <v>290</v>
      </c>
      <c r="AV2178" t="s">
        <v>90</v>
      </c>
      <c r="AW2178" t="s">
        <v>69</v>
      </c>
      <c r="AX2178">
        <v>1</v>
      </c>
      <c r="AY2178">
        <v>289</v>
      </c>
      <c r="AZ2178" t="s">
        <v>90</v>
      </c>
      <c r="BA2178" t="s">
        <v>69</v>
      </c>
      <c r="BB2178" t="s">
        <v>1985</v>
      </c>
      <c r="BC2178" t="s">
        <v>428</v>
      </c>
      <c r="BD2178" t="s">
        <v>90</v>
      </c>
      <c r="BE2178">
        <v>0</v>
      </c>
      <c r="BF2178" t="s">
        <v>1986</v>
      </c>
      <c r="BG2178" t="s">
        <v>1212</v>
      </c>
      <c r="BH2178" t="s">
        <v>1045</v>
      </c>
      <c r="BO2178" t="s">
        <v>90</v>
      </c>
      <c r="BP2178" t="s">
        <v>93</v>
      </c>
      <c r="BQ2178" t="s">
        <v>94</v>
      </c>
    </row>
    <row r="2179" spans="1:69" x14ac:dyDescent="0.3">
      <c r="A2179">
        <v>273</v>
      </c>
      <c r="B2179" t="s">
        <v>1983</v>
      </c>
      <c r="C2179">
        <v>2</v>
      </c>
      <c r="D2179" t="s">
        <v>77</v>
      </c>
      <c r="E2179">
        <v>31</v>
      </c>
      <c r="F2179" t="s">
        <v>1984</v>
      </c>
      <c r="G2179" t="s">
        <v>90</v>
      </c>
      <c r="H2179" t="s">
        <v>90</v>
      </c>
      <c r="K2179">
        <v>278</v>
      </c>
      <c r="L2179" t="s">
        <v>90</v>
      </c>
      <c r="Q2179">
        <v>290</v>
      </c>
      <c r="R2179" t="s">
        <v>90</v>
      </c>
      <c r="S2179" t="s">
        <v>78</v>
      </c>
      <c r="AL2179" t="s">
        <v>1985</v>
      </c>
      <c r="AM2179" t="s">
        <v>428</v>
      </c>
      <c r="AN2179" t="s">
        <v>90</v>
      </c>
      <c r="AU2179">
        <v>290</v>
      </c>
      <c r="AV2179" t="s">
        <v>90</v>
      </c>
      <c r="AW2179" t="s">
        <v>78</v>
      </c>
      <c r="AX2179">
        <v>1</v>
      </c>
      <c r="AY2179">
        <v>289</v>
      </c>
      <c r="AZ2179" t="s">
        <v>90</v>
      </c>
      <c r="BA2179" t="s">
        <v>78</v>
      </c>
      <c r="BB2179" t="s">
        <v>1985</v>
      </c>
      <c r="BC2179" t="s">
        <v>428</v>
      </c>
      <c r="BD2179" t="s">
        <v>90</v>
      </c>
      <c r="BE2179">
        <v>0</v>
      </c>
      <c r="BF2179" t="s">
        <v>1986</v>
      </c>
      <c r="BG2179" t="s">
        <v>98</v>
      </c>
      <c r="BH2179" t="s">
        <v>115</v>
      </c>
      <c r="BO2179" t="s">
        <v>90</v>
      </c>
      <c r="BP2179" t="s">
        <v>93</v>
      </c>
      <c r="BQ2179" t="s">
        <v>94</v>
      </c>
    </row>
    <row r="2180" spans="1:69" x14ac:dyDescent="0.3">
      <c r="A2180">
        <v>273</v>
      </c>
      <c r="B2180" t="s">
        <v>1983</v>
      </c>
      <c r="C2180">
        <v>3</v>
      </c>
      <c r="D2180" t="s">
        <v>83</v>
      </c>
      <c r="E2180">
        <v>31</v>
      </c>
      <c r="F2180" t="s">
        <v>1984</v>
      </c>
      <c r="G2180" t="s">
        <v>90</v>
      </c>
      <c r="H2180" t="s">
        <v>90</v>
      </c>
      <c r="K2180">
        <v>278</v>
      </c>
      <c r="L2180" t="s">
        <v>90</v>
      </c>
      <c r="Q2180">
        <v>290</v>
      </c>
      <c r="R2180" t="s">
        <v>90</v>
      </c>
      <c r="S2180" t="s">
        <v>78</v>
      </c>
      <c r="AL2180" t="s">
        <v>1985</v>
      </c>
      <c r="AM2180" t="s">
        <v>428</v>
      </c>
      <c r="AN2180" t="s">
        <v>90</v>
      </c>
      <c r="AU2180">
        <v>290</v>
      </c>
      <c r="AV2180" t="s">
        <v>90</v>
      </c>
      <c r="AW2180" t="s">
        <v>78</v>
      </c>
      <c r="AX2180">
        <v>1</v>
      </c>
      <c r="AY2180">
        <v>289</v>
      </c>
      <c r="AZ2180" t="s">
        <v>90</v>
      </c>
      <c r="BA2180" t="s">
        <v>78</v>
      </c>
      <c r="BB2180" t="s">
        <v>1985</v>
      </c>
      <c r="BC2180" t="s">
        <v>428</v>
      </c>
      <c r="BD2180" t="s">
        <v>90</v>
      </c>
      <c r="BE2180">
        <v>0</v>
      </c>
      <c r="BF2180" t="s">
        <v>1986</v>
      </c>
      <c r="BG2180" t="s">
        <v>98</v>
      </c>
      <c r="BH2180" t="s">
        <v>115</v>
      </c>
      <c r="BO2180" t="s">
        <v>90</v>
      </c>
      <c r="BP2180" t="s">
        <v>93</v>
      </c>
      <c r="BQ2180" t="s">
        <v>94</v>
      </c>
    </row>
    <row r="2181" spans="1:69" x14ac:dyDescent="0.3">
      <c r="A2181">
        <v>273</v>
      </c>
      <c r="B2181" t="s">
        <v>1983</v>
      </c>
      <c r="C2181">
        <v>4</v>
      </c>
      <c r="D2181" t="s">
        <v>84</v>
      </c>
      <c r="E2181">
        <v>31</v>
      </c>
      <c r="F2181" t="s">
        <v>1984</v>
      </c>
      <c r="G2181" t="s">
        <v>90</v>
      </c>
      <c r="H2181" t="s">
        <v>90</v>
      </c>
      <c r="K2181">
        <v>278</v>
      </c>
      <c r="L2181" t="s">
        <v>90</v>
      </c>
      <c r="Q2181">
        <v>290</v>
      </c>
      <c r="R2181" t="s">
        <v>90</v>
      </c>
      <c r="S2181" t="s">
        <v>78</v>
      </c>
      <c r="AL2181" t="s">
        <v>1985</v>
      </c>
      <c r="AM2181" t="s">
        <v>428</v>
      </c>
      <c r="AN2181" t="s">
        <v>90</v>
      </c>
      <c r="AU2181">
        <v>290</v>
      </c>
      <c r="AV2181" t="s">
        <v>90</v>
      </c>
      <c r="AW2181" t="s">
        <v>78</v>
      </c>
      <c r="AX2181">
        <v>1</v>
      </c>
      <c r="AY2181">
        <v>289</v>
      </c>
      <c r="AZ2181" t="s">
        <v>90</v>
      </c>
      <c r="BA2181" t="s">
        <v>78</v>
      </c>
      <c r="BB2181" t="s">
        <v>1985</v>
      </c>
      <c r="BC2181" t="s">
        <v>428</v>
      </c>
      <c r="BD2181" t="s">
        <v>90</v>
      </c>
      <c r="BE2181">
        <v>0</v>
      </c>
      <c r="BF2181" t="s">
        <v>1986</v>
      </c>
      <c r="BG2181" t="s">
        <v>1987</v>
      </c>
      <c r="BH2181" t="s">
        <v>110</v>
      </c>
      <c r="BO2181" t="s">
        <v>90</v>
      </c>
      <c r="BP2181" t="s">
        <v>93</v>
      </c>
      <c r="BQ2181" t="s">
        <v>94</v>
      </c>
    </row>
    <row r="2182" spans="1:69" x14ac:dyDescent="0.3">
      <c r="A2182">
        <v>273</v>
      </c>
      <c r="B2182" t="s">
        <v>1983</v>
      </c>
      <c r="C2182">
        <v>5</v>
      </c>
      <c r="D2182" t="s">
        <v>85</v>
      </c>
      <c r="E2182">
        <v>31</v>
      </c>
      <c r="F2182" t="s">
        <v>1984</v>
      </c>
      <c r="G2182" t="s">
        <v>90</v>
      </c>
      <c r="H2182" t="s">
        <v>90</v>
      </c>
      <c r="K2182">
        <v>278</v>
      </c>
      <c r="L2182" t="s">
        <v>90</v>
      </c>
      <c r="Q2182">
        <v>290</v>
      </c>
      <c r="R2182" t="s">
        <v>90</v>
      </c>
      <c r="S2182" t="s">
        <v>78</v>
      </c>
      <c r="AL2182" t="s">
        <v>1985</v>
      </c>
      <c r="AM2182" t="s">
        <v>428</v>
      </c>
      <c r="AN2182" t="s">
        <v>90</v>
      </c>
      <c r="AU2182">
        <v>290</v>
      </c>
      <c r="AV2182" t="s">
        <v>90</v>
      </c>
      <c r="AW2182" t="s">
        <v>78</v>
      </c>
      <c r="AX2182">
        <v>1</v>
      </c>
      <c r="AY2182">
        <v>289</v>
      </c>
      <c r="AZ2182" t="s">
        <v>90</v>
      </c>
      <c r="BA2182" t="s">
        <v>78</v>
      </c>
      <c r="BB2182" t="s">
        <v>1985</v>
      </c>
      <c r="BC2182" t="s">
        <v>428</v>
      </c>
      <c r="BD2182" t="s">
        <v>90</v>
      </c>
      <c r="BE2182">
        <v>0</v>
      </c>
      <c r="BF2182" t="s">
        <v>1986</v>
      </c>
      <c r="BG2182" t="s">
        <v>98</v>
      </c>
      <c r="BH2182" t="s">
        <v>115</v>
      </c>
      <c r="BO2182" t="s">
        <v>90</v>
      </c>
      <c r="BP2182" t="s">
        <v>93</v>
      </c>
      <c r="BQ2182" t="s">
        <v>94</v>
      </c>
    </row>
    <row r="2183" spans="1:69" x14ac:dyDescent="0.3">
      <c r="A2183">
        <v>273</v>
      </c>
      <c r="B2183" t="s">
        <v>1983</v>
      </c>
      <c r="C2183">
        <v>6</v>
      </c>
      <c r="D2183" t="s">
        <v>86</v>
      </c>
      <c r="E2183">
        <v>31</v>
      </c>
      <c r="F2183" t="s">
        <v>1984</v>
      </c>
      <c r="G2183" t="s">
        <v>90</v>
      </c>
      <c r="H2183" t="s">
        <v>90</v>
      </c>
      <c r="K2183">
        <v>278</v>
      </c>
      <c r="L2183" t="s">
        <v>90</v>
      </c>
      <c r="Q2183">
        <v>290</v>
      </c>
      <c r="R2183" t="s">
        <v>90</v>
      </c>
      <c r="S2183" t="s">
        <v>78</v>
      </c>
      <c r="AL2183" t="s">
        <v>1985</v>
      </c>
      <c r="AM2183" t="s">
        <v>428</v>
      </c>
      <c r="AN2183" t="s">
        <v>90</v>
      </c>
      <c r="AU2183">
        <v>290</v>
      </c>
      <c r="AV2183" t="s">
        <v>90</v>
      </c>
      <c r="AW2183" t="s">
        <v>78</v>
      </c>
      <c r="AX2183">
        <v>1</v>
      </c>
      <c r="AY2183">
        <v>289</v>
      </c>
      <c r="AZ2183" t="s">
        <v>90</v>
      </c>
      <c r="BA2183" t="s">
        <v>78</v>
      </c>
      <c r="BB2183" t="s">
        <v>1985</v>
      </c>
      <c r="BC2183" t="s">
        <v>428</v>
      </c>
      <c r="BD2183" t="s">
        <v>90</v>
      </c>
      <c r="BE2183">
        <v>0</v>
      </c>
      <c r="BF2183" t="s">
        <v>1986</v>
      </c>
      <c r="BG2183" t="s">
        <v>98</v>
      </c>
      <c r="BH2183" t="s">
        <v>101</v>
      </c>
      <c r="BO2183" t="s">
        <v>90</v>
      </c>
      <c r="BP2183" t="s">
        <v>93</v>
      </c>
      <c r="BQ2183" t="s">
        <v>94</v>
      </c>
    </row>
    <row r="2184" spans="1:69" x14ac:dyDescent="0.3">
      <c r="A2184">
        <v>273</v>
      </c>
      <c r="B2184" t="s">
        <v>1983</v>
      </c>
      <c r="C2184">
        <v>7</v>
      </c>
      <c r="D2184" t="s">
        <v>87</v>
      </c>
      <c r="E2184">
        <v>31</v>
      </c>
      <c r="F2184" t="s">
        <v>1984</v>
      </c>
      <c r="G2184" t="s">
        <v>90</v>
      </c>
      <c r="H2184" t="s">
        <v>90</v>
      </c>
      <c r="K2184">
        <v>278</v>
      </c>
      <c r="L2184" t="s">
        <v>90</v>
      </c>
      <c r="Q2184">
        <v>290</v>
      </c>
      <c r="R2184" t="s">
        <v>90</v>
      </c>
      <c r="S2184" t="s">
        <v>78</v>
      </c>
      <c r="AL2184" t="s">
        <v>1985</v>
      </c>
      <c r="AM2184" t="s">
        <v>428</v>
      </c>
      <c r="AN2184" t="s">
        <v>90</v>
      </c>
      <c r="AU2184">
        <v>290</v>
      </c>
      <c r="AV2184" t="s">
        <v>90</v>
      </c>
      <c r="AW2184" t="s">
        <v>78</v>
      </c>
      <c r="AX2184">
        <v>1</v>
      </c>
      <c r="AY2184">
        <v>289</v>
      </c>
      <c r="AZ2184" t="s">
        <v>90</v>
      </c>
      <c r="BA2184" t="s">
        <v>78</v>
      </c>
      <c r="BB2184" t="s">
        <v>1985</v>
      </c>
      <c r="BC2184" t="s">
        <v>428</v>
      </c>
      <c r="BD2184" t="s">
        <v>90</v>
      </c>
      <c r="BE2184">
        <v>0</v>
      </c>
      <c r="BF2184" t="s">
        <v>1986</v>
      </c>
      <c r="BG2184" t="s">
        <v>98</v>
      </c>
      <c r="BH2184" t="s">
        <v>101</v>
      </c>
      <c r="BO2184" t="s">
        <v>90</v>
      </c>
      <c r="BP2184" t="s">
        <v>93</v>
      </c>
      <c r="BQ2184" t="s">
        <v>94</v>
      </c>
    </row>
    <row r="2185" spans="1:69" x14ac:dyDescent="0.3">
      <c r="A2185">
        <v>273</v>
      </c>
      <c r="B2185" t="s">
        <v>1983</v>
      </c>
      <c r="C2185">
        <v>8</v>
      </c>
      <c r="D2185" t="s">
        <v>88</v>
      </c>
      <c r="E2185">
        <v>31</v>
      </c>
      <c r="F2185" t="s">
        <v>1984</v>
      </c>
      <c r="G2185" t="s">
        <v>90</v>
      </c>
      <c r="H2185" t="s">
        <v>90</v>
      </c>
      <c r="K2185">
        <v>278</v>
      </c>
      <c r="L2185" t="s">
        <v>90</v>
      </c>
      <c r="Q2185">
        <v>290</v>
      </c>
      <c r="R2185" t="s">
        <v>90</v>
      </c>
      <c r="S2185" t="s">
        <v>78</v>
      </c>
      <c r="AL2185" t="s">
        <v>1985</v>
      </c>
      <c r="AM2185" t="s">
        <v>428</v>
      </c>
      <c r="AN2185" t="s">
        <v>90</v>
      </c>
      <c r="AU2185">
        <v>290</v>
      </c>
      <c r="AV2185" t="s">
        <v>90</v>
      </c>
      <c r="AW2185" t="s">
        <v>78</v>
      </c>
      <c r="AX2185">
        <v>1</v>
      </c>
      <c r="AY2185">
        <v>289</v>
      </c>
      <c r="AZ2185" t="s">
        <v>90</v>
      </c>
      <c r="BA2185" t="s">
        <v>78</v>
      </c>
      <c r="BB2185" t="s">
        <v>1985</v>
      </c>
      <c r="BC2185" t="s">
        <v>428</v>
      </c>
      <c r="BD2185" t="s">
        <v>90</v>
      </c>
      <c r="BE2185">
        <v>0</v>
      </c>
      <c r="BF2185" t="s">
        <v>1986</v>
      </c>
      <c r="BG2185" t="s">
        <v>98</v>
      </c>
      <c r="BH2185" t="s">
        <v>115</v>
      </c>
      <c r="BO2185" t="s">
        <v>90</v>
      </c>
      <c r="BP2185" t="s">
        <v>93</v>
      </c>
      <c r="BQ2185" t="s">
        <v>94</v>
      </c>
    </row>
    <row r="2186" spans="1:69" x14ac:dyDescent="0.3">
      <c r="A2186">
        <v>274</v>
      </c>
      <c r="B2186" t="s">
        <v>1988</v>
      </c>
      <c r="C2186">
        <v>1</v>
      </c>
      <c r="D2186" t="s">
        <v>67</v>
      </c>
      <c r="E2186">
        <v>31</v>
      </c>
      <c r="F2186" t="s">
        <v>1984</v>
      </c>
      <c r="G2186" t="s">
        <v>90</v>
      </c>
      <c r="H2186" t="s">
        <v>90</v>
      </c>
      <c r="K2186">
        <v>279</v>
      </c>
      <c r="L2186" t="s">
        <v>78</v>
      </c>
      <c r="Q2186">
        <v>203</v>
      </c>
      <c r="R2186" t="s">
        <v>78</v>
      </c>
      <c r="S2186" t="s">
        <v>69</v>
      </c>
      <c r="AL2186">
        <v>283</v>
      </c>
      <c r="AM2186" t="s">
        <v>90</v>
      </c>
      <c r="AN2186" t="s">
        <v>69</v>
      </c>
      <c r="AU2186" t="s">
        <v>1989</v>
      </c>
      <c r="AV2186" t="s">
        <v>92</v>
      </c>
      <c r="AW2186" t="s">
        <v>95</v>
      </c>
      <c r="AX2186" t="s">
        <v>1202</v>
      </c>
      <c r="AY2186">
        <v>23</v>
      </c>
      <c r="AZ2186" t="s">
        <v>78</v>
      </c>
      <c r="BA2186" t="s">
        <v>69</v>
      </c>
      <c r="BB2186">
        <v>283</v>
      </c>
      <c r="BC2186" t="s">
        <v>90</v>
      </c>
      <c r="BD2186" t="s">
        <v>69</v>
      </c>
      <c r="BE2186">
        <v>3</v>
      </c>
      <c r="BF2186" t="s">
        <v>1990</v>
      </c>
      <c r="BG2186" t="s">
        <v>1991</v>
      </c>
      <c r="BH2186" t="s">
        <v>1992</v>
      </c>
      <c r="BO2186" t="s">
        <v>90</v>
      </c>
      <c r="BP2186" t="s">
        <v>93</v>
      </c>
      <c r="BQ2186" t="s">
        <v>94</v>
      </c>
    </row>
    <row r="2187" spans="1:69" x14ac:dyDescent="0.3">
      <c r="A2187">
        <v>274</v>
      </c>
      <c r="B2187" t="s">
        <v>1988</v>
      </c>
      <c r="C2187">
        <v>2</v>
      </c>
      <c r="D2187" t="s">
        <v>77</v>
      </c>
      <c r="E2187">
        <v>31</v>
      </c>
      <c r="F2187" t="s">
        <v>1984</v>
      </c>
      <c r="G2187" t="s">
        <v>90</v>
      </c>
      <c r="H2187" t="s">
        <v>90</v>
      </c>
      <c r="K2187">
        <v>279</v>
      </c>
      <c r="L2187" t="s">
        <v>78</v>
      </c>
      <c r="Q2187">
        <v>203</v>
      </c>
      <c r="R2187" t="s">
        <v>78</v>
      </c>
      <c r="S2187" t="s">
        <v>69</v>
      </c>
      <c r="AL2187">
        <v>283</v>
      </c>
      <c r="AM2187" t="s">
        <v>90</v>
      </c>
      <c r="AN2187" t="s">
        <v>78</v>
      </c>
      <c r="AU2187" t="s">
        <v>1989</v>
      </c>
      <c r="AV2187" t="s">
        <v>92</v>
      </c>
      <c r="AW2187" t="s">
        <v>95</v>
      </c>
      <c r="AX2187" t="s">
        <v>1202</v>
      </c>
      <c r="AY2187">
        <v>23</v>
      </c>
      <c r="AZ2187" t="s">
        <v>78</v>
      </c>
      <c r="BA2187" t="s">
        <v>78</v>
      </c>
      <c r="BB2187">
        <v>283</v>
      </c>
      <c r="BC2187" t="s">
        <v>90</v>
      </c>
      <c r="BD2187" t="s">
        <v>78</v>
      </c>
      <c r="BE2187">
        <v>3</v>
      </c>
      <c r="BF2187" t="s">
        <v>1990</v>
      </c>
      <c r="BG2187" t="s">
        <v>1991</v>
      </c>
      <c r="BH2187" t="s">
        <v>1993</v>
      </c>
      <c r="BO2187" t="s">
        <v>90</v>
      </c>
      <c r="BP2187" t="s">
        <v>93</v>
      </c>
      <c r="BQ2187" t="s">
        <v>94</v>
      </c>
    </row>
    <row r="2188" spans="1:69" x14ac:dyDescent="0.3">
      <c r="A2188">
        <v>274</v>
      </c>
      <c r="B2188" t="s">
        <v>1988</v>
      </c>
      <c r="C2188">
        <v>3</v>
      </c>
      <c r="D2188" t="s">
        <v>83</v>
      </c>
      <c r="E2188">
        <v>31</v>
      </c>
      <c r="F2188" t="s">
        <v>1984</v>
      </c>
      <c r="G2188" t="s">
        <v>90</v>
      </c>
      <c r="H2188" t="s">
        <v>90</v>
      </c>
      <c r="K2188">
        <v>279</v>
      </c>
      <c r="L2188" t="s">
        <v>78</v>
      </c>
      <c r="Q2188">
        <v>203</v>
      </c>
      <c r="R2188" t="s">
        <v>78</v>
      </c>
      <c r="S2188" t="s">
        <v>78</v>
      </c>
      <c r="AL2188">
        <v>283</v>
      </c>
      <c r="AM2188" t="s">
        <v>90</v>
      </c>
      <c r="AN2188" t="s">
        <v>78</v>
      </c>
      <c r="AU2188" t="s">
        <v>1989</v>
      </c>
      <c r="AV2188" t="s">
        <v>92</v>
      </c>
      <c r="AW2188" t="s">
        <v>92</v>
      </c>
      <c r="AX2188" t="s">
        <v>1202</v>
      </c>
      <c r="AY2188">
        <v>23</v>
      </c>
      <c r="AZ2188" t="s">
        <v>78</v>
      </c>
      <c r="BA2188" t="s">
        <v>78</v>
      </c>
      <c r="BB2188">
        <v>283</v>
      </c>
      <c r="BC2188" t="s">
        <v>90</v>
      </c>
      <c r="BD2188" t="s">
        <v>78</v>
      </c>
      <c r="BE2188">
        <v>3</v>
      </c>
      <c r="BF2188" t="s">
        <v>1990</v>
      </c>
      <c r="BG2188" t="s">
        <v>1991</v>
      </c>
      <c r="BH2188" t="s">
        <v>1993</v>
      </c>
      <c r="BO2188" t="s">
        <v>90</v>
      </c>
      <c r="BP2188" t="s">
        <v>93</v>
      </c>
      <c r="BQ2188" t="s">
        <v>94</v>
      </c>
    </row>
    <row r="2189" spans="1:69" x14ac:dyDescent="0.3">
      <c r="A2189">
        <v>274</v>
      </c>
      <c r="B2189" t="s">
        <v>1988</v>
      </c>
      <c r="C2189">
        <v>4</v>
      </c>
      <c r="D2189" t="s">
        <v>84</v>
      </c>
      <c r="E2189">
        <v>31</v>
      </c>
      <c r="F2189" t="s">
        <v>1984</v>
      </c>
      <c r="G2189" t="s">
        <v>90</v>
      </c>
      <c r="H2189" t="s">
        <v>90</v>
      </c>
      <c r="K2189">
        <v>279</v>
      </c>
      <c r="L2189" t="s">
        <v>78</v>
      </c>
      <c r="Q2189">
        <v>203</v>
      </c>
      <c r="R2189" t="s">
        <v>78</v>
      </c>
      <c r="S2189" t="s">
        <v>69</v>
      </c>
      <c r="AL2189">
        <v>283</v>
      </c>
      <c r="AM2189" t="s">
        <v>90</v>
      </c>
      <c r="AN2189" t="s">
        <v>78</v>
      </c>
      <c r="AU2189" t="s">
        <v>1989</v>
      </c>
      <c r="AV2189" t="s">
        <v>92</v>
      </c>
      <c r="AW2189" t="s">
        <v>95</v>
      </c>
      <c r="AX2189" t="s">
        <v>1202</v>
      </c>
      <c r="AY2189">
        <v>23</v>
      </c>
      <c r="AZ2189" t="s">
        <v>78</v>
      </c>
      <c r="BA2189" t="s">
        <v>69</v>
      </c>
      <c r="BB2189">
        <v>283</v>
      </c>
      <c r="BC2189" t="s">
        <v>90</v>
      </c>
      <c r="BD2189" t="s">
        <v>78</v>
      </c>
      <c r="BE2189">
        <v>3</v>
      </c>
      <c r="BF2189" t="s">
        <v>1990</v>
      </c>
      <c r="BG2189" t="s">
        <v>1991</v>
      </c>
      <c r="BH2189" t="s">
        <v>1994</v>
      </c>
      <c r="BO2189" t="s">
        <v>90</v>
      </c>
      <c r="BP2189" t="s">
        <v>93</v>
      </c>
      <c r="BQ2189" t="s">
        <v>94</v>
      </c>
    </row>
    <row r="2190" spans="1:69" x14ac:dyDescent="0.3">
      <c r="A2190">
        <v>274</v>
      </c>
      <c r="B2190" t="s">
        <v>1988</v>
      </c>
      <c r="C2190">
        <v>5</v>
      </c>
      <c r="D2190" t="s">
        <v>85</v>
      </c>
      <c r="E2190">
        <v>31</v>
      </c>
      <c r="F2190" t="s">
        <v>1984</v>
      </c>
      <c r="G2190" t="s">
        <v>90</v>
      </c>
      <c r="H2190" t="s">
        <v>90</v>
      </c>
      <c r="K2190">
        <v>279</v>
      </c>
      <c r="L2190" t="s">
        <v>78</v>
      </c>
      <c r="Q2190">
        <v>203</v>
      </c>
      <c r="R2190" t="s">
        <v>78</v>
      </c>
      <c r="S2190" t="s">
        <v>69</v>
      </c>
      <c r="AL2190">
        <v>283</v>
      </c>
      <c r="AM2190" t="s">
        <v>90</v>
      </c>
      <c r="AN2190" t="s">
        <v>78</v>
      </c>
      <c r="AU2190" t="s">
        <v>1989</v>
      </c>
      <c r="AV2190" t="s">
        <v>92</v>
      </c>
      <c r="AW2190" t="s">
        <v>95</v>
      </c>
      <c r="AX2190" t="s">
        <v>1202</v>
      </c>
      <c r="AY2190">
        <v>23</v>
      </c>
      <c r="AZ2190" t="s">
        <v>78</v>
      </c>
      <c r="BA2190" t="s">
        <v>78</v>
      </c>
      <c r="BB2190">
        <v>283</v>
      </c>
      <c r="BC2190" t="s">
        <v>90</v>
      </c>
      <c r="BD2190" t="s">
        <v>78</v>
      </c>
      <c r="BE2190">
        <v>3</v>
      </c>
      <c r="BF2190" t="s">
        <v>1990</v>
      </c>
      <c r="BG2190" t="s">
        <v>1991</v>
      </c>
      <c r="BH2190" t="s">
        <v>1993</v>
      </c>
      <c r="BO2190" t="s">
        <v>90</v>
      </c>
      <c r="BP2190" t="s">
        <v>93</v>
      </c>
      <c r="BQ2190" t="s">
        <v>94</v>
      </c>
    </row>
    <row r="2191" spans="1:69" x14ac:dyDescent="0.3">
      <c r="A2191">
        <v>274</v>
      </c>
      <c r="B2191" t="s">
        <v>1988</v>
      </c>
      <c r="C2191">
        <v>6</v>
      </c>
      <c r="D2191" t="s">
        <v>86</v>
      </c>
      <c r="E2191">
        <v>31</v>
      </c>
      <c r="F2191" t="s">
        <v>1984</v>
      </c>
      <c r="G2191" t="s">
        <v>90</v>
      </c>
      <c r="H2191" t="s">
        <v>90</v>
      </c>
      <c r="K2191">
        <v>279</v>
      </c>
      <c r="L2191" t="s">
        <v>69</v>
      </c>
      <c r="Q2191">
        <v>203</v>
      </c>
      <c r="R2191" t="s">
        <v>69</v>
      </c>
      <c r="S2191" t="s">
        <v>69</v>
      </c>
      <c r="AL2191">
        <v>283</v>
      </c>
      <c r="AM2191" t="s">
        <v>90</v>
      </c>
      <c r="AN2191" t="s">
        <v>69</v>
      </c>
      <c r="AU2191" t="s">
        <v>1989</v>
      </c>
      <c r="AV2191" t="s">
        <v>95</v>
      </c>
      <c r="AW2191" t="s">
        <v>95</v>
      </c>
      <c r="AX2191" t="s">
        <v>1202</v>
      </c>
      <c r="AY2191">
        <v>23</v>
      </c>
      <c r="AZ2191" t="s">
        <v>78</v>
      </c>
      <c r="BA2191" t="s">
        <v>69</v>
      </c>
      <c r="BB2191">
        <v>283</v>
      </c>
      <c r="BC2191" t="s">
        <v>90</v>
      </c>
      <c r="BD2191" t="s">
        <v>69</v>
      </c>
      <c r="BE2191">
        <v>3</v>
      </c>
      <c r="BF2191" t="s">
        <v>1990</v>
      </c>
      <c r="BG2191" t="s">
        <v>1995</v>
      </c>
      <c r="BH2191" t="s">
        <v>1996</v>
      </c>
      <c r="BO2191" t="s">
        <v>90</v>
      </c>
      <c r="BP2191" t="s">
        <v>93</v>
      </c>
      <c r="BQ2191" t="s">
        <v>94</v>
      </c>
    </row>
    <row r="2192" spans="1:69" x14ac:dyDescent="0.3">
      <c r="A2192">
        <v>274</v>
      </c>
      <c r="B2192" t="s">
        <v>1988</v>
      </c>
      <c r="C2192">
        <v>7</v>
      </c>
      <c r="D2192" t="s">
        <v>87</v>
      </c>
      <c r="E2192">
        <v>31</v>
      </c>
      <c r="F2192" t="s">
        <v>1984</v>
      </c>
      <c r="G2192" t="s">
        <v>90</v>
      </c>
      <c r="H2192" t="s">
        <v>90</v>
      </c>
      <c r="K2192">
        <v>279</v>
      </c>
      <c r="L2192" t="s">
        <v>69</v>
      </c>
      <c r="Q2192">
        <v>203</v>
      </c>
      <c r="R2192" t="s">
        <v>69</v>
      </c>
      <c r="S2192" t="s">
        <v>69</v>
      </c>
      <c r="AL2192">
        <v>283</v>
      </c>
      <c r="AM2192" t="s">
        <v>90</v>
      </c>
      <c r="AN2192" t="s">
        <v>69</v>
      </c>
      <c r="AU2192" t="s">
        <v>1989</v>
      </c>
      <c r="AV2192" t="s">
        <v>95</v>
      </c>
      <c r="AW2192" t="s">
        <v>95</v>
      </c>
      <c r="AX2192" t="s">
        <v>1202</v>
      </c>
      <c r="AY2192">
        <v>23</v>
      </c>
      <c r="AZ2192" t="s">
        <v>69</v>
      </c>
      <c r="BA2192" t="s">
        <v>69</v>
      </c>
      <c r="BB2192">
        <v>283</v>
      </c>
      <c r="BC2192" t="s">
        <v>90</v>
      </c>
      <c r="BD2192" t="s">
        <v>69</v>
      </c>
      <c r="BE2192">
        <v>3</v>
      </c>
      <c r="BF2192" t="s">
        <v>1990</v>
      </c>
      <c r="BG2192" t="s">
        <v>1995</v>
      </c>
      <c r="BH2192" t="s">
        <v>1996</v>
      </c>
      <c r="BO2192" t="s">
        <v>90</v>
      </c>
      <c r="BP2192" t="s">
        <v>93</v>
      </c>
      <c r="BQ2192" t="s">
        <v>94</v>
      </c>
    </row>
    <row r="2193" spans="1:69" x14ac:dyDescent="0.3">
      <c r="A2193">
        <v>274</v>
      </c>
      <c r="B2193" t="s">
        <v>1988</v>
      </c>
      <c r="C2193">
        <v>8</v>
      </c>
      <c r="D2193" t="s">
        <v>88</v>
      </c>
      <c r="E2193">
        <v>31</v>
      </c>
      <c r="F2193" t="s">
        <v>1984</v>
      </c>
      <c r="G2193" t="s">
        <v>90</v>
      </c>
      <c r="H2193" t="s">
        <v>90</v>
      </c>
      <c r="K2193">
        <v>279</v>
      </c>
      <c r="L2193" t="s">
        <v>78</v>
      </c>
      <c r="Q2193">
        <v>203</v>
      </c>
      <c r="R2193" t="s">
        <v>78</v>
      </c>
      <c r="S2193" t="s">
        <v>78</v>
      </c>
      <c r="AL2193">
        <v>283</v>
      </c>
      <c r="AM2193" t="s">
        <v>90</v>
      </c>
      <c r="AN2193" t="s">
        <v>78</v>
      </c>
      <c r="AU2193" t="s">
        <v>1989</v>
      </c>
      <c r="AV2193" t="s">
        <v>92</v>
      </c>
      <c r="AW2193" t="s">
        <v>92</v>
      </c>
      <c r="AX2193" t="s">
        <v>1202</v>
      </c>
      <c r="AY2193">
        <v>23</v>
      </c>
      <c r="AZ2193" t="s">
        <v>78</v>
      </c>
      <c r="BA2193" t="s">
        <v>78</v>
      </c>
      <c r="BB2193">
        <v>283</v>
      </c>
      <c r="BC2193" t="s">
        <v>90</v>
      </c>
      <c r="BD2193" t="s">
        <v>78</v>
      </c>
      <c r="BE2193">
        <v>3</v>
      </c>
      <c r="BF2193" t="s">
        <v>1990</v>
      </c>
      <c r="BG2193" t="s">
        <v>1991</v>
      </c>
      <c r="BH2193" t="s">
        <v>1993</v>
      </c>
      <c r="BO2193" t="s">
        <v>90</v>
      </c>
      <c r="BP2193" t="s">
        <v>93</v>
      </c>
      <c r="BQ2193" t="s">
        <v>94</v>
      </c>
    </row>
    <row r="2194" spans="1:69" x14ac:dyDescent="0.3">
      <c r="A2194">
        <v>275</v>
      </c>
      <c r="B2194" t="s">
        <v>1997</v>
      </c>
      <c r="C2194">
        <v>1</v>
      </c>
      <c r="D2194" t="s">
        <v>67</v>
      </c>
      <c r="E2194">
        <v>31</v>
      </c>
      <c r="F2194" t="s">
        <v>1984</v>
      </c>
      <c r="G2194" t="s">
        <v>90</v>
      </c>
      <c r="H2194" t="s">
        <v>90</v>
      </c>
      <c r="K2194">
        <v>282</v>
      </c>
      <c r="L2194" t="s">
        <v>78</v>
      </c>
      <c r="Q2194">
        <v>159</v>
      </c>
      <c r="R2194" t="s">
        <v>78</v>
      </c>
      <c r="S2194" t="s">
        <v>69</v>
      </c>
      <c r="AL2194" t="s">
        <v>1998</v>
      </c>
      <c r="AM2194" t="s">
        <v>1999</v>
      </c>
      <c r="AN2194" t="s">
        <v>494</v>
      </c>
      <c r="AU2194" t="s">
        <v>1252</v>
      </c>
      <c r="AV2194" t="s">
        <v>92</v>
      </c>
      <c r="AW2194" t="s">
        <v>95</v>
      </c>
      <c r="AX2194" t="s">
        <v>1202</v>
      </c>
      <c r="AY2194" t="s">
        <v>1007</v>
      </c>
      <c r="AZ2194" t="s">
        <v>1008</v>
      </c>
      <c r="BA2194" t="s">
        <v>1009</v>
      </c>
      <c r="BB2194" t="s">
        <v>1998</v>
      </c>
      <c r="BC2194" t="s">
        <v>1999</v>
      </c>
      <c r="BD2194" t="s">
        <v>494</v>
      </c>
      <c r="BE2194" t="s">
        <v>2000</v>
      </c>
      <c r="BF2194" t="s">
        <v>2001</v>
      </c>
      <c r="BG2194" t="s">
        <v>2002</v>
      </c>
      <c r="BH2194" t="s">
        <v>716</v>
      </c>
      <c r="BO2194" t="s">
        <v>90</v>
      </c>
      <c r="BP2194" t="s">
        <v>93</v>
      </c>
      <c r="BQ2194" t="s">
        <v>94</v>
      </c>
    </row>
    <row r="2195" spans="1:69" x14ac:dyDescent="0.3">
      <c r="A2195">
        <v>275</v>
      </c>
      <c r="B2195" t="s">
        <v>1997</v>
      </c>
      <c r="C2195">
        <v>2</v>
      </c>
      <c r="D2195" t="s">
        <v>77</v>
      </c>
      <c r="E2195">
        <v>31</v>
      </c>
      <c r="F2195" t="s">
        <v>1984</v>
      </c>
      <c r="G2195" t="s">
        <v>90</v>
      </c>
      <c r="H2195" t="s">
        <v>90</v>
      </c>
      <c r="K2195">
        <v>282</v>
      </c>
      <c r="L2195" t="s">
        <v>78</v>
      </c>
      <c r="Q2195">
        <v>159</v>
      </c>
      <c r="R2195" t="s">
        <v>78</v>
      </c>
      <c r="S2195" t="s">
        <v>69</v>
      </c>
      <c r="AL2195" t="s">
        <v>1998</v>
      </c>
      <c r="AM2195" t="s">
        <v>1999</v>
      </c>
      <c r="AN2195" t="s">
        <v>490</v>
      </c>
      <c r="AU2195" t="s">
        <v>1252</v>
      </c>
      <c r="AV2195" t="s">
        <v>92</v>
      </c>
      <c r="AW2195" t="s">
        <v>95</v>
      </c>
      <c r="AX2195" t="s">
        <v>1202</v>
      </c>
      <c r="AY2195" t="s">
        <v>1007</v>
      </c>
      <c r="AZ2195" t="s">
        <v>1008</v>
      </c>
      <c r="BA2195" t="s">
        <v>1008</v>
      </c>
      <c r="BB2195" t="s">
        <v>1998</v>
      </c>
      <c r="BC2195" t="s">
        <v>1999</v>
      </c>
      <c r="BD2195" t="s">
        <v>490</v>
      </c>
      <c r="BE2195" t="s">
        <v>2000</v>
      </c>
      <c r="BF2195" t="s">
        <v>2001</v>
      </c>
      <c r="BG2195" t="s">
        <v>2002</v>
      </c>
      <c r="BH2195" t="s">
        <v>713</v>
      </c>
      <c r="BO2195" t="s">
        <v>90</v>
      </c>
      <c r="BP2195" t="s">
        <v>93</v>
      </c>
      <c r="BQ2195" t="s">
        <v>94</v>
      </c>
    </row>
    <row r="2196" spans="1:69" x14ac:dyDescent="0.3">
      <c r="A2196">
        <v>275</v>
      </c>
      <c r="B2196" t="s">
        <v>1997</v>
      </c>
      <c r="C2196">
        <v>3</v>
      </c>
      <c r="D2196" t="s">
        <v>83</v>
      </c>
      <c r="E2196">
        <v>31</v>
      </c>
      <c r="F2196" t="s">
        <v>1984</v>
      </c>
      <c r="G2196" t="s">
        <v>90</v>
      </c>
      <c r="H2196" t="s">
        <v>90</v>
      </c>
      <c r="K2196">
        <v>282</v>
      </c>
      <c r="L2196" t="s">
        <v>78</v>
      </c>
      <c r="Q2196">
        <v>159</v>
      </c>
      <c r="R2196" t="s">
        <v>78</v>
      </c>
      <c r="S2196" t="s">
        <v>78</v>
      </c>
      <c r="AL2196" t="s">
        <v>1998</v>
      </c>
      <c r="AM2196" t="s">
        <v>1999</v>
      </c>
      <c r="AN2196" t="s">
        <v>490</v>
      </c>
      <c r="AU2196" t="s">
        <v>1252</v>
      </c>
      <c r="AV2196" t="s">
        <v>92</v>
      </c>
      <c r="AW2196" t="s">
        <v>92</v>
      </c>
      <c r="AX2196" t="s">
        <v>1202</v>
      </c>
      <c r="AY2196" t="s">
        <v>1007</v>
      </c>
      <c r="AZ2196" t="s">
        <v>1008</v>
      </c>
      <c r="BA2196" t="s">
        <v>1008</v>
      </c>
      <c r="BB2196" t="s">
        <v>1998</v>
      </c>
      <c r="BC2196" t="s">
        <v>1999</v>
      </c>
      <c r="BD2196" t="s">
        <v>490</v>
      </c>
      <c r="BE2196" t="s">
        <v>2000</v>
      </c>
      <c r="BF2196" t="s">
        <v>2001</v>
      </c>
      <c r="BG2196" t="s">
        <v>2002</v>
      </c>
      <c r="BH2196" t="s">
        <v>713</v>
      </c>
      <c r="BO2196" t="s">
        <v>90</v>
      </c>
      <c r="BP2196" t="s">
        <v>93</v>
      </c>
      <c r="BQ2196" t="s">
        <v>94</v>
      </c>
    </row>
    <row r="2197" spans="1:69" x14ac:dyDescent="0.3">
      <c r="A2197">
        <v>275</v>
      </c>
      <c r="B2197" t="s">
        <v>1997</v>
      </c>
      <c r="C2197">
        <v>4</v>
      </c>
      <c r="D2197" t="s">
        <v>84</v>
      </c>
      <c r="E2197">
        <v>31</v>
      </c>
      <c r="F2197" t="s">
        <v>1984</v>
      </c>
      <c r="G2197" t="s">
        <v>90</v>
      </c>
      <c r="H2197" t="s">
        <v>90</v>
      </c>
      <c r="K2197">
        <v>282</v>
      </c>
      <c r="L2197" t="s">
        <v>78</v>
      </c>
      <c r="Q2197">
        <v>159</v>
      </c>
      <c r="R2197" t="s">
        <v>78</v>
      </c>
      <c r="S2197" t="s">
        <v>69</v>
      </c>
      <c r="AL2197" t="s">
        <v>1998</v>
      </c>
      <c r="AM2197" t="s">
        <v>1999</v>
      </c>
      <c r="AN2197" t="s">
        <v>490</v>
      </c>
      <c r="AU2197" t="s">
        <v>1252</v>
      </c>
      <c r="AV2197" t="s">
        <v>92</v>
      </c>
      <c r="AW2197" t="s">
        <v>95</v>
      </c>
      <c r="AX2197" t="s">
        <v>1202</v>
      </c>
      <c r="AY2197" t="s">
        <v>1007</v>
      </c>
      <c r="AZ2197" t="s">
        <v>1008</v>
      </c>
      <c r="BA2197" t="s">
        <v>1009</v>
      </c>
      <c r="BB2197" t="s">
        <v>1998</v>
      </c>
      <c r="BC2197" t="s">
        <v>1999</v>
      </c>
      <c r="BD2197" t="s">
        <v>490</v>
      </c>
      <c r="BE2197" t="s">
        <v>2000</v>
      </c>
      <c r="BF2197" t="s">
        <v>2001</v>
      </c>
      <c r="BG2197" t="s">
        <v>2002</v>
      </c>
      <c r="BH2197" t="s">
        <v>713</v>
      </c>
      <c r="BO2197" t="s">
        <v>90</v>
      </c>
      <c r="BP2197" t="s">
        <v>93</v>
      </c>
      <c r="BQ2197" t="s">
        <v>94</v>
      </c>
    </row>
    <row r="2198" spans="1:69" x14ac:dyDescent="0.3">
      <c r="A2198">
        <v>275</v>
      </c>
      <c r="B2198" t="s">
        <v>1997</v>
      </c>
      <c r="C2198">
        <v>5</v>
      </c>
      <c r="D2198" t="s">
        <v>85</v>
      </c>
      <c r="E2198">
        <v>31</v>
      </c>
      <c r="F2198" t="s">
        <v>1984</v>
      </c>
      <c r="G2198" t="s">
        <v>90</v>
      </c>
      <c r="H2198" t="s">
        <v>90</v>
      </c>
      <c r="K2198">
        <v>282</v>
      </c>
      <c r="L2198" t="s">
        <v>78</v>
      </c>
      <c r="Q2198">
        <v>159</v>
      </c>
      <c r="R2198" t="s">
        <v>78</v>
      </c>
      <c r="S2198" t="s">
        <v>69</v>
      </c>
      <c r="AL2198" t="s">
        <v>1998</v>
      </c>
      <c r="AM2198" t="s">
        <v>1999</v>
      </c>
      <c r="AN2198" t="s">
        <v>490</v>
      </c>
      <c r="AU2198" t="s">
        <v>1252</v>
      </c>
      <c r="AV2198" t="s">
        <v>92</v>
      </c>
      <c r="AW2198" t="s">
        <v>95</v>
      </c>
      <c r="AX2198" t="s">
        <v>1202</v>
      </c>
      <c r="AY2198" t="s">
        <v>1007</v>
      </c>
      <c r="AZ2198" t="s">
        <v>1008</v>
      </c>
      <c r="BA2198" t="s">
        <v>1008</v>
      </c>
      <c r="BB2198" t="s">
        <v>1998</v>
      </c>
      <c r="BC2198" t="s">
        <v>1999</v>
      </c>
      <c r="BD2198" t="s">
        <v>490</v>
      </c>
      <c r="BE2198" t="s">
        <v>2000</v>
      </c>
      <c r="BF2198" t="s">
        <v>2001</v>
      </c>
      <c r="BG2198" t="s">
        <v>2002</v>
      </c>
      <c r="BH2198" t="s">
        <v>713</v>
      </c>
      <c r="BO2198" t="s">
        <v>90</v>
      </c>
      <c r="BP2198" t="s">
        <v>93</v>
      </c>
      <c r="BQ2198" t="s">
        <v>94</v>
      </c>
    </row>
    <row r="2199" spans="1:69" x14ac:dyDescent="0.3">
      <c r="A2199">
        <v>275</v>
      </c>
      <c r="B2199" t="s">
        <v>1997</v>
      </c>
      <c r="C2199">
        <v>6</v>
      </c>
      <c r="D2199" t="s">
        <v>86</v>
      </c>
      <c r="E2199">
        <v>31</v>
      </c>
      <c r="F2199" t="s">
        <v>1984</v>
      </c>
      <c r="G2199" t="s">
        <v>90</v>
      </c>
      <c r="H2199" t="s">
        <v>90</v>
      </c>
      <c r="K2199">
        <v>282</v>
      </c>
      <c r="L2199" t="s">
        <v>69</v>
      </c>
      <c r="Q2199">
        <v>159</v>
      </c>
      <c r="R2199" t="s">
        <v>69</v>
      </c>
      <c r="S2199" t="s">
        <v>69</v>
      </c>
      <c r="AL2199" t="s">
        <v>1998</v>
      </c>
      <c r="AM2199" t="s">
        <v>2003</v>
      </c>
      <c r="AN2199" t="s">
        <v>494</v>
      </c>
      <c r="AU2199" t="s">
        <v>1252</v>
      </c>
      <c r="AV2199" t="s">
        <v>95</v>
      </c>
      <c r="AW2199" t="s">
        <v>95</v>
      </c>
      <c r="AX2199" t="s">
        <v>1202</v>
      </c>
      <c r="AY2199" t="s">
        <v>1007</v>
      </c>
      <c r="AZ2199" t="s">
        <v>1009</v>
      </c>
      <c r="BA2199" t="s">
        <v>1009</v>
      </c>
      <c r="BB2199" t="s">
        <v>1998</v>
      </c>
      <c r="BC2199" t="s">
        <v>2003</v>
      </c>
      <c r="BD2199" t="s">
        <v>494</v>
      </c>
      <c r="BE2199" t="s">
        <v>2000</v>
      </c>
      <c r="BF2199" t="s">
        <v>2001</v>
      </c>
      <c r="BG2199" t="s">
        <v>2002</v>
      </c>
      <c r="BH2199" t="s">
        <v>716</v>
      </c>
      <c r="BO2199" t="s">
        <v>69</v>
      </c>
      <c r="BP2199" t="s">
        <v>93</v>
      </c>
      <c r="BQ2199" t="s">
        <v>129</v>
      </c>
    </row>
    <row r="2200" spans="1:69" x14ac:dyDescent="0.3">
      <c r="A2200">
        <v>275</v>
      </c>
      <c r="B2200" t="s">
        <v>1997</v>
      </c>
      <c r="C2200">
        <v>7</v>
      </c>
      <c r="D2200" t="s">
        <v>87</v>
      </c>
      <c r="E2200">
        <v>31</v>
      </c>
      <c r="F2200" t="s">
        <v>1984</v>
      </c>
      <c r="G2200" t="s">
        <v>90</v>
      </c>
      <c r="H2200" t="s">
        <v>90</v>
      </c>
      <c r="K2200">
        <v>282</v>
      </c>
      <c r="L2200" t="s">
        <v>69</v>
      </c>
      <c r="Q2200">
        <v>159</v>
      </c>
      <c r="R2200" t="s">
        <v>69</v>
      </c>
      <c r="S2200" t="s">
        <v>69</v>
      </c>
      <c r="AL2200" t="s">
        <v>1998</v>
      </c>
      <c r="AM2200" t="s">
        <v>2003</v>
      </c>
      <c r="AN2200" t="s">
        <v>494</v>
      </c>
      <c r="AU2200" t="s">
        <v>1252</v>
      </c>
      <c r="AV2200" t="s">
        <v>95</v>
      </c>
      <c r="AW2200" t="s">
        <v>95</v>
      </c>
      <c r="AX2200" t="s">
        <v>1202</v>
      </c>
      <c r="AY2200" t="s">
        <v>1007</v>
      </c>
      <c r="AZ2200" t="s">
        <v>1009</v>
      </c>
      <c r="BA2200" t="s">
        <v>1009</v>
      </c>
      <c r="BB2200" t="s">
        <v>1998</v>
      </c>
      <c r="BC2200" t="s">
        <v>2003</v>
      </c>
      <c r="BD2200" t="s">
        <v>494</v>
      </c>
      <c r="BE2200" t="s">
        <v>2000</v>
      </c>
      <c r="BF2200" t="s">
        <v>2001</v>
      </c>
      <c r="BG2200" t="s">
        <v>2002</v>
      </c>
      <c r="BH2200" t="s">
        <v>716</v>
      </c>
      <c r="BO2200" t="s">
        <v>69</v>
      </c>
      <c r="BP2200" t="s">
        <v>93</v>
      </c>
      <c r="BQ2200" t="s">
        <v>129</v>
      </c>
    </row>
    <row r="2201" spans="1:69" x14ac:dyDescent="0.3">
      <c r="A2201">
        <v>275</v>
      </c>
      <c r="B2201" t="s">
        <v>1997</v>
      </c>
      <c r="C2201">
        <v>8</v>
      </c>
      <c r="D2201" t="s">
        <v>88</v>
      </c>
      <c r="E2201">
        <v>31</v>
      </c>
      <c r="F2201" t="s">
        <v>1984</v>
      </c>
      <c r="G2201" t="s">
        <v>90</v>
      </c>
      <c r="H2201" t="s">
        <v>90</v>
      </c>
      <c r="K2201">
        <v>282</v>
      </c>
      <c r="L2201" t="s">
        <v>78</v>
      </c>
      <c r="Q2201">
        <v>159</v>
      </c>
      <c r="R2201" t="s">
        <v>78</v>
      </c>
      <c r="S2201" t="s">
        <v>78</v>
      </c>
      <c r="AL2201" t="s">
        <v>1998</v>
      </c>
      <c r="AM2201" t="s">
        <v>1999</v>
      </c>
      <c r="AN2201" t="s">
        <v>490</v>
      </c>
      <c r="AU2201" t="s">
        <v>1252</v>
      </c>
      <c r="AV2201" t="s">
        <v>92</v>
      </c>
      <c r="AW2201" t="s">
        <v>92</v>
      </c>
      <c r="AX2201" t="s">
        <v>1202</v>
      </c>
      <c r="AY2201" t="s">
        <v>1007</v>
      </c>
      <c r="AZ2201" t="s">
        <v>1008</v>
      </c>
      <c r="BA2201" t="s">
        <v>1008</v>
      </c>
      <c r="BB2201" t="s">
        <v>1998</v>
      </c>
      <c r="BC2201" t="s">
        <v>1999</v>
      </c>
      <c r="BD2201" t="s">
        <v>490</v>
      </c>
      <c r="BE2201" t="s">
        <v>2000</v>
      </c>
      <c r="BF2201" t="s">
        <v>2001</v>
      </c>
      <c r="BG2201" t="s">
        <v>2002</v>
      </c>
      <c r="BH2201" t="s">
        <v>713</v>
      </c>
      <c r="BO2201" t="s">
        <v>90</v>
      </c>
      <c r="BP2201" t="s">
        <v>93</v>
      </c>
      <c r="BQ2201" t="s">
        <v>94</v>
      </c>
    </row>
    <row r="2202" spans="1:69" x14ac:dyDescent="0.3">
      <c r="A2202">
        <v>276</v>
      </c>
      <c r="B2202" t="s">
        <v>240</v>
      </c>
      <c r="C2202">
        <v>1</v>
      </c>
      <c r="D2202" t="s">
        <v>67</v>
      </c>
      <c r="E2202">
        <v>31</v>
      </c>
      <c r="F2202" t="s">
        <v>1984</v>
      </c>
      <c r="G2202" t="s">
        <v>90</v>
      </c>
      <c r="H2202" t="s">
        <v>90</v>
      </c>
      <c r="K2202">
        <v>284</v>
      </c>
      <c r="L2202" t="s">
        <v>69</v>
      </c>
      <c r="W2202">
        <v>277</v>
      </c>
      <c r="X2202" t="s">
        <v>69</v>
      </c>
      <c r="Y2202" t="s">
        <v>69</v>
      </c>
      <c r="AU2202">
        <v>277</v>
      </c>
      <c r="AV2202" t="s">
        <v>69</v>
      </c>
      <c r="AW2202" t="s">
        <v>69</v>
      </c>
      <c r="AX2202">
        <v>3</v>
      </c>
      <c r="AY2202">
        <v>153</v>
      </c>
      <c r="AZ2202" t="s">
        <v>69</v>
      </c>
      <c r="BA2202" t="s">
        <v>69</v>
      </c>
      <c r="BO2202" t="s">
        <v>69</v>
      </c>
      <c r="BP2202" t="s">
        <v>93</v>
      </c>
      <c r="BQ2202" t="s">
        <v>232</v>
      </c>
    </row>
    <row r="2203" spans="1:69" x14ac:dyDescent="0.3">
      <c r="A2203">
        <v>276</v>
      </c>
      <c r="B2203" t="s">
        <v>240</v>
      </c>
      <c r="C2203">
        <v>2</v>
      </c>
      <c r="D2203" t="s">
        <v>77</v>
      </c>
      <c r="E2203">
        <v>31</v>
      </c>
      <c r="F2203" t="s">
        <v>1984</v>
      </c>
      <c r="G2203" t="s">
        <v>90</v>
      </c>
      <c r="H2203" t="s">
        <v>90</v>
      </c>
      <c r="K2203">
        <v>284</v>
      </c>
      <c r="L2203" t="s">
        <v>78</v>
      </c>
      <c r="W2203">
        <v>277</v>
      </c>
      <c r="X2203" t="s">
        <v>78</v>
      </c>
      <c r="Y2203" t="s">
        <v>78</v>
      </c>
      <c r="AU2203">
        <v>277</v>
      </c>
      <c r="AV2203" t="s">
        <v>78</v>
      </c>
      <c r="AW2203" t="s">
        <v>78</v>
      </c>
      <c r="AX2203">
        <v>3</v>
      </c>
      <c r="AY2203">
        <v>153</v>
      </c>
      <c r="AZ2203" t="s">
        <v>78</v>
      </c>
      <c r="BA2203" t="s">
        <v>69</v>
      </c>
      <c r="BO2203" t="s">
        <v>78</v>
      </c>
      <c r="BP2203" t="s">
        <v>93</v>
      </c>
      <c r="BQ2203" t="s">
        <v>223</v>
      </c>
    </row>
    <row r="2204" spans="1:69" x14ac:dyDescent="0.3">
      <c r="A2204">
        <v>276</v>
      </c>
      <c r="B2204" t="s">
        <v>240</v>
      </c>
      <c r="C2204">
        <v>3</v>
      </c>
      <c r="D2204" t="s">
        <v>83</v>
      </c>
      <c r="E2204">
        <v>31</v>
      </c>
      <c r="F2204" t="s">
        <v>1984</v>
      </c>
      <c r="G2204" t="s">
        <v>90</v>
      </c>
      <c r="H2204" t="s">
        <v>90</v>
      </c>
      <c r="K2204">
        <v>284</v>
      </c>
      <c r="L2204" t="s">
        <v>78</v>
      </c>
      <c r="W2204">
        <v>277</v>
      </c>
      <c r="X2204" t="s">
        <v>78</v>
      </c>
      <c r="Y2204" t="s">
        <v>78</v>
      </c>
      <c r="AU2204">
        <v>277</v>
      </c>
      <c r="AV2204" t="s">
        <v>78</v>
      </c>
      <c r="AW2204" t="s">
        <v>78</v>
      </c>
      <c r="AX2204">
        <v>3</v>
      </c>
      <c r="AY2204">
        <v>153</v>
      </c>
      <c r="AZ2204" t="s">
        <v>78</v>
      </c>
      <c r="BA2204" t="s">
        <v>78</v>
      </c>
      <c r="BO2204" t="s">
        <v>78</v>
      </c>
      <c r="BP2204" t="s">
        <v>93</v>
      </c>
      <c r="BQ2204" t="s">
        <v>223</v>
      </c>
    </row>
    <row r="2205" spans="1:69" x14ac:dyDescent="0.3">
      <c r="A2205">
        <v>276</v>
      </c>
      <c r="B2205" t="s">
        <v>240</v>
      </c>
      <c r="C2205">
        <v>4</v>
      </c>
      <c r="D2205" t="s">
        <v>84</v>
      </c>
      <c r="E2205">
        <v>31</v>
      </c>
      <c r="F2205" t="s">
        <v>1984</v>
      </c>
      <c r="G2205" t="s">
        <v>90</v>
      </c>
      <c r="H2205" t="s">
        <v>90</v>
      </c>
      <c r="K2205">
        <v>284</v>
      </c>
      <c r="L2205" t="s">
        <v>78</v>
      </c>
      <c r="W2205">
        <v>277</v>
      </c>
      <c r="X2205" t="s">
        <v>78</v>
      </c>
      <c r="Y2205" t="s">
        <v>78</v>
      </c>
      <c r="AU2205">
        <v>277</v>
      </c>
      <c r="AV2205" t="s">
        <v>78</v>
      </c>
      <c r="AW2205" t="s">
        <v>78</v>
      </c>
      <c r="AX2205">
        <v>3</v>
      </c>
      <c r="AY2205">
        <v>153</v>
      </c>
      <c r="AZ2205" t="s">
        <v>78</v>
      </c>
      <c r="BA2205" t="s">
        <v>69</v>
      </c>
      <c r="BO2205" t="s">
        <v>78</v>
      </c>
      <c r="BP2205" t="s">
        <v>93</v>
      </c>
      <c r="BQ2205" t="s">
        <v>223</v>
      </c>
    </row>
    <row r="2206" spans="1:69" x14ac:dyDescent="0.3">
      <c r="A2206">
        <v>276</v>
      </c>
      <c r="B2206" t="s">
        <v>240</v>
      </c>
      <c r="C2206">
        <v>5</v>
      </c>
      <c r="D2206" t="s">
        <v>85</v>
      </c>
      <c r="E2206">
        <v>31</v>
      </c>
      <c r="F2206" t="s">
        <v>1984</v>
      </c>
      <c r="G2206" t="s">
        <v>90</v>
      </c>
      <c r="H2206" t="s">
        <v>90</v>
      </c>
      <c r="K2206">
        <v>284</v>
      </c>
      <c r="L2206" t="s">
        <v>78</v>
      </c>
      <c r="W2206">
        <v>277</v>
      </c>
      <c r="X2206" t="s">
        <v>78</v>
      </c>
      <c r="Y2206" t="s">
        <v>78</v>
      </c>
      <c r="AU2206">
        <v>277</v>
      </c>
      <c r="AV2206" t="s">
        <v>78</v>
      </c>
      <c r="AW2206" t="s">
        <v>78</v>
      </c>
      <c r="AX2206">
        <v>3</v>
      </c>
      <c r="AY2206">
        <v>153</v>
      </c>
      <c r="AZ2206" t="s">
        <v>78</v>
      </c>
      <c r="BA2206" t="s">
        <v>69</v>
      </c>
      <c r="BO2206" t="s">
        <v>78</v>
      </c>
      <c r="BP2206" t="s">
        <v>93</v>
      </c>
      <c r="BQ2206" t="s">
        <v>223</v>
      </c>
    </row>
    <row r="2207" spans="1:69" x14ac:dyDescent="0.3">
      <c r="A2207">
        <v>276</v>
      </c>
      <c r="B2207" t="s">
        <v>240</v>
      </c>
      <c r="C2207">
        <v>6</v>
      </c>
      <c r="D2207" t="s">
        <v>86</v>
      </c>
      <c r="E2207">
        <v>31</v>
      </c>
      <c r="F2207" t="s">
        <v>1984</v>
      </c>
      <c r="G2207" t="s">
        <v>90</v>
      </c>
      <c r="H2207" t="s">
        <v>90</v>
      </c>
      <c r="K2207">
        <v>284</v>
      </c>
      <c r="L2207" t="s">
        <v>78</v>
      </c>
      <c r="W2207">
        <v>277</v>
      </c>
      <c r="X2207" t="s">
        <v>78</v>
      </c>
      <c r="Y2207" t="s">
        <v>69</v>
      </c>
      <c r="AU2207">
        <v>277</v>
      </c>
      <c r="AV2207" t="s">
        <v>78</v>
      </c>
      <c r="AW2207" t="s">
        <v>69</v>
      </c>
      <c r="AX2207">
        <v>3</v>
      </c>
      <c r="AY2207">
        <v>153</v>
      </c>
      <c r="AZ2207" t="s">
        <v>78</v>
      </c>
      <c r="BA2207" t="s">
        <v>69</v>
      </c>
      <c r="BO2207" t="s">
        <v>78</v>
      </c>
      <c r="BP2207" t="s">
        <v>93</v>
      </c>
      <c r="BQ2207" t="s">
        <v>223</v>
      </c>
    </row>
    <row r="2208" spans="1:69" x14ac:dyDescent="0.3">
      <c r="A2208">
        <v>276</v>
      </c>
      <c r="B2208" t="s">
        <v>240</v>
      </c>
      <c r="C2208">
        <v>7</v>
      </c>
      <c r="D2208" t="s">
        <v>87</v>
      </c>
      <c r="E2208">
        <v>31</v>
      </c>
      <c r="F2208" t="s">
        <v>1984</v>
      </c>
      <c r="G2208" t="s">
        <v>90</v>
      </c>
      <c r="H2208" t="s">
        <v>90</v>
      </c>
      <c r="K2208">
        <v>284</v>
      </c>
      <c r="L2208" t="s">
        <v>78</v>
      </c>
      <c r="W2208">
        <v>277</v>
      </c>
      <c r="X2208" t="s">
        <v>78</v>
      </c>
      <c r="Y2208" t="s">
        <v>69</v>
      </c>
      <c r="AU2208">
        <v>277</v>
      </c>
      <c r="AV2208" t="s">
        <v>78</v>
      </c>
      <c r="AW2208" t="s">
        <v>69</v>
      </c>
      <c r="AX2208">
        <v>3</v>
      </c>
      <c r="AY2208">
        <v>153</v>
      </c>
      <c r="AZ2208" t="s">
        <v>78</v>
      </c>
      <c r="BA2208" t="s">
        <v>69</v>
      </c>
      <c r="BO2208" t="s">
        <v>78</v>
      </c>
      <c r="BP2208" t="s">
        <v>93</v>
      </c>
      <c r="BQ2208" t="s">
        <v>223</v>
      </c>
    </row>
    <row r="2209" spans="1:69" x14ac:dyDescent="0.3">
      <c r="A2209">
        <v>276</v>
      </c>
      <c r="B2209" t="s">
        <v>240</v>
      </c>
      <c r="C2209">
        <v>8</v>
      </c>
      <c r="D2209" t="s">
        <v>88</v>
      </c>
      <c r="E2209">
        <v>31</v>
      </c>
      <c r="F2209" t="s">
        <v>1984</v>
      </c>
      <c r="G2209" t="s">
        <v>90</v>
      </c>
      <c r="H2209" t="s">
        <v>90</v>
      </c>
      <c r="K2209">
        <v>284</v>
      </c>
      <c r="L2209" t="s">
        <v>78</v>
      </c>
      <c r="W2209">
        <v>277</v>
      </c>
      <c r="X2209" t="s">
        <v>78</v>
      </c>
      <c r="Y2209" t="s">
        <v>78</v>
      </c>
      <c r="AU2209">
        <v>277</v>
      </c>
      <c r="AV2209" t="s">
        <v>78</v>
      </c>
      <c r="AW2209" t="s">
        <v>78</v>
      </c>
      <c r="AX2209">
        <v>3</v>
      </c>
      <c r="AY2209">
        <v>153</v>
      </c>
      <c r="AZ2209" t="s">
        <v>78</v>
      </c>
      <c r="BA2209" t="s">
        <v>78</v>
      </c>
      <c r="BO2209" t="s">
        <v>78</v>
      </c>
      <c r="BP2209" t="s">
        <v>93</v>
      </c>
      <c r="BQ2209" t="s">
        <v>223</v>
      </c>
    </row>
    <row r="2210" spans="1:69" x14ac:dyDescent="0.3">
      <c r="A2210">
        <v>277</v>
      </c>
      <c r="B2210" t="e">
        <f>-init-(de.java_chess.javaChess.notation.GameNotation)</f>
        <v>#NAME?</v>
      </c>
      <c r="C2210">
        <v>1</v>
      </c>
      <c r="D2210" t="s">
        <v>67</v>
      </c>
      <c r="E2210">
        <v>32</v>
      </c>
      <c r="F2210" t="s">
        <v>2004</v>
      </c>
      <c r="G2210" t="s">
        <v>69</v>
      </c>
      <c r="H2210" t="s">
        <v>69</v>
      </c>
      <c r="Q2210">
        <v>153</v>
      </c>
      <c r="R2210" t="s">
        <v>69</v>
      </c>
      <c r="S2210" t="s">
        <v>69</v>
      </c>
      <c r="AF2210" t="s">
        <v>2005</v>
      </c>
      <c r="AG2210" t="s">
        <v>108</v>
      </c>
      <c r="AH2210" t="s">
        <v>69</v>
      </c>
      <c r="AU2210">
        <v>153</v>
      </c>
      <c r="AV2210" t="s">
        <v>69</v>
      </c>
      <c r="AW2210" t="s">
        <v>69</v>
      </c>
      <c r="AX2210">
        <v>6</v>
      </c>
      <c r="AY2210" t="s">
        <v>1091</v>
      </c>
      <c r="AZ2210" t="s">
        <v>1009</v>
      </c>
      <c r="BA2210" t="s">
        <v>1009</v>
      </c>
      <c r="BB2210" t="s">
        <v>2006</v>
      </c>
      <c r="BC2210" t="s">
        <v>532</v>
      </c>
      <c r="BD2210" t="s">
        <v>95</v>
      </c>
      <c r="BE2210" t="s">
        <v>2007</v>
      </c>
      <c r="BI2210">
        <v>153</v>
      </c>
      <c r="BJ2210" t="s">
        <v>69</v>
      </c>
      <c r="BK2210" t="s">
        <v>69</v>
      </c>
      <c r="BL2210" t="s">
        <v>2008</v>
      </c>
      <c r="BM2210" t="s">
        <v>108</v>
      </c>
      <c r="BN2210" t="s">
        <v>69</v>
      </c>
      <c r="BO2210" t="s">
        <v>69</v>
      </c>
      <c r="BP2210" t="s">
        <v>75</v>
      </c>
      <c r="BQ2210" t="s">
        <v>129</v>
      </c>
    </row>
    <row r="2211" spans="1:69" x14ac:dyDescent="0.3">
      <c r="A2211">
        <v>277</v>
      </c>
      <c r="B2211" t="e">
        <f>-init-(de.java_chess.javaChess.notation.GameNotation)</f>
        <v>#NAME?</v>
      </c>
      <c r="C2211">
        <v>2</v>
      </c>
      <c r="D2211" t="s">
        <v>77</v>
      </c>
      <c r="E2211">
        <v>32</v>
      </c>
      <c r="F2211" t="s">
        <v>2004</v>
      </c>
      <c r="G2211" t="s">
        <v>78</v>
      </c>
      <c r="H2211" t="s">
        <v>78</v>
      </c>
      <c r="Q2211">
        <v>153</v>
      </c>
      <c r="R2211" t="s">
        <v>78</v>
      </c>
      <c r="S2211" t="s">
        <v>69</v>
      </c>
      <c r="AF2211" t="s">
        <v>2005</v>
      </c>
      <c r="AG2211" t="s">
        <v>119</v>
      </c>
      <c r="AH2211" t="s">
        <v>78</v>
      </c>
      <c r="AU2211">
        <v>153</v>
      </c>
      <c r="AV2211" t="s">
        <v>78</v>
      </c>
      <c r="AW2211" t="s">
        <v>69</v>
      </c>
      <c r="AX2211">
        <v>6</v>
      </c>
      <c r="AY2211" t="s">
        <v>1091</v>
      </c>
      <c r="AZ2211" t="s">
        <v>1008</v>
      </c>
      <c r="BA2211" t="s">
        <v>1008</v>
      </c>
      <c r="BB2211" t="s">
        <v>2006</v>
      </c>
      <c r="BC2211" t="s">
        <v>537</v>
      </c>
      <c r="BD2211" t="s">
        <v>92</v>
      </c>
      <c r="BE2211" t="s">
        <v>2007</v>
      </c>
      <c r="BI2211">
        <v>153</v>
      </c>
      <c r="BJ2211" t="s">
        <v>78</v>
      </c>
      <c r="BK2211" t="s">
        <v>69</v>
      </c>
      <c r="BL2211" t="s">
        <v>2008</v>
      </c>
      <c r="BM2211" t="s">
        <v>119</v>
      </c>
      <c r="BN2211" t="s">
        <v>78</v>
      </c>
      <c r="BO2211" t="s">
        <v>78</v>
      </c>
      <c r="BP2211" t="s">
        <v>81</v>
      </c>
      <c r="BQ2211" t="s">
        <v>109</v>
      </c>
    </row>
    <row r="2212" spans="1:69" x14ac:dyDescent="0.3">
      <c r="A2212">
        <v>277</v>
      </c>
      <c r="B2212" t="e">
        <f>-init-(de.java_chess.javaChess.notation.GameNotation)</f>
        <v>#NAME?</v>
      </c>
      <c r="C2212">
        <v>3</v>
      </c>
      <c r="D2212" t="s">
        <v>83</v>
      </c>
      <c r="E2212">
        <v>32</v>
      </c>
      <c r="F2212" t="s">
        <v>2004</v>
      </c>
      <c r="G2212" t="s">
        <v>78</v>
      </c>
      <c r="H2212" t="s">
        <v>78</v>
      </c>
      <c r="Q2212">
        <v>153</v>
      </c>
      <c r="R2212" t="s">
        <v>78</v>
      </c>
      <c r="S2212" t="s">
        <v>78</v>
      </c>
      <c r="AF2212" t="s">
        <v>2005</v>
      </c>
      <c r="AG2212" t="s">
        <v>119</v>
      </c>
      <c r="AH2212" t="s">
        <v>78</v>
      </c>
      <c r="AU2212">
        <v>153</v>
      </c>
      <c r="AV2212" t="s">
        <v>78</v>
      </c>
      <c r="AW2212" t="s">
        <v>78</v>
      </c>
      <c r="AX2212">
        <v>6</v>
      </c>
      <c r="AY2212" t="s">
        <v>1091</v>
      </c>
      <c r="AZ2212" t="s">
        <v>1008</v>
      </c>
      <c r="BA2212" t="s">
        <v>1008</v>
      </c>
      <c r="BB2212" t="s">
        <v>2006</v>
      </c>
      <c r="BC2212" t="s">
        <v>537</v>
      </c>
      <c r="BD2212" t="s">
        <v>92</v>
      </c>
      <c r="BE2212" t="s">
        <v>2007</v>
      </c>
      <c r="BI2212">
        <v>153</v>
      </c>
      <c r="BJ2212" t="s">
        <v>78</v>
      </c>
      <c r="BK2212" t="s">
        <v>78</v>
      </c>
      <c r="BL2212" t="s">
        <v>2008</v>
      </c>
      <c r="BM2212" t="s">
        <v>119</v>
      </c>
      <c r="BN2212" t="s">
        <v>78</v>
      </c>
      <c r="BO2212" t="s">
        <v>78</v>
      </c>
      <c r="BP2212" t="s">
        <v>81</v>
      </c>
      <c r="BQ2212" t="s">
        <v>109</v>
      </c>
    </row>
    <row r="2213" spans="1:69" x14ac:dyDescent="0.3">
      <c r="A2213">
        <v>277</v>
      </c>
      <c r="B2213" t="e">
        <f>-init-(de.java_chess.javaChess.notation.GameNotation)</f>
        <v>#NAME?</v>
      </c>
      <c r="C2213">
        <v>4</v>
      </c>
      <c r="D2213" t="s">
        <v>84</v>
      </c>
      <c r="E2213">
        <v>32</v>
      </c>
      <c r="F2213" t="s">
        <v>2004</v>
      </c>
      <c r="G2213" t="s">
        <v>78</v>
      </c>
      <c r="H2213" t="s">
        <v>78</v>
      </c>
      <c r="Q2213">
        <v>153</v>
      </c>
      <c r="R2213" t="s">
        <v>78</v>
      </c>
      <c r="S2213" t="s">
        <v>69</v>
      </c>
      <c r="AF2213" t="s">
        <v>2005</v>
      </c>
      <c r="AG2213" t="s">
        <v>119</v>
      </c>
      <c r="AH2213" t="s">
        <v>78</v>
      </c>
      <c r="AU2213">
        <v>153</v>
      </c>
      <c r="AV2213" t="s">
        <v>78</v>
      </c>
      <c r="AW2213" t="s">
        <v>69</v>
      </c>
      <c r="AX2213">
        <v>6</v>
      </c>
      <c r="AY2213" t="s">
        <v>1091</v>
      </c>
      <c r="AZ2213" t="s">
        <v>1008</v>
      </c>
      <c r="BA2213" t="s">
        <v>1008</v>
      </c>
      <c r="BB2213" t="s">
        <v>2006</v>
      </c>
      <c r="BC2213" t="s">
        <v>537</v>
      </c>
      <c r="BD2213" t="s">
        <v>92</v>
      </c>
      <c r="BE2213" t="s">
        <v>2007</v>
      </c>
      <c r="BI2213">
        <v>153</v>
      </c>
      <c r="BJ2213" t="s">
        <v>78</v>
      </c>
      <c r="BK2213" t="s">
        <v>69</v>
      </c>
      <c r="BL2213" t="s">
        <v>2008</v>
      </c>
      <c r="BM2213" t="s">
        <v>119</v>
      </c>
      <c r="BN2213" t="s">
        <v>78</v>
      </c>
      <c r="BO2213" t="s">
        <v>78</v>
      </c>
      <c r="BP2213" t="s">
        <v>81</v>
      </c>
      <c r="BQ2213" t="s">
        <v>109</v>
      </c>
    </row>
    <row r="2214" spans="1:69" x14ac:dyDescent="0.3">
      <c r="A2214">
        <v>277</v>
      </c>
      <c r="B2214" t="e">
        <f>-init-(de.java_chess.javaChess.notation.GameNotation)</f>
        <v>#NAME?</v>
      </c>
      <c r="C2214">
        <v>5</v>
      </c>
      <c r="D2214" t="s">
        <v>85</v>
      </c>
      <c r="E2214">
        <v>32</v>
      </c>
      <c r="F2214" t="s">
        <v>2004</v>
      </c>
      <c r="G2214" t="s">
        <v>78</v>
      </c>
      <c r="H2214" t="s">
        <v>78</v>
      </c>
      <c r="Q2214">
        <v>153</v>
      </c>
      <c r="R2214" t="s">
        <v>78</v>
      </c>
      <c r="S2214" t="s">
        <v>69</v>
      </c>
      <c r="AF2214" t="s">
        <v>2005</v>
      </c>
      <c r="AG2214" t="s">
        <v>119</v>
      </c>
      <c r="AH2214" t="s">
        <v>78</v>
      </c>
      <c r="AU2214">
        <v>153</v>
      </c>
      <c r="AV2214" t="s">
        <v>78</v>
      </c>
      <c r="AW2214" t="s">
        <v>69</v>
      </c>
      <c r="AX2214">
        <v>6</v>
      </c>
      <c r="AY2214" t="s">
        <v>1091</v>
      </c>
      <c r="AZ2214" t="s">
        <v>1008</v>
      </c>
      <c r="BA2214" t="s">
        <v>1009</v>
      </c>
      <c r="BB2214" t="s">
        <v>2006</v>
      </c>
      <c r="BC2214" t="s">
        <v>537</v>
      </c>
      <c r="BD2214" t="s">
        <v>92</v>
      </c>
      <c r="BE2214" t="s">
        <v>2007</v>
      </c>
      <c r="BI2214">
        <v>153</v>
      </c>
      <c r="BJ2214" t="s">
        <v>78</v>
      </c>
      <c r="BK2214" t="s">
        <v>69</v>
      </c>
      <c r="BL2214" t="s">
        <v>2008</v>
      </c>
      <c r="BM2214" t="s">
        <v>119</v>
      </c>
      <c r="BN2214" t="s">
        <v>78</v>
      </c>
      <c r="BO2214" t="s">
        <v>78</v>
      </c>
      <c r="BP2214" t="s">
        <v>81</v>
      </c>
      <c r="BQ2214" t="s">
        <v>109</v>
      </c>
    </row>
    <row r="2215" spans="1:69" x14ac:dyDescent="0.3">
      <c r="A2215">
        <v>277</v>
      </c>
      <c r="B2215" t="e">
        <f>-init-(de.java_chess.javaChess.notation.GameNotation)</f>
        <v>#NAME?</v>
      </c>
      <c r="C2215">
        <v>6</v>
      </c>
      <c r="D2215" t="s">
        <v>86</v>
      </c>
      <c r="E2215">
        <v>32</v>
      </c>
      <c r="F2215" t="s">
        <v>2004</v>
      </c>
      <c r="G2215" t="s">
        <v>78</v>
      </c>
      <c r="H2215" t="s">
        <v>69</v>
      </c>
      <c r="Q2215">
        <v>153</v>
      </c>
      <c r="R2215" t="s">
        <v>78</v>
      </c>
      <c r="S2215" t="s">
        <v>69</v>
      </c>
      <c r="AF2215" t="s">
        <v>2005</v>
      </c>
      <c r="AG2215" t="s">
        <v>119</v>
      </c>
      <c r="AH2215" t="s">
        <v>69</v>
      </c>
      <c r="AU2215">
        <v>153</v>
      </c>
      <c r="AV2215" t="s">
        <v>78</v>
      </c>
      <c r="AW2215" t="s">
        <v>69</v>
      </c>
      <c r="AX2215">
        <v>6</v>
      </c>
      <c r="AY2215" t="s">
        <v>1091</v>
      </c>
      <c r="AZ2215" t="s">
        <v>1008</v>
      </c>
      <c r="BA2215" t="s">
        <v>1008</v>
      </c>
      <c r="BB2215" t="s">
        <v>2006</v>
      </c>
      <c r="BC2215" t="s">
        <v>537</v>
      </c>
      <c r="BD2215" t="s">
        <v>95</v>
      </c>
      <c r="BE2215" t="s">
        <v>2007</v>
      </c>
      <c r="BI2215">
        <v>153</v>
      </c>
      <c r="BJ2215" t="s">
        <v>78</v>
      </c>
      <c r="BK2215" t="s">
        <v>69</v>
      </c>
      <c r="BL2215" t="s">
        <v>2008</v>
      </c>
      <c r="BM2215" t="s">
        <v>119</v>
      </c>
      <c r="BN2215" t="s">
        <v>69</v>
      </c>
      <c r="BO2215" t="s">
        <v>78</v>
      </c>
      <c r="BP2215" t="s">
        <v>81</v>
      </c>
      <c r="BQ2215" t="s">
        <v>109</v>
      </c>
    </row>
    <row r="2216" spans="1:69" x14ac:dyDescent="0.3">
      <c r="A2216">
        <v>277</v>
      </c>
      <c r="B2216" t="e">
        <f>-init-(de.java_chess.javaChess.notation.GameNotation)</f>
        <v>#NAME?</v>
      </c>
      <c r="C2216">
        <v>7</v>
      </c>
      <c r="D2216" t="s">
        <v>87</v>
      </c>
      <c r="E2216">
        <v>32</v>
      </c>
      <c r="F2216" t="s">
        <v>2004</v>
      </c>
      <c r="G2216" t="s">
        <v>78</v>
      </c>
      <c r="H2216" t="s">
        <v>69</v>
      </c>
      <c r="Q2216">
        <v>153</v>
      </c>
      <c r="R2216" t="s">
        <v>78</v>
      </c>
      <c r="S2216" t="s">
        <v>69</v>
      </c>
      <c r="AF2216" t="s">
        <v>2005</v>
      </c>
      <c r="AG2216" t="s">
        <v>119</v>
      </c>
      <c r="AH2216" t="s">
        <v>69</v>
      </c>
      <c r="AU2216">
        <v>153</v>
      </c>
      <c r="AV2216" t="s">
        <v>78</v>
      </c>
      <c r="AW2216" t="s">
        <v>69</v>
      </c>
      <c r="AX2216">
        <v>6</v>
      </c>
      <c r="AY2216" t="s">
        <v>1091</v>
      </c>
      <c r="AZ2216" t="s">
        <v>1008</v>
      </c>
      <c r="BA2216" t="s">
        <v>1008</v>
      </c>
      <c r="BB2216" t="s">
        <v>2006</v>
      </c>
      <c r="BC2216" t="s">
        <v>537</v>
      </c>
      <c r="BD2216" t="s">
        <v>95</v>
      </c>
      <c r="BE2216" t="s">
        <v>2007</v>
      </c>
      <c r="BI2216">
        <v>153</v>
      </c>
      <c r="BJ2216" t="s">
        <v>78</v>
      </c>
      <c r="BK2216" t="s">
        <v>69</v>
      </c>
      <c r="BL2216" t="s">
        <v>2008</v>
      </c>
      <c r="BM2216" t="s">
        <v>119</v>
      </c>
      <c r="BN2216" t="s">
        <v>69</v>
      </c>
      <c r="BO2216" t="s">
        <v>78</v>
      </c>
      <c r="BP2216" t="s">
        <v>81</v>
      </c>
      <c r="BQ2216" t="s">
        <v>109</v>
      </c>
    </row>
    <row r="2217" spans="1:69" x14ac:dyDescent="0.3">
      <c r="A2217">
        <v>277</v>
      </c>
      <c r="B2217" t="e">
        <f>-init-(de.java_chess.javaChess.notation.GameNotation)</f>
        <v>#NAME?</v>
      </c>
      <c r="C2217">
        <v>8</v>
      </c>
      <c r="D2217" t="s">
        <v>88</v>
      </c>
      <c r="E2217">
        <v>32</v>
      </c>
      <c r="F2217" t="s">
        <v>2004</v>
      </c>
      <c r="G2217" t="s">
        <v>78</v>
      </c>
      <c r="H2217" t="s">
        <v>78</v>
      </c>
      <c r="Q2217">
        <v>153</v>
      </c>
      <c r="R2217" t="s">
        <v>78</v>
      </c>
      <c r="S2217" t="s">
        <v>78</v>
      </c>
      <c r="AF2217" t="s">
        <v>2005</v>
      </c>
      <c r="AG2217" t="s">
        <v>119</v>
      </c>
      <c r="AH2217" t="s">
        <v>78</v>
      </c>
      <c r="AU2217">
        <v>153</v>
      </c>
      <c r="AV2217" t="s">
        <v>78</v>
      </c>
      <c r="AW2217" t="s">
        <v>78</v>
      </c>
      <c r="AX2217">
        <v>6</v>
      </c>
      <c r="AY2217" t="s">
        <v>1091</v>
      </c>
      <c r="AZ2217" t="s">
        <v>1008</v>
      </c>
      <c r="BA2217" t="s">
        <v>1008</v>
      </c>
      <c r="BB2217" t="s">
        <v>2006</v>
      </c>
      <c r="BC2217" t="s">
        <v>537</v>
      </c>
      <c r="BD2217" t="s">
        <v>92</v>
      </c>
      <c r="BE2217" t="s">
        <v>2007</v>
      </c>
      <c r="BI2217">
        <v>153</v>
      </c>
      <c r="BJ2217" t="s">
        <v>78</v>
      </c>
      <c r="BK2217" t="s">
        <v>78</v>
      </c>
      <c r="BL2217" t="s">
        <v>2008</v>
      </c>
      <c r="BM2217" t="s">
        <v>119</v>
      </c>
      <c r="BN2217" t="s">
        <v>78</v>
      </c>
      <c r="BO2217" t="s">
        <v>78</v>
      </c>
      <c r="BP2217" t="s">
        <v>81</v>
      </c>
      <c r="BQ2217" t="s">
        <v>109</v>
      </c>
    </row>
    <row r="2218" spans="1:69" x14ac:dyDescent="0.3">
      <c r="A2218">
        <v>278</v>
      </c>
      <c r="B2218" t="s">
        <v>1983</v>
      </c>
      <c r="C2218">
        <v>1</v>
      </c>
      <c r="D2218" t="s">
        <v>67</v>
      </c>
      <c r="E2218">
        <v>32</v>
      </c>
      <c r="F2218" t="s">
        <v>2004</v>
      </c>
      <c r="G2218" t="s">
        <v>90</v>
      </c>
      <c r="H2218" t="s">
        <v>69</v>
      </c>
      <c r="I2218">
        <v>273</v>
      </c>
      <c r="J2218" t="s">
        <v>90</v>
      </c>
      <c r="T2218">
        <v>290</v>
      </c>
      <c r="U2218" t="s">
        <v>90</v>
      </c>
      <c r="V2218" t="s">
        <v>69</v>
      </c>
      <c r="AF2218" t="s">
        <v>1985</v>
      </c>
      <c r="AG2218" t="s">
        <v>428</v>
      </c>
      <c r="AH2218" t="s">
        <v>90</v>
      </c>
      <c r="AU2218">
        <v>290</v>
      </c>
      <c r="AV2218" t="s">
        <v>90</v>
      </c>
      <c r="AW2218" t="s">
        <v>69</v>
      </c>
      <c r="AX2218">
        <v>1</v>
      </c>
      <c r="AY2218">
        <v>289</v>
      </c>
      <c r="AZ2218" t="s">
        <v>90</v>
      </c>
      <c r="BA2218" t="s">
        <v>69</v>
      </c>
      <c r="BB2218" t="s">
        <v>1985</v>
      </c>
      <c r="BC2218" t="s">
        <v>428</v>
      </c>
      <c r="BD2218" t="s">
        <v>90</v>
      </c>
      <c r="BE2218">
        <v>0</v>
      </c>
      <c r="BF2218" t="s">
        <v>1986</v>
      </c>
      <c r="BG2218" t="s">
        <v>1212</v>
      </c>
      <c r="BH2218" t="s">
        <v>1045</v>
      </c>
      <c r="BO2218" t="s">
        <v>90</v>
      </c>
      <c r="BP2218" t="s">
        <v>93</v>
      </c>
      <c r="BQ2218" t="s">
        <v>94</v>
      </c>
    </row>
    <row r="2219" spans="1:69" x14ac:dyDescent="0.3">
      <c r="A2219">
        <v>278</v>
      </c>
      <c r="B2219" t="s">
        <v>1983</v>
      </c>
      <c r="C2219">
        <v>2</v>
      </c>
      <c r="D2219" t="s">
        <v>77</v>
      </c>
      <c r="E2219">
        <v>32</v>
      </c>
      <c r="F2219" t="s">
        <v>2004</v>
      </c>
      <c r="G2219" t="s">
        <v>90</v>
      </c>
      <c r="H2219" t="s">
        <v>78</v>
      </c>
      <c r="I2219">
        <v>273</v>
      </c>
      <c r="J2219" t="s">
        <v>90</v>
      </c>
      <c r="T2219">
        <v>290</v>
      </c>
      <c r="U2219" t="s">
        <v>90</v>
      </c>
      <c r="V2219" t="s">
        <v>78</v>
      </c>
      <c r="AF2219" t="s">
        <v>1985</v>
      </c>
      <c r="AG2219" t="s">
        <v>428</v>
      </c>
      <c r="AH2219" t="s">
        <v>90</v>
      </c>
      <c r="AU2219">
        <v>290</v>
      </c>
      <c r="AV2219" t="s">
        <v>90</v>
      </c>
      <c r="AW2219" t="s">
        <v>78</v>
      </c>
      <c r="AX2219">
        <v>1</v>
      </c>
      <c r="AY2219">
        <v>289</v>
      </c>
      <c r="AZ2219" t="s">
        <v>90</v>
      </c>
      <c r="BA2219" t="s">
        <v>78</v>
      </c>
      <c r="BB2219" t="s">
        <v>1985</v>
      </c>
      <c r="BC2219" t="s">
        <v>428</v>
      </c>
      <c r="BD2219" t="s">
        <v>90</v>
      </c>
      <c r="BE2219">
        <v>0</v>
      </c>
      <c r="BF2219" t="s">
        <v>1986</v>
      </c>
      <c r="BG2219" t="s">
        <v>98</v>
      </c>
      <c r="BH2219" t="s">
        <v>115</v>
      </c>
      <c r="BO2219" t="s">
        <v>90</v>
      </c>
      <c r="BP2219" t="s">
        <v>93</v>
      </c>
      <c r="BQ2219" t="s">
        <v>94</v>
      </c>
    </row>
    <row r="2220" spans="1:69" x14ac:dyDescent="0.3">
      <c r="A2220">
        <v>278</v>
      </c>
      <c r="B2220" t="s">
        <v>1983</v>
      </c>
      <c r="C2220">
        <v>3</v>
      </c>
      <c r="D2220" t="s">
        <v>83</v>
      </c>
      <c r="E2220">
        <v>32</v>
      </c>
      <c r="F2220" t="s">
        <v>2004</v>
      </c>
      <c r="G2220" t="s">
        <v>90</v>
      </c>
      <c r="H2220" t="s">
        <v>78</v>
      </c>
      <c r="I2220">
        <v>273</v>
      </c>
      <c r="J2220" t="s">
        <v>90</v>
      </c>
      <c r="T2220">
        <v>290</v>
      </c>
      <c r="U2220" t="s">
        <v>90</v>
      </c>
      <c r="V2220" t="s">
        <v>78</v>
      </c>
      <c r="AF2220" t="s">
        <v>1985</v>
      </c>
      <c r="AG2220" t="s">
        <v>428</v>
      </c>
      <c r="AH2220" t="s">
        <v>90</v>
      </c>
      <c r="AU2220">
        <v>290</v>
      </c>
      <c r="AV2220" t="s">
        <v>90</v>
      </c>
      <c r="AW2220" t="s">
        <v>78</v>
      </c>
      <c r="AX2220">
        <v>1</v>
      </c>
      <c r="AY2220">
        <v>289</v>
      </c>
      <c r="AZ2220" t="s">
        <v>90</v>
      </c>
      <c r="BA2220" t="s">
        <v>78</v>
      </c>
      <c r="BB2220" t="s">
        <v>1985</v>
      </c>
      <c r="BC2220" t="s">
        <v>428</v>
      </c>
      <c r="BD2220" t="s">
        <v>90</v>
      </c>
      <c r="BE2220">
        <v>0</v>
      </c>
      <c r="BF2220" t="s">
        <v>1986</v>
      </c>
      <c r="BG2220" t="s">
        <v>98</v>
      </c>
      <c r="BH2220" t="s">
        <v>115</v>
      </c>
      <c r="BO2220" t="s">
        <v>90</v>
      </c>
      <c r="BP2220" t="s">
        <v>93</v>
      </c>
      <c r="BQ2220" t="s">
        <v>94</v>
      </c>
    </row>
    <row r="2221" spans="1:69" x14ac:dyDescent="0.3">
      <c r="A2221">
        <v>278</v>
      </c>
      <c r="B2221" t="s">
        <v>1983</v>
      </c>
      <c r="C2221">
        <v>4</v>
      </c>
      <c r="D2221" t="s">
        <v>84</v>
      </c>
      <c r="E2221">
        <v>32</v>
      </c>
      <c r="F2221" t="s">
        <v>2004</v>
      </c>
      <c r="G2221" t="s">
        <v>90</v>
      </c>
      <c r="H2221" t="s">
        <v>78</v>
      </c>
      <c r="I2221">
        <v>273</v>
      </c>
      <c r="J2221" t="s">
        <v>90</v>
      </c>
      <c r="T2221">
        <v>290</v>
      </c>
      <c r="U2221" t="s">
        <v>90</v>
      </c>
      <c r="V2221" t="s">
        <v>78</v>
      </c>
      <c r="AF2221" t="s">
        <v>1985</v>
      </c>
      <c r="AG2221" t="s">
        <v>428</v>
      </c>
      <c r="AH2221" t="s">
        <v>90</v>
      </c>
      <c r="AU2221">
        <v>290</v>
      </c>
      <c r="AV2221" t="s">
        <v>90</v>
      </c>
      <c r="AW2221" t="s">
        <v>78</v>
      </c>
      <c r="AX2221">
        <v>1</v>
      </c>
      <c r="AY2221">
        <v>289</v>
      </c>
      <c r="AZ2221" t="s">
        <v>90</v>
      </c>
      <c r="BA2221" t="s">
        <v>78</v>
      </c>
      <c r="BB2221" t="s">
        <v>1985</v>
      </c>
      <c r="BC2221" t="s">
        <v>428</v>
      </c>
      <c r="BD2221" t="s">
        <v>90</v>
      </c>
      <c r="BE2221">
        <v>0</v>
      </c>
      <c r="BF2221" t="s">
        <v>1986</v>
      </c>
      <c r="BG2221" t="s">
        <v>1987</v>
      </c>
      <c r="BH2221" t="s">
        <v>110</v>
      </c>
      <c r="BO2221" t="s">
        <v>90</v>
      </c>
      <c r="BP2221" t="s">
        <v>93</v>
      </c>
      <c r="BQ2221" t="s">
        <v>94</v>
      </c>
    </row>
    <row r="2222" spans="1:69" x14ac:dyDescent="0.3">
      <c r="A2222">
        <v>278</v>
      </c>
      <c r="B2222" t="s">
        <v>1983</v>
      </c>
      <c r="C2222">
        <v>5</v>
      </c>
      <c r="D2222" t="s">
        <v>85</v>
      </c>
      <c r="E2222">
        <v>32</v>
      </c>
      <c r="F2222" t="s">
        <v>2004</v>
      </c>
      <c r="G2222" t="s">
        <v>90</v>
      </c>
      <c r="H2222" t="s">
        <v>78</v>
      </c>
      <c r="I2222">
        <v>273</v>
      </c>
      <c r="J2222" t="s">
        <v>90</v>
      </c>
      <c r="T2222">
        <v>290</v>
      </c>
      <c r="U2222" t="s">
        <v>90</v>
      </c>
      <c r="V2222" t="s">
        <v>78</v>
      </c>
      <c r="AF2222" t="s">
        <v>1985</v>
      </c>
      <c r="AG2222" t="s">
        <v>428</v>
      </c>
      <c r="AH2222" t="s">
        <v>90</v>
      </c>
      <c r="AU2222">
        <v>290</v>
      </c>
      <c r="AV2222" t="s">
        <v>90</v>
      </c>
      <c r="AW2222" t="s">
        <v>78</v>
      </c>
      <c r="AX2222">
        <v>1</v>
      </c>
      <c r="AY2222">
        <v>289</v>
      </c>
      <c r="AZ2222" t="s">
        <v>90</v>
      </c>
      <c r="BA2222" t="s">
        <v>78</v>
      </c>
      <c r="BB2222" t="s">
        <v>1985</v>
      </c>
      <c r="BC2222" t="s">
        <v>428</v>
      </c>
      <c r="BD2222" t="s">
        <v>90</v>
      </c>
      <c r="BE2222">
        <v>0</v>
      </c>
      <c r="BF2222" t="s">
        <v>1986</v>
      </c>
      <c r="BG2222" t="s">
        <v>98</v>
      </c>
      <c r="BH2222" t="s">
        <v>115</v>
      </c>
      <c r="BO2222" t="s">
        <v>90</v>
      </c>
      <c r="BP2222" t="s">
        <v>93</v>
      </c>
      <c r="BQ2222" t="s">
        <v>94</v>
      </c>
    </row>
    <row r="2223" spans="1:69" x14ac:dyDescent="0.3">
      <c r="A2223">
        <v>278</v>
      </c>
      <c r="B2223" t="s">
        <v>1983</v>
      </c>
      <c r="C2223">
        <v>6</v>
      </c>
      <c r="D2223" t="s">
        <v>86</v>
      </c>
      <c r="E2223">
        <v>32</v>
      </c>
      <c r="F2223" t="s">
        <v>2004</v>
      </c>
      <c r="G2223" t="s">
        <v>90</v>
      </c>
      <c r="H2223" t="s">
        <v>69</v>
      </c>
      <c r="I2223">
        <v>273</v>
      </c>
      <c r="J2223" t="s">
        <v>90</v>
      </c>
      <c r="T2223">
        <v>290</v>
      </c>
      <c r="U2223" t="s">
        <v>90</v>
      </c>
      <c r="V2223" t="s">
        <v>78</v>
      </c>
      <c r="AF2223" t="s">
        <v>1985</v>
      </c>
      <c r="AG2223" t="s">
        <v>428</v>
      </c>
      <c r="AH2223" t="s">
        <v>90</v>
      </c>
      <c r="AU2223">
        <v>290</v>
      </c>
      <c r="AV2223" t="s">
        <v>90</v>
      </c>
      <c r="AW2223" t="s">
        <v>78</v>
      </c>
      <c r="AX2223">
        <v>1</v>
      </c>
      <c r="AY2223">
        <v>289</v>
      </c>
      <c r="AZ2223" t="s">
        <v>90</v>
      </c>
      <c r="BA2223" t="s">
        <v>78</v>
      </c>
      <c r="BB2223" t="s">
        <v>1985</v>
      </c>
      <c r="BC2223" t="s">
        <v>428</v>
      </c>
      <c r="BD2223" t="s">
        <v>90</v>
      </c>
      <c r="BE2223">
        <v>0</v>
      </c>
      <c r="BF2223" t="s">
        <v>1986</v>
      </c>
      <c r="BG2223" t="s">
        <v>98</v>
      </c>
      <c r="BH2223" t="s">
        <v>101</v>
      </c>
      <c r="BO2223" t="s">
        <v>90</v>
      </c>
      <c r="BP2223" t="s">
        <v>93</v>
      </c>
      <c r="BQ2223" t="s">
        <v>94</v>
      </c>
    </row>
    <row r="2224" spans="1:69" x14ac:dyDescent="0.3">
      <c r="A2224">
        <v>278</v>
      </c>
      <c r="B2224" t="s">
        <v>1983</v>
      </c>
      <c r="C2224">
        <v>7</v>
      </c>
      <c r="D2224" t="s">
        <v>87</v>
      </c>
      <c r="E2224">
        <v>32</v>
      </c>
      <c r="F2224" t="s">
        <v>2004</v>
      </c>
      <c r="G2224" t="s">
        <v>90</v>
      </c>
      <c r="H2224" t="s">
        <v>69</v>
      </c>
      <c r="I2224">
        <v>273</v>
      </c>
      <c r="J2224" t="s">
        <v>90</v>
      </c>
      <c r="T2224">
        <v>290</v>
      </c>
      <c r="U2224" t="s">
        <v>90</v>
      </c>
      <c r="V2224" t="s">
        <v>78</v>
      </c>
      <c r="AF2224" t="s">
        <v>1985</v>
      </c>
      <c r="AG2224" t="s">
        <v>428</v>
      </c>
      <c r="AH2224" t="s">
        <v>90</v>
      </c>
      <c r="AU2224">
        <v>290</v>
      </c>
      <c r="AV2224" t="s">
        <v>90</v>
      </c>
      <c r="AW2224" t="s">
        <v>78</v>
      </c>
      <c r="AX2224">
        <v>1</v>
      </c>
      <c r="AY2224">
        <v>289</v>
      </c>
      <c r="AZ2224" t="s">
        <v>90</v>
      </c>
      <c r="BA2224" t="s">
        <v>78</v>
      </c>
      <c r="BB2224" t="s">
        <v>1985</v>
      </c>
      <c r="BC2224" t="s">
        <v>428</v>
      </c>
      <c r="BD2224" t="s">
        <v>90</v>
      </c>
      <c r="BE2224">
        <v>0</v>
      </c>
      <c r="BF2224" t="s">
        <v>1986</v>
      </c>
      <c r="BG2224" t="s">
        <v>98</v>
      </c>
      <c r="BH2224" t="s">
        <v>101</v>
      </c>
      <c r="BO2224" t="s">
        <v>90</v>
      </c>
      <c r="BP2224" t="s">
        <v>93</v>
      </c>
      <c r="BQ2224" t="s">
        <v>94</v>
      </c>
    </row>
    <row r="2225" spans="1:69" x14ac:dyDescent="0.3">
      <c r="A2225">
        <v>278</v>
      </c>
      <c r="B2225" t="s">
        <v>1983</v>
      </c>
      <c r="C2225">
        <v>8</v>
      </c>
      <c r="D2225" t="s">
        <v>88</v>
      </c>
      <c r="E2225">
        <v>32</v>
      </c>
      <c r="F2225" t="s">
        <v>2004</v>
      </c>
      <c r="G2225" t="s">
        <v>90</v>
      </c>
      <c r="H2225" t="s">
        <v>78</v>
      </c>
      <c r="I2225">
        <v>273</v>
      </c>
      <c r="J2225" t="s">
        <v>90</v>
      </c>
      <c r="T2225">
        <v>290</v>
      </c>
      <c r="U2225" t="s">
        <v>90</v>
      </c>
      <c r="V2225" t="s">
        <v>78</v>
      </c>
      <c r="AF2225" t="s">
        <v>1985</v>
      </c>
      <c r="AG2225" t="s">
        <v>428</v>
      </c>
      <c r="AH2225" t="s">
        <v>90</v>
      </c>
      <c r="AU2225">
        <v>290</v>
      </c>
      <c r="AV2225" t="s">
        <v>90</v>
      </c>
      <c r="AW2225" t="s">
        <v>78</v>
      </c>
      <c r="AX2225">
        <v>1</v>
      </c>
      <c r="AY2225">
        <v>289</v>
      </c>
      <c r="AZ2225" t="s">
        <v>90</v>
      </c>
      <c r="BA2225" t="s">
        <v>78</v>
      </c>
      <c r="BB2225" t="s">
        <v>1985</v>
      </c>
      <c r="BC2225" t="s">
        <v>428</v>
      </c>
      <c r="BD2225" t="s">
        <v>90</v>
      </c>
      <c r="BE2225">
        <v>0</v>
      </c>
      <c r="BF2225" t="s">
        <v>1986</v>
      </c>
      <c r="BG2225" t="s">
        <v>98</v>
      </c>
      <c r="BH2225" t="s">
        <v>115</v>
      </c>
      <c r="BO2225" t="s">
        <v>90</v>
      </c>
      <c r="BP2225" t="s">
        <v>93</v>
      </c>
      <c r="BQ2225" t="s">
        <v>94</v>
      </c>
    </row>
    <row r="2226" spans="1:69" x14ac:dyDescent="0.3">
      <c r="A2226">
        <v>279</v>
      </c>
      <c r="B2226" t="s">
        <v>1988</v>
      </c>
      <c r="C2226">
        <v>1</v>
      </c>
      <c r="D2226" t="s">
        <v>67</v>
      </c>
      <c r="E2226">
        <v>32</v>
      </c>
      <c r="F2226" t="s">
        <v>2004</v>
      </c>
      <c r="G2226" t="s">
        <v>78</v>
      </c>
      <c r="H2226" t="s">
        <v>69</v>
      </c>
      <c r="I2226">
        <v>274</v>
      </c>
      <c r="J2226" t="s">
        <v>90</v>
      </c>
      <c r="T2226">
        <v>203</v>
      </c>
      <c r="U2226" t="s">
        <v>78</v>
      </c>
      <c r="V2226" t="s">
        <v>69</v>
      </c>
      <c r="AF2226">
        <v>283</v>
      </c>
      <c r="AG2226" t="s">
        <v>90</v>
      </c>
      <c r="AH2226" t="s">
        <v>69</v>
      </c>
      <c r="AU2226">
        <v>203</v>
      </c>
      <c r="AV2226" t="s">
        <v>78</v>
      </c>
      <c r="AW2226" t="s">
        <v>69</v>
      </c>
      <c r="AX2226">
        <v>6</v>
      </c>
      <c r="AY2226">
        <v>23</v>
      </c>
      <c r="AZ2226" t="s">
        <v>78</v>
      </c>
      <c r="BA2226" t="s">
        <v>69</v>
      </c>
      <c r="BB2226">
        <v>283</v>
      </c>
      <c r="BC2226" t="s">
        <v>90</v>
      </c>
      <c r="BD2226" t="s">
        <v>69</v>
      </c>
      <c r="BE2226">
        <v>3</v>
      </c>
      <c r="BF2226" t="s">
        <v>1990</v>
      </c>
      <c r="BG2226" t="s">
        <v>1991</v>
      </c>
      <c r="BH2226" t="s">
        <v>1992</v>
      </c>
      <c r="BI2226">
        <v>203</v>
      </c>
      <c r="BJ2226" t="s">
        <v>78</v>
      </c>
      <c r="BK2226" t="s">
        <v>69</v>
      </c>
      <c r="BO2226" t="s">
        <v>90</v>
      </c>
      <c r="BQ2226" t="s">
        <v>94</v>
      </c>
    </row>
    <row r="2227" spans="1:69" x14ac:dyDescent="0.3">
      <c r="A2227">
        <v>279</v>
      </c>
      <c r="B2227" t="s">
        <v>1988</v>
      </c>
      <c r="C2227">
        <v>2</v>
      </c>
      <c r="D2227" t="s">
        <v>77</v>
      </c>
      <c r="E2227">
        <v>32</v>
      </c>
      <c r="F2227" t="s">
        <v>2004</v>
      </c>
      <c r="G2227" t="s">
        <v>78</v>
      </c>
      <c r="H2227" t="s">
        <v>78</v>
      </c>
      <c r="I2227">
        <v>274</v>
      </c>
      <c r="J2227" t="s">
        <v>90</v>
      </c>
      <c r="T2227">
        <v>203</v>
      </c>
      <c r="U2227" t="s">
        <v>78</v>
      </c>
      <c r="V2227" t="s">
        <v>69</v>
      </c>
      <c r="AF2227">
        <v>283</v>
      </c>
      <c r="AG2227" t="s">
        <v>90</v>
      </c>
      <c r="AH2227" t="s">
        <v>78</v>
      </c>
      <c r="AU2227">
        <v>203</v>
      </c>
      <c r="AV2227" t="s">
        <v>78</v>
      </c>
      <c r="AW2227" t="s">
        <v>69</v>
      </c>
      <c r="AX2227">
        <v>6</v>
      </c>
      <c r="AY2227">
        <v>23</v>
      </c>
      <c r="AZ2227" t="s">
        <v>78</v>
      </c>
      <c r="BA2227" t="s">
        <v>78</v>
      </c>
      <c r="BB2227">
        <v>283</v>
      </c>
      <c r="BC2227" t="s">
        <v>90</v>
      </c>
      <c r="BD2227" t="s">
        <v>78</v>
      </c>
      <c r="BE2227">
        <v>3</v>
      </c>
      <c r="BF2227" t="s">
        <v>1990</v>
      </c>
      <c r="BG2227" t="s">
        <v>1991</v>
      </c>
      <c r="BH2227" t="s">
        <v>1993</v>
      </c>
      <c r="BI2227">
        <v>203</v>
      </c>
      <c r="BJ2227" t="s">
        <v>78</v>
      </c>
      <c r="BK2227" t="s">
        <v>69</v>
      </c>
      <c r="BO2227" t="s">
        <v>90</v>
      </c>
      <c r="BQ2227" t="s">
        <v>94</v>
      </c>
    </row>
    <row r="2228" spans="1:69" x14ac:dyDescent="0.3">
      <c r="A2228">
        <v>279</v>
      </c>
      <c r="B2228" t="s">
        <v>1988</v>
      </c>
      <c r="C2228">
        <v>3</v>
      </c>
      <c r="D2228" t="s">
        <v>83</v>
      </c>
      <c r="E2228">
        <v>32</v>
      </c>
      <c r="F2228" t="s">
        <v>2004</v>
      </c>
      <c r="G2228" t="s">
        <v>78</v>
      </c>
      <c r="H2228" t="s">
        <v>78</v>
      </c>
      <c r="I2228">
        <v>274</v>
      </c>
      <c r="J2228" t="s">
        <v>90</v>
      </c>
      <c r="T2228">
        <v>203</v>
      </c>
      <c r="U2228" t="s">
        <v>78</v>
      </c>
      <c r="V2228" t="s">
        <v>78</v>
      </c>
      <c r="AF2228">
        <v>283</v>
      </c>
      <c r="AG2228" t="s">
        <v>90</v>
      </c>
      <c r="AH2228" t="s">
        <v>78</v>
      </c>
      <c r="AU2228">
        <v>203</v>
      </c>
      <c r="AV2228" t="s">
        <v>78</v>
      </c>
      <c r="AW2228" t="s">
        <v>78</v>
      </c>
      <c r="AX2228">
        <v>6</v>
      </c>
      <c r="AY2228">
        <v>23</v>
      </c>
      <c r="AZ2228" t="s">
        <v>78</v>
      </c>
      <c r="BA2228" t="s">
        <v>78</v>
      </c>
      <c r="BB2228">
        <v>283</v>
      </c>
      <c r="BC2228" t="s">
        <v>90</v>
      </c>
      <c r="BD2228" t="s">
        <v>78</v>
      </c>
      <c r="BE2228">
        <v>3</v>
      </c>
      <c r="BF2228" t="s">
        <v>1990</v>
      </c>
      <c r="BG2228" t="s">
        <v>1991</v>
      </c>
      <c r="BH2228" t="s">
        <v>1993</v>
      </c>
      <c r="BI2228">
        <v>203</v>
      </c>
      <c r="BJ2228" t="s">
        <v>78</v>
      </c>
      <c r="BK2228" t="s">
        <v>78</v>
      </c>
      <c r="BO2228" t="s">
        <v>90</v>
      </c>
      <c r="BQ2228" t="s">
        <v>94</v>
      </c>
    </row>
    <row r="2229" spans="1:69" x14ac:dyDescent="0.3">
      <c r="A2229">
        <v>279</v>
      </c>
      <c r="B2229" t="s">
        <v>1988</v>
      </c>
      <c r="C2229">
        <v>4</v>
      </c>
      <c r="D2229" t="s">
        <v>84</v>
      </c>
      <c r="E2229">
        <v>32</v>
      </c>
      <c r="F2229" t="s">
        <v>2004</v>
      </c>
      <c r="G2229" t="s">
        <v>78</v>
      </c>
      <c r="H2229" t="s">
        <v>78</v>
      </c>
      <c r="I2229">
        <v>274</v>
      </c>
      <c r="J2229" t="s">
        <v>90</v>
      </c>
      <c r="T2229">
        <v>203</v>
      </c>
      <c r="U2229" t="s">
        <v>78</v>
      </c>
      <c r="V2229" t="s">
        <v>69</v>
      </c>
      <c r="AF2229">
        <v>283</v>
      </c>
      <c r="AG2229" t="s">
        <v>90</v>
      </c>
      <c r="AH2229" t="s">
        <v>78</v>
      </c>
      <c r="AU2229">
        <v>203</v>
      </c>
      <c r="AV2229" t="s">
        <v>78</v>
      </c>
      <c r="AW2229" t="s">
        <v>69</v>
      </c>
      <c r="AX2229">
        <v>6</v>
      </c>
      <c r="AY2229">
        <v>23</v>
      </c>
      <c r="AZ2229" t="s">
        <v>78</v>
      </c>
      <c r="BA2229" t="s">
        <v>69</v>
      </c>
      <c r="BB2229">
        <v>283</v>
      </c>
      <c r="BC2229" t="s">
        <v>90</v>
      </c>
      <c r="BD2229" t="s">
        <v>78</v>
      </c>
      <c r="BE2229">
        <v>3</v>
      </c>
      <c r="BF2229" t="s">
        <v>1990</v>
      </c>
      <c r="BG2229" t="s">
        <v>1991</v>
      </c>
      <c r="BH2229" t="s">
        <v>1994</v>
      </c>
      <c r="BI2229">
        <v>203</v>
      </c>
      <c r="BJ2229" t="s">
        <v>78</v>
      </c>
      <c r="BK2229" t="s">
        <v>69</v>
      </c>
      <c r="BO2229" t="s">
        <v>90</v>
      </c>
      <c r="BQ2229" t="s">
        <v>94</v>
      </c>
    </row>
    <row r="2230" spans="1:69" x14ac:dyDescent="0.3">
      <c r="A2230">
        <v>279</v>
      </c>
      <c r="B2230" t="s">
        <v>1988</v>
      </c>
      <c r="C2230">
        <v>5</v>
      </c>
      <c r="D2230" t="s">
        <v>85</v>
      </c>
      <c r="E2230">
        <v>32</v>
      </c>
      <c r="F2230" t="s">
        <v>2004</v>
      </c>
      <c r="G2230" t="s">
        <v>78</v>
      </c>
      <c r="H2230" t="s">
        <v>78</v>
      </c>
      <c r="I2230">
        <v>274</v>
      </c>
      <c r="J2230" t="s">
        <v>90</v>
      </c>
      <c r="T2230">
        <v>203</v>
      </c>
      <c r="U2230" t="s">
        <v>78</v>
      </c>
      <c r="V2230" t="s">
        <v>69</v>
      </c>
      <c r="AF2230">
        <v>283</v>
      </c>
      <c r="AG2230" t="s">
        <v>90</v>
      </c>
      <c r="AH2230" t="s">
        <v>78</v>
      </c>
      <c r="AU2230">
        <v>203</v>
      </c>
      <c r="AV2230" t="s">
        <v>78</v>
      </c>
      <c r="AW2230" t="s">
        <v>69</v>
      </c>
      <c r="AX2230">
        <v>6</v>
      </c>
      <c r="AY2230">
        <v>23</v>
      </c>
      <c r="AZ2230" t="s">
        <v>78</v>
      </c>
      <c r="BA2230" t="s">
        <v>78</v>
      </c>
      <c r="BB2230">
        <v>283</v>
      </c>
      <c r="BC2230" t="s">
        <v>90</v>
      </c>
      <c r="BD2230" t="s">
        <v>78</v>
      </c>
      <c r="BE2230">
        <v>3</v>
      </c>
      <c r="BF2230" t="s">
        <v>1990</v>
      </c>
      <c r="BG2230" t="s">
        <v>1991</v>
      </c>
      <c r="BH2230" t="s">
        <v>1993</v>
      </c>
      <c r="BI2230">
        <v>203</v>
      </c>
      <c r="BJ2230" t="s">
        <v>78</v>
      </c>
      <c r="BK2230" t="s">
        <v>69</v>
      </c>
      <c r="BO2230" t="s">
        <v>90</v>
      </c>
      <c r="BQ2230" t="s">
        <v>94</v>
      </c>
    </row>
    <row r="2231" spans="1:69" x14ac:dyDescent="0.3">
      <c r="A2231">
        <v>279</v>
      </c>
      <c r="B2231" t="s">
        <v>1988</v>
      </c>
      <c r="C2231">
        <v>6</v>
      </c>
      <c r="D2231" t="s">
        <v>86</v>
      </c>
      <c r="E2231">
        <v>32</v>
      </c>
      <c r="F2231" t="s">
        <v>2004</v>
      </c>
      <c r="G2231" t="s">
        <v>69</v>
      </c>
      <c r="H2231" t="s">
        <v>69</v>
      </c>
      <c r="I2231">
        <v>274</v>
      </c>
      <c r="J2231" t="s">
        <v>90</v>
      </c>
      <c r="T2231">
        <v>203</v>
      </c>
      <c r="U2231" t="s">
        <v>69</v>
      </c>
      <c r="V2231" t="s">
        <v>69</v>
      </c>
      <c r="AF2231">
        <v>283</v>
      </c>
      <c r="AG2231" t="s">
        <v>90</v>
      </c>
      <c r="AH2231" t="s">
        <v>69</v>
      </c>
      <c r="AU2231">
        <v>203</v>
      </c>
      <c r="AV2231" t="s">
        <v>69</v>
      </c>
      <c r="AW2231" t="s">
        <v>69</v>
      </c>
      <c r="AX2231">
        <v>6</v>
      </c>
      <c r="AY2231">
        <v>23</v>
      </c>
      <c r="AZ2231" t="s">
        <v>78</v>
      </c>
      <c r="BA2231" t="s">
        <v>69</v>
      </c>
      <c r="BB2231">
        <v>283</v>
      </c>
      <c r="BC2231" t="s">
        <v>90</v>
      </c>
      <c r="BD2231" t="s">
        <v>69</v>
      </c>
      <c r="BE2231">
        <v>3</v>
      </c>
      <c r="BF2231" t="s">
        <v>1990</v>
      </c>
      <c r="BG2231" t="s">
        <v>1995</v>
      </c>
      <c r="BH2231" t="s">
        <v>1996</v>
      </c>
      <c r="BI2231">
        <v>203</v>
      </c>
      <c r="BJ2231" t="s">
        <v>69</v>
      </c>
      <c r="BK2231" t="s">
        <v>69</v>
      </c>
      <c r="BO2231" t="s">
        <v>90</v>
      </c>
      <c r="BQ2231" t="s">
        <v>94</v>
      </c>
    </row>
    <row r="2232" spans="1:69" x14ac:dyDescent="0.3">
      <c r="A2232">
        <v>279</v>
      </c>
      <c r="B2232" t="s">
        <v>1988</v>
      </c>
      <c r="C2232">
        <v>7</v>
      </c>
      <c r="D2232" t="s">
        <v>87</v>
      </c>
      <c r="E2232">
        <v>32</v>
      </c>
      <c r="F2232" t="s">
        <v>2004</v>
      </c>
      <c r="G2232" t="s">
        <v>69</v>
      </c>
      <c r="H2232" t="s">
        <v>69</v>
      </c>
      <c r="I2232">
        <v>274</v>
      </c>
      <c r="J2232" t="s">
        <v>90</v>
      </c>
      <c r="T2232">
        <v>203</v>
      </c>
      <c r="U2232" t="s">
        <v>69</v>
      </c>
      <c r="V2232" t="s">
        <v>69</v>
      </c>
      <c r="AF2232">
        <v>283</v>
      </c>
      <c r="AG2232" t="s">
        <v>90</v>
      </c>
      <c r="AH2232" t="s">
        <v>69</v>
      </c>
      <c r="AU2232">
        <v>203</v>
      </c>
      <c r="AV2232" t="s">
        <v>69</v>
      </c>
      <c r="AW2232" t="s">
        <v>69</v>
      </c>
      <c r="AX2232">
        <v>6</v>
      </c>
      <c r="AY2232">
        <v>23</v>
      </c>
      <c r="AZ2232" t="s">
        <v>69</v>
      </c>
      <c r="BA2232" t="s">
        <v>69</v>
      </c>
      <c r="BB2232">
        <v>283</v>
      </c>
      <c r="BC2232" t="s">
        <v>90</v>
      </c>
      <c r="BD2232" t="s">
        <v>69</v>
      </c>
      <c r="BE2232">
        <v>3</v>
      </c>
      <c r="BF2232" t="s">
        <v>1990</v>
      </c>
      <c r="BG2232" t="s">
        <v>1995</v>
      </c>
      <c r="BH2232" t="s">
        <v>1996</v>
      </c>
      <c r="BI2232">
        <v>203</v>
      </c>
      <c r="BJ2232" t="s">
        <v>69</v>
      </c>
      <c r="BK2232" t="s">
        <v>69</v>
      </c>
      <c r="BO2232" t="s">
        <v>90</v>
      </c>
      <c r="BQ2232" t="s">
        <v>94</v>
      </c>
    </row>
    <row r="2233" spans="1:69" x14ac:dyDescent="0.3">
      <c r="A2233">
        <v>279</v>
      </c>
      <c r="B2233" t="s">
        <v>1988</v>
      </c>
      <c r="C2233">
        <v>8</v>
      </c>
      <c r="D2233" t="s">
        <v>88</v>
      </c>
      <c r="E2233">
        <v>32</v>
      </c>
      <c r="F2233" t="s">
        <v>2004</v>
      </c>
      <c r="G2233" t="s">
        <v>78</v>
      </c>
      <c r="H2233" t="s">
        <v>78</v>
      </c>
      <c r="I2233">
        <v>274</v>
      </c>
      <c r="J2233" t="s">
        <v>90</v>
      </c>
      <c r="T2233">
        <v>203</v>
      </c>
      <c r="U2233" t="s">
        <v>78</v>
      </c>
      <c r="V2233" t="s">
        <v>78</v>
      </c>
      <c r="AF2233">
        <v>283</v>
      </c>
      <c r="AG2233" t="s">
        <v>90</v>
      </c>
      <c r="AH2233" t="s">
        <v>78</v>
      </c>
      <c r="AU2233">
        <v>203</v>
      </c>
      <c r="AV2233" t="s">
        <v>78</v>
      </c>
      <c r="AW2233" t="s">
        <v>78</v>
      </c>
      <c r="AX2233">
        <v>6</v>
      </c>
      <c r="AY2233">
        <v>23</v>
      </c>
      <c r="AZ2233" t="s">
        <v>78</v>
      </c>
      <c r="BA2233" t="s">
        <v>78</v>
      </c>
      <c r="BB2233">
        <v>283</v>
      </c>
      <c r="BC2233" t="s">
        <v>90</v>
      </c>
      <c r="BD2233" t="s">
        <v>78</v>
      </c>
      <c r="BE2233">
        <v>3</v>
      </c>
      <c r="BF2233" t="s">
        <v>1990</v>
      </c>
      <c r="BG2233" t="s">
        <v>1991</v>
      </c>
      <c r="BH2233" t="s">
        <v>1993</v>
      </c>
      <c r="BI2233">
        <v>203</v>
      </c>
      <c r="BJ2233" t="s">
        <v>78</v>
      </c>
      <c r="BK2233" t="s">
        <v>78</v>
      </c>
      <c r="BO2233" t="s">
        <v>90</v>
      </c>
      <c r="BQ2233" t="s">
        <v>94</v>
      </c>
    </row>
    <row r="2234" spans="1:69" x14ac:dyDescent="0.3">
      <c r="A2234">
        <v>280</v>
      </c>
      <c r="B2234" t="s">
        <v>2009</v>
      </c>
      <c r="C2234">
        <v>1</v>
      </c>
      <c r="D2234" t="s">
        <v>67</v>
      </c>
      <c r="E2234">
        <v>32</v>
      </c>
      <c r="F2234" t="s">
        <v>2004</v>
      </c>
      <c r="G2234" t="s">
        <v>78</v>
      </c>
      <c r="H2234" t="s">
        <v>69</v>
      </c>
      <c r="Q2234">
        <v>282</v>
      </c>
      <c r="R2234" t="s">
        <v>78</v>
      </c>
      <c r="S2234" t="s">
        <v>69</v>
      </c>
      <c r="AF2234">
        <v>283</v>
      </c>
      <c r="AG2234" t="s">
        <v>90</v>
      </c>
      <c r="AH2234" t="s">
        <v>69</v>
      </c>
      <c r="AU2234" t="s">
        <v>2010</v>
      </c>
      <c r="AV2234" t="s">
        <v>92</v>
      </c>
      <c r="AW2234" t="s">
        <v>95</v>
      </c>
      <c r="AX2234" t="s">
        <v>2007</v>
      </c>
      <c r="AY2234" t="s">
        <v>1252</v>
      </c>
      <c r="AZ2234" t="s">
        <v>92</v>
      </c>
      <c r="BA2234" t="s">
        <v>95</v>
      </c>
      <c r="BB2234">
        <v>283</v>
      </c>
      <c r="BC2234" t="s">
        <v>90</v>
      </c>
      <c r="BD2234" t="s">
        <v>69</v>
      </c>
      <c r="BE2234">
        <v>3</v>
      </c>
      <c r="BF2234" t="s">
        <v>1990</v>
      </c>
      <c r="BG2234" t="s">
        <v>1991</v>
      </c>
      <c r="BH2234" t="s">
        <v>1992</v>
      </c>
      <c r="BI2234">
        <v>282</v>
      </c>
      <c r="BJ2234" t="s">
        <v>78</v>
      </c>
      <c r="BK2234" t="s">
        <v>69</v>
      </c>
      <c r="BO2234" t="s">
        <v>90</v>
      </c>
      <c r="BQ2234" t="s">
        <v>94</v>
      </c>
    </row>
    <row r="2235" spans="1:69" x14ac:dyDescent="0.3">
      <c r="A2235">
        <v>280</v>
      </c>
      <c r="B2235" t="s">
        <v>2009</v>
      </c>
      <c r="C2235">
        <v>2</v>
      </c>
      <c r="D2235" t="s">
        <v>77</v>
      </c>
      <c r="E2235">
        <v>32</v>
      </c>
      <c r="F2235" t="s">
        <v>2004</v>
      </c>
      <c r="G2235" t="s">
        <v>78</v>
      </c>
      <c r="H2235" t="s">
        <v>78</v>
      </c>
      <c r="Q2235">
        <v>282</v>
      </c>
      <c r="R2235" t="s">
        <v>78</v>
      </c>
      <c r="S2235" t="s">
        <v>78</v>
      </c>
      <c r="AF2235">
        <v>283</v>
      </c>
      <c r="AG2235" t="s">
        <v>90</v>
      </c>
      <c r="AH2235" t="s">
        <v>78</v>
      </c>
      <c r="AU2235" t="s">
        <v>2010</v>
      </c>
      <c r="AV2235" t="s">
        <v>92</v>
      </c>
      <c r="AW2235" t="s">
        <v>92</v>
      </c>
      <c r="AX2235" t="s">
        <v>2007</v>
      </c>
      <c r="AY2235" t="s">
        <v>1252</v>
      </c>
      <c r="AZ2235" t="s">
        <v>92</v>
      </c>
      <c r="BA2235" t="s">
        <v>95</v>
      </c>
      <c r="BB2235">
        <v>283</v>
      </c>
      <c r="BC2235" t="s">
        <v>90</v>
      </c>
      <c r="BD2235" t="s">
        <v>78</v>
      </c>
      <c r="BE2235">
        <v>3</v>
      </c>
      <c r="BF2235" t="s">
        <v>1990</v>
      </c>
      <c r="BG2235" t="s">
        <v>1991</v>
      </c>
      <c r="BH2235" t="s">
        <v>1993</v>
      </c>
      <c r="BI2235">
        <v>282</v>
      </c>
      <c r="BJ2235" t="s">
        <v>78</v>
      </c>
      <c r="BK2235" t="s">
        <v>78</v>
      </c>
      <c r="BO2235" t="s">
        <v>90</v>
      </c>
      <c r="BQ2235" t="s">
        <v>94</v>
      </c>
    </row>
    <row r="2236" spans="1:69" x14ac:dyDescent="0.3">
      <c r="A2236">
        <v>280</v>
      </c>
      <c r="B2236" t="s">
        <v>2009</v>
      </c>
      <c r="C2236">
        <v>3</v>
      </c>
      <c r="D2236" t="s">
        <v>83</v>
      </c>
      <c r="E2236">
        <v>32</v>
      </c>
      <c r="F2236" t="s">
        <v>2004</v>
      </c>
      <c r="G2236" t="s">
        <v>78</v>
      </c>
      <c r="H2236" t="s">
        <v>78</v>
      </c>
      <c r="Q2236">
        <v>282</v>
      </c>
      <c r="R2236" t="s">
        <v>78</v>
      </c>
      <c r="S2236" t="s">
        <v>78</v>
      </c>
      <c r="AF2236">
        <v>283</v>
      </c>
      <c r="AG2236" t="s">
        <v>90</v>
      </c>
      <c r="AH2236" t="s">
        <v>78</v>
      </c>
      <c r="AU2236" t="s">
        <v>2010</v>
      </c>
      <c r="AV2236" t="s">
        <v>92</v>
      </c>
      <c r="AW2236" t="s">
        <v>92</v>
      </c>
      <c r="AX2236" t="s">
        <v>2007</v>
      </c>
      <c r="AY2236" t="s">
        <v>1252</v>
      </c>
      <c r="AZ2236" t="s">
        <v>92</v>
      </c>
      <c r="BA2236" t="s">
        <v>92</v>
      </c>
      <c r="BB2236">
        <v>283</v>
      </c>
      <c r="BC2236" t="s">
        <v>90</v>
      </c>
      <c r="BD2236" t="s">
        <v>78</v>
      </c>
      <c r="BE2236">
        <v>3</v>
      </c>
      <c r="BF2236" t="s">
        <v>1990</v>
      </c>
      <c r="BG2236" t="s">
        <v>1991</v>
      </c>
      <c r="BH2236" t="s">
        <v>1993</v>
      </c>
      <c r="BI2236">
        <v>282</v>
      </c>
      <c r="BJ2236" t="s">
        <v>78</v>
      </c>
      <c r="BK2236" t="s">
        <v>78</v>
      </c>
      <c r="BO2236" t="s">
        <v>90</v>
      </c>
      <c r="BQ2236" t="s">
        <v>94</v>
      </c>
    </row>
    <row r="2237" spans="1:69" x14ac:dyDescent="0.3">
      <c r="A2237">
        <v>280</v>
      </c>
      <c r="B2237" t="s">
        <v>2009</v>
      </c>
      <c r="C2237">
        <v>4</v>
      </c>
      <c r="D2237" t="s">
        <v>84</v>
      </c>
      <c r="E2237">
        <v>32</v>
      </c>
      <c r="F2237" t="s">
        <v>2004</v>
      </c>
      <c r="G2237" t="s">
        <v>78</v>
      </c>
      <c r="H2237" t="s">
        <v>78</v>
      </c>
      <c r="Q2237">
        <v>282</v>
      </c>
      <c r="R2237" t="s">
        <v>78</v>
      </c>
      <c r="S2237" t="s">
        <v>78</v>
      </c>
      <c r="AF2237">
        <v>283</v>
      </c>
      <c r="AG2237" t="s">
        <v>90</v>
      </c>
      <c r="AH2237" t="s">
        <v>78</v>
      </c>
      <c r="AU2237" t="s">
        <v>2010</v>
      </c>
      <c r="AV2237" t="s">
        <v>92</v>
      </c>
      <c r="AW2237" t="s">
        <v>92</v>
      </c>
      <c r="AX2237" t="s">
        <v>2007</v>
      </c>
      <c r="AY2237" t="s">
        <v>1252</v>
      </c>
      <c r="AZ2237" t="s">
        <v>92</v>
      </c>
      <c r="BA2237" t="s">
        <v>95</v>
      </c>
      <c r="BB2237">
        <v>283</v>
      </c>
      <c r="BC2237" t="s">
        <v>90</v>
      </c>
      <c r="BD2237" t="s">
        <v>78</v>
      </c>
      <c r="BE2237">
        <v>3</v>
      </c>
      <c r="BF2237" t="s">
        <v>1990</v>
      </c>
      <c r="BG2237" t="s">
        <v>1991</v>
      </c>
      <c r="BH2237" t="s">
        <v>1994</v>
      </c>
      <c r="BI2237">
        <v>282</v>
      </c>
      <c r="BJ2237" t="s">
        <v>78</v>
      </c>
      <c r="BK2237" t="s">
        <v>78</v>
      </c>
      <c r="BO2237" t="s">
        <v>90</v>
      </c>
      <c r="BQ2237" t="s">
        <v>94</v>
      </c>
    </row>
    <row r="2238" spans="1:69" x14ac:dyDescent="0.3">
      <c r="A2238">
        <v>280</v>
      </c>
      <c r="B2238" t="s">
        <v>2009</v>
      </c>
      <c r="C2238">
        <v>5</v>
      </c>
      <c r="D2238" t="s">
        <v>85</v>
      </c>
      <c r="E2238">
        <v>32</v>
      </c>
      <c r="F2238" t="s">
        <v>2004</v>
      </c>
      <c r="G2238" t="s">
        <v>78</v>
      </c>
      <c r="H2238" t="s">
        <v>78</v>
      </c>
      <c r="Q2238">
        <v>282</v>
      </c>
      <c r="R2238" t="s">
        <v>78</v>
      </c>
      <c r="S2238" t="s">
        <v>78</v>
      </c>
      <c r="AF2238">
        <v>283</v>
      </c>
      <c r="AG2238" t="s">
        <v>90</v>
      </c>
      <c r="AH2238" t="s">
        <v>78</v>
      </c>
      <c r="AU2238" t="s">
        <v>2010</v>
      </c>
      <c r="AV2238" t="s">
        <v>92</v>
      </c>
      <c r="AW2238" t="s">
        <v>92</v>
      </c>
      <c r="AX2238" t="s">
        <v>2007</v>
      </c>
      <c r="AY2238" t="s">
        <v>1252</v>
      </c>
      <c r="AZ2238" t="s">
        <v>92</v>
      </c>
      <c r="BA2238" t="s">
        <v>95</v>
      </c>
      <c r="BB2238">
        <v>283</v>
      </c>
      <c r="BC2238" t="s">
        <v>90</v>
      </c>
      <c r="BD2238" t="s">
        <v>78</v>
      </c>
      <c r="BE2238">
        <v>3</v>
      </c>
      <c r="BF2238" t="s">
        <v>1990</v>
      </c>
      <c r="BG2238" t="s">
        <v>1991</v>
      </c>
      <c r="BH2238" t="s">
        <v>1993</v>
      </c>
      <c r="BI2238">
        <v>282</v>
      </c>
      <c r="BJ2238" t="s">
        <v>78</v>
      </c>
      <c r="BK2238" t="s">
        <v>78</v>
      </c>
      <c r="BO2238" t="s">
        <v>90</v>
      </c>
      <c r="BQ2238" t="s">
        <v>94</v>
      </c>
    </row>
    <row r="2239" spans="1:69" x14ac:dyDescent="0.3">
      <c r="A2239">
        <v>280</v>
      </c>
      <c r="B2239" t="s">
        <v>2009</v>
      </c>
      <c r="C2239">
        <v>6</v>
      </c>
      <c r="D2239" t="s">
        <v>86</v>
      </c>
      <c r="E2239">
        <v>32</v>
      </c>
      <c r="F2239" t="s">
        <v>2004</v>
      </c>
      <c r="G2239" t="s">
        <v>69</v>
      </c>
      <c r="H2239" t="s">
        <v>69</v>
      </c>
      <c r="Q2239">
        <v>282</v>
      </c>
      <c r="R2239" t="s">
        <v>69</v>
      </c>
      <c r="S2239" t="s">
        <v>69</v>
      </c>
      <c r="AF2239">
        <v>283</v>
      </c>
      <c r="AG2239" t="s">
        <v>90</v>
      </c>
      <c r="AH2239" t="s">
        <v>69</v>
      </c>
      <c r="AU2239" t="s">
        <v>2010</v>
      </c>
      <c r="AV2239" t="s">
        <v>95</v>
      </c>
      <c r="AW2239" t="s">
        <v>95</v>
      </c>
      <c r="AX2239" t="s">
        <v>2007</v>
      </c>
      <c r="AY2239" t="s">
        <v>1252</v>
      </c>
      <c r="AZ2239" t="s">
        <v>95</v>
      </c>
      <c r="BA2239" t="s">
        <v>95</v>
      </c>
      <c r="BB2239">
        <v>283</v>
      </c>
      <c r="BC2239" t="s">
        <v>90</v>
      </c>
      <c r="BD2239" t="s">
        <v>69</v>
      </c>
      <c r="BE2239">
        <v>3</v>
      </c>
      <c r="BF2239" t="s">
        <v>1990</v>
      </c>
      <c r="BG2239" t="s">
        <v>1995</v>
      </c>
      <c r="BH2239" t="s">
        <v>1996</v>
      </c>
      <c r="BI2239">
        <v>282</v>
      </c>
      <c r="BJ2239" t="s">
        <v>69</v>
      </c>
      <c r="BK2239" t="s">
        <v>69</v>
      </c>
      <c r="BO2239" t="s">
        <v>90</v>
      </c>
      <c r="BQ2239" t="s">
        <v>94</v>
      </c>
    </row>
    <row r="2240" spans="1:69" x14ac:dyDescent="0.3">
      <c r="A2240">
        <v>280</v>
      </c>
      <c r="B2240" t="s">
        <v>2009</v>
      </c>
      <c r="C2240">
        <v>7</v>
      </c>
      <c r="D2240" t="s">
        <v>87</v>
      </c>
      <c r="E2240">
        <v>32</v>
      </c>
      <c r="F2240" t="s">
        <v>2004</v>
      </c>
      <c r="G2240" t="s">
        <v>69</v>
      </c>
      <c r="H2240" t="s">
        <v>69</v>
      </c>
      <c r="Q2240">
        <v>282</v>
      </c>
      <c r="R2240" t="s">
        <v>69</v>
      </c>
      <c r="S2240" t="s">
        <v>69</v>
      </c>
      <c r="AF2240">
        <v>283</v>
      </c>
      <c r="AG2240" t="s">
        <v>90</v>
      </c>
      <c r="AH2240" t="s">
        <v>69</v>
      </c>
      <c r="AU2240" t="s">
        <v>2010</v>
      </c>
      <c r="AV2240" t="s">
        <v>95</v>
      </c>
      <c r="AW2240" t="s">
        <v>95</v>
      </c>
      <c r="AX2240" t="s">
        <v>2007</v>
      </c>
      <c r="AY2240" t="s">
        <v>1252</v>
      </c>
      <c r="AZ2240" t="s">
        <v>95</v>
      </c>
      <c r="BA2240" t="s">
        <v>95</v>
      </c>
      <c r="BB2240">
        <v>283</v>
      </c>
      <c r="BC2240" t="s">
        <v>90</v>
      </c>
      <c r="BD2240" t="s">
        <v>69</v>
      </c>
      <c r="BE2240">
        <v>3</v>
      </c>
      <c r="BF2240" t="s">
        <v>1990</v>
      </c>
      <c r="BG2240" t="s">
        <v>1995</v>
      </c>
      <c r="BH2240" t="s">
        <v>1996</v>
      </c>
      <c r="BI2240">
        <v>282</v>
      </c>
      <c r="BJ2240" t="s">
        <v>69</v>
      </c>
      <c r="BK2240" t="s">
        <v>69</v>
      </c>
      <c r="BO2240" t="s">
        <v>90</v>
      </c>
      <c r="BQ2240" t="s">
        <v>94</v>
      </c>
    </row>
    <row r="2241" spans="1:69" x14ac:dyDescent="0.3">
      <c r="A2241">
        <v>280</v>
      </c>
      <c r="B2241" t="s">
        <v>2009</v>
      </c>
      <c r="C2241">
        <v>8</v>
      </c>
      <c r="D2241" t="s">
        <v>88</v>
      </c>
      <c r="E2241">
        <v>32</v>
      </c>
      <c r="F2241" t="s">
        <v>2004</v>
      </c>
      <c r="G2241" t="s">
        <v>78</v>
      </c>
      <c r="H2241" t="s">
        <v>78</v>
      </c>
      <c r="Q2241">
        <v>282</v>
      </c>
      <c r="R2241" t="s">
        <v>78</v>
      </c>
      <c r="S2241" t="s">
        <v>78</v>
      </c>
      <c r="AF2241">
        <v>283</v>
      </c>
      <c r="AG2241" t="s">
        <v>90</v>
      </c>
      <c r="AH2241" t="s">
        <v>78</v>
      </c>
      <c r="AU2241" t="s">
        <v>2010</v>
      </c>
      <c r="AV2241" t="s">
        <v>92</v>
      </c>
      <c r="AW2241" t="s">
        <v>92</v>
      </c>
      <c r="AX2241" t="s">
        <v>2007</v>
      </c>
      <c r="AY2241" t="s">
        <v>1252</v>
      </c>
      <c r="AZ2241" t="s">
        <v>92</v>
      </c>
      <c r="BA2241" t="s">
        <v>92</v>
      </c>
      <c r="BB2241">
        <v>283</v>
      </c>
      <c r="BC2241" t="s">
        <v>90</v>
      </c>
      <c r="BD2241" t="s">
        <v>78</v>
      </c>
      <c r="BE2241">
        <v>3</v>
      </c>
      <c r="BF2241" t="s">
        <v>1990</v>
      </c>
      <c r="BG2241" t="s">
        <v>1991</v>
      </c>
      <c r="BH2241" t="s">
        <v>1993</v>
      </c>
      <c r="BI2241">
        <v>282</v>
      </c>
      <c r="BJ2241" t="s">
        <v>78</v>
      </c>
      <c r="BK2241" t="s">
        <v>78</v>
      </c>
      <c r="BO2241" t="s">
        <v>90</v>
      </c>
      <c r="BQ2241" t="s">
        <v>94</v>
      </c>
    </row>
    <row r="2242" spans="1:69" x14ac:dyDescent="0.3">
      <c r="A2242">
        <v>281</v>
      </c>
      <c r="B2242" t="s">
        <v>2011</v>
      </c>
      <c r="C2242">
        <v>1</v>
      </c>
      <c r="D2242" t="s">
        <v>67</v>
      </c>
      <c r="E2242">
        <v>32</v>
      </c>
      <c r="F2242" t="s">
        <v>2004</v>
      </c>
      <c r="G2242" t="s">
        <v>90</v>
      </c>
      <c r="H2242" t="s">
        <v>69</v>
      </c>
      <c r="BO2242" t="s">
        <v>90</v>
      </c>
      <c r="BP2242" t="s">
        <v>93</v>
      </c>
      <c r="BQ2242" t="s">
        <v>320</v>
      </c>
    </row>
    <row r="2243" spans="1:69" x14ac:dyDescent="0.3">
      <c r="A2243">
        <v>281</v>
      </c>
      <c r="B2243" t="s">
        <v>2011</v>
      </c>
      <c r="C2243">
        <v>2</v>
      </c>
      <c r="D2243" t="s">
        <v>77</v>
      </c>
      <c r="E2243">
        <v>32</v>
      </c>
      <c r="F2243" t="s">
        <v>2004</v>
      </c>
      <c r="G2243" t="s">
        <v>90</v>
      </c>
      <c r="H2243" t="s">
        <v>78</v>
      </c>
      <c r="BO2243" t="s">
        <v>90</v>
      </c>
      <c r="BP2243" t="s">
        <v>93</v>
      </c>
      <c r="BQ2243" t="s">
        <v>320</v>
      </c>
    </row>
    <row r="2244" spans="1:69" x14ac:dyDescent="0.3">
      <c r="A2244">
        <v>281</v>
      </c>
      <c r="B2244" t="s">
        <v>2011</v>
      </c>
      <c r="C2244">
        <v>3</v>
      </c>
      <c r="D2244" t="s">
        <v>83</v>
      </c>
      <c r="E2244">
        <v>32</v>
      </c>
      <c r="F2244" t="s">
        <v>2004</v>
      </c>
      <c r="G2244" t="s">
        <v>90</v>
      </c>
      <c r="H2244" t="s">
        <v>78</v>
      </c>
      <c r="BO2244" t="s">
        <v>90</v>
      </c>
      <c r="BP2244" t="s">
        <v>93</v>
      </c>
      <c r="BQ2244" t="s">
        <v>320</v>
      </c>
    </row>
    <row r="2245" spans="1:69" x14ac:dyDescent="0.3">
      <c r="A2245">
        <v>281</v>
      </c>
      <c r="B2245" t="s">
        <v>2011</v>
      </c>
      <c r="C2245">
        <v>4</v>
      </c>
      <c r="D2245" t="s">
        <v>84</v>
      </c>
      <c r="E2245">
        <v>32</v>
      </c>
      <c r="F2245" t="s">
        <v>2004</v>
      </c>
      <c r="G2245" t="s">
        <v>90</v>
      </c>
      <c r="H2245" t="s">
        <v>78</v>
      </c>
      <c r="BO2245" t="s">
        <v>90</v>
      </c>
      <c r="BP2245" t="s">
        <v>93</v>
      </c>
      <c r="BQ2245" t="s">
        <v>320</v>
      </c>
    </row>
    <row r="2246" spans="1:69" x14ac:dyDescent="0.3">
      <c r="A2246">
        <v>281</v>
      </c>
      <c r="B2246" t="s">
        <v>2011</v>
      </c>
      <c r="C2246">
        <v>5</v>
      </c>
      <c r="D2246" t="s">
        <v>85</v>
      </c>
      <c r="E2246">
        <v>32</v>
      </c>
      <c r="F2246" t="s">
        <v>2004</v>
      </c>
      <c r="G2246" t="s">
        <v>90</v>
      </c>
      <c r="H2246" t="s">
        <v>78</v>
      </c>
      <c r="BO2246" t="s">
        <v>90</v>
      </c>
      <c r="BP2246" t="s">
        <v>93</v>
      </c>
      <c r="BQ2246" t="s">
        <v>320</v>
      </c>
    </row>
    <row r="2247" spans="1:69" x14ac:dyDescent="0.3">
      <c r="A2247">
        <v>281</v>
      </c>
      <c r="B2247" t="s">
        <v>2011</v>
      </c>
      <c r="C2247">
        <v>6</v>
      </c>
      <c r="D2247" t="s">
        <v>86</v>
      </c>
      <c r="E2247">
        <v>32</v>
      </c>
      <c r="F2247" t="s">
        <v>2004</v>
      </c>
      <c r="G2247" t="s">
        <v>90</v>
      </c>
      <c r="H2247" t="s">
        <v>69</v>
      </c>
      <c r="BO2247" t="s">
        <v>90</v>
      </c>
      <c r="BP2247" t="s">
        <v>93</v>
      </c>
      <c r="BQ2247" t="s">
        <v>320</v>
      </c>
    </row>
    <row r="2248" spans="1:69" x14ac:dyDescent="0.3">
      <c r="A2248">
        <v>281</v>
      </c>
      <c r="B2248" t="s">
        <v>2011</v>
      </c>
      <c r="C2248">
        <v>7</v>
      </c>
      <c r="D2248" t="s">
        <v>87</v>
      </c>
      <c r="E2248">
        <v>32</v>
      </c>
      <c r="F2248" t="s">
        <v>2004</v>
      </c>
      <c r="G2248" t="s">
        <v>90</v>
      </c>
      <c r="H2248" t="s">
        <v>69</v>
      </c>
      <c r="BO2248" t="s">
        <v>90</v>
      </c>
      <c r="BP2248" t="s">
        <v>93</v>
      </c>
      <c r="BQ2248" t="s">
        <v>320</v>
      </c>
    </row>
    <row r="2249" spans="1:69" x14ac:dyDescent="0.3">
      <c r="A2249">
        <v>281</v>
      </c>
      <c r="B2249" t="s">
        <v>2011</v>
      </c>
      <c r="C2249">
        <v>8</v>
      </c>
      <c r="D2249" t="s">
        <v>88</v>
      </c>
      <c r="E2249">
        <v>32</v>
      </c>
      <c r="F2249" t="s">
        <v>2004</v>
      </c>
      <c r="G2249" t="s">
        <v>90</v>
      </c>
      <c r="H2249" t="s">
        <v>78</v>
      </c>
      <c r="BO2249" t="s">
        <v>90</v>
      </c>
      <c r="BP2249" t="s">
        <v>93</v>
      </c>
      <c r="BQ2249" t="s">
        <v>320</v>
      </c>
    </row>
    <row r="2250" spans="1:69" x14ac:dyDescent="0.3">
      <c r="A2250">
        <v>282</v>
      </c>
      <c r="B2250" t="s">
        <v>1997</v>
      </c>
      <c r="C2250">
        <v>1</v>
      </c>
      <c r="D2250" t="s">
        <v>67</v>
      </c>
      <c r="E2250">
        <v>32</v>
      </c>
      <c r="F2250" t="s">
        <v>2004</v>
      </c>
      <c r="G2250" t="s">
        <v>78</v>
      </c>
      <c r="H2250" t="s">
        <v>69</v>
      </c>
      <c r="I2250">
        <v>275</v>
      </c>
      <c r="J2250" t="s">
        <v>90</v>
      </c>
      <c r="T2250">
        <v>159</v>
      </c>
      <c r="U2250" t="s">
        <v>78</v>
      </c>
      <c r="V2250" t="s">
        <v>69</v>
      </c>
      <c r="AF2250" t="s">
        <v>1998</v>
      </c>
      <c r="AG2250" t="s">
        <v>1999</v>
      </c>
      <c r="AH2250" t="s">
        <v>494</v>
      </c>
      <c r="AU2250">
        <v>159</v>
      </c>
      <c r="AV2250" t="s">
        <v>78</v>
      </c>
      <c r="AW2250" t="s">
        <v>69</v>
      </c>
      <c r="AX2250">
        <v>6</v>
      </c>
      <c r="AY2250" t="s">
        <v>1007</v>
      </c>
      <c r="AZ2250" t="s">
        <v>1008</v>
      </c>
      <c r="BA2250" t="s">
        <v>1009</v>
      </c>
      <c r="BB2250" t="s">
        <v>2012</v>
      </c>
      <c r="BC2250" t="s">
        <v>2013</v>
      </c>
      <c r="BD2250" t="s">
        <v>1027</v>
      </c>
      <c r="BE2250" t="s">
        <v>2014</v>
      </c>
      <c r="BF2250" t="s">
        <v>2001</v>
      </c>
      <c r="BG2250" t="s">
        <v>2002</v>
      </c>
      <c r="BH2250" t="s">
        <v>716</v>
      </c>
      <c r="BI2250">
        <v>159</v>
      </c>
      <c r="BJ2250" t="s">
        <v>78</v>
      </c>
      <c r="BK2250" t="s">
        <v>69</v>
      </c>
      <c r="BL2250">
        <v>280</v>
      </c>
      <c r="BM2250" t="s">
        <v>78</v>
      </c>
      <c r="BN2250" t="s">
        <v>69</v>
      </c>
      <c r="BO2250" t="s">
        <v>78</v>
      </c>
      <c r="BP2250" t="s">
        <v>81</v>
      </c>
      <c r="BQ2250" t="s">
        <v>109</v>
      </c>
    </row>
    <row r="2251" spans="1:69" x14ac:dyDescent="0.3">
      <c r="A2251">
        <v>282</v>
      </c>
      <c r="B2251" t="s">
        <v>1997</v>
      </c>
      <c r="C2251">
        <v>2</v>
      </c>
      <c r="D2251" t="s">
        <v>77</v>
      </c>
      <c r="E2251">
        <v>32</v>
      </c>
      <c r="F2251" t="s">
        <v>2004</v>
      </c>
      <c r="G2251" t="s">
        <v>78</v>
      </c>
      <c r="H2251" t="s">
        <v>78</v>
      </c>
      <c r="I2251">
        <v>275</v>
      </c>
      <c r="J2251" t="s">
        <v>90</v>
      </c>
      <c r="T2251">
        <v>159</v>
      </c>
      <c r="U2251" t="s">
        <v>78</v>
      </c>
      <c r="V2251" t="s">
        <v>69</v>
      </c>
      <c r="AF2251" t="s">
        <v>1998</v>
      </c>
      <c r="AG2251" t="s">
        <v>1999</v>
      </c>
      <c r="AH2251" t="s">
        <v>490</v>
      </c>
      <c r="AU2251">
        <v>159</v>
      </c>
      <c r="AV2251" t="s">
        <v>78</v>
      </c>
      <c r="AW2251" t="s">
        <v>69</v>
      </c>
      <c r="AX2251">
        <v>6</v>
      </c>
      <c r="AY2251" t="s">
        <v>1007</v>
      </c>
      <c r="AZ2251" t="s">
        <v>1008</v>
      </c>
      <c r="BA2251" t="s">
        <v>1008</v>
      </c>
      <c r="BB2251" t="s">
        <v>2012</v>
      </c>
      <c r="BC2251" t="s">
        <v>2013</v>
      </c>
      <c r="BD2251" t="s">
        <v>885</v>
      </c>
      <c r="BE2251" t="s">
        <v>2014</v>
      </c>
      <c r="BF2251" t="s">
        <v>2001</v>
      </c>
      <c r="BG2251" t="s">
        <v>2002</v>
      </c>
      <c r="BH2251" t="s">
        <v>713</v>
      </c>
      <c r="BI2251">
        <v>159</v>
      </c>
      <c r="BJ2251" t="s">
        <v>78</v>
      </c>
      <c r="BK2251" t="s">
        <v>69</v>
      </c>
      <c r="BL2251">
        <v>280</v>
      </c>
      <c r="BM2251" t="s">
        <v>78</v>
      </c>
      <c r="BN2251" t="s">
        <v>78</v>
      </c>
      <c r="BO2251" t="s">
        <v>78</v>
      </c>
      <c r="BP2251" t="s">
        <v>81</v>
      </c>
      <c r="BQ2251" t="s">
        <v>109</v>
      </c>
    </row>
    <row r="2252" spans="1:69" x14ac:dyDescent="0.3">
      <c r="A2252">
        <v>282</v>
      </c>
      <c r="B2252" t="s">
        <v>1997</v>
      </c>
      <c r="C2252">
        <v>3</v>
      </c>
      <c r="D2252" t="s">
        <v>83</v>
      </c>
      <c r="E2252">
        <v>32</v>
      </c>
      <c r="F2252" t="s">
        <v>2004</v>
      </c>
      <c r="G2252" t="s">
        <v>78</v>
      </c>
      <c r="H2252" t="s">
        <v>78</v>
      </c>
      <c r="I2252">
        <v>275</v>
      </c>
      <c r="J2252" t="s">
        <v>90</v>
      </c>
      <c r="T2252">
        <v>159</v>
      </c>
      <c r="U2252" t="s">
        <v>78</v>
      </c>
      <c r="V2252" t="s">
        <v>78</v>
      </c>
      <c r="AF2252" t="s">
        <v>1998</v>
      </c>
      <c r="AG2252" t="s">
        <v>1999</v>
      </c>
      <c r="AH2252" t="s">
        <v>490</v>
      </c>
      <c r="AU2252">
        <v>159</v>
      </c>
      <c r="AV2252" t="s">
        <v>78</v>
      </c>
      <c r="AW2252" t="s">
        <v>78</v>
      </c>
      <c r="AX2252">
        <v>6</v>
      </c>
      <c r="AY2252" t="s">
        <v>1007</v>
      </c>
      <c r="AZ2252" t="s">
        <v>1008</v>
      </c>
      <c r="BA2252" t="s">
        <v>1008</v>
      </c>
      <c r="BB2252" t="s">
        <v>2012</v>
      </c>
      <c r="BC2252" t="s">
        <v>2013</v>
      </c>
      <c r="BD2252" t="s">
        <v>885</v>
      </c>
      <c r="BE2252" t="s">
        <v>2014</v>
      </c>
      <c r="BF2252" t="s">
        <v>2001</v>
      </c>
      <c r="BG2252" t="s">
        <v>2002</v>
      </c>
      <c r="BH2252" t="s">
        <v>713</v>
      </c>
      <c r="BI2252">
        <v>159</v>
      </c>
      <c r="BJ2252" t="s">
        <v>78</v>
      </c>
      <c r="BK2252" t="s">
        <v>78</v>
      </c>
      <c r="BL2252">
        <v>280</v>
      </c>
      <c r="BM2252" t="s">
        <v>78</v>
      </c>
      <c r="BN2252" t="s">
        <v>78</v>
      </c>
      <c r="BO2252" t="s">
        <v>78</v>
      </c>
      <c r="BP2252" t="s">
        <v>81</v>
      </c>
      <c r="BQ2252" t="s">
        <v>109</v>
      </c>
    </row>
    <row r="2253" spans="1:69" x14ac:dyDescent="0.3">
      <c r="A2253">
        <v>282</v>
      </c>
      <c r="B2253" t="s">
        <v>1997</v>
      </c>
      <c r="C2253">
        <v>4</v>
      </c>
      <c r="D2253" t="s">
        <v>84</v>
      </c>
      <c r="E2253">
        <v>32</v>
      </c>
      <c r="F2253" t="s">
        <v>2004</v>
      </c>
      <c r="G2253" t="s">
        <v>78</v>
      </c>
      <c r="H2253" t="s">
        <v>78</v>
      </c>
      <c r="I2253">
        <v>275</v>
      </c>
      <c r="J2253" t="s">
        <v>90</v>
      </c>
      <c r="T2253">
        <v>159</v>
      </c>
      <c r="U2253" t="s">
        <v>78</v>
      </c>
      <c r="V2253" t="s">
        <v>69</v>
      </c>
      <c r="AF2253" t="s">
        <v>1998</v>
      </c>
      <c r="AG2253" t="s">
        <v>1999</v>
      </c>
      <c r="AH2253" t="s">
        <v>490</v>
      </c>
      <c r="AU2253">
        <v>159</v>
      </c>
      <c r="AV2253" t="s">
        <v>78</v>
      </c>
      <c r="AW2253" t="s">
        <v>69</v>
      </c>
      <c r="AX2253">
        <v>6</v>
      </c>
      <c r="AY2253" t="s">
        <v>1007</v>
      </c>
      <c r="AZ2253" t="s">
        <v>1008</v>
      </c>
      <c r="BA2253" t="s">
        <v>1009</v>
      </c>
      <c r="BB2253" t="s">
        <v>2012</v>
      </c>
      <c r="BC2253" t="s">
        <v>2013</v>
      </c>
      <c r="BD2253" t="s">
        <v>1031</v>
      </c>
      <c r="BE2253" t="s">
        <v>2014</v>
      </c>
      <c r="BF2253" t="s">
        <v>2001</v>
      </c>
      <c r="BG2253" t="s">
        <v>2002</v>
      </c>
      <c r="BH2253" t="s">
        <v>713</v>
      </c>
      <c r="BI2253">
        <v>159</v>
      </c>
      <c r="BJ2253" t="s">
        <v>78</v>
      </c>
      <c r="BK2253" t="s">
        <v>69</v>
      </c>
      <c r="BL2253">
        <v>280</v>
      </c>
      <c r="BM2253" t="s">
        <v>78</v>
      </c>
      <c r="BN2253" t="s">
        <v>78</v>
      </c>
      <c r="BO2253" t="s">
        <v>78</v>
      </c>
      <c r="BP2253" t="s">
        <v>81</v>
      </c>
      <c r="BQ2253" t="s">
        <v>109</v>
      </c>
    </row>
    <row r="2254" spans="1:69" x14ac:dyDescent="0.3">
      <c r="A2254">
        <v>282</v>
      </c>
      <c r="B2254" t="s">
        <v>1997</v>
      </c>
      <c r="C2254">
        <v>5</v>
      </c>
      <c r="D2254" t="s">
        <v>85</v>
      </c>
      <c r="E2254">
        <v>32</v>
      </c>
      <c r="F2254" t="s">
        <v>2004</v>
      </c>
      <c r="G2254" t="s">
        <v>78</v>
      </c>
      <c r="H2254" t="s">
        <v>78</v>
      </c>
      <c r="I2254">
        <v>275</v>
      </c>
      <c r="J2254" t="s">
        <v>90</v>
      </c>
      <c r="T2254">
        <v>159</v>
      </c>
      <c r="U2254" t="s">
        <v>78</v>
      </c>
      <c r="V2254" t="s">
        <v>69</v>
      </c>
      <c r="AF2254" t="s">
        <v>1998</v>
      </c>
      <c r="AG2254" t="s">
        <v>1999</v>
      </c>
      <c r="AH2254" t="s">
        <v>490</v>
      </c>
      <c r="AU2254">
        <v>159</v>
      </c>
      <c r="AV2254" t="s">
        <v>78</v>
      </c>
      <c r="AW2254" t="s">
        <v>69</v>
      </c>
      <c r="AX2254">
        <v>6</v>
      </c>
      <c r="AY2254" t="s">
        <v>1007</v>
      </c>
      <c r="AZ2254" t="s">
        <v>1008</v>
      </c>
      <c r="BA2254" t="s">
        <v>1008</v>
      </c>
      <c r="BB2254" t="s">
        <v>2012</v>
      </c>
      <c r="BC2254" t="s">
        <v>2013</v>
      </c>
      <c r="BD2254" t="s">
        <v>885</v>
      </c>
      <c r="BE2254" t="s">
        <v>2014</v>
      </c>
      <c r="BF2254" t="s">
        <v>2001</v>
      </c>
      <c r="BG2254" t="s">
        <v>2002</v>
      </c>
      <c r="BH2254" t="s">
        <v>713</v>
      </c>
      <c r="BI2254">
        <v>159</v>
      </c>
      <c r="BJ2254" t="s">
        <v>78</v>
      </c>
      <c r="BK2254" t="s">
        <v>69</v>
      </c>
      <c r="BL2254">
        <v>280</v>
      </c>
      <c r="BM2254" t="s">
        <v>78</v>
      </c>
      <c r="BN2254" t="s">
        <v>78</v>
      </c>
      <c r="BO2254" t="s">
        <v>78</v>
      </c>
      <c r="BP2254" t="s">
        <v>81</v>
      </c>
      <c r="BQ2254" t="s">
        <v>109</v>
      </c>
    </row>
    <row r="2255" spans="1:69" x14ac:dyDescent="0.3">
      <c r="A2255">
        <v>282</v>
      </c>
      <c r="B2255" t="s">
        <v>1997</v>
      </c>
      <c r="C2255">
        <v>6</v>
      </c>
      <c r="D2255" t="s">
        <v>86</v>
      </c>
      <c r="E2255">
        <v>32</v>
      </c>
      <c r="F2255" t="s">
        <v>2004</v>
      </c>
      <c r="G2255" t="s">
        <v>69</v>
      </c>
      <c r="H2255" t="s">
        <v>69</v>
      </c>
      <c r="I2255">
        <v>275</v>
      </c>
      <c r="J2255" t="s">
        <v>90</v>
      </c>
      <c r="T2255">
        <v>159</v>
      </c>
      <c r="U2255" t="s">
        <v>69</v>
      </c>
      <c r="V2255" t="s">
        <v>69</v>
      </c>
      <c r="AF2255" t="s">
        <v>1998</v>
      </c>
      <c r="AG2255" t="s">
        <v>2003</v>
      </c>
      <c r="AH2255" t="s">
        <v>494</v>
      </c>
      <c r="AU2255">
        <v>159</v>
      </c>
      <c r="AV2255" t="s">
        <v>69</v>
      </c>
      <c r="AW2255" t="s">
        <v>69</v>
      </c>
      <c r="AX2255">
        <v>6</v>
      </c>
      <c r="AY2255" t="s">
        <v>1007</v>
      </c>
      <c r="AZ2255" t="s">
        <v>1009</v>
      </c>
      <c r="BA2255" t="s">
        <v>1009</v>
      </c>
      <c r="BB2255" t="s">
        <v>2012</v>
      </c>
      <c r="BC2255" t="s">
        <v>2015</v>
      </c>
      <c r="BD2255" t="s">
        <v>1018</v>
      </c>
      <c r="BE2255" t="s">
        <v>2014</v>
      </c>
      <c r="BF2255" t="s">
        <v>2001</v>
      </c>
      <c r="BG2255" t="s">
        <v>2002</v>
      </c>
      <c r="BH2255" t="s">
        <v>716</v>
      </c>
      <c r="BI2255">
        <v>159</v>
      </c>
      <c r="BJ2255" t="s">
        <v>69</v>
      </c>
      <c r="BK2255" t="s">
        <v>69</v>
      </c>
      <c r="BL2255">
        <v>280</v>
      </c>
      <c r="BM2255" t="s">
        <v>69</v>
      </c>
      <c r="BN2255" t="s">
        <v>69</v>
      </c>
      <c r="BO2255" t="s">
        <v>69</v>
      </c>
      <c r="BP2255" t="s">
        <v>75</v>
      </c>
      <c r="BQ2255" t="s">
        <v>129</v>
      </c>
    </row>
    <row r="2256" spans="1:69" x14ac:dyDescent="0.3">
      <c r="A2256">
        <v>282</v>
      </c>
      <c r="B2256" t="s">
        <v>1997</v>
      </c>
      <c r="C2256">
        <v>7</v>
      </c>
      <c r="D2256" t="s">
        <v>87</v>
      </c>
      <c r="E2256">
        <v>32</v>
      </c>
      <c r="F2256" t="s">
        <v>2004</v>
      </c>
      <c r="G2256" t="s">
        <v>69</v>
      </c>
      <c r="H2256" t="s">
        <v>69</v>
      </c>
      <c r="I2256">
        <v>275</v>
      </c>
      <c r="J2256" t="s">
        <v>90</v>
      </c>
      <c r="T2256">
        <v>159</v>
      </c>
      <c r="U2256" t="s">
        <v>69</v>
      </c>
      <c r="V2256" t="s">
        <v>69</v>
      </c>
      <c r="AF2256" t="s">
        <v>1998</v>
      </c>
      <c r="AG2256" t="s">
        <v>2003</v>
      </c>
      <c r="AH2256" t="s">
        <v>494</v>
      </c>
      <c r="AU2256">
        <v>159</v>
      </c>
      <c r="AV2256" t="s">
        <v>69</v>
      </c>
      <c r="AW2256" t="s">
        <v>69</v>
      </c>
      <c r="AX2256">
        <v>6</v>
      </c>
      <c r="AY2256" t="s">
        <v>1007</v>
      </c>
      <c r="AZ2256" t="s">
        <v>1009</v>
      </c>
      <c r="BA2256" t="s">
        <v>1009</v>
      </c>
      <c r="BB2256" t="s">
        <v>2012</v>
      </c>
      <c r="BC2256" t="s">
        <v>2015</v>
      </c>
      <c r="BD2256" t="s">
        <v>1018</v>
      </c>
      <c r="BE2256" t="s">
        <v>2014</v>
      </c>
      <c r="BF2256" t="s">
        <v>2001</v>
      </c>
      <c r="BG2256" t="s">
        <v>2002</v>
      </c>
      <c r="BH2256" t="s">
        <v>716</v>
      </c>
      <c r="BI2256">
        <v>159</v>
      </c>
      <c r="BJ2256" t="s">
        <v>69</v>
      </c>
      <c r="BK2256" t="s">
        <v>69</v>
      </c>
      <c r="BL2256">
        <v>280</v>
      </c>
      <c r="BM2256" t="s">
        <v>69</v>
      </c>
      <c r="BN2256" t="s">
        <v>69</v>
      </c>
      <c r="BO2256" t="s">
        <v>69</v>
      </c>
      <c r="BP2256" t="s">
        <v>75</v>
      </c>
      <c r="BQ2256" t="s">
        <v>129</v>
      </c>
    </row>
    <row r="2257" spans="1:69" x14ac:dyDescent="0.3">
      <c r="A2257">
        <v>282</v>
      </c>
      <c r="B2257" t="s">
        <v>1997</v>
      </c>
      <c r="C2257">
        <v>8</v>
      </c>
      <c r="D2257" t="s">
        <v>88</v>
      </c>
      <c r="E2257">
        <v>32</v>
      </c>
      <c r="F2257" t="s">
        <v>2004</v>
      </c>
      <c r="G2257" t="s">
        <v>78</v>
      </c>
      <c r="H2257" t="s">
        <v>78</v>
      </c>
      <c r="I2257">
        <v>275</v>
      </c>
      <c r="J2257" t="s">
        <v>90</v>
      </c>
      <c r="T2257">
        <v>159</v>
      </c>
      <c r="U2257" t="s">
        <v>78</v>
      </c>
      <c r="V2257" t="s">
        <v>78</v>
      </c>
      <c r="AF2257" t="s">
        <v>1998</v>
      </c>
      <c r="AG2257" t="s">
        <v>1999</v>
      </c>
      <c r="AH2257" t="s">
        <v>490</v>
      </c>
      <c r="AU2257">
        <v>159</v>
      </c>
      <c r="AV2257" t="s">
        <v>78</v>
      </c>
      <c r="AW2257" t="s">
        <v>78</v>
      </c>
      <c r="AX2257">
        <v>6</v>
      </c>
      <c r="AY2257" t="s">
        <v>1007</v>
      </c>
      <c r="AZ2257" t="s">
        <v>1008</v>
      </c>
      <c r="BA2257" t="s">
        <v>1008</v>
      </c>
      <c r="BB2257" t="s">
        <v>2012</v>
      </c>
      <c r="BC2257" t="s">
        <v>2013</v>
      </c>
      <c r="BD2257" t="s">
        <v>885</v>
      </c>
      <c r="BE2257" t="s">
        <v>2014</v>
      </c>
      <c r="BF2257" t="s">
        <v>2001</v>
      </c>
      <c r="BG2257" t="s">
        <v>2002</v>
      </c>
      <c r="BH2257" t="s">
        <v>713</v>
      </c>
      <c r="BI2257">
        <v>159</v>
      </c>
      <c r="BJ2257" t="s">
        <v>78</v>
      </c>
      <c r="BK2257" t="s">
        <v>78</v>
      </c>
      <c r="BL2257">
        <v>280</v>
      </c>
      <c r="BM2257" t="s">
        <v>78</v>
      </c>
      <c r="BN2257" t="s">
        <v>78</v>
      </c>
      <c r="BO2257" t="s">
        <v>78</v>
      </c>
      <c r="BP2257" t="s">
        <v>81</v>
      </c>
      <c r="BQ2257" t="s">
        <v>109</v>
      </c>
    </row>
    <row r="2258" spans="1:69" x14ac:dyDescent="0.3">
      <c r="A2258">
        <v>283</v>
      </c>
      <c r="B2258" t="s">
        <v>2016</v>
      </c>
      <c r="C2258">
        <v>1</v>
      </c>
      <c r="D2258" t="s">
        <v>67</v>
      </c>
      <c r="E2258">
        <v>32</v>
      </c>
      <c r="F2258" t="s">
        <v>2004</v>
      </c>
      <c r="G2258" t="s">
        <v>90</v>
      </c>
      <c r="H2258" t="s">
        <v>69</v>
      </c>
      <c r="Q2258" t="s">
        <v>2017</v>
      </c>
      <c r="R2258" t="s">
        <v>119</v>
      </c>
      <c r="S2258" t="s">
        <v>69</v>
      </c>
      <c r="AF2258" t="s">
        <v>2018</v>
      </c>
      <c r="AG2258" t="s">
        <v>729</v>
      </c>
      <c r="AH2258" t="s">
        <v>720</v>
      </c>
      <c r="AU2258" t="s">
        <v>2019</v>
      </c>
      <c r="AV2258" t="s">
        <v>537</v>
      </c>
      <c r="AW2258" t="s">
        <v>95</v>
      </c>
      <c r="AX2258" t="s">
        <v>2007</v>
      </c>
      <c r="AY2258" t="s">
        <v>2020</v>
      </c>
      <c r="AZ2258" t="s">
        <v>591</v>
      </c>
      <c r="BA2258" t="s">
        <v>581</v>
      </c>
      <c r="BB2258" t="s">
        <v>1990</v>
      </c>
      <c r="BC2258" t="s">
        <v>1991</v>
      </c>
      <c r="BD2258" t="s">
        <v>1992</v>
      </c>
      <c r="BE2258" t="s">
        <v>2021</v>
      </c>
      <c r="BF2258" t="s">
        <v>2022</v>
      </c>
      <c r="BG2258" t="s">
        <v>2023</v>
      </c>
      <c r="BH2258" t="s">
        <v>2024</v>
      </c>
      <c r="BO2258" t="s">
        <v>90</v>
      </c>
      <c r="BP2258" t="s">
        <v>93</v>
      </c>
      <c r="BQ2258" t="s">
        <v>94</v>
      </c>
    </row>
    <row r="2259" spans="1:69" x14ac:dyDescent="0.3">
      <c r="A2259">
        <v>283</v>
      </c>
      <c r="B2259" t="s">
        <v>2016</v>
      </c>
      <c r="C2259">
        <v>2</v>
      </c>
      <c r="D2259" t="s">
        <v>77</v>
      </c>
      <c r="E2259">
        <v>32</v>
      </c>
      <c r="F2259" t="s">
        <v>2004</v>
      </c>
      <c r="G2259" t="s">
        <v>90</v>
      </c>
      <c r="H2259" t="s">
        <v>78</v>
      </c>
      <c r="Q2259" t="s">
        <v>2017</v>
      </c>
      <c r="R2259" t="s">
        <v>119</v>
      </c>
      <c r="S2259" t="s">
        <v>78</v>
      </c>
      <c r="AF2259" t="s">
        <v>2018</v>
      </c>
      <c r="AG2259" t="s">
        <v>729</v>
      </c>
      <c r="AH2259" t="s">
        <v>720</v>
      </c>
      <c r="AU2259" t="s">
        <v>2019</v>
      </c>
      <c r="AV2259" t="s">
        <v>537</v>
      </c>
      <c r="AW2259" t="s">
        <v>92</v>
      </c>
      <c r="AX2259" t="s">
        <v>2007</v>
      </c>
      <c r="AY2259" t="s">
        <v>2020</v>
      </c>
      <c r="AZ2259" t="s">
        <v>591</v>
      </c>
      <c r="BA2259" t="s">
        <v>811</v>
      </c>
      <c r="BB2259" t="s">
        <v>1990</v>
      </c>
      <c r="BC2259" t="s">
        <v>1991</v>
      </c>
      <c r="BD2259" t="s">
        <v>1993</v>
      </c>
      <c r="BE2259" t="s">
        <v>2021</v>
      </c>
      <c r="BF2259" t="s">
        <v>2022</v>
      </c>
      <c r="BG2259" t="s">
        <v>2023</v>
      </c>
      <c r="BH2259" t="s">
        <v>2024</v>
      </c>
      <c r="BO2259" t="s">
        <v>90</v>
      </c>
      <c r="BP2259" t="s">
        <v>93</v>
      </c>
      <c r="BQ2259" t="s">
        <v>94</v>
      </c>
    </row>
    <row r="2260" spans="1:69" x14ac:dyDescent="0.3">
      <c r="A2260">
        <v>283</v>
      </c>
      <c r="B2260" t="s">
        <v>2016</v>
      </c>
      <c r="C2260">
        <v>3</v>
      </c>
      <c r="D2260" t="s">
        <v>83</v>
      </c>
      <c r="E2260">
        <v>32</v>
      </c>
      <c r="F2260" t="s">
        <v>2004</v>
      </c>
      <c r="G2260" t="s">
        <v>90</v>
      </c>
      <c r="H2260" t="s">
        <v>78</v>
      </c>
      <c r="Q2260" t="s">
        <v>2017</v>
      </c>
      <c r="R2260" t="s">
        <v>119</v>
      </c>
      <c r="S2260" t="s">
        <v>78</v>
      </c>
      <c r="AF2260" t="s">
        <v>2018</v>
      </c>
      <c r="AG2260" t="s">
        <v>729</v>
      </c>
      <c r="AH2260" t="s">
        <v>720</v>
      </c>
      <c r="AU2260" t="s">
        <v>2019</v>
      </c>
      <c r="AV2260" t="s">
        <v>537</v>
      </c>
      <c r="AW2260" t="s">
        <v>92</v>
      </c>
      <c r="AX2260" t="s">
        <v>2007</v>
      </c>
      <c r="AY2260" t="s">
        <v>2020</v>
      </c>
      <c r="AZ2260" t="s">
        <v>591</v>
      </c>
      <c r="BA2260" t="s">
        <v>591</v>
      </c>
      <c r="BB2260" t="s">
        <v>1990</v>
      </c>
      <c r="BC2260" t="s">
        <v>1991</v>
      </c>
      <c r="BD2260" t="s">
        <v>1993</v>
      </c>
      <c r="BE2260" t="s">
        <v>2021</v>
      </c>
      <c r="BF2260" t="s">
        <v>2022</v>
      </c>
      <c r="BG2260" t="s">
        <v>2023</v>
      </c>
      <c r="BH2260" t="s">
        <v>2025</v>
      </c>
      <c r="BO2260" t="s">
        <v>90</v>
      </c>
      <c r="BP2260" t="s">
        <v>93</v>
      </c>
      <c r="BQ2260" t="s">
        <v>94</v>
      </c>
    </row>
    <row r="2261" spans="1:69" x14ac:dyDescent="0.3">
      <c r="A2261">
        <v>283</v>
      </c>
      <c r="B2261" t="s">
        <v>2016</v>
      </c>
      <c r="C2261">
        <v>4</v>
      </c>
      <c r="D2261" t="s">
        <v>84</v>
      </c>
      <c r="E2261">
        <v>32</v>
      </c>
      <c r="F2261" t="s">
        <v>2004</v>
      </c>
      <c r="G2261" t="s">
        <v>90</v>
      </c>
      <c r="H2261" t="s">
        <v>78</v>
      </c>
      <c r="Q2261" t="s">
        <v>2017</v>
      </c>
      <c r="R2261" t="s">
        <v>119</v>
      </c>
      <c r="S2261" t="s">
        <v>78</v>
      </c>
      <c r="AF2261" t="s">
        <v>2018</v>
      </c>
      <c r="AG2261" t="s">
        <v>729</v>
      </c>
      <c r="AH2261" t="s">
        <v>720</v>
      </c>
      <c r="AU2261" t="s">
        <v>2019</v>
      </c>
      <c r="AV2261" t="s">
        <v>537</v>
      </c>
      <c r="AW2261" t="s">
        <v>92</v>
      </c>
      <c r="AX2261" t="s">
        <v>2007</v>
      </c>
      <c r="AY2261" t="s">
        <v>2020</v>
      </c>
      <c r="AZ2261" t="s">
        <v>591</v>
      </c>
      <c r="BA2261" t="s">
        <v>811</v>
      </c>
      <c r="BB2261" t="s">
        <v>1990</v>
      </c>
      <c r="BC2261" t="s">
        <v>1991</v>
      </c>
      <c r="BD2261" t="s">
        <v>1994</v>
      </c>
      <c r="BE2261" t="s">
        <v>2021</v>
      </c>
      <c r="BF2261" t="s">
        <v>2022</v>
      </c>
      <c r="BG2261" t="s">
        <v>2023</v>
      </c>
      <c r="BH2261" t="s">
        <v>2024</v>
      </c>
      <c r="BO2261" t="s">
        <v>90</v>
      </c>
      <c r="BP2261" t="s">
        <v>93</v>
      </c>
      <c r="BQ2261" t="s">
        <v>94</v>
      </c>
    </row>
    <row r="2262" spans="1:69" x14ac:dyDescent="0.3">
      <c r="A2262">
        <v>283</v>
      </c>
      <c r="B2262" t="s">
        <v>2016</v>
      </c>
      <c r="C2262">
        <v>5</v>
      </c>
      <c r="D2262" t="s">
        <v>85</v>
      </c>
      <c r="E2262">
        <v>32</v>
      </c>
      <c r="F2262" t="s">
        <v>2004</v>
      </c>
      <c r="G2262" t="s">
        <v>90</v>
      </c>
      <c r="H2262" t="s">
        <v>78</v>
      </c>
      <c r="Q2262" t="s">
        <v>2017</v>
      </c>
      <c r="R2262" t="s">
        <v>119</v>
      </c>
      <c r="S2262" t="s">
        <v>78</v>
      </c>
      <c r="AF2262" t="s">
        <v>2018</v>
      </c>
      <c r="AG2262" t="s">
        <v>729</v>
      </c>
      <c r="AH2262" t="s">
        <v>720</v>
      </c>
      <c r="AU2262" t="s">
        <v>2019</v>
      </c>
      <c r="AV2262" t="s">
        <v>537</v>
      </c>
      <c r="AW2262" t="s">
        <v>92</v>
      </c>
      <c r="AX2262" t="s">
        <v>2007</v>
      </c>
      <c r="AY2262" t="s">
        <v>2020</v>
      </c>
      <c r="AZ2262" t="s">
        <v>591</v>
      </c>
      <c r="BA2262" t="s">
        <v>811</v>
      </c>
      <c r="BB2262" t="s">
        <v>1990</v>
      </c>
      <c r="BC2262" t="s">
        <v>1991</v>
      </c>
      <c r="BD2262" t="s">
        <v>1993</v>
      </c>
      <c r="BE2262" t="s">
        <v>2021</v>
      </c>
      <c r="BF2262" t="s">
        <v>2022</v>
      </c>
      <c r="BG2262" t="s">
        <v>2023</v>
      </c>
      <c r="BH2262" t="s">
        <v>2025</v>
      </c>
      <c r="BO2262" t="s">
        <v>90</v>
      </c>
      <c r="BP2262" t="s">
        <v>93</v>
      </c>
      <c r="BQ2262" t="s">
        <v>94</v>
      </c>
    </row>
    <row r="2263" spans="1:69" x14ac:dyDescent="0.3">
      <c r="A2263">
        <v>283</v>
      </c>
      <c r="B2263" t="s">
        <v>2016</v>
      </c>
      <c r="C2263">
        <v>6</v>
      </c>
      <c r="D2263" t="s">
        <v>86</v>
      </c>
      <c r="E2263">
        <v>32</v>
      </c>
      <c r="F2263" t="s">
        <v>2004</v>
      </c>
      <c r="G2263" t="s">
        <v>90</v>
      </c>
      <c r="H2263" t="s">
        <v>69</v>
      </c>
      <c r="Q2263" t="s">
        <v>2017</v>
      </c>
      <c r="R2263" t="s">
        <v>108</v>
      </c>
      <c r="S2263" t="s">
        <v>69</v>
      </c>
      <c r="AF2263" t="s">
        <v>2018</v>
      </c>
      <c r="AG2263" t="s">
        <v>729</v>
      </c>
      <c r="AH2263" t="s">
        <v>720</v>
      </c>
      <c r="AU2263" t="s">
        <v>2019</v>
      </c>
      <c r="AV2263" t="s">
        <v>532</v>
      </c>
      <c r="AW2263" t="s">
        <v>95</v>
      </c>
      <c r="AX2263" t="s">
        <v>2007</v>
      </c>
      <c r="AY2263" t="s">
        <v>2020</v>
      </c>
      <c r="AZ2263" t="s">
        <v>581</v>
      </c>
      <c r="BA2263" t="s">
        <v>581</v>
      </c>
      <c r="BB2263" t="s">
        <v>1990</v>
      </c>
      <c r="BC2263" t="s">
        <v>1995</v>
      </c>
      <c r="BD2263" t="s">
        <v>1996</v>
      </c>
      <c r="BE2263" t="s">
        <v>2021</v>
      </c>
      <c r="BF2263" t="s">
        <v>2022</v>
      </c>
      <c r="BG2263" t="s">
        <v>2026</v>
      </c>
      <c r="BH2263" t="s">
        <v>2024</v>
      </c>
      <c r="BO2263" t="s">
        <v>69</v>
      </c>
      <c r="BP2263" t="s">
        <v>93</v>
      </c>
      <c r="BQ2263" t="s">
        <v>129</v>
      </c>
    </row>
    <row r="2264" spans="1:69" x14ac:dyDescent="0.3">
      <c r="A2264">
        <v>283</v>
      </c>
      <c r="B2264" t="s">
        <v>2016</v>
      </c>
      <c r="C2264">
        <v>7</v>
      </c>
      <c r="D2264" t="s">
        <v>87</v>
      </c>
      <c r="E2264">
        <v>32</v>
      </c>
      <c r="F2264" t="s">
        <v>2004</v>
      </c>
      <c r="G2264" t="s">
        <v>90</v>
      </c>
      <c r="H2264" t="s">
        <v>69</v>
      </c>
      <c r="Q2264" t="s">
        <v>2017</v>
      </c>
      <c r="R2264" t="s">
        <v>108</v>
      </c>
      <c r="S2264" t="s">
        <v>69</v>
      </c>
      <c r="AF2264" t="s">
        <v>2018</v>
      </c>
      <c r="AG2264" t="s">
        <v>729</v>
      </c>
      <c r="AH2264" t="s">
        <v>720</v>
      </c>
      <c r="AU2264" t="s">
        <v>2019</v>
      </c>
      <c r="AV2264" t="s">
        <v>532</v>
      </c>
      <c r="AW2264" t="s">
        <v>95</v>
      </c>
      <c r="AX2264" t="s">
        <v>2007</v>
      </c>
      <c r="AY2264" t="s">
        <v>2020</v>
      </c>
      <c r="AZ2264" t="s">
        <v>581</v>
      </c>
      <c r="BA2264" t="s">
        <v>581</v>
      </c>
      <c r="BB2264" t="s">
        <v>1990</v>
      </c>
      <c r="BC2264" t="s">
        <v>1995</v>
      </c>
      <c r="BD2264" t="s">
        <v>1996</v>
      </c>
      <c r="BE2264" t="s">
        <v>2021</v>
      </c>
      <c r="BF2264" t="s">
        <v>2022</v>
      </c>
      <c r="BG2264" t="s">
        <v>2026</v>
      </c>
      <c r="BH2264" t="s">
        <v>2024</v>
      </c>
      <c r="BO2264" t="s">
        <v>69</v>
      </c>
      <c r="BP2264" t="s">
        <v>93</v>
      </c>
      <c r="BQ2264" t="s">
        <v>129</v>
      </c>
    </row>
    <row r="2265" spans="1:69" x14ac:dyDescent="0.3">
      <c r="A2265">
        <v>283</v>
      </c>
      <c r="B2265" t="s">
        <v>2016</v>
      </c>
      <c r="C2265">
        <v>8</v>
      </c>
      <c r="D2265" t="s">
        <v>88</v>
      </c>
      <c r="E2265">
        <v>32</v>
      </c>
      <c r="F2265" t="s">
        <v>2004</v>
      </c>
      <c r="G2265" t="s">
        <v>90</v>
      </c>
      <c r="H2265" t="s">
        <v>78</v>
      </c>
      <c r="Q2265" t="s">
        <v>2017</v>
      </c>
      <c r="R2265" t="s">
        <v>119</v>
      </c>
      <c r="S2265" t="s">
        <v>78</v>
      </c>
      <c r="AF2265" t="s">
        <v>2018</v>
      </c>
      <c r="AG2265" t="s">
        <v>729</v>
      </c>
      <c r="AH2265" t="s">
        <v>720</v>
      </c>
      <c r="AU2265" t="s">
        <v>2019</v>
      </c>
      <c r="AV2265" t="s">
        <v>537</v>
      </c>
      <c r="AW2265" t="s">
        <v>92</v>
      </c>
      <c r="AX2265" t="s">
        <v>2007</v>
      </c>
      <c r="AY2265" t="s">
        <v>2020</v>
      </c>
      <c r="AZ2265" t="s">
        <v>591</v>
      </c>
      <c r="BA2265" t="s">
        <v>591</v>
      </c>
      <c r="BB2265" t="s">
        <v>1990</v>
      </c>
      <c r="BC2265" t="s">
        <v>1991</v>
      </c>
      <c r="BD2265" t="s">
        <v>1993</v>
      </c>
      <c r="BE2265" t="s">
        <v>2021</v>
      </c>
      <c r="BF2265" t="s">
        <v>2022</v>
      </c>
      <c r="BG2265" t="s">
        <v>2023</v>
      </c>
      <c r="BH2265" t="s">
        <v>2025</v>
      </c>
      <c r="BO2265" t="s">
        <v>90</v>
      </c>
      <c r="BP2265" t="s">
        <v>93</v>
      </c>
      <c r="BQ2265" t="s">
        <v>94</v>
      </c>
    </row>
    <row r="2266" spans="1:69" x14ac:dyDescent="0.3">
      <c r="A2266">
        <v>284</v>
      </c>
      <c r="B2266" t="s">
        <v>240</v>
      </c>
      <c r="C2266">
        <v>1</v>
      </c>
      <c r="D2266" t="s">
        <v>67</v>
      </c>
      <c r="E2266">
        <v>32</v>
      </c>
      <c r="F2266" t="s">
        <v>2004</v>
      </c>
      <c r="G2266" t="s">
        <v>69</v>
      </c>
      <c r="H2266" t="s">
        <v>69</v>
      </c>
      <c r="I2266">
        <v>276</v>
      </c>
      <c r="J2266" t="s">
        <v>90</v>
      </c>
      <c r="Q2266">
        <v>277</v>
      </c>
      <c r="R2266" t="s">
        <v>69</v>
      </c>
      <c r="S2266" t="s">
        <v>69</v>
      </c>
      <c r="AU2266">
        <v>277</v>
      </c>
      <c r="AV2266" t="s">
        <v>69</v>
      </c>
      <c r="AW2266" t="s">
        <v>69</v>
      </c>
      <c r="AX2266">
        <v>3</v>
      </c>
      <c r="AY2266">
        <v>153</v>
      </c>
      <c r="AZ2266" t="s">
        <v>69</v>
      </c>
      <c r="BA2266" t="s">
        <v>69</v>
      </c>
      <c r="BI2266">
        <v>277</v>
      </c>
      <c r="BJ2266" t="s">
        <v>69</v>
      </c>
      <c r="BK2266" t="s">
        <v>69</v>
      </c>
      <c r="BO2266" t="s">
        <v>69</v>
      </c>
      <c r="BP2266" t="s">
        <v>75</v>
      </c>
      <c r="BQ2266" t="s">
        <v>232</v>
      </c>
    </row>
    <row r="2267" spans="1:69" x14ac:dyDescent="0.3">
      <c r="A2267">
        <v>284</v>
      </c>
      <c r="B2267" t="s">
        <v>240</v>
      </c>
      <c r="C2267">
        <v>2</v>
      </c>
      <c r="D2267" t="s">
        <v>77</v>
      </c>
      <c r="E2267">
        <v>32</v>
      </c>
      <c r="F2267" t="s">
        <v>2004</v>
      </c>
      <c r="G2267" t="s">
        <v>78</v>
      </c>
      <c r="H2267" t="s">
        <v>78</v>
      </c>
      <c r="I2267">
        <v>276</v>
      </c>
      <c r="J2267" t="s">
        <v>90</v>
      </c>
      <c r="Q2267">
        <v>277</v>
      </c>
      <c r="R2267" t="s">
        <v>78</v>
      </c>
      <c r="S2267" t="s">
        <v>78</v>
      </c>
      <c r="AU2267">
        <v>277</v>
      </c>
      <c r="AV2267" t="s">
        <v>78</v>
      </c>
      <c r="AW2267" t="s">
        <v>78</v>
      </c>
      <c r="AX2267">
        <v>3</v>
      </c>
      <c r="AY2267">
        <v>153</v>
      </c>
      <c r="AZ2267" t="s">
        <v>78</v>
      </c>
      <c r="BA2267" t="s">
        <v>69</v>
      </c>
      <c r="BI2267">
        <v>277</v>
      </c>
      <c r="BJ2267" t="s">
        <v>78</v>
      </c>
      <c r="BK2267" t="s">
        <v>78</v>
      </c>
      <c r="BO2267" t="s">
        <v>78</v>
      </c>
      <c r="BP2267" t="s">
        <v>81</v>
      </c>
      <c r="BQ2267" t="s">
        <v>223</v>
      </c>
    </row>
    <row r="2268" spans="1:69" x14ac:dyDescent="0.3">
      <c r="A2268">
        <v>284</v>
      </c>
      <c r="B2268" t="s">
        <v>240</v>
      </c>
      <c r="C2268">
        <v>3</v>
      </c>
      <c r="D2268" t="s">
        <v>83</v>
      </c>
      <c r="E2268">
        <v>32</v>
      </c>
      <c r="F2268" t="s">
        <v>2004</v>
      </c>
      <c r="G2268" t="s">
        <v>78</v>
      </c>
      <c r="H2268" t="s">
        <v>78</v>
      </c>
      <c r="I2268">
        <v>276</v>
      </c>
      <c r="J2268" t="s">
        <v>90</v>
      </c>
      <c r="Q2268">
        <v>277</v>
      </c>
      <c r="R2268" t="s">
        <v>78</v>
      </c>
      <c r="S2268" t="s">
        <v>78</v>
      </c>
      <c r="AU2268">
        <v>277</v>
      </c>
      <c r="AV2268" t="s">
        <v>78</v>
      </c>
      <c r="AW2268" t="s">
        <v>78</v>
      </c>
      <c r="AX2268">
        <v>3</v>
      </c>
      <c r="AY2268">
        <v>153</v>
      </c>
      <c r="AZ2268" t="s">
        <v>78</v>
      </c>
      <c r="BA2268" t="s">
        <v>78</v>
      </c>
      <c r="BI2268">
        <v>277</v>
      </c>
      <c r="BJ2268" t="s">
        <v>78</v>
      </c>
      <c r="BK2268" t="s">
        <v>78</v>
      </c>
      <c r="BO2268" t="s">
        <v>78</v>
      </c>
      <c r="BP2268" t="s">
        <v>81</v>
      </c>
      <c r="BQ2268" t="s">
        <v>223</v>
      </c>
    </row>
    <row r="2269" spans="1:69" x14ac:dyDescent="0.3">
      <c r="A2269">
        <v>284</v>
      </c>
      <c r="B2269" t="s">
        <v>240</v>
      </c>
      <c r="C2269">
        <v>4</v>
      </c>
      <c r="D2269" t="s">
        <v>84</v>
      </c>
      <c r="E2269">
        <v>32</v>
      </c>
      <c r="F2269" t="s">
        <v>2004</v>
      </c>
      <c r="G2269" t="s">
        <v>78</v>
      </c>
      <c r="H2269" t="s">
        <v>78</v>
      </c>
      <c r="I2269">
        <v>276</v>
      </c>
      <c r="J2269" t="s">
        <v>90</v>
      </c>
      <c r="Q2269">
        <v>277</v>
      </c>
      <c r="R2269" t="s">
        <v>78</v>
      </c>
      <c r="S2269" t="s">
        <v>78</v>
      </c>
      <c r="AU2269">
        <v>277</v>
      </c>
      <c r="AV2269" t="s">
        <v>78</v>
      </c>
      <c r="AW2269" t="s">
        <v>78</v>
      </c>
      <c r="AX2269">
        <v>3</v>
      </c>
      <c r="AY2269">
        <v>153</v>
      </c>
      <c r="AZ2269" t="s">
        <v>78</v>
      </c>
      <c r="BA2269" t="s">
        <v>69</v>
      </c>
      <c r="BI2269">
        <v>277</v>
      </c>
      <c r="BJ2269" t="s">
        <v>78</v>
      </c>
      <c r="BK2269" t="s">
        <v>78</v>
      </c>
      <c r="BO2269" t="s">
        <v>78</v>
      </c>
      <c r="BP2269" t="s">
        <v>81</v>
      </c>
      <c r="BQ2269" t="s">
        <v>223</v>
      </c>
    </row>
    <row r="2270" spans="1:69" x14ac:dyDescent="0.3">
      <c r="A2270">
        <v>284</v>
      </c>
      <c r="B2270" t="s">
        <v>240</v>
      </c>
      <c r="C2270">
        <v>5</v>
      </c>
      <c r="D2270" t="s">
        <v>85</v>
      </c>
      <c r="E2270">
        <v>32</v>
      </c>
      <c r="F2270" t="s">
        <v>2004</v>
      </c>
      <c r="G2270" t="s">
        <v>78</v>
      </c>
      <c r="H2270" t="s">
        <v>78</v>
      </c>
      <c r="I2270">
        <v>276</v>
      </c>
      <c r="J2270" t="s">
        <v>90</v>
      </c>
      <c r="Q2270">
        <v>277</v>
      </c>
      <c r="R2270" t="s">
        <v>78</v>
      </c>
      <c r="S2270" t="s">
        <v>78</v>
      </c>
      <c r="AU2270">
        <v>277</v>
      </c>
      <c r="AV2270" t="s">
        <v>78</v>
      </c>
      <c r="AW2270" t="s">
        <v>78</v>
      </c>
      <c r="AX2270">
        <v>3</v>
      </c>
      <c r="AY2270">
        <v>153</v>
      </c>
      <c r="AZ2270" t="s">
        <v>78</v>
      </c>
      <c r="BA2270" t="s">
        <v>69</v>
      </c>
      <c r="BI2270">
        <v>277</v>
      </c>
      <c r="BJ2270" t="s">
        <v>78</v>
      </c>
      <c r="BK2270" t="s">
        <v>78</v>
      </c>
      <c r="BO2270" t="s">
        <v>78</v>
      </c>
      <c r="BP2270" t="s">
        <v>81</v>
      </c>
      <c r="BQ2270" t="s">
        <v>223</v>
      </c>
    </row>
    <row r="2271" spans="1:69" x14ac:dyDescent="0.3">
      <c r="A2271">
        <v>284</v>
      </c>
      <c r="B2271" t="s">
        <v>240</v>
      </c>
      <c r="C2271">
        <v>6</v>
      </c>
      <c r="D2271" t="s">
        <v>86</v>
      </c>
      <c r="E2271">
        <v>32</v>
      </c>
      <c r="F2271" t="s">
        <v>2004</v>
      </c>
      <c r="G2271" t="s">
        <v>78</v>
      </c>
      <c r="H2271" t="s">
        <v>69</v>
      </c>
      <c r="I2271">
        <v>276</v>
      </c>
      <c r="J2271" t="s">
        <v>90</v>
      </c>
      <c r="Q2271">
        <v>277</v>
      </c>
      <c r="R2271" t="s">
        <v>78</v>
      </c>
      <c r="S2271" t="s">
        <v>69</v>
      </c>
      <c r="AU2271">
        <v>277</v>
      </c>
      <c r="AV2271" t="s">
        <v>78</v>
      </c>
      <c r="AW2271" t="s">
        <v>69</v>
      </c>
      <c r="AX2271">
        <v>3</v>
      </c>
      <c r="AY2271">
        <v>153</v>
      </c>
      <c r="AZ2271" t="s">
        <v>78</v>
      </c>
      <c r="BA2271" t="s">
        <v>69</v>
      </c>
      <c r="BI2271">
        <v>277</v>
      </c>
      <c r="BJ2271" t="s">
        <v>78</v>
      </c>
      <c r="BK2271" t="s">
        <v>69</v>
      </c>
      <c r="BO2271" t="s">
        <v>78</v>
      </c>
      <c r="BP2271" t="s">
        <v>81</v>
      </c>
      <c r="BQ2271" t="s">
        <v>223</v>
      </c>
    </row>
    <row r="2272" spans="1:69" x14ac:dyDescent="0.3">
      <c r="A2272">
        <v>284</v>
      </c>
      <c r="B2272" t="s">
        <v>240</v>
      </c>
      <c r="C2272">
        <v>7</v>
      </c>
      <c r="D2272" t="s">
        <v>87</v>
      </c>
      <c r="E2272">
        <v>32</v>
      </c>
      <c r="F2272" t="s">
        <v>2004</v>
      </c>
      <c r="G2272" t="s">
        <v>78</v>
      </c>
      <c r="H2272" t="s">
        <v>69</v>
      </c>
      <c r="I2272">
        <v>276</v>
      </c>
      <c r="J2272" t="s">
        <v>90</v>
      </c>
      <c r="Q2272">
        <v>277</v>
      </c>
      <c r="R2272" t="s">
        <v>78</v>
      </c>
      <c r="S2272" t="s">
        <v>69</v>
      </c>
      <c r="AU2272">
        <v>277</v>
      </c>
      <c r="AV2272" t="s">
        <v>78</v>
      </c>
      <c r="AW2272" t="s">
        <v>69</v>
      </c>
      <c r="AX2272">
        <v>3</v>
      </c>
      <c r="AY2272">
        <v>153</v>
      </c>
      <c r="AZ2272" t="s">
        <v>78</v>
      </c>
      <c r="BA2272" t="s">
        <v>69</v>
      </c>
      <c r="BI2272">
        <v>277</v>
      </c>
      <c r="BJ2272" t="s">
        <v>78</v>
      </c>
      <c r="BK2272" t="s">
        <v>69</v>
      </c>
      <c r="BO2272" t="s">
        <v>78</v>
      </c>
      <c r="BP2272" t="s">
        <v>81</v>
      </c>
      <c r="BQ2272" t="s">
        <v>223</v>
      </c>
    </row>
    <row r="2273" spans="1:69" x14ac:dyDescent="0.3">
      <c r="A2273">
        <v>284</v>
      </c>
      <c r="B2273" t="s">
        <v>240</v>
      </c>
      <c r="C2273">
        <v>8</v>
      </c>
      <c r="D2273" t="s">
        <v>88</v>
      </c>
      <c r="E2273">
        <v>32</v>
      </c>
      <c r="F2273" t="s">
        <v>2004</v>
      </c>
      <c r="G2273" t="s">
        <v>78</v>
      </c>
      <c r="H2273" t="s">
        <v>78</v>
      </c>
      <c r="I2273">
        <v>276</v>
      </c>
      <c r="J2273" t="s">
        <v>90</v>
      </c>
      <c r="Q2273">
        <v>277</v>
      </c>
      <c r="R2273" t="s">
        <v>78</v>
      </c>
      <c r="S2273" t="s">
        <v>78</v>
      </c>
      <c r="AU2273">
        <v>277</v>
      </c>
      <c r="AV2273" t="s">
        <v>78</v>
      </c>
      <c r="AW2273" t="s">
        <v>78</v>
      </c>
      <c r="AX2273">
        <v>3</v>
      </c>
      <c r="AY2273">
        <v>153</v>
      </c>
      <c r="AZ2273" t="s">
        <v>78</v>
      </c>
      <c r="BA2273" t="s">
        <v>78</v>
      </c>
      <c r="BI2273">
        <v>277</v>
      </c>
      <c r="BJ2273" t="s">
        <v>78</v>
      </c>
      <c r="BK2273" t="s">
        <v>78</v>
      </c>
      <c r="BO2273" t="s">
        <v>78</v>
      </c>
      <c r="BP2273" t="s">
        <v>81</v>
      </c>
      <c r="BQ2273" t="s">
        <v>223</v>
      </c>
    </row>
    <row r="2274" spans="1:69" x14ac:dyDescent="0.3">
      <c r="A2274">
        <v>285</v>
      </c>
      <c r="B2274" t="s">
        <v>2027</v>
      </c>
      <c r="C2274">
        <v>1</v>
      </c>
      <c r="D2274" t="s">
        <v>67</v>
      </c>
      <c r="E2274">
        <v>32</v>
      </c>
      <c r="F2274" t="s">
        <v>2004</v>
      </c>
      <c r="G2274" t="s">
        <v>69</v>
      </c>
      <c r="H2274" t="s">
        <v>69</v>
      </c>
      <c r="Q2274">
        <v>277</v>
      </c>
      <c r="R2274" t="s">
        <v>69</v>
      </c>
      <c r="S2274" t="s">
        <v>69</v>
      </c>
      <c r="AU2274">
        <v>277</v>
      </c>
      <c r="AV2274" t="s">
        <v>69</v>
      </c>
      <c r="AW2274" t="s">
        <v>69</v>
      </c>
      <c r="AX2274">
        <v>3</v>
      </c>
      <c r="AY2274">
        <v>153</v>
      </c>
      <c r="AZ2274" t="s">
        <v>69</v>
      </c>
      <c r="BA2274" t="s">
        <v>69</v>
      </c>
      <c r="BI2274">
        <v>277</v>
      </c>
      <c r="BJ2274" t="s">
        <v>69</v>
      </c>
      <c r="BK2274" t="s">
        <v>69</v>
      </c>
      <c r="BO2274" t="s">
        <v>69</v>
      </c>
      <c r="BP2274" t="s">
        <v>75</v>
      </c>
      <c r="BQ2274" t="s">
        <v>232</v>
      </c>
    </row>
    <row r="2275" spans="1:69" x14ac:dyDescent="0.3">
      <c r="A2275">
        <v>285</v>
      </c>
      <c r="B2275" t="s">
        <v>2027</v>
      </c>
      <c r="C2275">
        <v>2</v>
      </c>
      <c r="D2275" t="s">
        <v>77</v>
      </c>
      <c r="E2275">
        <v>32</v>
      </c>
      <c r="F2275" t="s">
        <v>2004</v>
      </c>
      <c r="G2275" t="s">
        <v>78</v>
      </c>
      <c r="H2275" t="s">
        <v>78</v>
      </c>
      <c r="Q2275">
        <v>277</v>
      </c>
      <c r="R2275" t="s">
        <v>78</v>
      </c>
      <c r="S2275" t="s">
        <v>78</v>
      </c>
      <c r="AU2275">
        <v>277</v>
      </c>
      <c r="AV2275" t="s">
        <v>78</v>
      </c>
      <c r="AW2275" t="s">
        <v>78</v>
      </c>
      <c r="AX2275">
        <v>3</v>
      </c>
      <c r="AY2275">
        <v>153</v>
      </c>
      <c r="AZ2275" t="s">
        <v>78</v>
      </c>
      <c r="BA2275" t="s">
        <v>69</v>
      </c>
      <c r="BI2275">
        <v>277</v>
      </c>
      <c r="BJ2275" t="s">
        <v>78</v>
      </c>
      <c r="BK2275" t="s">
        <v>78</v>
      </c>
      <c r="BO2275" t="s">
        <v>78</v>
      </c>
      <c r="BP2275" t="s">
        <v>81</v>
      </c>
      <c r="BQ2275" t="s">
        <v>223</v>
      </c>
    </row>
    <row r="2276" spans="1:69" x14ac:dyDescent="0.3">
      <c r="A2276">
        <v>285</v>
      </c>
      <c r="B2276" t="s">
        <v>2027</v>
      </c>
      <c r="C2276">
        <v>3</v>
      </c>
      <c r="D2276" t="s">
        <v>83</v>
      </c>
      <c r="E2276">
        <v>32</v>
      </c>
      <c r="F2276" t="s">
        <v>2004</v>
      </c>
      <c r="G2276" t="s">
        <v>78</v>
      </c>
      <c r="H2276" t="s">
        <v>78</v>
      </c>
      <c r="Q2276">
        <v>277</v>
      </c>
      <c r="R2276" t="s">
        <v>78</v>
      </c>
      <c r="S2276" t="s">
        <v>78</v>
      </c>
      <c r="AU2276">
        <v>277</v>
      </c>
      <c r="AV2276" t="s">
        <v>78</v>
      </c>
      <c r="AW2276" t="s">
        <v>78</v>
      </c>
      <c r="AX2276">
        <v>3</v>
      </c>
      <c r="AY2276">
        <v>153</v>
      </c>
      <c r="AZ2276" t="s">
        <v>78</v>
      </c>
      <c r="BA2276" t="s">
        <v>78</v>
      </c>
      <c r="BI2276">
        <v>277</v>
      </c>
      <c r="BJ2276" t="s">
        <v>78</v>
      </c>
      <c r="BK2276" t="s">
        <v>78</v>
      </c>
      <c r="BO2276" t="s">
        <v>78</v>
      </c>
      <c r="BP2276" t="s">
        <v>81</v>
      </c>
      <c r="BQ2276" t="s">
        <v>223</v>
      </c>
    </row>
    <row r="2277" spans="1:69" x14ac:dyDescent="0.3">
      <c r="A2277">
        <v>285</v>
      </c>
      <c r="B2277" t="s">
        <v>2027</v>
      </c>
      <c r="C2277">
        <v>4</v>
      </c>
      <c r="D2277" t="s">
        <v>84</v>
      </c>
      <c r="E2277">
        <v>32</v>
      </c>
      <c r="F2277" t="s">
        <v>2004</v>
      </c>
      <c r="G2277" t="s">
        <v>78</v>
      </c>
      <c r="H2277" t="s">
        <v>78</v>
      </c>
      <c r="Q2277">
        <v>277</v>
      </c>
      <c r="R2277" t="s">
        <v>78</v>
      </c>
      <c r="S2277" t="s">
        <v>78</v>
      </c>
      <c r="AU2277">
        <v>277</v>
      </c>
      <c r="AV2277" t="s">
        <v>78</v>
      </c>
      <c r="AW2277" t="s">
        <v>78</v>
      </c>
      <c r="AX2277">
        <v>3</v>
      </c>
      <c r="AY2277">
        <v>153</v>
      </c>
      <c r="AZ2277" t="s">
        <v>78</v>
      </c>
      <c r="BA2277" t="s">
        <v>69</v>
      </c>
      <c r="BI2277">
        <v>277</v>
      </c>
      <c r="BJ2277" t="s">
        <v>78</v>
      </c>
      <c r="BK2277" t="s">
        <v>78</v>
      </c>
      <c r="BO2277" t="s">
        <v>78</v>
      </c>
      <c r="BP2277" t="s">
        <v>81</v>
      </c>
      <c r="BQ2277" t="s">
        <v>223</v>
      </c>
    </row>
    <row r="2278" spans="1:69" x14ac:dyDescent="0.3">
      <c r="A2278">
        <v>285</v>
      </c>
      <c r="B2278" t="s">
        <v>2027</v>
      </c>
      <c r="C2278">
        <v>5</v>
      </c>
      <c r="D2278" t="s">
        <v>85</v>
      </c>
      <c r="E2278">
        <v>32</v>
      </c>
      <c r="F2278" t="s">
        <v>2004</v>
      </c>
      <c r="G2278" t="s">
        <v>78</v>
      </c>
      <c r="H2278" t="s">
        <v>78</v>
      </c>
      <c r="Q2278">
        <v>277</v>
      </c>
      <c r="R2278" t="s">
        <v>78</v>
      </c>
      <c r="S2278" t="s">
        <v>78</v>
      </c>
      <c r="AU2278">
        <v>277</v>
      </c>
      <c r="AV2278" t="s">
        <v>78</v>
      </c>
      <c r="AW2278" t="s">
        <v>78</v>
      </c>
      <c r="AX2278">
        <v>3</v>
      </c>
      <c r="AY2278">
        <v>153</v>
      </c>
      <c r="AZ2278" t="s">
        <v>78</v>
      </c>
      <c r="BA2278" t="s">
        <v>69</v>
      </c>
      <c r="BI2278">
        <v>277</v>
      </c>
      <c r="BJ2278" t="s">
        <v>78</v>
      </c>
      <c r="BK2278" t="s">
        <v>78</v>
      </c>
      <c r="BO2278" t="s">
        <v>78</v>
      </c>
      <c r="BP2278" t="s">
        <v>81</v>
      </c>
      <c r="BQ2278" t="s">
        <v>223</v>
      </c>
    </row>
    <row r="2279" spans="1:69" x14ac:dyDescent="0.3">
      <c r="A2279">
        <v>285</v>
      </c>
      <c r="B2279" t="s">
        <v>2027</v>
      </c>
      <c r="C2279">
        <v>6</v>
      </c>
      <c r="D2279" t="s">
        <v>86</v>
      </c>
      <c r="E2279">
        <v>32</v>
      </c>
      <c r="F2279" t="s">
        <v>2004</v>
      </c>
      <c r="G2279" t="s">
        <v>78</v>
      </c>
      <c r="H2279" t="s">
        <v>69</v>
      </c>
      <c r="Q2279">
        <v>277</v>
      </c>
      <c r="R2279" t="s">
        <v>78</v>
      </c>
      <c r="S2279" t="s">
        <v>69</v>
      </c>
      <c r="AU2279">
        <v>277</v>
      </c>
      <c r="AV2279" t="s">
        <v>78</v>
      </c>
      <c r="AW2279" t="s">
        <v>69</v>
      </c>
      <c r="AX2279">
        <v>3</v>
      </c>
      <c r="AY2279">
        <v>153</v>
      </c>
      <c r="AZ2279" t="s">
        <v>78</v>
      </c>
      <c r="BA2279" t="s">
        <v>69</v>
      </c>
      <c r="BI2279">
        <v>277</v>
      </c>
      <c r="BJ2279" t="s">
        <v>78</v>
      </c>
      <c r="BK2279" t="s">
        <v>69</v>
      </c>
      <c r="BO2279" t="s">
        <v>78</v>
      </c>
      <c r="BP2279" t="s">
        <v>81</v>
      </c>
      <c r="BQ2279" t="s">
        <v>223</v>
      </c>
    </row>
    <row r="2280" spans="1:69" x14ac:dyDescent="0.3">
      <c r="A2280">
        <v>285</v>
      </c>
      <c r="B2280" t="s">
        <v>2027</v>
      </c>
      <c r="C2280">
        <v>7</v>
      </c>
      <c r="D2280" t="s">
        <v>87</v>
      </c>
      <c r="E2280">
        <v>32</v>
      </c>
      <c r="F2280" t="s">
        <v>2004</v>
      </c>
      <c r="G2280" t="s">
        <v>78</v>
      </c>
      <c r="H2280" t="s">
        <v>69</v>
      </c>
      <c r="Q2280">
        <v>277</v>
      </c>
      <c r="R2280" t="s">
        <v>78</v>
      </c>
      <c r="S2280" t="s">
        <v>69</v>
      </c>
      <c r="AU2280">
        <v>277</v>
      </c>
      <c r="AV2280" t="s">
        <v>78</v>
      </c>
      <c r="AW2280" t="s">
        <v>69</v>
      </c>
      <c r="AX2280">
        <v>3</v>
      </c>
      <c r="AY2280">
        <v>153</v>
      </c>
      <c r="AZ2280" t="s">
        <v>78</v>
      </c>
      <c r="BA2280" t="s">
        <v>69</v>
      </c>
      <c r="BI2280">
        <v>277</v>
      </c>
      <c r="BJ2280" t="s">
        <v>78</v>
      </c>
      <c r="BK2280" t="s">
        <v>69</v>
      </c>
      <c r="BO2280" t="s">
        <v>78</v>
      </c>
      <c r="BP2280" t="s">
        <v>81</v>
      </c>
      <c r="BQ2280" t="s">
        <v>223</v>
      </c>
    </row>
    <row r="2281" spans="1:69" x14ac:dyDescent="0.3">
      <c r="A2281">
        <v>285</v>
      </c>
      <c r="B2281" t="s">
        <v>2027</v>
      </c>
      <c r="C2281">
        <v>8</v>
      </c>
      <c r="D2281" t="s">
        <v>88</v>
      </c>
      <c r="E2281">
        <v>32</v>
      </c>
      <c r="F2281" t="s">
        <v>2004</v>
      </c>
      <c r="G2281" t="s">
        <v>78</v>
      </c>
      <c r="H2281" t="s">
        <v>78</v>
      </c>
      <c r="Q2281">
        <v>277</v>
      </c>
      <c r="R2281" t="s">
        <v>78</v>
      </c>
      <c r="S2281" t="s">
        <v>78</v>
      </c>
      <c r="AU2281">
        <v>277</v>
      </c>
      <c r="AV2281" t="s">
        <v>78</v>
      </c>
      <c r="AW2281" t="s">
        <v>78</v>
      </c>
      <c r="AX2281">
        <v>3</v>
      </c>
      <c r="AY2281">
        <v>153</v>
      </c>
      <c r="AZ2281" t="s">
        <v>78</v>
      </c>
      <c r="BA2281" t="s">
        <v>78</v>
      </c>
      <c r="BI2281">
        <v>277</v>
      </c>
      <c r="BJ2281" t="s">
        <v>78</v>
      </c>
      <c r="BK2281" t="s">
        <v>78</v>
      </c>
      <c r="BO2281" t="s">
        <v>78</v>
      </c>
      <c r="BP2281" t="s">
        <v>81</v>
      </c>
      <c r="BQ2281" t="s">
        <v>223</v>
      </c>
    </row>
    <row r="2282" spans="1:69" x14ac:dyDescent="0.3">
      <c r="A2282">
        <v>286</v>
      </c>
      <c r="B2282" t="e">
        <f>-init-(de.java_chess.javaChess.engine.opening_book.OpeningBook)</f>
        <v>#NAME?</v>
      </c>
      <c r="C2282">
        <v>1</v>
      </c>
      <c r="D2282" t="s">
        <v>67</v>
      </c>
      <c r="E2282">
        <v>33</v>
      </c>
      <c r="F2282" t="s">
        <v>2028</v>
      </c>
      <c r="G2282" t="s">
        <v>69</v>
      </c>
      <c r="H2282" t="s">
        <v>69</v>
      </c>
      <c r="Q2282">
        <v>169</v>
      </c>
      <c r="R2282" t="s">
        <v>69</v>
      </c>
      <c r="S2282" t="s">
        <v>69</v>
      </c>
      <c r="AF2282" t="s">
        <v>2029</v>
      </c>
      <c r="AG2282" t="s">
        <v>108</v>
      </c>
      <c r="AH2282" t="s">
        <v>108</v>
      </c>
      <c r="AU2282" t="s">
        <v>2030</v>
      </c>
      <c r="AV2282" t="s">
        <v>95</v>
      </c>
      <c r="AW2282" t="s">
        <v>95</v>
      </c>
      <c r="AX2282" t="s">
        <v>1202</v>
      </c>
      <c r="AY2282">
        <v>30</v>
      </c>
      <c r="AZ2282" t="s">
        <v>69</v>
      </c>
      <c r="BA2282" t="s">
        <v>69</v>
      </c>
      <c r="BB2282" t="s">
        <v>2029</v>
      </c>
      <c r="BC2282" t="s">
        <v>108</v>
      </c>
      <c r="BD2282" t="s">
        <v>108</v>
      </c>
      <c r="BE2282" t="s">
        <v>2031</v>
      </c>
      <c r="BI2282">
        <v>169</v>
      </c>
      <c r="BJ2282" t="s">
        <v>69</v>
      </c>
      <c r="BK2282" t="s">
        <v>69</v>
      </c>
      <c r="BL2282" t="s">
        <v>2029</v>
      </c>
      <c r="BM2282" t="s">
        <v>108</v>
      </c>
      <c r="BN2282" t="s">
        <v>108</v>
      </c>
      <c r="BO2282" t="s">
        <v>69</v>
      </c>
      <c r="BP2282" t="s">
        <v>75</v>
      </c>
      <c r="BQ2282" t="s">
        <v>129</v>
      </c>
    </row>
    <row r="2283" spans="1:69" x14ac:dyDescent="0.3">
      <c r="A2283">
        <v>286</v>
      </c>
      <c r="B2283" t="e">
        <f>-init-(de.java_chess.javaChess.engine.opening_book.OpeningBook)</f>
        <v>#NAME?</v>
      </c>
      <c r="C2283">
        <v>2</v>
      </c>
      <c r="D2283" t="s">
        <v>77</v>
      </c>
      <c r="E2283">
        <v>33</v>
      </c>
      <c r="F2283" t="s">
        <v>2028</v>
      </c>
      <c r="G2283" t="s">
        <v>78</v>
      </c>
      <c r="H2283" t="s">
        <v>78</v>
      </c>
      <c r="Q2283">
        <v>169</v>
      </c>
      <c r="R2283" t="s">
        <v>78</v>
      </c>
      <c r="S2283" t="s">
        <v>69</v>
      </c>
      <c r="AF2283" t="s">
        <v>2029</v>
      </c>
      <c r="AG2283" t="s">
        <v>119</v>
      </c>
      <c r="AH2283" t="s">
        <v>119</v>
      </c>
      <c r="AU2283" t="s">
        <v>2030</v>
      </c>
      <c r="AV2283" t="s">
        <v>92</v>
      </c>
      <c r="AW2283" t="s">
        <v>95</v>
      </c>
      <c r="AX2283" t="s">
        <v>1202</v>
      </c>
      <c r="AY2283">
        <v>30</v>
      </c>
      <c r="AZ2283" t="s">
        <v>78</v>
      </c>
      <c r="BA2283" t="s">
        <v>78</v>
      </c>
      <c r="BB2283" t="s">
        <v>2029</v>
      </c>
      <c r="BC2283" t="s">
        <v>119</v>
      </c>
      <c r="BD2283" t="s">
        <v>119</v>
      </c>
      <c r="BE2283" t="s">
        <v>2031</v>
      </c>
      <c r="BI2283">
        <v>169</v>
      </c>
      <c r="BJ2283" t="s">
        <v>78</v>
      </c>
      <c r="BK2283" t="s">
        <v>69</v>
      </c>
      <c r="BL2283" t="s">
        <v>2029</v>
      </c>
      <c r="BM2283" t="s">
        <v>119</v>
      </c>
      <c r="BN2283" t="s">
        <v>119</v>
      </c>
      <c r="BO2283" t="s">
        <v>78</v>
      </c>
      <c r="BP2283" t="s">
        <v>81</v>
      </c>
      <c r="BQ2283" t="s">
        <v>109</v>
      </c>
    </row>
    <row r="2284" spans="1:69" x14ac:dyDescent="0.3">
      <c r="A2284">
        <v>286</v>
      </c>
      <c r="B2284" t="e">
        <f>-init-(de.java_chess.javaChess.engine.opening_book.OpeningBook)</f>
        <v>#NAME?</v>
      </c>
      <c r="C2284">
        <v>3</v>
      </c>
      <c r="D2284" t="s">
        <v>83</v>
      </c>
      <c r="E2284">
        <v>33</v>
      </c>
      <c r="F2284" t="s">
        <v>2028</v>
      </c>
      <c r="G2284" t="s">
        <v>78</v>
      </c>
      <c r="H2284" t="s">
        <v>78</v>
      </c>
      <c r="Q2284">
        <v>169</v>
      </c>
      <c r="R2284" t="s">
        <v>78</v>
      </c>
      <c r="S2284" t="s">
        <v>78</v>
      </c>
      <c r="AF2284" t="s">
        <v>2029</v>
      </c>
      <c r="AG2284" t="s">
        <v>119</v>
      </c>
      <c r="AH2284" t="s">
        <v>119</v>
      </c>
      <c r="AU2284" t="s">
        <v>2030</v>
      </c>
      <c r="AV2284" t="s">
        <v>92</v>
      </c>
      <c r="AW2284" t="s">
        <v>92</v>
      </c>
      <c r="AX2284" t="s">
        <v>1202</v>
      </c>
      <c r="AY2284">
        <v>30</v>
      </c>
      <c r="AZ2284" t="s">
        <v>78</v>
      </c>
      <c r="BA2284" t="s">
        <v>78</v>
      </c>
      <c r="BB2284" t="s">
        <v>2029</v>
      </c>
      <c r="BC2284" t="s">
        <v>119</v>
      </c>
      <c r="BD2284" t="s">
        <v>119</v>
      </c>
      <c r="BE2284" t="s">
        <v>2031</v>
      </c>
      <c r="BI2284">
        <v>169</v>
      </c>
      <c r="BJ2284" t="s">
        <v>78</v>
      </c>
      <c r="BK2284" t="s">
        <v>78</v>
      </c>
      <c r="BL2284" t="s">
        <v>2029</v>
      </c>
      <c r="BM2284" t="s">
        <v>119</v>
      </c>
      <c r="BN2284" t="s">
        <v>119</v>
      </c>
      <c r="BO2284" t="s">
        <v>78</v>
      </c>
      <c r="BP2284" t="s">
        <v>81</v>
      </c>
      <c r="BQ2284" t="s">
        <v>109</v>
      </c>
    </row>
    <row r="2285" spans="1:69" x14ac:dyDescent="0.3">
      <c r="A2285">
        <v>286</v>
      </c>
      <c r="B2285" t="e">
        <f>-init-(de.java_chess.javaChess.engine.opening_book.OpeningBook)</f>
        <v>#NAME?</v>
      </c>
      <c r="C2285">
        <v>4</v>
      </c>
      <c r="D2285" t="s">
        <v>84</v>
      </c>
      <c r="E2285">
        <v>33</v>
      </c>
      <c r="F2285" t="s">
        <v>2028</v>
      </c>
      <c r="G2285" t="s">
        <v>78</v>
      </c>
      <c r="H2285" t="s">
        <v>78</v>
      </c>
      <c r="Q2285">
        <v>169</v>
      </c>
      <c r="R2285" t="s">
        <v>78</v>
      </c>
      <c r="S2285" t="s">
        <v>69</v>
      </c>
      <c r="AF2285" t="s">
        <v>2029</v>
      </c>
      <c r="AG2285" t="s">
        <v>119</v>
      </c>
      <c r="AH2285" t="s">
        <v>119</v>
      </c>
      <c r="AU2285" t="s">
        <v>2030</v>
      </c>
      <c r="AV2285" t="s">
        <v>92</v>
      </c>
      <c r="AW2285" t="s">
        <v>95</v>
      </c>
      <c r="AX2285" t="s">
        <v>1202</v>
      </c>
      <c r="AY2285">
        <v>30</v>
      </c>
      <c r="AZ2285" t="s">
        <v>78</v>
      </c>
      <c r="BA2285" t="s">
        <v>78</v>
      </c>
      <c r="BB2285" t="s">
        <v>2029</v>
      </c>
      <c r="BC2285" t="s">
        <v>119</v>
      </c>
      <c r="BD2285" t="s">
        <v>119</v>
      </c>
      <c r="BE2285" t="s">
        <v>2031</v>
      </c>
      <c r="BI2285">
        <v>169</v>
      </c>
      <c r="BJ2285" t="s">
        <v>78</v>
      </c>
      <c r="BK2285" t="s">
        <v>69</v>
      </c>
      <c r="BL2285" t="s">
        <v>2029</v>
      </c>
      <c r="BM2285" t="s">
        <v>119</v>
      </c>
      <c r="BN2285" t="s">
        <v>119</v>
      </c>
      <c r="BO2285" t="s">
        <v>78</v>
      </c>
      <c r="BP2285" t="s">
        <v>81</v>
      </c>
      <c r="BQ2285" t="s">
        <v>109</v>
      </c>
    </row>
    <row r="2286" spans="1:69" x14ac:dyDescent="0.3">
      <c r="A2286">
        <v>286</v>
      </c>
      <c r="B2286" t="e">
        <f>-init-(de.java_chess.javaChess.engine.opening_book.OpeningBook)</f>
        <v>#NAME?</v>
      </c>
      <c r="C2286">
        <v>5</v>
      </c>
      <c r="D2286" t="s">
        <v>85</v>
      </c>
      <c r="E2286">
        <v>33</v>
      </c>
      <c r="F2286" t="s">
        <v>2028</v>
      </c>
      <c r="G2286" t="s">
        <v>78</v>
      </c>
      <c r="H2286" t="s">
        <v>78</v>
      </c>
      <c r="Q2286">
        <v>169</v>
      </c>
      <c r="R2286" t="s">
        <v>78</v>
      </c>
      <c r="S2286" t="s">
        <v>69</v>
      </c>
      <c r="AF2286" t="s">
        <v>2029</v>
      </c>
      <c r="AG2286" t="s">
        <v>119</v>
      </c>
      <c r="AH2286" t="s">
        <v>119</v>
      </c>
      <c r="AU2286" t="s">
        <v>2030</v>
      </c>
      <c r="AV2286" t="s">
        <v>92</v>
      </c>
      <c r="AW2286" t="s">
        <v>95</v>
      </c>
      <c r="AX2286" t="s">
        <v>1202</v>
      </c>
      <c r="AY2286">
        <v>30</v>
      </c>
      <c r="AZ2286" t="s">
        <v>78</v>
      </c>
      <c r="BA2286" t="s">
        <v>69</v>
      </c>
      <c r="BB2286" t="s">
        <v>2029</v>
      </c>
      <c r="BC2286" t="s">
        <v>119</v>
      </c>
      <c r="BD2286" t="s">
        <v>119</v>
      </c>
      <c r="BE2286" t="s">
        <v>2031</v>
      </c>
      <c r="BI2286">
        <v>169</v>
      </c>
      <c r="BJ2286" t="s">
        <v>78</v>
      </c>
      <c r="BK2286" t="s">
        <v>69</v>
      </c>
      <c r="BL2286" t="s">
        <v>2029</v>
      </c>
      <c r="BM2286" t="s">
        <v>119</v>
      </c>
      <c r="BN2286" t="s">
        <v>119</v>
      </c>
      <c r="BO2286" t="s">
        <v>78</v>
      </c>
      <c r="BP2286" t="s">
        <v>81</v>
      </c>
      <c r="BQ2286" t="s">
        <v>109</v>
      </c>
    </row>
    <row r="2287" spans="1:69" x14ac:dyDescent="0.3">
      <c r="A2287">
        <v>286</v>
      </c>
      <c r="B2287" t="e">
        <f>-init-(de.java_chess.javaChess.engine.opening_book.OpeningBook)</f>
        <v>#NAME?</v>
      </c>
      <c r="C2287">
        <v>6</v>
      </c>
      <c r="D2287" t="s">
        <v>86</v>
      </c>
      <c r="E2287">
        <v>33</v>
      </c>
      <c r="F2287" t="s">
        <v>2028</v>
      </c>
      <c r="G2287" t="s">
        <v>78</v>
      </c>
      <c r="H2287" t="s">
        <v>78</v>
      </c>
      <c r="Q2287">
        <v>169</v>
      </c>
      <c r="R2287" t="s">
        <v>78</v>
      </c>
      <c r="S2287" t="s">
        <v>69</v>
      </c>
      <c r="AF2287" t="s">
        <v>2029</v>
      </c>
      <c r="AG2287" t="s">
        <v>119</v>
      </c>
      <c r="AH2287" t="s">
        <v>119</v>
      </c>
      <c r="AU2287" t="s">
        <v>2030</v>
      </c>
      <c r="AV2287" t="s">
        <v>92</v>
      </c>
      <c r="AW2287" t="s">
        <v>95</v>
      </c>
      <c r="AX2287" t="s">
        <v>1202</v>
      </c>
      <c r="AY2287">
        <v>30</v>
      </c>
      <c r="AZ2287" t="s">
        <v>78</v>
      </c>
      <c r="BA2287" t="s">
        <v>78</v>
      </c>
      <c r="BB2287" t="s">
        <v>2029</v>
      </c>
      <c r="BC2287" t="s">
        <v>119</v>
      </c>
      <c r="BD2287" t="s">
        <v>119</v>
      </c>
      <c r="BE2287" t="s">
        <v>2031</v>
      </c>
      <c r="BI2287">
        <v>169</v>
      </c>
      <c r="BJ2287" t="s">
        <v>78</v>
      </c>
      <c r="BK2287" t="s">
        <v>69</v>
      </c>
      <c r="BL2287" t="s">
        <v>2029</v>
      </c>
      <c r="BM2287" t="s">
        <v>119</v>
      </c>
      <c r="BN2287" t="s">
        <v>119</v>
      </c>
      <c r="BO2287" t="s">
        <v>78</v>
      </c>
      <c r="BP2287" t="s">
        <v>81</v>
      </c>
      <c r="BQ2287" t="s">
        <v>109</v>
      </c>
    </row>
    <row r="2288" spans="1:69" x14ac:dyDescent="0.3">
      <c r="A2288">
        <v>286</v>
      </c>
      <c r="B2288" t="e">
        <f>-init-(de.java_chess.javaChess.engine.opening_book.OpeningBook)</f>
        <v>#NAME?</v>
      </c>
      <c r="C2288">
        <v>7</v>
      </c>
      <c r="D2288" t="s">
        <v>87</v>
      </c>
      <c r="E2288">
        <v>33</v>
      </c>
      <c r="F2288" t="s">
        <v>2028</v>
      </c>
      <c r="G2288" t="s">
        <v>78</v>
      </c>
      <c r="H2288" t="s">
        <v>78</v>
      </c>
      <c r="Q2288">
        <v>169</v>
      </c>
      <c r="R2288" t="s">
        <v>78</v>
      </c>
      <c r="S2288" t="s">
        <v>69</v>
      </c>
      <c r="AF2288" t="s">
        <v>2029</v>
      </c>
      <c r="AG2288" t="s">
        <v>119</v>
      </c>
      <c r="AH2288" t="s">
        <v>119</v>
      </c>
      <c r="AU2288" t="s">
        <v>2030</v>
      </c>
      <c r="AV2288" t="s">
        <v>92</v>
      </c>
      <c r="AW2288" t="s">
        <v>95</v>
      </c>
      <c r="AX2288" t="s">
        <v>1202</v>
      </c>
      <c r="AY2288">
        <v>30</v>
      </c>
      <c r="AZ2288" t="s">
        <v>78</v>
      </c>
      <c r="BA2288" t="s">
        <v>78</v>
      </c>
      <c r="BB2288" t="s">
        <v>2029</v>
      </c>
      <c r="BC2288" t="s">
        <v>119</v>
      </c>
      <c r="BD2288" t="s">
        <v>119</v>
      </c>
      <c r="BE2288" t="s">
        <v>2031</v>
      </c>
      <c r="BI2288">
        <v>169</v>
      </c>
      <c r="BJ2288" t="s">
        <v>78</v>
      </c>
      <c r="BK2288" t="s">
        <v>69</v>
      </c>
      <c r="BL2288" t="s">
        <v>2029</v>
      </c>
      <c r="BM2288" t="s">
        <v>119</v>
      </c>
      <c r="BN2288" t="s">
        <v>119</v>
      </c>
      <c r="BO2288" t="s">
        <v>78</v>
      </c>
      <c r="BP2288" t="s">
        <v>81</v>
      </c>
      <c r="BQ2288" t="s">
        <v>109</v>
      </c>
    </row>
    <row r="2289" spans="1:69" x14ac:dyDescent="0.3">
      <c r="A2289">
        <v>286</v>
      </c>
      <c r="B2289" t="e">
        <f>-init-(de.java_chess.javaChess.engine.opening_book.OpeningBook)</f>
        <v>#NAME?</v>
      </c>
      <c r="C2289">
        <v>8</v>
      </c>
      <c r="D2289" t="s">
        <v>88</v>
      </c>
      <c r="E2289">
        <v>33</v>
      </c>
      <c r="F2289" t="s">
        <v>2028</v>
      </c>
      <c r="G2289" t="s">
        <v>78</v>
      </c>
      <c r="H2289" t="s">
        <v>78</v>
      </c>
      <c r="Q2289">
        <v>169</v>
      </c>
      <c r="R2289" t="s">
        <v>78</v>
      </c>
      <c r="S2289" t="s">
        <v>78</v>
      </c>
      <c r="AF2289" t="s">
        <v>2029</v>
      </c>
      <c r="AG2289" t="s">
        <v>119</v>
      </c>
      <c r="AH2289" t="s">
        <v>119</v>
      </c>
      <c r="AU2289" t="s">
        <v>2030</v>
      </c>
      <c r="AV2289" t="s">
        <v>92</v>
      </c>
      <c r="AW2289" t="s">
        <v>92</v>
      </c>
      <c r="AX2289" t="s">
        <v>1202</v>
      </c>
      <c r="AY2289">
        <v>30</v>
      </c>
      <c r="AZ2289" t="s">
        <v>78</v>
      </c>
      <c r="BA2289" t="s">
        <v>78</v>
      </c>
      <c r="BB2289" t="s">
        <v>2029</v>
      </c>
      <c r="BC2289" t="s">
        <v>119</v>
      </c>
      <c r="BD2289" t="s">
        <v>119</v>
      </c>
      <c r="BE2289" t="s">
        <v>2031</v>
      </c>
      <c r="BI2289">
        <v>169</v>
      </c>
      <c r="BJ2289" t="s">
        <v>78</v>
      </c>
      <c r="BK2289" t="s">
        <v>78</v>
      </c>
      <c r="BL2289" t="s">
        <v>2029</v>
      </c>
      <c r="BM2289" t="s">
        <v>119</v>
      </c>
      <c r="BN2289" t="s">
        <v>119</v>
      </c>
      <c r="BO2289" t="s">
        <v>78</v>
      </c>
      <c r="BP2289" t="s">
        <v>81</v>
      </c>
      <c r="BQ2289" t="s">
        <v>109</v>
      </c>
    </row>
    <row r="2290" spans="1:69" x14ac:dyDescent="0.3">
      <c r="A2290">
        <v>287</v>
      </c>
      <c r="B2290" t="s">
        <v>89</v>
      </c>
      <c r="C2290">
        <v>1</v>
      </c>
      <c r="D2290" t="s">
        <v>67</v>
      </c>
      <c r="E2290">
        <v>33</v>
      </c>
      <c r="F2290" t="s">
        <v>2028</v>
      </c>
      <c r="G2290" t="s">
        <v>90</v>
      </c>
      <c r="H2290" t="s">
        <v>69</v>
      </c>
      <c r="AF2290" t="s">
        <v>2032</v>
      </c>
      <c r="AG2290" t="s">
        <v>92</v>
      </c>
      <c r="AH2290" t="s">
        <v>108</v>
      </c>
      <c r="BB2290" t="s">
        <v>2032</v>
      </c>
      <c r="BC2290" t="s">
        <v>92</v>
      </c>
      <c r="BD2290" t="s">
        <v>108</v>
      </c>
      <c r="BE2290" t="s">
        <v>2033</v>
      </c>
      <c r="BF2290" t="s">
        <v>2034</v>
      </c>
      <c r="BG2290" t="s">
        <v>893</v>
      </c>
      <c r="BH2290" t="s">
        <v>567</v>
      </c>
      <c r="BO2290" t="s">
        <v>90</v>
      </c>
      <c r="BP2290" t="s">
        <v>93</v>
      </c>
      <c r="BQ2290" t="s">
        <v>94</v>
      </c>
    </row>
    <row r="2291" spans="1:69" x14ac:dyDescent="0.3">
      <c r="A2291">
        <v>287</v>
      </c>
      <c r="B2291" t="s">
        <v>89</v>
      </c>
      <c r="C2291">
        <v>2</v>
      </c>
      <c r="D2291" t="s">
        <v>77</v>
      </c>
      <c r="E2291">
        <v>33</v>
      </c>
      <c r="F2291" t="s">
        <v>2028</v>
      </c>
      <c r="G2291" t="s">
        <v>90</v>
      </c>
      <c r="H2291" t="s">
        <v>78</v>
      </c>
      <c r="AF2291" t="s">
        <v>2032</v>
      </c>
      <c r="AG2291" t="s">
        <v>92</v>
      </c>
      <c r="AH2291" t="s">
        <v>119</v>
      </c>
      <c r="BB2291" t="s">
        <v>2032</v>
      </c>
      <c r="BC2291" t="s">
        <v>92</v>
      </c>
      <c r="BD2291" t="s">
        <v>119</v>
      </c>
      <c r="BE2291" t="s">
        <v>2033</v>
      </c>
      <c r="BF2291" t="s">
        <v>2034</v>
      </c>
      <c r="BG2291" t="s">
        <v>893</v>
      </c>
      <c r="BH2291" t="s">
        <v>228</v>
      </c>
      <c r="BO2291" t="s">
        <v>90</v>
      </c>
      <c r="BP2291" t="s">
        <v>93</v>
      </c>
      <c r="BQ2291" t="s">
        <v>94</v>
      </c>
    </row>
    <row r="2292" spans="1:69" x14ac:dyDescent="0.3">
      <c r="A2292">
        <v>287</v>
      </c>
      <c r="B2292" t="s">
        <v>89</v>
      </c>
      <c r="C2292">
        <v>3</v>
      </c>
      <c r="D2292" t="s">
        <v>83</v>
      </c>
      <c r="E2292">
        <v>33</v>
      </c>
      <c r="F2292" t="s">
        <v>2028</v>
      </c>
      <c r="G2292" t="s">
        <v>90</v>
      </c>
      <c r="H2292" t="s">
        <v>78</v>
      </c>
      <c r="AF2292" t="s">
        <v>2032</v>
      </c>
      <c r="AG2292" t="s">
        <v>92</v>
      </c>
      <c r="AH2292" t="s">
        <v>119</v>
      </c>
      <c r="BB2292" t="s">
        <v>2032</v>
      </c>
      <c r="BC2292" t="s">
        <v>92</v>
      </c>
      <c r="BD2292" t="s">
        <v>119</v>
      </c>
      <c r="BE2292" t="s">
        <v>2033</v>
      </c>
      <c r="BF2292" t="s">
        <v>2034</v>
      </c>
      <c r="BG2292" t="s">
        <v>893</v>
      </c>
      <c r="BH2292" t="s">
        <v>228</v>
      </c>
      <c r="BO2292" t="s">
        <v>90</v>
      </c>
      <c r="BP2292" t="s">
        <v>93</v>
      </c>
      <c r="BQ2292" t="s">
        <v>94</v>
      </c>
    </row>
    <row r="2293" spans="1:69" x14ac:dyDescent="0.3">
      <c r="A2293">
        <v>287</v>
      </c>
      <c r="B2293" t="s">
        <v>89</v>
      </c>
      <c r="C2293">
        <v>4</v>
      </c>
      <c r="D2293" t="s">
        <v>84</v>
      </c>
      <c r="E2293">
        <v>33</v>
      </c>
      <c r="F2293" t="s">
        <v>2028</v>
      </c>
      <c r="G2293" t="s">
        <v>90</v>
      </c>
      <c r="H2293" t="s">
        <v>78</v>
      </c>
      <c r="AF2293" t="s">
        <v>2032</v>
      </c>
      <c r="AG2293" t="s">
        <v>92</v>
      </c>
      <c r="AH2293" t="s">
        <v>119</v>
      </c>
      <c r="BB2293" t="s">
        <v>2032</v>
      </c>
      <c r="BC2293" t="s">
        <v>92</v>
      </c>
      <c r="BD2293" t="s">
        <v>119</v>
      </c>
      <c r="BE2293" t="s">
        <v>2033</v>
      </c>
      <c r="BF2293" t="s">
        <v>2034</v>
      </c>
      <c r="BG2293" t="s">
        <v>2035</v>
      </c>
      <c r="BH2293" t="s">
        <v>558</v>
      </c>
      <c r="BO2293" t="s">
        <v>90</v>
      </c>
      <c r="BP2293" t="s">
        <v>93</v>
      </c>
      <c r="BQ2293" t="s">
        <v>94</v>
      </c>
    </row>
    <row r="2294" spans="1:69" x14ac:dyDescent="0.3">
      <c r="A2294">
        <v>287</v>
      </c>
      <c r="B2294" t="s">
        <v>89</v>
      </c>
      <c r="C2294">
        <v>5</v>
      </c>
      <c r="D2294" t="s">
        <v>85</v>
      </c>
      <c r="E2294">
        <v>33</v>
      </c>
      <c r="F2294" t="s">
        <v>2028</v>
      </c>
      <c r="G2294" t="s">
        <v>90</v>
      </c>
      <c r="H2294" t="s">
        <v>78</v>
      </c>
      <c r="AF2294" t="s">
        <v>2032</v>
      </c>
      <c r="AG2294" t="s">
        <v>92</v>
      </c>
      <c r="AH2294" t="s">
        <v>119</v>
      </c>
      <c r="BB2294" t="s">
        <v>2032</v>
      </c>
      <c r="BC2294" t="s">
        <v>92</v>
      </c>
      <c r="BD2294" t="s">
        <v>119</v>
      </c>
      <c r="BE2294" t="s">
        <v>2033</v>
      </c>
      <c r="BF2294" t="s">
        <v>2034</v>
      </c>
      <c r="BG2294" t="s">
        <v>893</v>
      </c>
      <c r="BH2294" t="s">
        <v>228</v>
      </c>
      <c r="BO2294" t="s">
        <v>90</v>
      </c>
      <c r="BP2294" t="s">
        <v>93</v>
      </c>
      <c r="BQ2294" t="s">
        <v>94</v>
      </c>
    </row>
    <row r="2295" spans="1:69" x14ac:dyDescent="0.3">
      <c r="A2295">
        <v>287</v>
      </c>
      <c r="B2295" t="s">
        <v>89</v>
      </c>
      <c r="C2295">
        <v>6</v>
      </c>
      <c r="D2295" t="s">
        <v>86</v>
      </c>
      <c r="E2295">
        <v>33</v>
      </c>
      <c r="F2295" t="s">
        <v>2028</v>
      </c>
      <c r="G2295" t="s">
        <v>90</v>
      </c>
      <c r="H2295" t="s">
        <v>78</v>
      </c>
      <c r="AF2295" t="s">
        <v>2032</v>
      </c>
      <c r="AG2295" t="s">
        <v>95</v>
      </c>
      <c r="AH2295" t="s">
        <v>201</v>
      </c>
      <c r="BB2295" t="s">
        <v>2032</v>
      </c>
      <c r="BC2295" t="s">
        <v>95</v>
      </c>
      <c r="BD2295" t="s">
        <v>201</v>
      </c>
      <c r="BE2295" t="s">
        <v>2033</v>
      </c>
      <c r="BF2295" t="s">
        <v>2034</v>
      </c>
      <c r="BG2295" t="s">
        <v>2036</v>
      </c>
      <c r="BH2295" t="s">
        <v>329</v>
      </c>
      <c r="BO2295" t="s">
        <v>69</v>
      </c>
      <c r="BP2295" t="s">
        <v>93</v>
      </c>
      <c r="BQ2295" t="s">
        <v>293</v>
      </c>
    </row>
    <row r="2296" spans="1:69" x14ac:dyDescent="0.3">
      <c r="A2296">
        <v>287</v>
      </c>
      <c r="B2296" t="s">
        <v>89</v>
      </c>
      <c r="C2296">
        <v>7</v>
      </c>
      <c r="D2296" t="s">
        <v>87</v>
      </c>
      <c r="E2296">
        <v>33</v>
      </c>
      <c r="F2296" t="s">
        <v>2028</v>
      </c>
      <c r="G2296" t="s">
        <v>90</v>
      </c>
      <c r="H2296" t="s">
        <v>78</v>
      </c>
      <c r="AF2296" t="s">
        <v>2032</v>
      </c>
      <c r="AG2296" t="s">
        <v>95</v>
      </c>
      <c r="AH2296" t="s">
        <v>201</v>
      </c>
      <c r="BB2296" t="s">
        <v>2032</v>
      </c>
      <c r="BC2296" t="s">
        <v>95</v>
      </c>
      <c r="BD2296" t="s">
        <v>201</v>
      </c>
      <c r="BE2296" t="s">
        <v>2033</v>
      </c>
      <c r="BF2296" t="s">
        <v>2034</v>
      </c>
      <c r="BG2296" t="s">
        <v>2036</v>
      </c>
      <c r="BH2296" t="s">
        <v>329</v>
      </c>
      <c r="BO2296" t="s">
        <v>69</v>
      </c>
      <c r="BP2296" t="s">
        <v>93</v>
      </c>
      <c r="BQ2296" t="s">
        <v>293</v>
      </c>
    </row>
    <row r="2297" spans="1:69" x14ac:dyDescent="0.3">
      <c r="A2297">
        <v>287</v>
      </c>
      <c r="B2297" t="s">
        <v>89</v>
      </c>
      <c r="C2297">
        <v>8</v>
      </c>
      <c r="D2297" t="s">
        <v>88</v>
      </c>
      <c r="E2297">
        <v>33</v>
      </c>
      <c r="F2297" t="s">
        <v>2028</v>
      </c>
      <c r="G2297" t="s">
        <v>90</v>
      </c>
      <c r="H2297" t="s">
        <v>78</v>
      </c>
      <c r="AF2297" t="s">
        <v>2032</v>
      </c>
      <c r="AG2297" t="s">
        <v>92</v>
      </c>
      <c r="AH2297" t="s">
        <v>119</v>
      </c>
      <c r="BB2297" t="s">
        <v>2032</v>
      </c>
      <c r="BC2297" t="s">
        <v>92</v>
      </c>
      <c r="BD2297" t="s">
        <v>119</v>
      </c>
      <c r="BE2297" t="s">
        <v>2033</v>
      </c>
      <c r="BF2297" t="s">
        <v>2034</v>
      </c>
      <c r="BG2297" t="s">
        <v>893</v>
      </c>
      <c r="BH2297" t="s">
        <v>228</v>
      </c>
      <c r="BO2297" t="s">
        <v>90</v>
      </c>
      <c r="BP2297" t="s">
        <v>93</v>
      </c>
      <c r="BQ2297" t="s">
        <v>94</v>
      </c>
    </row>
    <row r="2298" spans="1:69" x14ac:dyDescent="0.3">
      <c r="A2298">
        <v>288</v>
      </c>
      <c r="B2298" t="s">
        <v>1306</v>
      </c>
      <c r="C2298">
        <v>1</v>
      </c>
      <c r="D2298" t="s">
        <v>67</v>
      </c>
      <c r="E2298">
        <v>33</v>
      </c>
      <c r="F2298" t="s">
        <v>2028</v>
      </c>
      <c r="G2298" t="s">
        <v>90</v>
      </c>
      <c r="H2298" t="s">
        <v>69</v>
      </c>
      <c r="Q2298">
        <v>290</v>
      </c>
      <c r="R2298" t="s">
        <v>90</v>
      </c>
      <c r="S2298" t="s">
        <v>69</v>
      </c>
      <c r="AU2298">
        <v>290</v>
      </c>
      <c r="AV2298" t="s">
        <v>90</v>
      </c>
      <c r="AW2298" t="s">
        <v>69</v>
      </c>
      <c r="AX2298">
        <v>1</v>
      </c>
      <c r="AY2298">
        <v>289</v>
      </c>
      <c r="AZ2298" t="s">
        <v>90</v>
      </c>
      <c r="BA2298" t="s">
        <v>69</v>
      </c>
      <c r="BO2298" t="s">
        <v>90</v>
      </c>
      <c r="BP2298" t="s">
        <v>93</v>
      </c>
      <c r="BQ2298" t="s">
        <v>94</v>
      </c>
    </row>
    <row r="2299" spans="1:69" x14ac:dyDescent="0.3">
      <c r="A2299">
        <v>288</v>
      </c>
      <c r="B2299" t="s">
        <v>1306</v>
      </c>
      <c r="C2299">
        <v>2</v>
      </c>
      <c r="D2299" t="s">
        <v>77</v>
      </c>
      <c r="E2299">
        <v>33</v>
      </c>
      <c r="F2299" t="s">
        <v>2028</v>
      </c>
      <c r="G2299" t="s">
        <v>90</v>
      </c>
      <c r="H2299" t="s">
        <v>78</v>
      </c>
      <c r="Q2299">
        <v>290</v>
      </c>
      <c r="R2299" t="s">
        <v>90</v>
      </c>
      <c r="S2299" t="s">
        <v>78</v>
      </c>
      <c r="AU2299">
        <v>290</v>
      </c>
      <c r="AV2299" t="s">
        <v>90</v>
      </c>
      <c r="AW2299" t="s">
        <v>78</v>
      </c>
      <c r="AX2299">
        <v>1</v>
      </c>
      <c r="AY2299">
        <v>289</v>
      </c>
      <c r="AZ2299" t="s">
        <v>90</v>
      </c>
      <c r="BA2299" t="s">
        <v>78</v>
      </c>
      <c r="BO2299" t="s">
        <v>90</v>
      </c>
      <c r="BP2299" t="s">
        <v>93</v>
      </c>
      <c r="BQ2299" t="s">
        <v>94</v>
      </c>
    </row>
    <row r="2300" spans="1:69" x14ac:dyDescent="0.3">
      <c r="A2300">
        <v>288</v>
      </c>
      <c r="B2300" t="s">
        <v>1306</v>
      </c>
      <c r="C2300">
        <v>3</v>
      </c>
      <c r="D2300" t="s">
        <v>83</v>
      </c>
      <c r="E2300">
        <v>33</v>
      </c>
      <c r="F2300" t="s">
        <v>2028</v>
      </c>
      <c r="G2300" t="s">
        <v>90</v>
      </c>
      <c r="H2300" t="s">
        <v>78</v>
      </c>
      <c r="Q2300">
        <v>290</v>
      </c>
      <c r="R2300" t="s">
        <v>90</v>
      </c>
      <c r="S2300" t="s">
        <v>78</v>
      </c>
      <c r="AU2300">
        <v>290</v>
      </c>
      <c r="AV2300" t="s">
        <v>90</v>
      </c>
      <c r="AW2300" t="s">
        <v>78</v>
      </c>
      <c r="AX2300">
        <v>1</v>
      </c>
      <c r="AY2300">
        <v>289</v>
      </c>
      <c r="AZ2300" t="s">
        <v>90</v>
      </c>
      <c r="BA2300" t="s">
        <v>78</v>
      </c>
      <c r="BO2300" t="s">
        <v>90</v>
      </c>
      <c r="BP2300" t="s">
        <v>93</v>
      </c>
      <c r="BQ2300" t="s">
        <v>94</v>
      </c>
    </row>
    <row r="2301" spans="1:69" x14ac:dyDescent="0.3">
      <c r="A2301">
        <v>288</v>
      </c>
      <c r="B2301" t="s">
        <v>1306</v>
      </c>
      <c r="C2301">
        <v>4</v>
      </c>
      <c r="D2301" t="s">
        <v>84</v>
      </c>
      <c r="E2301">
        <v>33</v>
      </c>
      <c r="F2301" t="s">
        <v>2028</v>
      </c>
      <c r="G2301" t="s">
        <v>90</v>
      </c>
      <c r="H2301" t="s">
        <v>78</v>
      </c>
      <c r="Q2301">
        <v>290</v>
      </c>
      <c r="R2301" t="s">
        <v>90</v>
      </c>
      <c r="S2301" t="s">
        <v>78</v>
      </c>
      <c r="AU2301">
        <v>290</v>
      </c>
      <c r="AV2301" t="s">
        <v>90</v>
      </c>
      <c r="AW2301" t="s">
        <v>78</v>
      </c>
      <c r="AX2301">
        <v>1</v>
      </c>
      <c r="AY2301">
        <v>289</v>
      </c>
      <c r="AZ2301" t="s">
        <v>90</v>
      </c>
      <c r="BA2301" t="s">
        <v>78</v>
      </c>
      <c r="BO2301" t="s">
        <v>90</v>
      </c>
      <c r="BP2301" t="s">
        <v>93</v>
      </c>
      <c r="BQ2301" t="s">
        <v>94</v>
      </c>
    </row>
    <row r="2302" spans="1:69" x14ac:dyDescent="0.3">
      <c r="A2302">
        <v>288</v>
      </c>
      <c r="B2302" t="s">
        <v>1306</v>
      </c>
      <c r="C2302">
        <v>5</v>
      </c>
      <c r="D2302" t="s">
        <v>85</v>
      </c>
      <c r="E2302">
        <v>33</v>
      </c>
      <c r="F2302" t="s">
        <v>2028</v>
      </c>
      <c r="G2302" t="s">
        <v>90</v>
      </c>
      <c r="H2302" t="s">
        <v>78</v>
      </c>
      <c r="Q2302">
        <v>290</v>
      </c>
      <c r="R2302" t="s">
        <v>90</v>
      </c>
      <c r="S2302" t="s">
        <v>78</v>
      </c>
      <c r="AU2302">
        <v>290</v>
      </c>
      <c r="AV2302" t="s">
        <v>90</v>
      </c>
      <c r="AW2302" t="s">
        <v>78</v>
      </c>
      <c r="AX2302">
        <v>1</v>
      </c>
      <c r="AY2302">
        <v>289</v>
      </c>
      <c r="AZ2302" t="s">
        <v>90</v>
      </c>
      <c r="BA2302" t="s">
        <v>78</v>
      </c>
      <c r="BO2302" t="s">
        <v>90</v>
      </c>
      <c r="BP2302" t="s">
        <v>93</v>
      </c>
      <c r="BQ2302" t="s">
        <v>94</v>
      </c>
    </row>
    <row r="2303" spans="1:69" x14ac:dyDescent="0.3">
      <c r="A2303">
        <v>288</v>
      </c>
      <c r="B2303" t="s">
        <v>1306</v>
      </c>
      <c r="C2303">
        <v>6</v>
      </c>
      <c r="D2303" t="s">
        <v>86</v>
      </c>
      <c r="E2303">
        <v>33</v>
      </c>
      <c r="F2303" t="s">
        <v>2028</v>
      </c>
      <c r="G2303" t="s">
        <v>90</v>
      </c>
      <c r="H2303" t="s">
        <v>78</v>
      </c>
      <c r="Q2303">
        <v>290</v>
      </c>
      <c r="R2303" t="s">
        <v>90</v>
      </c>
      <c r="S2303" t="s">
        <v>78</v>
      </c>
      <c r="AU2303">
        <v>290</v>
      </c>
      <c r="AV2303" t="s">
        <v>90</v>
      </c>
      <c r="AW2303" t="s">
        <v>78</v>
      </c>
      <c r="AX2303">
        <v>1</v>
      </c>
      <c r="AY2303">
        <v>289</v>
      </c>
      <c r="AZ2303" t="s">
        <v>90</v>
      </c>
      <c r="BA2303" t="s">
        <v>78</v>
      </c>
      <c r="BO2303" t="s">
        <v>90</v>
      </c>
      <c r="BP2303" t="s">
        <v>93</v>
      </c>
      <c r="BQ2303" t="s">
        <v>94</v>
      </c>
    </row>
    <row r="2304" spans="1:69" x14ac:dyDescent="0.3">
      <c r="A2304">
        <v>288</v>
      </c>
      <c r="B2304" t="s">
        <v>1306</v>
      </c>
      <c r="C2304">
        <v>7</v>
      </c>
      <c r="D2304" t="s">
        <v>87</v>
      </c>
      <c r="E2304">
        <v>33</v>
      </c>
      <c r="F2304" t="s">
        <v>2028</v>
      </c>
      <c r="G2304" t="s">
        <v>90</v>
      </c>
      <c r="H2304" t="s">
        <v>78</v>
      </c>
      <c r="Q2304">
        <v>290</v>
      </c>
      <c r="R2304" t="s">
        <v>90</v>
      </c>
      <c r="S2304" t="s">
        <v>78</v>
      </c>
      <c r="AU2304">
        <v>290</v>
      </c>
      <c r="AV2304" t="s">
        <v>90</v>
      </c>
      <c r="AW2304" t="s">
        <v>78</v>
      </c>
      <c r="AX2304">
        <v>1</v>
      </c>
      <c r="AY2304">
        <v>289</v>
      </c>
      <c r="AZ2304" t="s">
        <v>90</v>
      </c>
      <c r="BA2304" t="s">
        <v>78</v>
      </c>
      <c r="BO2304" t="s">
        <v>90</v>
      </c>
      <c r="BP2304" t="s">
        <v>93</v>
      </c>
      <c r="BQ2304" t="s">
        <v>94</v>
      </c>
    </row>
    <row r="2305" spans="1:69" x14ac:dyDescent="0.3">
      <c r="A2305">
        <v>288</v>
      </c>
      <c r="B2305" t="s">
        <v>1306</v>
      </c>
      <c r="C2305">
        <v>8</v>
      </c>
      <c r="D2305" t="s">
        <v>88</v>
      </c>
      <c r="E2305">
        <v>33</v>
      </c>
      <c r="F2305" t="s">
        <v>2028</v>
      </c>
      <c r="G2305" t="s">
        <v>90</v>
      </c>
      <c r="H2305" t="s">
        <v>78</v>
      </c>
      <c r="Q2305">
        <v>290</v>
      </c>
      <c r="R2305" t="s">
        <v>90</v>
      </c>
      <c r="S2305" t="s">
        <v>78</v>
      </c>
      <c r="AU2305">
        <v>290</v>
      </c>
      <c r="AV2305" t="s">
        <v>90</v>
      </c>
      <c r="AW2305" t="s">
        <v>78</v>
      </c>
      <c r="AX2305">
        <v>1</v>
      </c>
      <c r="AY2305">
        <v>289</v>
      </c>
      <c r="AZ2305" t="s">
        <v>90</v>
      </c>
      <c r="BA2305" t="s">
        <v>78</v>
      </c>
      <c r="BO2305" t="s">
        <v>90</v>
      </c>
      <c r="BP2305" t="s">
        <v>93</v>
      </c>
      <c r="BQ2305" t="s">
        <v>94</v>
      </c>
    </row>
    <row r="2306" spans="1:69" x14ac:dyDescent="0.3">
      <c r="A2306">
        <v>289</v>
      </c>
      <c r="B2306" t="s">
        <v>2037</v>
      </c>
      <c r="C2306">
        <v>1</v>
      </c>
      <c r="D2306" t="s">
        <v>67</v>
      </c>
      <c r="E2306">
        <v>33</v>
      </c>
      <c r="F2306" t="s">
        <v>2028</v>
      </c>
      <c r="G2306" t="s">
        <v>90</v>
      </c>
      <c r="H2306" t="s">
        <v>69</v>
      </c>
      <c r="Q2306" t="s">
        <v>492</v>
      </c>
      <c r="R2306" t="s">
        <v>428</v>
      </c>
      <c r="S2306" t="s">
        <v>69</v>
      </c>
      <c r="AF2306" t="s">
        <v>2038</v>
      </c>
      <c r="AG2306" t="s">
        <v>98</v>
      </c>
      <c r="AH2306" t="s">
        <v>238</v>
      </c>
      <c r="AU2306" t="s">
        <v>492</v>
      </c>
      <c r="AV2306" t="s">
        <v>428</v>
      </c>
      <c r="AW2306" t="s">
        <v>69</v>
      </c>
      <c r="AX2306">
        <v>1</v>
      </c>
      <c r="AY2306" t="s">
        <v>492</v>
      </c>
      <c r="AZ2306" t="s">
        <v>428</v>
      </c>
      <c r="BA2306" t="s">
        <v>69</v>
      </c>
      <c r="BB2306" t="s">
        <v>2038</v>
      </c>
      <c r="BC2306" t="s">
        <v>98</v>
      </c>
      <c r="BD2306" t="s">
        <v>238</v>
      </c>
      <c r="BE2306" t="s">
        <v>2039</v>
      </c>
      <c r="BF2306" t="s">
        <v>2040</v>
      </c>
      <c r="BG2306" t="s">
        <v>2041</v>
      </c>
      <c r="BH2306" t="s">
        <v>1681</v>
      </c>
      <c r="BO2306" t="s">
        <v>90</v>
      </c>
      <c r="BP2306" t="s">
        <v>93</v>
      </c>
      <c r="BQ2306" t="s">
        <v>94</v>
      </c>
    </row>
    <row r="2307" spans="1:69" x14ac:dyDescent="0.3">
      <c r="A2307">
        <v>289</v>
      </c>
      <c r="B2307" t="s">
        <v>2037</v>
      </c>
      <c r="C2307">
        <v>2</v>
      </c>
      <c r="D2307" t="s">
        <v>77</v>
      </c>
      <c r="E2307">
        <v>33</v>
      </c>
      <c r="F2307" t="s">
        <v>2028</v>
      </c>
      <c r="G2307" t="s">
        <v>90</v>
      </c>
      <c r="H2307" t="s">
        <v>78</v>
      </c>
      <c r="Q2307" t="s">
        <v>492</v>
      </c>
      <c r="R2307" t="s">
        <v>428</v>
      </c>
      <c r="S2307" t="s">
        <v>78</v>
      </c>
      <c r="AF2307" t="s">
        <v>2038</v>
      </c>
      <c r="AG2307" t="s">
        <v>98</v>
      </c>
      <c r="AH2307" t="s">
        <v>228</v>
      </c>
      <c r="AU2307" t="s">
        <v>492</v>
      </c>
      <c r="AV2307" t="s">
        <v>428</v>
      </c>
      <c r="AW2307" t="s">
        <v>78</v>
      </c>
      <c r="AX2307">
        <v>1</v>
      </c>
      <c r="AY2307" t="s">
        <v>492</v>
      </c>
      <c r="AZ2307" t="s">
        <v>428</v>
      </c>
      <c r="BA2307" t="s">
        <v>78</v>
      </c>
      <c r="BB2307" t="s">
        <v>2038</v>
      </c>
      <c r="BC2307" t="s">
        <v>98</v>
      </c>
      <c r="BD2307" t="s">
        <v>228</v>
      </c>
      <c r="BE2307" t="s">
        <v>2039</v>
      </c>
      <c r="BF2307" t="s">
        <v>2040</v>
      </c>
      <c r="BG2307" t="s">
        <v>2041</v>
      </c>
      <c r="BH2307" t="s">
        <v>160</v>
      </c>
      <c r="BO2307" t="s">
        <v>90</v>
      </c>
      <c r="BP2307" t="s">
        <v>93</v>
      </c>
      <c r="BQ2307" t="s">
        <v>94</v>
      </c>
    </row>
    <row r="2308" spans="1:69" x14ac:dyDescent="0.3">
      <c r="A2308">
        <v>289</v>
      </c>
      <c r="B2308" t="s">
        <v>2037</v>
      </c>
      <c r="C2308">
        <v>3</v>
      </c>
      <c r="D2308" t="s">
        <v>83</v>
      </c>
      <c r="E2308">
        <v>33</v>
      </c>
      <c r="F2308" t="s">
        <v>2028</v>
      </c>
      <c r="G2308" t="s">
        <v>90</v>
      </c>
      <c r="H2308" t="s">
        <v>78</v>
      </c>
      <c r="Q2308" t="s">
        <v>492</v>
      </c>
      <c r="R2308" t="s">
        <v>428</v>
      </c>
      <c r="S2308" t="s">
        <v>78</v>
      </c>
      <c r="AF2308" t="s">
        <v>2038</v>
      </c>
      <c r="AG2308" t="s">
        <v>98</v>
      </c>
      <c r="AH2308" t="s">
        <v>228</v>
      </c>
      <c r="AU2308" t="s">
        <v>492</v>
      </c>
      <c r="AV2308" t="s">
        <v>428</v>
      </c>
      <c r="AW2308" t="s">
        <v>78</v>
      </c>
      <c r="AX2308">
        <v>1</v>
      </c>
      <c r="AY2308" t="s">
        <v>492</v>
      </c>
      <c r="AZ2308" t="s">
        <v>428</v>
      </c>
      <c r="BA2308" t="s">
        <v>78</v>
      </c>
      <c r="BB2308" t="s">
        <v>2038</v>
      </c>
      <c r="BC2308" t="s">
        <v>98</v>
      </c>
      <c r="BD2308" t="s">
        <v>228</v>
      </c>
      <c r="BE2308" t="s">
        <v>2039</v>
      </c>
      <c r="BF2308" t="s">
        <v>2040</v>
      </c>
      <c r="BG2308" t="s">
        <v>2041</v>
      </c>
      <c r="BH2308" t="s">
        <v>160</v>
      </c>
      <c r="BO2308" t="s">
        <v>90</v>
      </c>
      <c r="BP2308" t="s">
        <v>93</v>
      </c>
      <c r="BQ2308" t="s">
        <v>94</v>
      </c>
    </row>
    <row r="2309" spans="1:69" x14ac:dyDescent="0.3">
      <c r="A2309">
        <v>289</v>
      </c>
      <c r="B2309" t="s">
        <v>2037</v>
      </c>
      <c r="C2309">
        <v>4</v>
      </c>
      <c r="D2309" t="s">
        <v>84</v>
      </c>
      <c r="E2309">
        <v>33</v>
      </c>
      <c r="F2309" t="s">
        <v>2028</v>
      </c>
      <c r="G2309" t="s">
        <v>90</v>
      </c>
      <c r="H2309" t="s">
        <v>78</v>
      </c>
      <c r="Q2309" t="s">
        <v>492</v>
      </c>
      <c r="R2309" t="s">
        <v>428</v>
      </c>
      <c r="S2309" t="s">
        <v>78</v>
      </c>
      <c r="AF2309" t="s">
        <v>2038</v>
      </c>
      <c r="AG2309" t="s">
        <v>1212</v>
      </c>
      <c r="AH2309" t="s">
        <v>495</v>
      </c>
      <c r="AU2309" t="s">
        <v>492</v>
      </c>
      <c r="AV2309" t="s">
        <v>428</v>
      </c>
      <c r="AW2309" t="s">
        <v>78</v>
      </c>
      <c r="AX2309">
        <v>1</v>
      </c>
      <c r="AY2309" t="s">
        <v>492</v>
      </c>
      <c r="AZ2309" t="s">
        <v>428</v>
      </c>
      <c r="BA2309" t="s">
        <v>78</v>
      </c>
      <c r="BB2309" t="s">
        <v>2038</v>
      </c>
      <c r="BC2309" t="s">
        <v>1212</v>
      </c>
      <c r="BD2309" t="s">
        <v>495</v>
      </c>
      <c r="BE2309" t="s">
        <v>2039</v>
      </c>
      <c r="BF2309" t="s">
        <v>2040</v>
      </c>
      <c r="BG2309" t="s">
        <v>2042</v>
      </c>
      <c r="BH2309" t="s">
        <v>2043</v>
      </c>
      <c r="BO2309" t="s">
        <v>90</v>
      </c>
      <c r="BP2309" t="s">
        <v>93</v>
      </c>
      <c r="BQ2309" t="s">
        <v>94</v>
      </c>
    </row>
    <row r="2310" spans="1:69" x14ac:dyDescent="0.3">
      <c r="A2310">
        <v>289</v>
      </c>
      <c r="B2310" t="s">
        <v>2037</v>
      </c>
      <c r="C2310">
        <v>5</v>
      </c>
      <c r="D2310" t="s">
        <v>85</v>
      </c>
      <c r="E2310">
        <v>33</v>
      </c>
      <c r="F2310" t="s">
        <v>2028</v>
      </c>
      <c r="G2310" t="s">
        <v>90</v>
      </c>
      <c r="H2310" t="s">
        <v>78</v>
      </c>
      <c r="Q2310" t="s">
        <v>492</v>
      </c>
      <c r="R2310" t="s">
        <v>428</v>
      </c>
      <c r="S2310" t="s">
        <v>78</v>
      </c>
      <c r="AF2310" t="s">
        <v>2038</v>
      </c>
      <c r="AG2310" t="s">
        <v>98</v>
      </c>
      <c r="AH2310" t="s">
        <v>228</v>
      </c>
      <c r="AU2310" t="s">
        <v>492</v>
      </c>
      <c r="AV2310" t="s">
        <v>428</v>
      </c>
      <c r="AW2310" t="s">
        <v>78</v>
      </c>
      <c r="AX2310">
        <v>1</v>
      </c>
      <c r="AY2310" t="s">
        <v>492</v>
      </c>
      <c r="AZ2310" t="s">
        <v>428</v>
      </c>
      <c r="BA2310" t="s">
        <v>78</v>
      </c>
      <c r="BB2310" t="s">
        <v>2038</v>
      </c>
      <c r="BC2310" t="s">
        <v>98</v>
      </c>
      <c r="BD2310" t="s">
        <v>228</v>
      </c>
      <c r="BE2310" t="s">
        <v>2039</v>
      </c>
      <c r="BF2310" t="s">
        <v>2040</v>
      </c>
      <c r="BG2310" t="s">
        <v>2041</v>
      </c>
      <c r="BH2310" t="s">
        <v>160</v>
      </c>
      <c r="BO2310" t="s">
        <v>90</v>
      </c>
      <c r="BP2310" t="s">
        <v>93</v>
      </c>
      <c r="BQ2310" t="s">
        <v>94</v>
      </c>
    </row>
    <row r="2311" spans="1:69" x14ac:dyDescent="0.3">
      <c r="A2311">
        <v>289</v>
      </c>
      <c r="B2311" t="s">
        <v>2037</v>
      </c>
      <c r="C2311">
        <v>6</v>
      </c>
      <c r="D2311" t="s">
        <v>86</v>
      </c>
      <c r="E2311">
        <v>33</v>
      </c>
      <c r="F2311" t="s">
        <v>2028</v>
      </c>
      <c r="G2311" t="s">
        <v>90</v>
      </c>
      <c r="H2311" t="s">
        <v>78</v>
      </c>
      <c r="Q2311" t="s">
        <v>492</v>
      </c>
      <c r="R2311" t="s">
        <v>428</v>
      </c>
      <c r="S2311" t="s">
        <v>78</v>
      </c>
      <c r="AF2311" t="s">
        <v>2038</v>
      </c>
      <c r="AG2311" t="s">
        <v>1987</v>
      </c>
      <c r="AH2311" t="s">
        <v>329</v>
      </c>
      <c r="AU2311" t="s">
        <v>492</v>
      </c>
      <c r="AV2311" t="s">
        <v>428</v>
      </c>
      <c r="AW2311" t="s">
        <v>78</v>
      </c>
      <c r="AX2311">
        <v>1</v>
      </c>
      <c r="AY2311" t="s">
        <v>492</v>
      </c>
      <c r="AZ2311" t="s">
        <v>428</v>
      </c>
      <c r="BA2311" t="s">
        <v>78</v>
      </c>
      <c r="BB2311" t="s">
        <v>2038</v>
      </c>
      <c r="BC2311" t="s">
        <v>1987</v>
      </c>
      <c r="BD2311" t="s">
        <v>329</v>
      </c>
      <c r="BE2311" t="s">
        <v>2039</v>
      </c>
      <c r="BF2311" t="s">
        <v>2040</v>
      </c>
      <c r="BG2311" t="s">
        <v>2044</v>
      </c>
      <c r="BH2311" t="s">
        <v>1177</v>
      </c>
      <c r="BO2311" t="s">
        <v>90</v>
      </c>
      <c r="BP2311" t="s">
        <v>93</v>
      </c>
      <c r="BQ2311" t="s">
        <v>94</v>
      </c>
    </row>
    <row r="2312" spans="1:69" x14ac:dyDescent="0.3">
      <c r="A2312">
        <v>289</v>
      </c>
      <c r="B2312" t="s">
        <v>2037</v>
      </c>
      <c r="C2312">
        <v>7</v>
      </c>
      <c r="D2312" t="s">
        <v>87</v>
      </c>
      <c r="E2312">
        <v>33</v>
      </c>
      <c r="F2312" t="s">
        <v>2028</v>
      </c>
      <c r="G2312" t="s">
        <v>90</v>
      </c>
      <c r="H2312" t="s">
        <v>78</v>
      </c>
      <c r="Q2312" t="s">
        <v>492</v>
      </c>
      <c r="R2312" t="s">
        <v>428</v>
      </c>
      <c r="S2312" t="s">
        <v>78</v>
      </c>
      <c r="AF2312" t="s">
        <v>2038</v>
      </c>
      <c r="AG2312" t="s">
        <v>1987</v>
      </c>
      <c r="AH2312" t="s">
        <v>329</v>
      </c>
      <c r="AU2312" t="s">
        <v>492</v>
      </c>
      <c r="AV2312" t="s">
        <v>428</v>
      </c>
      <c r="AW2312" t="s">
        <v>78</v>
      </c>
      <c r="AX2312">
        <v>1</v>
      </c>
      <c r="AY2312" t="s">
        <v>492</v>
      </c>
      <c r="AZ2312" t="s">
        <v>428</v>
      </c>
      <c r="BA2312" t="s">
        <v>78</v>
      </c>
      <c r="BB2312" t="s">
        <v>2038</v>
      </c>
      <c r="BC2312" t="s">
        <v>1987</v>
      </c>
      <c r="BD2312" t="s">
        <v>329</v>
      </c>
      <c r="BE2312" t="s">
        <v>2039</v>
      </c>
      <c r="BF2312" t="s">
        <v>2040</v>
      </c>
      <c r="BG2312" t="s">
        <v>2044</v>
      </c>
      <c r="BH2312" t="s">
        <v>1177</v>
      </c>
      <c r="BO2312" t="s">
        <v>90</v>
      </c>
      <c r="BP2312" t="s">
        <v>93</v>
      </c>
      <c r="BQ2312" t="s">
        <v>94</v>
      </c>
    </row>
    <row r="2313" spans="1:69" x14ac:dyDescent="0.3">
      <c r="A2313">
        <v>289</v>
      </c>
      <c r="B2313" t="s">
        <v>2037</v>
      </c>
      <c r="C2313">
        <v>8</v>
      </c>
      <c r="D2313" t="s">
        <v>88</v>
      </c>
      <c r="E2313">
        <v>33</v>
      </c>
      <c r="F2313" t="s">
        <v>2028</v>
      </c>
      <c r="G2313" t="s">
        <v>90</v>
      </c>
      <c r="H2313" t="s">
        <v>78</v>
      </c>
      <c r="Q2313" t="s">
        <v>492</v>
      </c>
      <c r="R2313" t="s">
        <v>428</v>
      </c>
      <c r="S2313" t="s">
        <v>78</v>
      </c>
      <c r="AF2313" t="s">
        <v>2038</v>
      </c>
      <c r="AG2313" t="s">
        <v>98</v>
      </c>
      <c r="AH2313" t="s">
        <v>228</v>
      </c>
      <c r="AU2313" t="s">
        <v>492</v>
      </c>
      <c r="AV2313" t="s">
        <v>428</v>
      </c>
      <c r="AW2313" t="s">
        <v>78</v>
      </c>
      <c r="AX2313">
        <v>1</v>
      </c>
      <c r="AY2313" t="s">
        <v>492</v>
      </c>
      <c r="AZ2313" t="s">
        <v>428</v>
      </c>
      <c r="BA2313" t="s">
        <v>78</v>
      </c>
      <c r="BB2313" t="s">
        <v>2038</v>
      </c>
      <c r="BC2313" t="s">
        <v>98</v>
      </c>
      <c r="BD2313" t="s">
        <v>228</v>
      </c>
      <c r="BE2313" t="s">
        <v>2039</v>
      </c>
      <c r="BF2313" t="s">
        <v>2040</v>
      </c>
      <c r="BG2313" t="s">
        <v>2041</v>
      </c>
      <c r="BH2313" t="s">
        <v>160</v>
      </c>
      <c r="BO2313" t="s">
        <v>90</v>
      </c>
      <c r="BP2313" t="s">
        <v>93</v>
      </c>
      <c r="BQ2313" t="s">
        <v>94</v>
      </c>
    </row>
    <row r="2314" spans="1:69" x14ac:dyDescent="0.3">
      <c r="A2314">
        <v>290</v>
      </c>
      <c r="B2314" t="s">
        <v>2045</v>
      </c>
      <c r="C2314">
        <v>1</v>
      </c>
      <c r="D2314" t="s">
        <v>67</v>
      </c>
      <c r="E2314">
        <v>33</v>
      </c>
      <c r="F2314" t="s">
        <v>2028</v>
      </c>
      <c r="G2314" t="s">
        <v>90</v>
      </c>
      <c r="H2314" t="s">
        <v>69</v>
      </c>
      <c r="Q2314">
        <v>289</v>
      </c>
      <c r="R2314" t="s">
        <v>90</v>
      </c>
      <c r="S2314" t="s">
        <v>69</v>
      </c>
      <c r="AF2314" t="s">
        <v>2046</v>
      </c>
      <c r="AG2314" t="s">
        <v>428</v>
      </c>
      <c r="AH2314" t="s">
        <v>73</v>
      </c>
      <c r="AU2314">
        <v>289</v>
      </c>
      <c r="AV2314" t="s">
        <v>90</v>
      </c>
      <c r="AW2314" t="s">
        <v>69</v>
      </c>
      <c r="AX2314">
        <v>1</v>
      </c>
      <c r="AY2314" t="s">
        <v>492</v>
      </c>
      <c r="AZ2314" t="s">
        <v>428</v>
      </c>
      <c r="BA2314" t="s">
        <v>69</v>
      </c>
      <c r="BB2314" t="s">
        <v>2047</v>
      </c>
      <c r="BC2314" t="s">
        <v>720</v>
      </c>
      <c r="BD2314" t="s">
        <v>101</v>
      </c>
      <c r="BE2314" t="s">
        <v>2048</v>
      </c>
      <c r="BF2314" t="s">
        <v>1985</v>
      </c>
      <c r="BG2314" t="s">
        <v>428</v>
      </c>
      <c r="BH2314" t="s">
        <v>90</v>
      </c>
      <c r="BO2314" t="s">
        <v>90</v>
      </c>
      <c r="BP2314" t="s">
        <v>93</v>
      </c>
      <c r="BQ2314" t="s">
        <v>94</v>
      </c>
    </row>
    <row r="2315" spans="1:69" x14ac:dyDescent="0.3">
      <c r="A2315">
        <v>290</v>
      </c>
      <c r="B2315" t="s">
        <v>2045</v>
      </c>
      <c r="C2315">
        <v>2</v>
      </c>
      <c r="D2315" t="s">
        <v>77</v>
      </c>
      <c r="E2315">
        <v>33</v>
      </c>
      <c r="F2315" t="s">
        <v>2028</v>
      </c>
      <c r="G2315" t="s">
        <v>90</v>
      </c>
      <c r="H2315" t="s">
        <v>78</v>
      </c>
      <c r="Q2315">
        <v>289</v>
      </c>
      <c r="R2315" t="s">
        <v>90</v>
      </c>
      <c r="S2315" t="s">
        <v>78</v>
      </c>
      <c r="AF2315" t="s">
        <v>2046</v>
      </c>
      <c r="AG2315" t="s">
        <v>428</v>
      </c>
      <c r="AH2315" t="s">
        <v>80</v>
      </c>
      <c r="AU2315">
        <v>289</v>
      </c>
      <c r="AV2315" t="s">
        <v>90</v>
      </c>
      <c r="AW2315" t="s">
        <v>78</v>
      </c>
      <c r="AX2315">
        <v>1</v>
      </c>
      <c r="AY2315" t="s">
        <v>492</v>
      </c>
      <c r="AZ2315" t="s">
        <v>428</v>
      </c>
      <c r="BA2315" t="s">
        <v>78</v>
      </c>
      <c r="BB2315" t="s">
        <v>2047</v>
      </c>
      <c r="BC2315" t="s">
        <v>720</v>
      </c>
      <c r="BD2315" t="s">
        <v>115</v>
      </c>
      <c r="BE2315" t="s">
        <v>2048</v>
      </c>
      <c r="BF2315" t="s">
        <v>1985</v>
      </c>
      <c r="BG2315" t="s">
        <v>428</v>
      </c>
      <c r="BH2315" t="s">
        <v>90</v>
      </c>
      <c r="BO2315" t="s">
        <v>90</v>
      </c>
      <c r="BP2315" t="s">
        <v>93</v>
      </c>
      <c r="BQ2315" t="s">
        <v>94</v>
      </c>
    </row>
    <row r="2316" spans="1:69" x14ac:dyDescent="0.3">
      <c r="A2316">
        <v>290</v>
      </c>
      <c r="B2316" t="s">
        <v>2045</v>
      </c>
      <c r="C2316">
        <v>3</v>
      </c>
      <c r="D2316" t="s">
        <v>83</v>
      </c>
      <c r="E2316">
        <v>33</v>
      </c>
      <c r="F2316" t="s">
        <v>2028</v>
      </c>
      <c r="G2316" t="s">
        <v>90</v>
      </c>
      <c r="H2316" t="s">
        <v>78</v>
      </c>
      <c r="Q2316">
        <v>289</v>
      </c>
      <c r="R2316" t="s">
        <v>90</v>
      </c>
      <c r="S2316" t="s">
        <v>78</v>
      </c>
      <c r="AF2316" t="s">
        <v>2046</v>
      </c>
      <c r="AG2316" t="s">
        <v>428</v>
      </c>
      <c r="AH2316" t="s">
        <v>80</v>
      </c>
      <c r="AU2316">
        <v>289</v>
      </c>
      <c r="AV2316" t="s">
        <v>90</v>
      </c>
      <c r="AW2316" t="s">
        <v>78</v>
      </c>
      <c r="AX2316">
        <v>1</v>
      </c>
      <c r="AY2316" t="s">
        <v>492</v>
      </c>
      <c r="AZ2316" t="s">
        <v>428</v>
      </c>
      <c r="BA2316" t="s">
        <v>78</v>
      </c>
      <c r="BB2316" t="s">
        <v>2047</v>
      </c>
      <c r="BC2316" t="s">
        <v>720</v>
      </c>
      <c r="BD2316" t="s">
        <v>115</v>
      </c>
      <c r="BE2316" t="s">
        <v>2048</v>
      </c>
      <c r="BF2316" t="s">
        <v>1985</v>
      </c>
      <c r="BG2316" t="s">
        <v>428</v>
      </c>
      <c r="BH2316" t="s">
        <v>90</v>
      </c>
      <c r="BO2316" t="s">
        <v>90</v>
      </c>
      <c r="BP2316" t="s">
        <v>93</v>
      </c>
      <c r="BQ2316" t="s">
        <v>94</v>
      </c>
    </row>
    <row r="2317" spans="1:69" x14ac:dyDescent="0.3">
      <c r="A2317">
        <v>290</v>
      </c>
      <c r="B2317" t="s">
        <v>2045</v>
      </c>
      <c r="C2317">
        <v>4</v>
      </c>
      <c r="D2317" t="s">
        <v>84</v>
      </c>
      <c r="E2317">
        <v>33</v>
      </c>
      <c r="F2317" t="s">
        <v>2028</v>
      </c>
      <c r="G2317" t="s">
        <v>90</v>
      </c>
      <c r="H2317" t="s">
        <v>78</v>
      </c>
      <c r="Q2317">
        <v>289</v>
      </c>
      <c r="R2317" t="s">
        <v>90</v>
      </c>
      <c r="S2317" t="s">
        <v>78</v>
      </c>
      <c r="AF2317" t="s">
        <v>2046</v>
      </c>
      <c r="AG2317" t="s">
        <v>428</v>
      </c>
      <c r="AH2317" t="s">
        <v>80</v>
      </c>
      <c r="AU2317">
        <v>289</v>
      </c>
      <c r="AV2317" t="s">
        <v>90</v>
      </c>
      <c r="AW2317" t="s">
        <v>78</v>
      </c>
      <c r="AX2317">
        <v>1</v>
      </c>
      <c r="AY2317" t="s">
        <v>492</v>
      </c>
      <c r="AZ2317" t="s">
        <v>428</v>
      </c>
      <c r="BA2317" t="s">
        <v>78</v>
      </c>
      <c r="BB2317" t="s">
        <v>2047</v>
      </c>
      <c r="BC2317" t="s">
        <v>720</v>
      </c>
      <c r="BD2317" t="s">
        <v>115</v>
      </c>
      <c r="BE2317" t="s">
        <v>2048</v>
      </c>
      <c r="BF2317" t="s">
        <v>1985</v>
      </c>
      <c r="BG2317" t="s">
        <v>428</v>
      </c>
      <c r="BH2317" t="s">
        <v>90</v>
      </c>
      <c r="BO2317" t="s">
        <v>90</v>
      </c>
      <c r="BP2317" t="s">
        <v>93</v>
      </c>
      <c r="BQ2317" t="s">
        <v>94</v>
      </c>
    </row>
    <row r="2318" spans="1:69" x14ac:dyDescent="0.3">
      <c r="A2318">
        <v>290</v>
      </c>
      <c r="B2318" t="s">
        <v>2045</v>
      </c>
      <c r="C2318">
        <v>5</v>
      </c>
      <c r="D2318" t="s">
        <v>85</v>
      </c>
      <c r="E2318">
        <v>33</v>
      </c>
      <c r="F2318" t="s">
        <v>2028</v>
      </c>
      <c r="G2318" t="s">
        <v>90</v>
      </c>
      <c r="H2318" t="s">
        <v>78</v>
      </c>
      <c r="Q2318">
        <v>289</v>
      </c>
      <c r="R2318" t="s">
        <v>90</v>
      </c>
      <c r="S2318" t="s">
        <v>78</v>
      </c>
      <c r="AF2318" t="s">
        <v>2046</v>
      </c>
      <c r="AG2318" t="s">
        <v>428</v>
      </c>
      <c r="AH2318" t="s">
        <v>80</v>
      </c>
      <c r="AU2318">
        <v>289</v>
      </c>
      <c r="AV2318" t="s">
        <v>90</v>
      </c>
      <c r="AW2318" t="s">
        <v>78</v>
      </c>
      <c r="AX2318">
        <v>1</v>
      </c>
      <c r="AY2318" t="s">
        <v>492</v>
      </c>
      <c r="AZ2318" t="s">
        <v>428</v>
      </c>
      <c r="BA2318" t="s">
        <v>78</v>
      </c>
      <c r="BB2318" t="s">
        <v>2047</v>
      </c>
      <c r="BC2318" t="s">
        <v>720</v>
      </c>
      <c r="BD2318" t="s">
        <v>115</v>
      </c>
      <c r="BE2318" t="s">
        <v>2048</v>
      </c>
      <c r="BF2318" t="s">
        <v>1985</v>
      </c>
      <c r="BG2318" t="s">
        <v>428</v>
      </c>
      <c r="BH2318" t="s">
        <v>90</v>
      </c>
      <c r="BO2318" t="s">
        <v>90</v>
      </c>
      <c r="BP2318" t="s">
        <v>93</v>
      </c>
      <c r="BQ2318" t="s">
        <v>94</v>
      </c>
    </row>
    <row r="2319" spans="1:69" x14ac:dyDescent="0.3">
      <c r="A2319">
        <v>290</v>
      </c>
      <c r="B2319" t="s">
        <v>2045</v>
      </c>
      <c r="C2319">
        <v>6</v>
      </c>
      <c r="D2319" t="s">
        <v>86</v>
      </c>
      <c r="E2319">
        <v>33</v>
      </c>
      <c r="F2319" t="s">
        <v>2028</v>
      </c>
      <c r="G2319" t="s">
        <v>90</v>
      </c>
      <c r="H2319" t="s">
        <v>78</v>
      </c>
      <c r="Q2319">
        <v>289</v>
      </c>
      <c r="R2319" t="s">
        <v>90</v>
      </c>
      <c r="S2319" t="s">
        <v>78</v>
      </c>
      <c r="AF2319" t="s">
        <v>2046</v>
      </c>
      <c r="AG2319" t="s">
        <v>428</v>
      </c>
      <c r="AH2319" t="s">
        <v>80</v>
      </c>
      <c r="AU2319">
        <v>289</v>
      </c>
      <c r="AV2319" t="s">
        <v>90</v>
      </c>
      <c r="AW2319" t="s">
        <v>78</v>
      </c>
      <c r="AX2319">
        <v>1</v>
      </c>
      <c r="AY2319" t="s">
        <v>492</v>
      </c>
      <c r="AZ2319" t="s">
        <v>428</v>
      </c>
      <c r="BA2319" t="s">
        <v>78</v>
      </c>
      <c r="BB2319" t="s">
        <v>2047</v>
      </c>
      <c r="BC2319" t="s">
        <v>720</v>
      </c>
      <c r="BD2319" t="s">
        <v>110</v>
      </c>
      <c r="BE2319" t="s">
        <v>2048</v>
      </c>
      <c r="BF2319" t="s">
        <v>1985</v>
      </c>
      <c r="BG2319" t="s">
        <v>428</v>
      </c>
      <c r="BH2319" t="s">
        <v>90</v>
      </c>
      <c r="BO2319" t="s">
        <v>90</v>
      </c>
      <c r="BP2319" t="s">
        <v>93</v>
      </c>
      <c r="BQ2319" t="s">
        <v>94</v>
      </c>
    </row>
    <row r="2320" spans="1:69" x14ac:dyDescent="0.3">
      <c r="A2320">
        <v>290</v>
      </c>
      <c r="B2320" t="s">
        <v>2045</v>
      </c>
      <c r="C2320">
        <v>7</v>
      </c>
      <c r="D2320" t="s">
        <v>87</v>
      </c>
      <c r="E2320">
        <v>33</v>
      </c>
      <c r="F2320" t="s">
        <v>2028</v>
      </c>
      <c r="G2320" t="s">
        <v>90</v>
      </c>
      <c r="H2320" t="s">
        <v>78</v>
      </c>
      <c r="Q2320">
        <v>289</v>
      </c>
      <c r="R2320" t="s">
        <v>90</v>
      </c>
      <c r="S2320" t="s">
        <v>78</v>
      </c>
      <c r="AF2320" t="s">
        <v>2046</v>
      </c>
      <c r="AG2320" t="s">
        <v>428</v>
      </c>
      <c r="AH2320" t="s">
        <v>80</v>
      </c>
      <c r="AU2320">
        <v>289</v>
      </c>
      <c r="AV2320" t="s">
        <v>90</v>
      </c>
      <c r="AW2320" t="s">
        <v>78</v>
      </c>
      <c r="AX2320">
        <v>1</v>
      </c>
      <c r="AY2320" t="s">
        <v>492</v>
      </c>
      <c r="AZ2320" t="s">
        <v>428</v>
      </c>
      <c r="BA2320" t="s">
        <v>78</v>
      </c>
      <c r="BB2320" t="s">
        <v>2047</v>
      </c>
      <c r="BC2320" t="s">
        <v>720</v>
      </c>
      <c r="BD2320" t="s">
        <v>110</v>
      </c>
      <c r="BE2320" t="s">
        <v>2048</v>
      </c>
      <c r="BF2320" t="s">
        <v>1985</v>
      </c>
      <c r="BG2320" t="s">
        <v>428</v>
      </c>
      <c r="BH2320" t="s">
        <v>90</v>
      </c>
      <c r="BO2320" t="s">
        <v>90</v>
      </c>
      <c r="BP2320" t="s">
        <v>93</v>
      </c>
      <c r="BQ2320" t="s">
        <v>94</v>
      </c>
    </row>
    <row r="2321" spans="1:69" x14ac:dyDescent="0.3">
      <c r="A2321">
        <v>290</v>
      </c>
      <c r="B2321" t="s">
        <v>2045</v>
      </c>
      <c r="C2321">
        <v>8</v>
      </c>
      <c r="D2321" t="s">
        <v>88</v>
      </c>
      <c r="E2321">
        <v>33</v>
      </c>
      <c r="F2321" t="s">
        <v>2028</v>
      </c>
      <c r="G2321" t="s">
        <v>90</v>
      </c>
      <c r="H2321" t="s">
        <v>78</v>
      </c>
      <c r="Q2321">
        <v>289</v>
      </c>
      <c r="R2321" t="s">
        <v>90</v>
      </c>
      <c r="S2321" t="s">
        <v>78</v>
      </c>
      <c r="AF2321" t="s">
        <v>2046</v>
      </c>
      <c r="AG2321" t="s">
        <v>428</v>
      </c>
      <c r="AH2321" t="s">
        <v>80</v>
      </c>
      <c r="AU2321">
        <v>289</v>
      </c>
      <c r="AV2321" t="s">
        <v>90</v>
      </c>
      <c r="AW2321" t="s">
        <v>78</v>
      </c>
      <c r="AX2321">
        <v>1</v>
      </c>
      <c r="AY2321" t="s">
        <v>492</v>
      </c>
      <c r="AZ2321" t="s">
        <v>428</v>
      </c>
      <c r="BA2321" t="s">
        <v>78</v>
      </c>
      <c r="BB2321" t="s">
        <v>2047</v>
      </c>
      <c r="BC2321" t="s">
        <v>720</v>
      </c>
      <c r="BD2321" t="s">
        <v>115</v>
      </c>
      <c r="BE2321" t="s">
        <v>2048</v>
      </c>
      <c r="BF2321" t="s">
        <v>1985</v>
      </c>
      <c r="BG2321" t="s">
        <v>428</v>
      </c>
      <c r="BH2321" t="s">
        <v>90</v>
      </c>
      <c r="BO2321" t="s">
        <v>90</v>
      </c>
      <c r="BP2321" t="s">
        <v>93</v>
      </c>
      <c r="BQ2321" t="s">
        <v>94</v>
      </c>
    </row>
    <row r="2322" spans="1:69" x14ac:dyDescent="0.3">
      <c r="A2322">
        <v>291</v>
      </c>
      <c r="B2322" t="s">
        <v>1473</v>
      </c>
      <c r="C2322">
        <v>1</v>
      </c>
      <c r="D2322" t="s">
        <v>67</v>
      </c>
      <c r="E2322">
        <v>33</v>
      </c>
      <c r="F2322" t="s">
        <v>2028</v>
      </c>
      <c r="G2322" t="s">
        <v>69</v>
      </c>
      <c r="H2322" t="s">
        <v>69</v>
      </c>
      <c r="Q2322">
        <v>286</v>
      </c>
      <c r="R2322" t="s">
        <v>69</v>
      </c>
      <c r="S2322" t="s">
        <v>69</v>
      </c>
      <c r="AU2322">
        <v>286</v>
      </c>
      <c r="AV2322" t="s">
        <v>69</v>
      </c>
      <c r="AW2322" t="s">
        <v>69</v>
      </c>
      <c r="AX2322">
        <v>1</v>
      </c>
      <c r="AY2322" t="s">
        <v>2030</v>
      </c>
      <c r="AZ2322" t="s">
        <v>95</v>
      </c>
      <c r="BA2322" t="s">
        <v>95</v>
      </c>
      <c r="BI2322">
        <v>286</v>
      </c>
      <c r="BJ2322" t="s">
        <v>69</v>
      </c>
      <c r="BK2322" t="s">
        <v>69</v>
      </c>
      <c r="BO2322" t="s">
        <v>69</v>
      </c>
      <c r="BP2322" t="s">
        <v>75</v>
      </c>
      <c r="BQ2322" t="s">
        <v>225</v>
      </c>
    </row>
    <row r="2323" spans="1:69" x14ac:dyDescent="0.3">
      <c r="A2323">
        <v>291</v>
      </c>
      <c r="B2323" t="s">
        <v>1473</v>
      </c>
      <c r="C2323">
        <v>2</v>
      </c>
      <c r="D2323" t="s">
        <v>77</v>
      </c>
      <c r="E2323">
        <v>33</v>
      </c>
      <c r="F2323" t="s">
        <v>2028</v>
      </c>
      <c r="G2323" t="s">
        <v>78</v>
      </c>
      <c r="H2323" t="s">
        <v>78</v>
      </c>
      <c r="Q2323">
        <v>286</v>
      </c>
      <c r="R2323" t="s">
        <v>78</v>
      </c>
      <c r="S2323" t="s">
        <v>78</v>
      </c>
      <c r="AU2323">
        <v>286</v>
      </c>
      <c r="AV2323" t="s">
        <v>78</v>
      </c>
      <c r="AW2323" t="s">
        <v>78</v>
      </c>
      <c r="AX2323">
        <v>1</v>
      </c>
      <c r="AY2323" t="s">
        <v>2030</v>
      </c>
      <c r="AZ2323" t="s">
        <v>92</v>
      </c>
      <c r="BA2323" t="s">
        <v>95</v>
      </c>
      <c r="BI2323">
        <v>286</v>
      </c>
      <c r="BJ2323" t="s">
        <v>78</v>
      </c>
      <c r="BK2323" t="s">
        <v>78</v>
      </c>
      <c r="BO2323" t="s">
        <v>78</v>
      </c>
      <c r="BP2323" t="s">
        <v>81</v>
      </c>
      <c r="BQ2323" t="s">
        <v>224</v>
      </c>
    </row>
    <row r="2324" spans="1:69" x14ac:dyDescent="0.3">
      <c r="A2324">
        <v>291</v>
      </c>
      <c r="B2324" t="s">
        <v>1473</v>
      </c>
      <c r="C2324">
        <v>3</v>
      </c>
      <c r="D2324" t="s">
        <v>83</v>
      </c>
      <c r="E2324">
        <v>33</v>
      </c>
      <c r="F2324" t="s">
        <v>2028</v>
      </c>
      <c r="G2324" t="s">
        <v>78</v>
      </c>
      <c r="H2324" t="s">
        <v>78</v>
      </c>
      <c r="Q2324">
        <v>286</v>
      </c>
      <c r="R2324" t="s">
        <v>78</v>
      </c>
      <c r="S2324" t="s">
        <v>78</v>
      </c>
      <c r="AU2324">
        <v>286</v>
      </c>
      <c r="AV2324" t="s">
        <v>78</v>
      </c>
      <c r="AW2324" t="s">
        <v>78</v>
      </c>
      <c r="AX2324">
        <v>1</v>
      </c>
      <c r="AY2324" t="s">
        <v>2030</v>
      </c>
      <c r="AZ2324" t="s">
        <v>92</v>
      </c>
      <c r="BA2324" t="s">
        <v>92</v>
      </c>
      <c r="BI2324">
        <v>286</v>
      </c>
      <c r="BJ2324" t="s">
        <v>78</v>
      </c>
      <c r="BK2324" t="s">
        <v>78</v>
      </c>
      <c r="BO2324" t="s">
        <v>78</v>
      </c>
      <c r="BP2324" t="s">
        <v>81</v>
      </c>
      <c r="BQ2324" t="s">
        <v>224</v>
      </c>
    </row>
    <row r="2325" spans="1:69" x14ac:dyDescent="0.3">
      <c r="A2325">
        <v>291</v>
      </c>
      <c r="B2325" t="s">
        <v>1473</v>
      </c>
      <c r="C2325">
        <v>4</v>
      </c>
      <c r="D2325" t="s">
        <v>84</v>
      </c>
      <c r="E2325">
        <v>33</v>
      </c>
      <c r="F2325" t="s">
        <v>2028</v>
      </c>
      <c r="G2325" t="s">
        <v>78</v>
      </c>
      <c r="H2325" t="s">
        <v>78</v>
      </c>
      <c r="Q2325">
        <v>286</v>
      </c>
      <c r="R2325" t="s">
        <v>78</v>
      </c>
      <c r="S2325" t="s">
        <v>78</v>
      </c>
      <c r="AU2325">
        <v>286</v>
      </c>
      <c r="AV2325" t="s">
        <v>78</v>
      </c>
      <c r="AW2325" t="s">
        <v>78</v>
      </c>
      <c r="AX2325">
        <v>1</v>
      </c>
      <c r="AY2325" t="s">
        <v>2030</v>
      </c>
      <c r="AZ2325" t="s">
        <v>92</v>
      </c>
      <c r="BA2325" t="s">
        <v>95</v>
      </c>
      <c r="BI2325">
        <v>286</v>
      </c>
      <c r="BJ2325" t="s">
        <v>78</v>
      </c>
      <c r="BK2325" t="s">
        <v>78</v>
      </c>
      <c r="BO2325" t="s">
        <v>78</v>
      </c>
      <c r="BP2325" t="s">
        <v>81</v>
      </c>
      <c r="BQ2325" t="s">
        <v>224</v>
      </c>
    </row>
    <row r="2326" spans="1:69" x14ac:dyDescent="0.3">
      <c r="A2326">
        <v>291</v>
      </c>
      <c r="B2326" t="s">
        <v>1473</v>
      </c>
      <c r="C2326">
        <v>5</v>
      </c>
      <c r="D2326" t="s">
        <v>85</v>
      </c>
      <c r="E2326">
        <v>33</v>
      </c>
      <c r="F2326" t="s">
        <v>2028</v>
      </c>
      <c r="G2326" t="s">
        <v>78</v>
      </c>
      <c r="H2326" t="s">
        <v>78</v>
      </c>
      <c r="Q2326">
        <v>286</v>
      </c>
      <c r="R2326" t="s">
        <v>78</v>
      </c>
      <c r="S2326" t="s">
        <v>78</v>
      </c>
      <c r="AU2326">
        <v>286</v>
      </c>
      <c r="AV2326" t="s">
        <v>78</v>
      </c>
      <c r="AW2326" t="s">
        <v>78</v>
      </c>
      <c r="AX2326">
        <v>1</v>
      </c>
      <c r="AY2326" t="s">
        <v>2030</v>
      </c>
      <c r="AZ2326" t="s">
        <v>92</v>
      </c>
      <c r="BA2326" t="s">
        <v>95</v>
      </c>
      <c r="BI2326">
        <v>286</v>
      </c>
      <c r="BJ2326" t="s">
        <v>78</v>
      </c>
      <c r="BK2326" t="s">
        <v>78</v>
      </c>
      <c r="BO2326" t="s">
        <v>78</v>
      </c>
      <c r="BP2326" t="s">
        <v>81</v>
      </c>
      <c r="BQ2326" t="s">
        <v>224</v>
      </c>
    </row>
    <row r="2327" spans="1:69" x14ac:dyDescent="0.3">
      <c r="A2327">
        <v>291</v>
      </c>
      <c r="B2327" t="s">
        <v>1473</v>
      </c>
      <c r="C2327">
        <v>6</v>
      </c>
      <c r="D2327" t="s">
        <v>86</v>
      </c>
      <c r="E2327">
        <v>33</v>
      </c>
      <c r="F2327" t="s">
        <v>2028</v>
      </c>
      <c r="G2327" t="s">
        <v>78</v>
      </c>
      <c r="H2327" t="s">
        <v>78</v>
      </c>
      <c r="Q2327">
        <v>286</v>
      </c>
      <c r="R2327" t="s">
        <v>78</v>
      </c>
      <c r="S2327" t="s">
        <v>78</v>
      </c>
      <c r="AU2327">
        <v>286</v>
      </c>
      <c r="AV2327" t="s">
        <v>78</v>
      </c>
      <c r="AW2327" t="s">
        <v>78</v>
      </c>
      <c r="AX2327">
        <v>1</v>
      </c>
      <c r="AY2327" t="s">
        <v>2030</v>
      </c>
      <c r="AZ2327" t="s">
        <v>92</v>
      </c>
      <c r="BA2327" t="s">
        <v>95</v>
      </c>
      <c r="BI2327">
        <v>286</v>
      </c>
      <c r="BJ2327" t="s">
        <v>78</v>
      </c>
      <c r="BK2327" t="s">
        <v>78</v>
      </c>
      <c r="BO2327" t="s">
        <v>78</v>
      </c>
      <c r="BP2327" t="s">
        <v>81</v>
      </c>
      <c r="BQ2327" t="s">
        <v>224</v>
      </c>
    </row>
    <row r="2328" spans="1:69" x14ac:dyDescent="0.3">
      <c r="A2328">
        <v>291</v>
      </c>
      <c r="B2328" t="s">
        <v>1473</v>
      </c>
      <c r="C2328">
        <v>7</v>
      </c>
      <c r="D2328" t="s">
        <v>87</v>
      </c>
      <c r="E2328">
        <v>33</v>
      </c>
      <c r="F2328" t="s">
        <v>2028</v>
      </c>
      <c r="G2328" t="s">
        <v>78</v>
      </c>
      <c r="H2328" t="s">
        <v>78</v>
      </c>
      <c r="Q2328">
        <v>286</v>
      </c>
      <c r="R2328" t="s">
        <v>78</v>
      </c>
      <c r="S2328" t="s">
        <v>78</v>
      </c>
      <c r="AU2328">
        <v>286</v>
      </c>
      <c r="AV2328" t="s">
        <v>78</v>
      </c>
      <c r="AW2328" t="s">
        <v>78</v>
      </c>
      <c r="AX2328">
        <v>1</v>
      </c>
      <c r="AY2328" t="s">
        <v>2030</v>
      </c>
      <c r="AZ2328" t="s">
        <v>92</v>
      </c>
      <c r="BA2328" t="s">
        <v>95</v>
      </c>
      <c r="BI2328">
        <v>286</v>
      </c>
      <c r="BJ2328" t="s">
        <v>78</v>
      </c>
      <c r="BK2328" t="s">
        <v>78</v>
      </c>
      <c r="BO2328" t="s">
        <v>78</v>
      </c>
      <c r="BP2328" t="s">
        <v>81</v>
      </c>
      <c r="BQ2328" t="s">
        <v>224</v>
      </c>
    </row>
    <row r="2329" spans="1:69" x14ac:dyDescent="0.3">
      <c r="A2329">
        <v>291</v>
      </c>
      <c r="B2329" t="s">
        <v>1473</v>
      </c>
      <c r="C2329">
        <v>8</v>
      </c>
      <c r="D2329" t="s">
        <v>88</v>
      </c>
      <c r="E2329">
        <v>33</v>
      </c>
      <c r="F2329" t="s">
        <v>2028</v>
      </c>
      <c r="G2329" t="s">
        <v>78</v>
      </c>
      <c r="H2329" t="s">
        <v>78</v>
      </c>
      <c r="Q2329">
        <v>286</v>
      </c>
      <c r="R2329" t="s">
        <v>78</v>
      </c>
      <c r="S2329" t="s">
        <v>78</v>
      </c>
      <c r="AU2329">
        <v>286</v>
      </c>
      <c r="AV2329" t="s">
        <v>78</v>
      </c>
      <c r="AW2329" t="s">
        <v>78</v>
      </c>
      <c r="AX2329">
        <v>1</v>
      </c>
      <c r="AY2329" t="s">
        <v>2030</v>
      </c>
      <c r="AZ2329" t="s">
        <v>92</v>
      </c>
      <c r="BA2329" t="s">
        <v>92</v>
      </c>
      <c r="BI2329">
        <v>286</v>
      </c>
      <c r="BJ2329" t="s">
        <v>78</v>
      </c>
      <c r="BK2329" t="s">
        <v>78</v>
      </c>
      <c r="BO2329" t="s">
        <v>78</v>
      </c>
      <c r="BP2329" t="s">
        <v>81</v>
      </c>
      <c r="BQ2329" t="s">
        <v>224</v>
      </c>
    </row>
    <row r="2330" spans="1:69" x14ac:dyDescent="0.3">
      <c r="A2330">
        <v>292</v>
      </c>
      <c r="B2330" t="e">
        <f>-init-(de.java_chess.javaChess.engine.ChessEngine)</f>
        <v>#NAME?</v>
      </c>
      <c r="C2330">
        <v>1</v>
      </c>
      <c r="D2330" t="s">
        <v>67</v>
      </c>
      <c r="E2330">
        <v>34</v>
      </c>
      <c r="F2330" t="s">
        <v>2049</v>
      </c>
      <c r="G2330" t="s">
        <v>69</v>
      </c>
      <c r="H2330" t="s">
        <v>69</v>
      </c>
      <c r="Q2330">
        <v>153</v>
      </c>
      <c r="R2330" t="s">
        <v>69</v>
      </c>
      <c r="S2330" t="s">
        <v>69</v>
      </c>
      <c r="AF2330">
        <v>298</v>
      </c>
      <c r="AG2330" t="s">
        <v>69</v>
      </c>
      <c r="AH2330" t="s">
        <v>69</v>
      </c>
      <c r="AU2330">
        <v>153</v>
      </c>
      <c r="AV2330" t="s">
        <v>69</v>
      </c>
      <c r="AW2330" t="s">
        <v>69</v>
      </c>
      <c r="AX2330">
        <v>6</v>
      </c>
      <c r="AY2330" t="s">
        <v>1091</v>
      </c>
      <c r="AZ2330" t="s">
        <v>1009</v>
      </c>
      <c r="BA2330" t="s">
        <v>1009</v>
      </c>
      <c r="BB2330">
        <v>298</v>
      </c>
      <c r="BC2330" t="s">
        <v>69</v>
      </c>
      <c r="BD2330" t="s">
        <v>69</v>
      </c>
      <c r="BE2330">
        <v>5</v>
      </c>
      <c r="BI2330">
        <v>153</v>
      </c>
      <c r="BJ2330" t="s">
        <v>69</v>
      </c>
      <c r="BK2330" t="s">
        <v>69</v>
      </c>
      <c r="BL2330">
        <v>298</v>
      </c>
      <c r="BM2330" t="s">
        <v>69</v>
      </c>
      <c r="BN2330" t="s">
        <v>69</v>
      </c>
      <c r="BO2330" t="s">
        <v>69</v>
      </c>
      <c r="BP2330" t="s">
        <v>75</v>
      </c>
      <c r="BQ2330" t="s">
        <v>76</v>
      </c>
    </row>
    <row r="2331" spans="1:69" x14ac:dyDescent="0.3">
      <c r="A2331">
        <v>292</v>
      </c>
      <c r="B2331" t="e">
        <f>-init-(de.java_chess.javaChess.engine.ChessEngine)</f>
        <v>#NAME?</v>
      </c>
      <c r="C2331">
        <v>2</v>
      </c>
      <c r="D2331" t="s">
        <v>77</v>
      </c>
      <c r="E2331">
        <v>34</v>
      </c>
      <c r="F2331" t="s">
        <v>2049</v>
      </c>
      <c r="G2331" t="s">
        <v>78</v>
      </c>
      <c r="H2331" t="s">
        <v>78</v>
      </c>
      <c r="Q2331">
        <v>153</v>
      </c>
      <c r="R2331" t="s">
        <v>78</v>
      </c>
      <c r="S2331" t="s">
        <v>69</v>
      </c>
      <c r="AF2331">
        <v>298</v>
      </c>
      <c r="AG2331" t="s">
        <v>78</v>
      </c>
      <c r="AH2331" t="s">
        <v>78</v>
      </c>
      <c r="AU2331">
        <v>153</v>
      </c>
      <c r="AV2331" t="s">
        <v>78</v>
      </c>
      <c r="AW2331" t="s">
        <v>69</v>
      </c>
      <c r="AX2331">
        <v>6</v>
      </c>
      <c r="AY2331" t="s">
        <v>1091</v>
      </c>
      <c r="AZ2331" t="s">
        <v>1008</v>
      </c>
      <c r="BA2331" t="s">
        <v>1008</v>
      </c>
      <c r="BB2331">
        <v>298</v>
      </c>
      <c r="BC2331" t="s">
        <v>78</v>
      </c>
      <c r="BD2331" t="s">
        <v>78</v>
      </c>
      <c r="BE2331">
        <v>5</v>
      </c>
      <c r="BI2331">
        <v>153</v>
      </c>
      <c r="BJ2331" t="s">
        <v>78</v>
      </c>
      <c r="BK2331" t="s">
        <v>69</v>
      </c>
      <c r="BL2331">
        <v>298</v>
      </c>
      <c r="BM2331" t="s">
        <v>78</v>
      </c>
      <c r="BN2331" t="s">
        <v>78</v>
      </c>
      <c r="BO2331" t="s">
        <v>78</v>
      </c>
      <c r="BP2331" t="s">
        <v>81</v>
      </c>
      <c r="BQ2331" t="s">
        <v>82</v>
      </c>
    </row>
    <row r="2332" spans="1:69" x14ac:dyDescent="0.3">
      <c r="A2332">
        <v>292</v>
      </c>
      <c r="B2332" t="e">
        <f>-init-(de.java_chess.javaChess.engine.ChessEngine)</f>
        <v>#NAME?</v>
      </c>
      <c r="C2332">
        <v>3</v>
      </c>
      <c r="D2332" t="s">
        <v>83</v>
      </c>
      <c r="E2332">
        <v>34</v>
      </c>
      <c r="F2332" t="s">
        <v>2049</v>
      </c>
      <c r="G2332" t="s">
        <v>78</v>
      </c>
      <c r="H2332" t="s">
        <v>78</v>
      </c>
      <c r="Q2332">
        <v>153</v>
      </c>
      <c r="R2332" t="s">
        <v>78</v>
      </c>
      <c r="S2332" t="s">
        <v>78</v>
      </c>
      <c r="AF2332">
        <v>298</v>
      </c>
      <c r="AG2332" t="s">
        <v>78</v>
      </c>
      <c r="AH2332" t="s">
        <v>78</v>
      </c>
      <c r="AU2332">
        <v>153</v>
      </c>
      <c r="AV2332" t="s">
        <v>78</v>
      </c>
      <c r="AW2332" t="s">
        <v>78</v>
      </c>
      <c r="AX2332">
        <v>6</v>
      </c>
      <c r="AY2332" t="s">
        <v>1091</v>
      </c>
      <c r="AZ2332" t="s">
        <v>1008</v>
      </c>
      <c r="BA2332" t="s">
        <v>1008</v>
      </c>
      <c r="BB2332">
        <v>298</v>
      </c>
      <c r="BC2332" t="s">
        <v>78</v>
      </c>
      <c r="BD2332" t="s">
        <v>78</v>
      </c>
      <c r="BE2332">
        <v>5</v>
      </c>
      <c r="BI2332">
        <v>153</v>
      </c>
      <c r="BJ2332" t="s">
        <v>78</v>
      </c>
      <c r="BK2332" t="s">
        <v>78</v>
      </c>
      <c r="BL2332">
        <v>298</v>
      </c>
      <c r="BM2332" t="s">
        <v>78</v>
      </c>
      <c r="BN2332" t="s">
        <v>78</v>
      </c>
      <c r="BO2332" t="s">
        <v>78</v>
      </c>
      <c r="BP2332" t="s">
        <v>81</v>
      </c>
      <c r="BQ2332" t="s">
        <v>82</v>
      </c>
    </row>
    <row r="2333" spans="1:69" x14ac:dyDescent="0.3">
      <c r="A2333">
        <v>292</v>
      </c>
      <c r="B2333" t="e">
        <f>-init-(de.java_chess.javaChess.engine.ChessEngine)</f>
        <v>#NAME?</v>
      </c>
      <c r="C2333">
        <v>4</v>
      </c>
      <c r="D2333" t="s">
        <v>84</v>
      </c>
      <c r="E2333">
        <v>34</v>
      </c>
      <c r="F2333" t="s">
        <v>2049</v>
      </c>
      <c r="G2333" t="s">
        <v>78</v>
      </c>
      <c r="H2333" t="s">
        <v>69</v>
      </c>
      <c r="Q2333">
        <v>153</v>
      </c>
      <c r="R2333" t="s">
        <v>78</v>
      </c>
      <c r="S2333" t="s">
        <v>69</v>
      </c>
      <c r="AF2333">
        <v>298</v>
      </c>
      <c r="AG2333" t="s">
        <v>78</v>
      </c>
      <c r="AH2333" t="s">
        <v>69</v>
      </c>
      <c r="AU2333">
        <v>153</v>
      </c>
      <c r="AV2333" t="s">
        <v>78</v>
      </c>
      <c r="AW2333" t="s">
        <v>69</v>
      </c>
      <c r="AX2333">
        <v>6</v>
      </c>
      <c r="AY2333" t="s">
        <v>1091</v>
      </c>
      <c r="AZ2333" t="s">
        <v>1008</v>
      </c>
      <c r="BA2333" t="s">
        <v>1008</v>
      </c>
      <c r="BB2333">
        <v>298</v>
      </c>
      <c r="BC2333" t="s">
        <v>78</v>
      </c>
      <c r="BD2333" t="s">
        <v>69</v>
      </c>
      <c r="BE2333">
        <v>5</v>
      </c>
      <c r="BI2333">
        <v>153</v>
      </c>
      <c r="BJ2333" t="s">
        <v>78</v>
      </c>
      <c r="BK2333" t="s">
        <v>69</v>
      </c>
      <c r="BL2333">
        <v>298</v>
      </c>
      <c r="BM2333" t="s">
        <v>78</v>
      </c>
      <c r="BN2333" t="s">
        <v>69</v>
      </c>
      <c r="BO2333" t="s">
        <v>78</v>
      </c>
      <c r="BP2333" t="s">
        <v>81</v>
      </c>
      <c r="BQ2333" t="s">
        <v>82</v>
      </c>
    </row>
    <row r="2334" spans="1:69" x14ac:dyDescent="0.3">
      <c r="A2334">
        <v>292</v>
      </c>
      <c r="B2334" t="e">
        <f>-init-(de.java_chess.javaChess.engine.ChessEngine)</f>
        <v>#NAME?</v>
      </c>
      <c r="C2334">
        <v>5</v>
      </c>
      <c r="D2334" t="s">
        <v>85</v>
      </c>
      <c r="E2334">
        <v>34</v>
      </c>
      <c r="F2334" t="s">
        <v>2049</v>
      </c>
      <c r="G2334" t="s">
        <v>78</v>
      </c>
      <c r="H2334" t="s">
        <v>69</v>
      </c>
      <c r="Q2334">
        <v>153</v>
      </c>
      <c r="R2334" t="s">
        <v>78</v>
      </c>
      <c r="S2334" t="s">
        <v>69</v>
      </c>
      <c r="AF2334">
        <v>298</v>
      </c>
      <c r="AG2334" t="s">
        <v>78</v>
      </c>
      <c r="AH2334" t="s">
        <v>69</v>
      </c>
      <c r="AU2334">
        <v>153</v>
      </c>
      <c r="AV2334" t="s">
        <v>78</v>
      </c>
      <c r="AW2334" t="s">
        <v>69</v>
      </c>
      <c r="AX2334">
        <v>6</v>
      </c>
      <c r="AY2334" t="s">
        <v>1091</v>
      </c>
      <c r="AZ2334" t="s">
        <v>1008</v>
      </c>
      <c r="BA2334" t="s">
        <v>1009</v>
      </c>
      <c r="BB2334">
        <v>298</v>
      </c>
      <c r="BC2334" t="s">
        <v>78</v>
      </c>
      <c r="BD2334" t="s">
        <v>69</v>
      </c>
      <c r="BE2334">
        <v>5</v>
      </c>
      <c r="BI2334">
        <v>153</v>
      </c>
      <c r="BJ2334" t="s">
        <v>78</v>
      </c>
      <c r="BK2334" t="s">
        <v>69</v>
      </c>
      <c r="BL2334">
        <v>298</v>
      </c>
      <c r="BM2334" t="s">
        <v>78</v>
      </c>
      <c r="BN2334" t="s">
        <v>69</v>
      </c>
      <c r="BO2334" t="s">
        <v>78</v>
      </c>
      <c r="BP2334" t="s">
        <v>81</v>
      </c>
      <c r="BQ2334" t="s">
        <v>82</v>
      </c>
    </row>
    <row r="2335" spans="1:69" x14ac:dyDescent="0.3">
      <c r="A2335">
        <v>292</v>
      </c>
      <c r="B2335" t="e">
        <f>-init-(de.java_chess.javaChess.engine.ChessEngine)</f>
        <v>#NAME?</v>
      </c>
      <c r="C2335">
        <v>6</v>
      </c>
      <c r="D2335" t="s">
        <v>86</v>
      </c>
      <c r="E2335">
        <v>34</v>
      </c>
      <c r="F2335" t="s">
        <v>2049</v>
      </c>
      <c r="G2335" t="s">
        <v>78</v>
      </c>
      <c r="H2335" t="s">
        <v>69</v>
      </c>
      <c r="Q2335">
        <v>153</v>
      </c>
      <c r="R2335" t="s">
        <v>78</v>
      </c>
      <c r="S2335" t="s">
        <v>69</v>
      </c>
      <c r="AF2335">
        <v>298</v>
      </c>
      <c r="AG2335" t="s">
        <v>78</v>
      </c>
      <c r="AH2335" t="s">
        <v>69</v>
      </c>
      <c r="AU2335">
        <v>153</v>
      </c>
      <c r="AV2335" t="s">
        <v>78</v>
      </c>
      <c r="AW2335" t="s">
        <v>69</v>
      </c>
      <c r="AX2335">
        <v>6</v>
      </c>
      <c r="AY2335" t="s">
        <v>1091</v>
      </c>
      <c r="AZ2335" t="s">
        <v>1008</v>
      </c>
      <c r="BA2335" t="s">
        <v>1008</v>
      </c>
      <c r="BB2335">
        <v>298</v>
      </c>
      <c r="BC2335" t="s">
        <v>78</v>
      </c>
      <c r="BD2335" t="s">
        <v>69</v>
      </c>
      <c r="BE2335">
        <v>5</v>
      </c>
      <c r="BI2335">
        <v>153</v>
      </c>
      <c r="BJ2335" t="s">
        <v>78</v>
      </c>
      <c r="BK2335" t="s">
        <v>69</v>
      </c>
      <c r="BL2335">
        <v>298</v>
      </c>
      <c r="BM2335" t="s">
        <v>78</v>
      </c>
      <c r="BN2335" t="s">
        <v>69</v>
      </c>
      <c r="BO2335" t="s">
        <v>78</v>
      </c>
      <c r="BP2335" t="s">
        <v>81</v>
      </c>
      <c r="BQ2335" t="s">
        <v>82</v>
      </c>
    </row>
    <row r="2336" spans="1:69" x14ac:dyDescent="0.3">
      <c r="A2336">
        <v>292</v>
      </c>
      <c r="B2336" t="e">
        <f>-init-(de.java_chess.javaChess.engine.ChessEngine)</f>
        <v>#NAME?</v>
      </c>
      <c r="C2336">
        <v>7</v>
      </c>
      <c r="D2336" t="s">
        <v>87</v>
      </c>
      <c r="E2336">
        <v>34</v>
      </c>
      <c r="F2336" t="s">
        <v>2049</v>
      </c>
      <c r="G2336" t="s">
        <v>78</v>
      </c>
      <c r="H2336" t="s">
        <v>69</v>
      </c>
      <c r="Q2336">
        <v>153</v>
      </c>
      <c r="R2336" t="s">
        <v>78</v>
      </c>
      <c r="S2336" t="s">
        <v>69</v>
      </c>
      <c r="AF2336">
        <v>298</v>
      </c>
      <c r="AG2336" t="s">
        <v>78</v>
      </c>
      <c r="AH2336" t="s">
        <v>69</v>
      </c>
      <c r="AU2336">
        <v>153</v>
      </c>
      <c r="AV2336" t="s">
        <v>78</v>
      </c>
      <c r="AW2336" t="s">
        <v>69</v>
      </c>
      <c r="AX2336">
        <v>6</v>
      </c>
      <c r="AY2336" t="s">
        <v>1091</v>
      </c>
      <c r="AZ2336" t="s">
        <v>1008</v>
      </c>
      <c r="BA2336" t="s">
        <v>1008</v>
      </c>
      <c r="BB2336">
        <v>298</v>
      </c>
      <c r="BC2336" t="s">
        <v>78</v>
      </c>
      <c r="BD2336" t="s">
        <v>69</v>
      </c>
      <c r="BE2336">
        <v>5</v>
      </c>
      <c r="BI2336">
        <v>153</v>
      </c>
      <c r="BJ2336" t="s">
        <v>78</v>
      </c>
      <c r="BK2336" t="s">
        <v>69</v>
      </c>
      <c r="BL2336">
        <v>298</v>
      </c>
      <c r="BM2336" t="s">
        <v>78</v>
      </c>
      <c r="BN2336" t="s">
        <v>69</v>
      </c>
      <c r="BO2336" t="s">
        <v>78</v>
      </c>
      <c r="BP2336" t="s">
        <v>81</v>
      </c>
      <c r="BQ2336" t="s">
        <v>82</v>
      </c>
    </row>
    <row r="2337" spans="1:69" x14ac:dyDescent="0.3">
      <c r="A2337">
        <v>292</v>
      </c>
      <c r="B2337" t="e">
        <f>-init-(de.java_chess.javaChess.engine.ChessEngine)</f>
        <v>#NAME?</v>
      </c>
      <c r="C2337">
        <v>8</v>
      </c>
      <c r="D2337" t="s">
        <v>88</v>
      </c>
      <c r="E2337">
        <v>34</v>
      </c>
      <c r="F2337" t="s">
        <v>2049</v>
      </c>
      <c r="G2337" t="s">
        <v>78</v>
      </c>
      <c r="H2337" t="s">
        <v>78</v>
      </c>
      <c r="Q2337">
        <v>153</v>
      </c>
      <c r="R2337" t="s">
        <v>78</v>
      </c>
      <c r="S2337" t="s">
        <v>78</v>
      </c>
      <c r="AF2337">
        <v>298</v>
      </c>
      <c r="AG2337" t="s">
        <v>78</v>
      </c>
      <c r="AH2337" t="s">
        <v>78</v>
      </c>
      <c r="AU2337">
        <v>153</v>
      </c>
      <c r="AV2337" t="s">
        <v>78</v>
      </c>
      <c r="AW2337" t="s">
        <v>78</v>
      </c>
      <c r="AX2337">
        <v>6</v>
      </c>
      <c r="AY2337" t="s">
        <v>1091</v>
      </c>
      <c r="AZ2337" t="s">
        <v>1008</v>
      </c>
      <c r="BA2337" t="s">
        <v>1008</v>
      </c>
      <c r="BB2337">
        <v>298</v>
      </c>
      <c r="BC2337" t="s">
        <v>78</v>
      </c>
      <c r="BD2337" t="s">
        <v>78</v>
      </c>
      <c r="BE2337">
        <v>5</v>
      </c>
      <c r="BI2337">
        <v>153</v>
      </c>
      <c r="BJ2337" t="s">
        <v>78</v>
      </c>
      <c r="BK2337" t="s">
        <v>78</v>
      </c>
      <c r="BL2337">
        <v>298</v>
      </c>
      <c r="BM2337" t="s">
        <v>78</v>
      </c>
      <c r="BN2337" t="s">
        <v>78</v>
      </c>
      <c r="BO2337" t="s">
        <v>78</v>
      </c>
      <c r="BP2337" t="s">
        <v>81</v>
      </c>
      <c r="BQ2337" t="s">
        <v>82</v>
      </c>
    </row>
    <row r="2338" spans="1:69" x14ac:dyDescent="0.3">
      <c r="A2338">
        <v>293</v>
      </c>
      <c r="B2338" t="s">
        <v>226</v>
      </c>
      <c r="C2338">
        <v>1</v>
      </c>
      <c r="D2338" t="s">
        <v>67</v>
      </c>
      <c r="E2338">
        <v>34</v>
      </c>
      <c r="F2338" t="s">
        <v>2049</v>
      </c>
      <c r="G2338" t="s">
        <v>78</v>
      </c>
      <c r="H2338" t="s">
        <v>69</v>
      </c>
      <c r="Q2338" t="s">
        <v>2050</v>
      </c>
      <c r="R2338" t="s">
        <v>622</v>
      </c>
      <c r="S2338" t="s">
        <v>69</v>
      </c>
      <c r="AU2338" t="s">
        <v>2050</v>
      </c>
      <c r="AV2338" t="s">
        <v>622</v>
      </c>
      <c r="AW2338" t="s">
        <v>69</v>
      </c>
      <c r="AX2338">
        <v>5</v>
      </c>
      <c r="AY2338" t="s">
        <v>2051</v>
      </c>
      <c r="AZ2338" t="s">
        <v>2052</v>
      </c>
      <c r="BA2338" t="s">
        <v>532</v>
      </c>
      <c r="BI2338">
        <v>295</v>
      </c>
      <c r="BJ2338" t="s">
        <v>78</v>
      </c>
      <c r="BK2338" t="s">
        <v>69</v>
      </c>
      <c r="BO2338" t="s">
        <v>90</v>
      </c>
      <c r="BQ2338" t="s">
        <v>94</v>
      </c>
    </row>
    <row r="2339" spans="1:69" x14ac:dyDescent="0.3">
      <c r="A2339">
        <v>293</v>
      </c>
      <c r="B2339" t="s">
        <v>226</v>
      </c>
      <c r="C2339">
        <v>2</v>
      </c>
      <c r="D2339" t="s">
        <v>77</v>
      </c>
      <c r="E2339">
        <v>34</v>
      </c>
      <c r="F2339" t="s">
        <v>2049</v>
      </c>
      <c r="G2339" t="s">
        <v>78</v>
      </c>
      <c r="H2339" t="s">
        <v>78</v>
      </c>
      <c r="Q2339" t="s">
        <v>2050</v>
      </c>
      <c r="R2339" t="s">
        <v>622</v>
      </c>
      <c r="S2339" t="s">
        <v>78</v>
      </c>
      <c r="AU2339" t="s">
        <v>2050</v>
      </c>
      <c r="AV2339" t="s">
        <v>622</v>
      </c>
      <c r="AW2339" t="s">
        <v>78</v>
      </c>
      <c r="AX2339">
        <v>5</v>
      </c>
      <c r="AY2339" t="s">
        <v>2051</v>
      </c>
      <c r="AZ2339" t="s">
        <v>2052</v>
      </c>
      <c r="BA2339" t="s">
        <v>653</v>
      </c>
      <c r="BI2339">
        <v>295</v>
      </c>
      <c r="BJ2339" t="s">
        <v>78</v>
      </c>
      <c r="BK2339" t="s">
        <v>78</v>
      </c>
      <c r="BO2339" t="s">
        <v>90</v>
      </c>
      <c r="BQ2339" t="s">
        <v>94</v>
      </c>
    </row>
    <row r="2340" spans="1:69" x14ac:dyDescent="0.3">
      <c r="A2340">
        <v>293</v>
      </c>
      <c r="B2340" t="s">
        <v>226</v>
      </c>
      <c r="C2340">
        <v>3</v>
      </c>
      <c r="D2340" t="s">
        <v>83</v>
      </c>
      <c r="E2340">
        <v>34</v>
      </c>
      <c r="F2340" t="s">
        <v>2049</v>
      </c>
      <c r="G2340" t="s">
        <v>78</v>
      </c>
      <c r="H2340" t="s">
        <v>78</v>
      </c>
      <c r="Q2340" t="s">
        <v>2050</v>
      </c>
      <c r="R2340" t="s">
        <v>622</v>
      </c>
      <c r="S2340" t="s">
        <v>78</v>
      </c>
      <c r="AU2340" t="s">
        <v>2050</v>
      </c>
      <c r="AV2340" t="s">
        <v>622</v>
      </c>
      <c r="AW2340" t="s">
        <v>78</v>
      </c>
      <c r="AX2340">
        <v>5</v>
      </c>
      <c r="AY2340" t="s">
        <v>2051</v>
      </c>
      <c r="AZ2340" t="s">
        <v>2052</v>
      </c>
      <c r="BA2340" t="s">
        <v>537</v>
      </c>
      <c r="BI2340">
        <v>295</v>
      </c>
      <c r="BJ2340" t="s">
        <v>78</v>
      </c>
      <c r="BK2340" t="s">
        <v>78</v>
      </c>
      <c r="BO2340" t="s">
        <v>90</v>
      </c>
      <c r="BQ2340" t="s">
        <v>94</v>
      </c>
    </row>
    <row r="2341" spans="1:69" x14ac:dyDescent="0.3">
      <c r="A2341">
        <v>293</v>
      </c>
      <c r="B2341" t="s">
        <v>226</v>
      </c>
      <c r="C2341">
        <v>4</v>
      </c>
      <c r="D2341" t="s">
        <v>84</v>
      </c>
      <c r="E2341">
        <v>34</v>
      </c>
      <c r="F2341" t="s">
        <v>2049</v>
      </c>
      <c r="G2341" t="s">
        <v>78</v>
      </c>
      <c r="H2341" t="s">
        <v>69</v>
      </c>
      <c r="Q2341" t="s">
        <v>2050</v>
      </c>
      <c r="R2341" t="s">
        <v>622</v>
      </c>
      <c r="S2341" t="s">
        <v>69</v>
      </c>
      <c r="AU2341" t="s">
        <v>2050</v>
      </c>
      <c r="AV2341" t="s">
        <v>622</v>
      </c>
      <c r="AW2341" t="s">
        <v>69</v>
      </c>
      <c r="AX2341">
        <v>5</v>
      </c>
      <c r="AY2341" t="s">
        <v>2051</v>
      </c>
      <c r="AZ2341" t="s">
        <v>2052</v>
      </c>
      <c r="BA2341" t="s">
        <v>532</v>
      </c>
      <c r="BI2341">
        <v>295</v>
      </c>
      <c r="BJ2341" t="s">
        <v>78</v>
      </c>
      <c r="BK2341" t="s">
        <v>69</v>
      </c>
      <c r="BO2341" t="s">
        <v>90</v>
      </c>
      <c r="BQ2341" t="s">
        <v>94</v>
      </c>
    </row>
    <row r="2342" spans="1:69" x14ac:dyDescent="0.3">
      <c r="A2342">
        <v>293</v>
      </c>
      <c r="B2342" t="s">
        <v>226</v>
      </c>
      <c r="C2342">
        <v>5</v>
      </c>
      <c r="D2342" t="s">
        <v>85</v>
      </c>
      <c r="E2342">
        <v>34</v>
      </c>
      <c r="F2342" t="s">
        <v>2049</v>
      </c>
      <c r="G2342" t="s">
        <v>78</v>
      </c>
      <c r="H2342" t="s">
        <v>69</v>
      </c>
      <c r="Q2342" t="s">
        <v>2050</v>
      </c>
      <c r="R2342" t="s">
        <v>622</v>
      </c>
      <c r="S2342" t="s">
        <v>69</v>
      </c>
      <c r="AU2342" t="s">
        <v>2050</v>
      </c>
      <c r="AV2342" t="s">
        <v>622</v>
      </c>
      <c r="AW2342" t="s">
        <v>69</v>
      </c>
      <c r="AX2342">
        <v>5</v>
      </c>
      <c r="AY2342" t="s">
        <v>2051</v>
      </c>
      <c r="AZ2342" t="s">
        <v>2052</v>
      </c>
      <c r="BA2342" t="s">
        <v>532</v>
      </c>
      <c r="BI2342">
        <v>295</v>
      </c>
      <c r="BJ2342" t="s">
        <v>78</v>
      </c>
      <c r="BK2342" t="s">
        <v>69</v>
      </c>
      <c r="BO2342" t="s">
        <v>90</v>
      </c>
      <c r="BQ2342" t="s">
        <v>94</v>
      </c>
    </row>
    <row r="2343" spans="1:69" x14ac:dyDescent="0.3">
      <c r="A2343">
        <v>293</v>
      </c>
      <c r="B2343" t="s">
        <v>226</v>
      </c>
      <c r="C2343">
        <v>6</v>
      </c>
      <c r="D2343" t="s">
        <v>86</v>
      </c>
      <c r="E2343">
        <v>34</v>
      </c>
      <c r="F2343" t="s">
        <v>2049</v>
      </c>
      <c r="G2343" t="s">
        <v>69</v>
      </c>
      <c r="H2343" t="s">
        <v>69</v>
      </c>
      <c r="Q2343" t="s">
        <v>2050</v>
      </c>
      <c r="R2343" t="s">
        <v>614</v>
      </c>
      <c r="S2343" t="s">
        <v>69</v>
      </c>
      <c r="AU2343" t="s">
        <v>2050</v>
      </c>
      <c r="AV2343" t="s">
        <v>614</v>
      </c>
      <c r="AW2343" t="s">
        <v>69</v>
      </c>
      <c r="AX2343">
        <v>5</v>
      </c>
      <c r="AY2343" t="s">
        <v>2051</v>
      </c>
      <c r="AZ2343" t="s">
        <v>2053</v>
      </c>
      <c r="BA2343" t="s">
        <v>532</v>
      </c>
      <c r="BI2343">
        <v>295</v>
      </c>
      <c r="BJ2343" t="s">
        <v>69</v>
      </c>
      <c r="BK2343" t="s">
        <v>69</v>
      </c>
      <c r="BO2343" t="s">
        <v>69</v>
      </c>
      <c r="BP2343" t="s">
        <v>75</v>
      </c>
      <c r="BQ2343" t="s">
        <v>225</v>
      </c>
    </row>
    <row r="2344" spans="1:69" x14ac:dyDescent="0.3">
      <c r="A2344">
        <v>293</v>
      </c>
      <c r="B2344" t="s">
        <v>226</v>
      </c>
      <c r="C2344">
        <v>7</v>
      </c>
      <c r="D2344" t="s">
        <v>87</v>
      </c>
      <c r="E2344">
        <v>34</v>
      </c>
      <c r="F2344" t="s">
        <v>2049</v>
      </c>
      <c r="G2344" t="s">
        <v>69</v>
      </c>
      <c r="H2344" t="s">
        <v>69</v>
      </c>
      <c r="Q2344" t="s">
        <v>2050</v>
      </c>
      <c r="R2344" t="s">
        <v>614</v>
      </c>
      <c r="S2344" t="s">
        <v>69</v>
      </c>
      <c r="AU2344" t="s">
        <v>2050</v>
      </c>
      <c r="AV2344" t="s">
        <v>614</v>
      </c>
      <c r="AW2344" t="s">
        <v>69</v>
      </c>
      <c r="AX2344">
        <v>5</v>
      </c>
      <c r="AY2344" t="s">
        <v>2051</v>
      </c>
      <c r="AZ2344" t="s">
        <v>2053</v>
      </c>
      <c r="BA2344" t="s">
        <v>532</v>
      </c>
      <c r="BI2344">
        <v>295</v>
      </c>
      <c r="BJ2344" t="s">
        <v>69</v>
      </c>
      <c r="BK2344" t="s">
        <v>69</v>
      </c>
      <c r="BO2344" t="s">
        <v>69</v>
      </c>
      <c r="BP2344" t="s">
        <v>75</v>
      </c>
      <c r="BQ2344" t="s">
        <v>225</v>
      </c>
    </row>
    <row r="2345" spans="1:69" x14ac:dyDescent="0.3">
      <c r="A2345">
        <v>293</v>
      </c>
      <c r="B2345" t="s">
        <v>226</v>
      </c>
      <c r="C2345">
        <v>8</v>
      </c>
      <c r="D2345" t="s">
        <v>88</v>
      </c>
      <c r="E2345">
        <v>34</v>
      </c>
      <c r="F2345" t="s">
        <v>2049</v>
      </c>
      <c r="G2345" t="s">
        <v>78</v>
      </c>
      <c r="H2345" t="s">
        <v>78</v>
      </c>
      <c r="Q2345" t="s">
        <v>2050</v>
      </c>
      <c r="R2345" t="s">
        <v>622</v>
      </c>
      <c r="S2345" t="s">
        <v>78</v>
      </c>
      <c r="AU2345" t="s">
        <v>2050</v>
      </c>
      <c r="AV2345" t="s">
        <v>622</v>
      </c>
      <c r="AW2345" t="s">
        <v>78</v>
      </c>
      <c r="AX2345">
        <v>5</v>
      </c>
      <c r="AY2345" t="s">
        <v>2051</v>
      </c>
      <c r="AZ2345" t="s">
        <v>2052</v>
      </c>
      <c r="BA2345" t="s">
        <v>537</v>
      </c>
      <c r="BI2345">
        <v>295</v>
      </c>
      <c r="BJ2345" t="s">
        <v>78</v>
      </c>
      <c r="BK2345" t="s">
        <v>78</v>
      </c>
      <c r="BO2345" t="s">
        <v>90</v>
      </c>
      <c r="BQ2345" t="s">
        <v>94</v>
      </c>
    </row>
    <row r="2346" spans="1:69" x14ac:dyDescent="0.3">
      <c r="A2346">
        <v>294</v>
      </c>
      <c r="B2346" t="s">
        <v>2054</v>
      </c>
      <c r="C2346">
        <v>1</v>
      </c>
      <c r="D2346" t="s">
        <v>67</v>
      </c>
      <c r="E2346">
        <v>34</v>
      </c>
      <c r="F2346" t="s">
        <v>2049</v>
      </c>
      <c r="G2346" t="s">
        <v>90</v>
      </c>
      <c r="H2346" t="s">
        <v>69</v>
      </c>
      <c r="Q2346">
        <v>184</v>
      </c>
      <c r="R2346" t="s">
        <v>78</v>
      </c>
      <c r="S2346" t="s">
        <v>69</v>
      </c>
      <c r="AF2346" t="s">
        <v>2055</v>
      </c>
      <c r="AG2346" t="s">
        <v>537</v>
      </c>
      <c r="AH2346" t="s">
        <v>95</v>
      </c>
      <c r="AU2346">
        <v>184</v>
      </c>
      <c r="AV2346" t="s">
        <v>78</v>
      </c>
      <c r="AW2346" t="s">
        <v>69</v>
      </c>
      <c r="AX2346">
        <v>6</v>
      </c>
      <c r="BB2346" t="s">
        <v>2056</v>
      </c>
      <c r="BC2346" t="s">
        <v>591</v>
      </c>
      <c r="BD2346" t="s">
        <v>845</v>
      </c>
      <c r="BE2346" t="s">
        <v>2057</v>
      </c>
      <c r="BF2346" t="s">
        <v>2058</v>
      </c>
      <c r="BG2346" t="s">
        <v>2059</v>
      </c>
      <c r="BH2346" t="s">
        <v>2060</v>
      </c>
      <c r="BO2346" t="s">
        <v>78</v>
      </c>
      <c r="BP2346" t="s">
        <v>93</v>
      </c>
      <c r="BQ2346" t="s">
        <v>109</v>
      </c>
    </row>
    <row r="2347" spans="1:69" x14ac:dyDescent="0.3">
      <c r="A2347">
        <v>294</v>
      </c>
      <c r="B2347" t="s">
        <v>2054</v>
      </c>
      <c r="C2347">
        <v>2</v>
      </c>
      <c r="D2347" t="s">
        <v>77</v>
      </c>
      <c r="E2347">
        <v>34</v>
      </c>
      <c r="F2347" t="s">
        <v>2049</v>
      </c>
      <c r="G2347" t="s">
        <v>90</v>
      </c>
      <c r="H2347" t="s">
        <v>78</v>
      </c>
      <c r="Q2347">
        <v>184</v>
      </c>
      <c r="R2347" t="s">
        <v>78</v>
      </c>
      <c r="S2347" t="s">
        <v>69</v>
      </c>
      <c r="AF2347" t="s">
        <v>2055</v>
      </c>
      <c r="AG2347" t="s">
        <v>537</v>
      </c>
      <c r="AH2347" t="s">
        <v>92</v>
      </c>
      <c r="AU2347">
        <v>184</v>
      </c>
      <c r="AV2347" t="s">
        <v>78</v>
      </c>
      <c r="AW2347" t="s">
        <v>69</v>
      </c>
      <c r="AX2347">
        <v>6</v>
      </c>
      <c r="BB2347" t="s">
        <v>2056</v>
      </c>
      <c r="BC2347" t="s">
        <v>591</v>
      </c>
      <c r="BD2347" t="s">
        <v>844</v>
      </c>
      <c r="BE2347" t="s">
        <v>2057</v>
      </c>
      <c r="BF2347" t="s">
        <v>2058</v>
      </c>
      <c r="BG2347" t="s">
        <v>2059</v>
      </c>
      <c r="BH2347" t="s">
        <v>2061</v>
      </c>
      <c r="BO2347" t="s">
        <v>78</v>
      </c>
      <c r="BP2347" t="s">
        <v>93</v>
      </c>
      <c r="BQ2347" t="s">
        <v>109</v>
      </c>
    </row>
    <row r="2348" spans="1:69" x14ac:dyDescent="0.3">
      <c r="A2348">
        <v>294</v>
      </c>
      <c r="B2348" t="s">
        <v>2054</v>
      </c>
      <c r="C2348">
        <v>3</v>
      </c>
      <c r="D2348" t="s">
        <v>83</v>
      </c>
      <c r="E2348">
        <v>34</v>
      </c>
      <c r="F2348" t="s">
        <v>2049</v>
      </c>
      <c r="G2348" t="s">
        <v>90</v>
      </c>
      <c r="H2348" t="s">
        <v>78</v>
      </c>
      <c r="Q2348">
        <v>184</v>
      </c>
      <c r="R2348" t="s">
        <v>78</v>
      </c>
      <c r="S2348" t="s">
        <v>78</v>
      </c>
      <c r="AF2348" t="s">
        <v>2055</v>
      </c>
      <c r="AG2348" t="s">
        <v>537</v>
      </c>
      <c r="AH2348" t="s">
        <v>92</v>
      </c>
      <c r="AU2348">
        <v>184</v>
      </c>
      <c r="AV2348" t="s">
        <v>78</v>
      </c>
      <c r="AW2348" t="s">
        <v>78</v>
      </c>
      <c r="AX2348">
        <v>6</v>
      </c>
      <c r="BB2348" t="s">
        <v>2056</v>
      </c>
      <c r="BC2348" t="s">
        <v>591</v>
      </c>
      <c r="BD2348" t="s">
        <v>844</v>
      </c>
      <c r="BE2348" t="s">
        <v>2057</v>
      </c>
      <c r="BF2348" t="s">
        <v>2058</v>
      </c>
      <c r="BG2348" t="s">
        <v>2059</v>
      </c>
      <c r="BH2348" t="s">
        <v>2062</v>
      </c>
      <c r="BO2348" t="s">
        <v>78</v>
      </c>
      <c r="BP2348" t="s">
        <v>93</v>
      </c>
      <c r="BQ2348" t="s">
        <v>109</v>
      </c>
    </row>
    <row r="2349" spans="1:69" x14ac:dyDescent="0.3">
      <c r="A2349">
        <v>294</v>
      </c>
      <c r="B2349" t="s">
        <v>2054</v>
      </c>
      <c r="C2349">
        <v>4</v>
      </c>
      <c r="D2349" t="s">
        <v>84</v>
      </c>
      <c r="E2349">
        <v>34</v>
      </c>
      <c r="F2349" t="s">
        <v>2049</v>
      </c>
      <c r="G2349" t="s">
        <v>90</v>
      </c>
      <c r="H2349" t="s">
        <v>69</v>
      </c>
      <c r="Q2349">
        <v>184</v>
      </c>
      <c r="R2349" t="s">
        <v>78</v>
      </c>
      <c r="S2349" t="s">
        <v>69</v>
      </c>
      <c r="AF2349" t="s">
        <v>2055</v>
      </c>
      <c r="AG2349" t="s">
        <v>537</v>
      </c>
      <c r="AH2349" t="s">
        <v>95</v>
      </c>
      <c r="AU2349">
        <v>184</v>
      </c>
      <c r="AV2349" t="s">
        <v>78</v>
      </c>
      <c r="AW2349" t="s">
        <v>69</v>
      </c>
      <c r="AX2349">
        <v>6</v>
      </c>
      <c r="BB2349" t="s">
        <v>2056</v>
      </c>
      <c r="BC2349" t="s">
        <v>591</v>
      </c>
      <c r="BD2349" t="s">
        <v>845</v>
      </c>
      <c r="BE2349" t="s">
        <v>2057</v>
      </c>
      <c r="BF2349" t="s">
        <v>2058</v>
      </c>
      <c r="BG2349" t="s">
        <v>2059</v>
      </c>
      <c r="BH2349" t="s">
        <v>2060</v>
      </c>
      <c r="BO2349" t="s">
        <v>78</v>
      </c>
      <c r="BP2349" t="s">
        <v>93</v>
      </c>
      <c r="BQ2349" t="s">
        <v>109</v>
      </c>
    </row>
    <row r="2350" spans="1:69" x14ac:dyDescent="0.3">
      <c r="A2350">
        <v>294</v>
      </c>
      <c r="B2350" t="s">
        <v>2054</v>
      </c>
      <c r="C2350">
        <v>5</v>
      </c>
      <c r="D2350" t="s">
        <v>85</v>
      </c>
      <c r="E2350">
        <v>34</v>
      </c>
      <c r="F2350" t="s">
        <v>2049</v>
      </c>
      <c r="G2350" t="s">
        <v>90</v>
      </c>
      <c r="H2350" t="s">
        <v>69</v>
      </c>
      <c r="Q2350">
        <v>184</v>
      </c>
      <c r="R2350" t="s">
        <v>78</v>
      </c>
      <c r="S2350" t="s">
        <v>69</v>
      </c>
      <c r="AF2350" t="s">
        <v>2055</v>
      </c>
      <c r="AG2350" t="s">
        <v>537</v>
      </c>
      <c r="AH2350" t="s">
        <v>95</v>
      </c>
      <c r="AU2350">
        <v>184</v>
      </c>
      <c r="AV2350" t="s">
        <v>78</v>
      </c>
      <c r="AW2350" t="s">
        <v>69</v>
      </c>
      <c r="AX2350">
        <v>6</v>
      </c>
      <c r="BB2350" t="s">
        <v>2056</v>
      </c>
      <c r="BC2350" t="s">
        <v>591</v>
      </c>
      <c r="BD2350" t="s">
        <v>845</v>
      </c>
      <c r="BE2350" t="s">
        <v>2057</v>
      </c>
      <c r="BF2350" t="s">
        <v>2058</v>
      </c>
      <c r="BG2350" t="s">
        <v>2059</v>
      </c>
      <c r="BH2350" t="s">
        <v>2063</v>
      </c>
      <c r="BO2350" t="s">
        <v>78</v>
      </c>
      <c r="BP2350" t="s">
        <v>93</v>
      </c>
      <c r="BQ2350" t="s">
        <v>109</v>
      </c>
    </row>
    <row r="2351" spans="1:69" x14ac:dyDescent="0.3">
      <c r="A2351">
        <v>294</v>
      </c>
      <c r="B2351" t="s">
        <v>2054</v>
      </c>
      <c r="C2351">
        <v>6</v>
      </c>
      <c r="D2351" t="s">
        <v>86</v>
      </c>
      <c r="E2351">
        <v>34</v>
      </c>
      <c r="F2351" t="s">
        <v>2049</v>
      </c>
      <c r="G2351" t="s">
        <v>90</v>
      </c>
      <c r="H2351" t="s">
        <v>69</v>
      </c>
      <c r="Q2351">
        <v>184</v>
      </c>
      <c r="R2351" t="s">
        <v>69</v>
      </c>
      <c r="S2351" t="s">
        <v>69</v>
      </c>
      <c r="AF2351" t="s">
        <v>2055</v>
      </c>
      <c r="AG2351" t="s">
        <v>532</v>
      </c>
      <c r="AH2351" t="s">
        <v>95</v>
      </c>
      <c r="AU2351">
        <v>184</v>
      </c>
      <c r="AV2351" t="s">
        <v>69</v>
      </c>
      <c r="AW2351" t="s">
        <v>69</v>
      </c>
      <c r="AX2351">
        <v>6</v>
      </c>
      <c r="BB2351" t="s">
        <v>2056</v>
      </c>
      <c r="BC2351" t="s">
        <v>581</v>
      </c>
      <c r="BD2351" t="s">
        <v>845</v>
      </c>
      <c r="BE2351" t="s">
        <v>2057</v>
      </c>
      <c r="BF2351" t="s">
        <v>2058</v>
      </c>
      <c r="BG2351" t="s">
        <v>2064</v>
      </c>
      <c r="BH2351" t="s">
        <v>2060</v>
      </c>
      <c r="BO2351" t="s">
        <v>69</v>
      </c>
      <c r="BP2351" t="s">
        <v>93</v>
      </c>
      <c r="BQ2351" t="s">
        <v>129</v>
      </c>
    </row>
    <row r="2352" spans="1:69" x14ac:dyDescent="0.3">
      <c r="A2352">
        <v>294</v>
      </c>
      <c r="B2352" t="s">
        <v>2054</v>
      </c>
      <c r="C2352">
        <v>7</v>
      </c>
      <c r="D2352" t="s">
        <v>87</v>
      </c>
      <c r="E2352">
        <v>34</v>
      </c>
      <c r="F2352" t="s">
        <v>2049</v>
      </c>
      <c r="G2352" t="s">
        <v>90</v>
      </c>
      <c r="H2352" t="s">
        <v>69</v>
      </c>
      <c r="Q2352">
        <v>184</v>
      </c>
      <c r="R2352" t="s">
        <v>69</v>
      </c>
      <c r="S2352" t="s">
        <v>69</v>
      </c>
      <c r="AF2352" t="s">
        <v>2055</v>
      </c>
      <c r="AG2352" t="s">
        <v>532</v>
      </c>
      <c r="AH2352" t="s">
        <v>95</v>
      </c>
      <c r="AU2352">
        <v>184</v>
      </c>
      <c r="AV2352" t="s">
        <v>69</v>
      </c>
      <c r="AW2352" t="s">
        <v>69</v>
      </c>
      <c r="AX2352">
        <v>6</v>
      </c>
      <c r="BB2352" t="s">
        <v>2056</v>
      </c>
      <c r="BC2352" t="s">
        <v>581</v>
      </c>
      <c r="BD2352" t="s">
        <v>845</v>
      </c>
      <c r="BE2352" t="s">
        <v>2057</v>
      </c>
      <c r="BF2352" t="s">
        <v>2058</v>
      </c>
      <c r="BG2352" t="s">
        <v>2064</v>
      </c>
      <c r="BH2352" t="s">
        <v>2060</v>
      </c>
      <c r="BO2352" t="s">
        <v>69</v>
      </c>
      <c r="BP2352" t="s">
        <v>93</v>
      </c>
      <c r="BQ2352" t="s">
        <v>129</v>
      </c>
    </row>
    <row r="2353" spans="1:69" x14ac:dyDescent="0.3">
      <c r="A2353">
        <v>294</v>
      </c>
      <c r="B2353" t="s">
        <v>2054</v>
      </c>
      <c r="C2353">
        <v>8</v>
      </c>
      <c r="D2353" t="s">
        <v>88</v>
      </c>
      <c r="E2353">
        <v>34</v>
      </c>
      <c r="F2353" t="s">
        <v>2049</v>
      </c>
      <c r="G2353" t="s">
        <v>90</v>
      </c>
      <c r="H2353" t="s">
        <v>78</v>
      </c>
      <c r="Q2353">
        <v>184</v>
      </c>
      <c r="R2353" t="s">
        <v>78</v>
      </c>
      <c r="S2353" t="s">
        <v>78</v>
      </c>
      <c r="AF2353" t="s">
        <v>2055</v>
      </c>
      <c r="AG2353" t="s">
        <v>537</v>
      </c>
      <c r="AH2353" t="s">
        <v>92</v>
      </c>
      <c r="AU2353">
        <v>184</v>
      </c>
      <c r="AV2353" t="s">
        <v>78</v>
      </c>
      <c r="AW2353" t="s">
        <v>78</v>
      </c>
      <c r="AX2353">
        <v>6</v>
      </c>
      <c r="BB2353" t="s">
        <v>2056</v>
      </c>
      <c r="BC2353" t="s">
        <v>591</v>
      </c>
      <c r="BD2353" t="s">
        <v>844</v>
      </c>
      <c r="BE2353" t="s">
        <v>2057</v>
      </c>
      <c r="BF2353" t="s">
        <v>2058</v>
      </c>
      <c r="BG2353" t="s">
        <v>2059</v>
      </c>
      <c r="BH2353" t="s">
        <v>2062</v>
      </c>
      <c r="BO2353" t="s">
        <v>78</v>
      </c>
      <c r="BP2353" t="s">
        <v>93</v>
      </c>
      <c r="BQ2353" t="s">
        <v>109</v>
      </c>
    </row>
    <row r="2354" spans="1:69" x14ac:dyDescent="0.3">
      <c r="A2354">
        <v>295</v>
      </c>
      <c r="B2354" t="s">
        <v>1065</v>
      </c>
      <c r="C2354">
        <v>1</v>
      </c>
      <c r="D2354" t="s">
        <v>67</v>
      </c>
      <c r="E2354">
        <v>34</v>
      </c>
      <c r="F2354" t="s">
        <v>2049</v>
      </c>
      <c r="G2354" t="s">
        <v>78</v>
      </c>
      <c r="H2354" t="s">
        <v>69</v>
      </c>
      <c r="Q2354" t="s">
        <v>2065</v>
      </c>
      <c r="R2354" t="s">
        <v>1008</v>
      </c>
      <c r="S2354" t="s">
        <v>108</v>
      </c>
      <c r="AF2354" t="s">
        <v>2066</v>
      </c>
      <c r="AG2354" t="s">
        <v>80</v>
      </c>
      <c r="AH2354" t="s">
        <v>73</v>
      </c>
      <c r="AU2354" t="s">
        <v>1067</v>
      </c>
      <c r="AV2354" t="s">
        <v>1068</v>
      </c>
      <c r="AW2354" t="s">
        <v>532</v>
      </c>
      <c r="AX2354" t="s">
        <v>1255</v>
      </c>
      <c r="AY2354" t="s">
        <v>2067</v>
      </c>
      <c r="AZ2354" t="s">
        <v>439</v>
      </c>
      <c r="BA2354" t="s">
        <v>532</v>
      </c>
      <c r="BB2354" t="s">
        <v>2068</v>
      </c>
      <c r="BC2354" t="s">
        <v>115</v>
      </c>
      <c r="BD2354" t="s">
        <v>101</v>
      </c>
      <c r="BE2354" t="s">
        <v>2069</v>
      </c>
      <c r="BF2354" t="s">
        <v>1338</v>
      </c>
      <c r="BG2354" t="s">
        <v>516</v>
      </c>
      <c r="BH2354" t="s">
        <v>532</v>
      </c>
      <c r="BI2354">
        <v>203</v>
      </c>
      <c r="BJ2354" t="s">
        <v>78</v>
      </c>
      <c r="BK2354" t="s">
        <v>69</v>
      </c>
      <c r="BL2354" t="s">
        <v>2070</v>
      </c>
      <c r="BM2354" t="s">
        <v>119</v>
      </c>
      <c r="BN2354" t="s">
        <v>108</v>
      </c>
      <c r="BO2354" t="s">
        <v>90</v>
      </c>
      <c r="BQ2354" t="s">
        <v>94</v>
      </c>
    </row>
    <row r="2355" spans="1:69" x14ac:dyDescent="0.3">
      <c r="A2355">
        <v>295</v>
      </c>
      <c r="B2355" t="s">
        <v>1065</v>
      </c>
      <c r="C2355">
        <v>2</v>
      </c>
      <c r="D2355" t="s">
        <v>77</v>
      </c>
      <c r="E2355">
        <v>34</v>
      </c>
      <c r="F2355" t="s">
        <v>2049</v>
      </c>
      <c r="G2355" t="s">
        <v>78</v>
      </c>
      <c r="H2355" t="s">
        <v>78</v>
      </c>
      <c r="Q2355" t="s">
        <v>2065</v>
      </c>
      <c r="R2355" t="s">
        <v>1008</v>
      </c>
      <c r="S2355" t="s">
        <v>201</v>
      </c>
      <c r="AF2355" t="s">
        <v>2066</v>
      </c>
      <c r="AG2355" t="s">
        <v>80</v>
      </c>
      <c r="AH2355" t="s">
        <v>80</v>
      </c>
      <c r="AU2355" t="s">
        <v>1067</v>
      </c>
      <c r="AV2355" t="s">
        <v>1068</v>
      </c>
      <c r="AW2355" t="s">
        <v>653</v>
      </c>
      <c r="AX2355" t="s">
        <v>1255</v>
      </c>
      <c r="AY2355" t="s">
        <v>2067</v>
      </c>
      <c r="AZ2355" t="s">
        <v>439</v>
      </c>
      <c r="BA2355" t="s">
        <v>646</v>
      </c>
      <c r="BB2355" t="s">
        <v>2068</v>
      </c>
      <c r="BC2355" t="s">
        <v>115</v>
      </c>
      <c r="BD2355" t="s">
        <v>110</v>
      </c>
      <c r="BE2355" t="s">
        <v>2069</v>
      </c>
      <c r="BF2355" t="s">
        <v>1338</v>
      </c>
      <c r="BG2355" t="s">
        <v>516</v>
      </c>
      <c r="BH2355" t="s">
        <v>646</v>
      </c>
      <c r="BI2355">
        <v>203</v>
      </c>
      <c r="BJ2355" t="s">
        <v>78</v>
      </c>
      <c r="BK2355" t="s">
        <v>69</v>
      </c>
      <c r="BL2355" t="s">
        <v>2070</v>
      </c>
      <c r="BM2355" t="s">
        <v>119</v>
      </c>
      <c r="BN2355" t="s">
        <v>201</v>
      </c>
      <c r="BO2355" t="s">
        <v>90</v>
      </c>
      <c r="BQ2355" t="s">
        <v>94</v>
      </c>
    </row>
    <row r="2356" spans="1:69" x14ac:dyDescent="0.3">
      <c r="A2356">
        <v>295</v>
      </c>
      <c r="B2356" t="s">
        <v>1065</v>
      </c>
      <c r="C2356">
        <v>3</v>
      </c>
      <c r="D2356" t="s">
        <v>83</v>
      </c>
      <c r="E2356">
        <v>34</v>
      </c>
      <c r="F2356" t="s">
        <v>2049</v>
      </c>
      <c r="G2356" t="s">
        <v>78</v>
      </c>
      <c r="H2356" t="s">
        <v>78</v>
      </c>
      <c r="Q2356" t="s">
        <v>2065</v>
      </c>
      <c r="R2356" t="s">
        <v>1008</v>
      </c>
      <c r="S2356" t="s">
        <v>119</v>
      </c>
      <c r="AF2356" t="s">
        <v>2066</v>
      </c>
      <c r="AG2356" t="s">
        <v>80</v>
      </c>
      <c r="AH2356" t="s">
        <v>80</v>
      </c>
      <c r="AU2356" t="s">
        <v>1067</v>
      </c>
      <c r="AV2356" t="s">
        <v>1068</v>
      </c>
      <c r="AW2356" t="s">
        <v>537</v>
      </c>
      <c r="AX2356" t="s">
        <v>1255</v>
      </c>
      <c r="AY2356" t="s">
        <v>2067</v>
      </c>
      <c r="AZ2356" t="s">
        <v>438</v>
      </c>
      <c r="BA2356" t="s">
        <v>537</v>
      </c>
      <c r="BB2356" t="s">
        <v>2068</v>
      </c>
      <c r="BC2356" t="s">
        <v>115</v>
      </c>
      <c r="BD2356" t="s">
        <v>115</v>
      </c>
      <c r="BE2356" t="s">
        <v>2069</v>
      </c>
      <c r="BF2356" t="s">
        <v>1338</v>
      </c>
      <c r="BG2356" t="s">
        <v>516</v>
      </c>
      <c r="BH2356" t="s">
        <v>537</v>
      </c>
      <c r="BI2356">
        <v>203</v>
      </c>
      <c r="BJ2356" t="s">
        <v>78</v>
      </c>
      <c r="BK2356" t="s">
        <v>78</v>
      </c>
      <c r="BL2356" t="s">
        <v>2070</v>
      </c>
      <c r="BM2356" t="s">
        <v>119</v>
      </c>
      <c r="BN2356" t="s">
        <v>119</v>
      </c>
      <c r="BO2356" t="s">
        <v>90</v>
      </c>
      <c r="BQ2356" t="s">
        <v>94</v>
      </c>
    </row>
    <row r="2357" spans="1:69" x14ac:dyDescent="0.3">
      <c r="A2357">
        <v>295</v>
      </c>
      <c r="B2357" t="s">
        <v>1065</v>
      </c>
      <c r="C2357">
        <v>4</v>
      </c>
      <c r="D2357" t="s">
        <v>84</v>
      </c>
      <c r="E2357">
        <v>34</v>
      </c>
      <c r="F2357" t="s">
        <v>2049</v>
      </c>
      <c r="G2357" t="s">
        <v>78</v>
      </c>
      <c r="H2357" t="s">
        <v>69</v>
      </c>
      <c r="Q2357" t="s">
        <v>2065</v>
      </c>
      <c r="R2357" t="s">
        <v>1008</v>
      </c>
      <c r="S2357" t="s">
        <v>108</v>
      </c>
      <c r="AF2357" t="s">
        <v>2066</v>
      </c>
      <c r="AG2357" t="s">
        <v>80</v>
      </c>
      <c r="AH2357" t="s">
        <v>73</v>
      </c>
      <c r="AU2357" t="s">
        <v>1067</v>
      </c>
      <c r="AV2357" t="s">
        <v>1068</v>
      </c>
      <c r="AW2357" t="s">
        <v>532</v>
      </c>
      <c r="AX2357" t="s">
        <v>1255</v>
      </c>
      <c r="AY2357" t="s">
        <v>2067</v>
      </c>
      <c r="AZ2357" t="s">
        <v>438</v>
      </c>
      <c r="BA2357" t="s">
        <v>532</v>
      </c>
      <c r="BB2357" t="s">
        <v>2068</v>
      </c>
      <c r="BC2357" t="s">
        <v>115</v>
      </c>
      <c r="BD2357" t="s">
        <v>101</v>
      </c>
      <c r="BE2357" t="s">
        <v>2069</v>
      </c>
      <c r="BF2357" t="s">
        <v>1338</v>
      </c>
      <c r="BG2357" t="s">
        <v>516</v>
      </c>
      <c r="BH2357" t="s">
        <v>532</v>
      </c>
      <c r="BI2357">
        <v>203</v>
      </c>
      <c r="BJ2357" t="s">
        <v>78</v>
      </c>
      <c r="BK2357" t="s">
        <v>69</v>
      </c>
      <c r="BL2357" t="s">
        <v>2070</v>
      </c>
      <c r="BM2357" t="s">
        <v>119</v>
      </c>
      <c r="BN2357" t="s">
        <v>108</v>
      </c>
      <c r="BO2357" t="s">
        <v>90</v>
      </c>
      <c r="BQ2357" t="s">
        <v>94</v>
      </c>
    </row>
    <row r="2358" spans="1:69" x14ac:dyDescent="0.3">
      <c r="A2358">
        <v>295</v>
      </c>
      <c r="B2358" t="s">
        <v>1065</v>
      </c>
      <c r="C2358">
        <v>5</v>
      </c>
      <c r="D2358" t="s">
        <v>85</v>
      </c>
      <c r="E2358">
        <v>34</v>
      </c>
      <c r="F2358" t="s">
        <v>2049</v>
      </c>
      <c r="G2358" t="s">
        <v>78</v>
      </c>
      <c r="H2358" t="s">
        <v>69</v>
      </c>
      <c r="Q2358" t="s">
        <v>2065</v>
      </c>
      <c r="R2358" t="s">
        <v>1008</v>
      </c>
      <c r="S2358" t="s">
        <v>108</v>
      </c>
      <c r="AF2358" t="s">
        <v>2066</v>
      </c>
      <c r="AG2358" t="s">
        <v>80</v>
      </c>
      <c r="AH2358" t="s">
        <v>73</v>
      </c>
      <c r="AU2358" t="s">
        <v>1067</v>
      </c>
      <c r="AV2358" t="s">
        <v>1068</v>
      </c>
      <c r="AW2358" t="s">
        <v>532</v>
      </c>
      <c r="AX2358" t="s">
        <v>1255</v>
      </c>
      <c r="AY2358" t="s">
        <v>2067</v>
      </c>
      <c r="AZ2358" t="s">
        <v>438</v>
      </c>
      <c r="BA2358" t="s">
        <v>646</v>
      </c>
      <c r="BB2358" t="s">
        <v>2068</v>
      </c>
      <c r="BC2358" t="s">
        <v>115</v>
      </c>
      <c r="BD2358" t="s">
        <v>101</v>
      </c>
      <c r="BE2358" t="s">
        <v>2069</v>
      </c>
      <c r="BF2358" t="s">
        <v>1338</v>
      </c>
      <c r="BG2358" t="s">
        <v>516</v>
      </c>
      <c r="BH2358" t="s">
        <v>646</v>
      </c>
      <c r="BI2358">
        <v>203</v>
      </c>
      <c r="BJ2358" t="s">
        <v>78</v>
      </c>
      <c r="BK2358" t="s">
        <v>69</v>
      </c>
      <c r="BL2358" t="s">
        <v>2070</v>
      </c>
      <c r="BM2358" t="s">
        <v>119</v>
      </c>
      <c r="BN2358" t="s">
        <v>108</v>
      </c>
      <c r="BO2358" t="s">
        <v>90</v>
      </c>
      <c r="BQ2358" t="s">
        <v>94</v>
      </c>
    </row>
    <row r="2359" spans="1:69" x14ac:dyDescent="0.3">
      <c r="A2359">
        <v>295</v>
      </c>
      <c r="B2359" t="s">
        <v>1065</v>
      </c>
      <c r="C2359">
        <v>6</v>
      </c>
      <c r="D2359" t="s">
        <v>86</v>
      </c>
      <c r="E2359">
        <v>34</v>
      </c>
      <c r="F2359" t="s">
        <v>2049</v>
      </c>
      <c r="G2359" t="s">
        <v>69</v>
      </c>
      <c r="H2359" t="s">
        <v>69</v>
      </c>
      <c r="Q2359" t="s">
        <v>2065</v>
      </c>
      <c r="R2359" t="s">
        <v>1009</v>
      </c>
      <c r="S2359" t="s">
        <v>108</v>
      </c>
      <c r="AF2359" t="s">
        <v>2066</v>
      </c>
      <c r="AG2359" t="s">
        <v>73</v>
      </c>
      <c r="AH2359" t="s">
        <v>73</v>
      </c>
      <c r="AU2359" t="s">
        <v>1067</v>
      </c>
      <c r="AV2359" t="s">
        <v>1071</v>
      </c>
      <c r="AW2359" t="s">
        <v>532</v>
      </c>
      <c r="AX2359" t="s">
        <v>1255</v>
      </c>
      <c r="AY2359" t="s">
        <v>2067</v>
      </c>
      <c r="AZ2359" t="s">
        <v>909</v>
      </c>
      <c r="BA2359" t="s">
        <v>532</v>
      </c>
      <c r="BB2359" t="s">
        <v>2068</v>
      </c>
      <c r="BC2359" t="s">
        <v>101</v>
      </c>
      <c r="BD2359" t="s">
        <v>101</v>
      </c>
      <c r="BE2359" t="s">
        <v>2069</v>
      </c>
      <c r="BF2359" t="s">
        <v>1338</v>
      </c>
      <c r="BG2359" t="s">
        <v>521</v>
      </c>
      <c r="BH2359" t="s">
        <v>532</v>
      </c>
      <c r="BI2359">
        <v>203</v>
      </c>
      <c r="BJ2359" t="s">
        <v>69</v>
      </c>
      <c r="BK2359" t="s">
        <v>69</v>
      </c>
      <c r="BL2359" t="s">
        <v>2070</v>
      </c>
      <c r="BM2359" t="s">
        <v>108</v>
      </c>
      <c r="BN2359" t="s">
        <v>108</v>
      </c>
      <c r="BO2359" t="s">
        <v>69</v>
      </c>
      <c r="BP2359" t="s">
        <v>75</v>
      </c>
      <c r="BQ2359" t="s">
        <v>129</v>
      </c>
    </row>
    <row r="2360" spans="1:69" x14ac:dyDescent="0.3">
      <c r="A2360">
        <v>295</v>
      </c>
      <c r="B2360" t="s">
        <v>1065</v>
      </c>
      <c r="C2360">
        <v>7</v>
      </c>
      <c r="D2360" t="s">
        <v>87</v>
      </c>
      <c r="E2360">
        <v>34</v>
      </c>
      <c r="F2360" t="s">
        <v>2049</v>
      </c>
      <c r="G2360" t="s">
        <v>69</v>
      </c>
      <c r="H2360" t="s">
        <v>69</v>
      </c>
      <c r="Q2360" t="s">
        <v>2065</v>
      </c>
      <c r="R2360" t="s">
        <v>1009</v>
      </c>
      <c r="S2360" t="s">
        <v>108</v>
      </c>
      <c r="AF2360" t="s">
        <v>2066</v>
      </c>
      <c r="AG2360" t="s">
        <v>73</v>
      </c>
      <c r="AH2360" t="s">
        <v>73</v>
      </c>
      <c r="AU2360" t="s">
        <v>1067</v>
      </c>
      <c r="AV2360" t="s">
        <v>1071</v>
      </c>
      <c r="AW2360" t="s">
        <v>532</v>
      </c>
      <c r="AX2360" t="s">
        <v>1255</v>
      </c>
      <c r="AY2360" t="s">
        <v>2067</v>
      </c>
      <c r="AZ2360" t="s">
        <v>508</v>
      </c>
      <c r="BA2360" t="s">
        <v>532</v>
      </c>
      <c r="BB2360" t="s">
        <v>2068</v>
      </c>
      <c r="BC2360" t="s">
        <v>101</v>
      </c>
      <c r="BD2360" t="s">
        <v>101</v>
      </c>
      <c r="BE2360" t="s">
        <v>2069</v>
      </c>
      <c r="BF2360" t="s">
        <v>1338</v>
      </c>
      <c r="BG2360" t="s">
        <v>521</v>
      </c>
      <c r="BH2360" t="s">
        <v>532</v>
      </c>
      <c r="BI2360">
        <v>203</v>
      </c>
      <c r="BJ2360" t="s">
        <v>69</v>
      </c>
      <c r="BK2360" t="s">
        <v>69</v>
      </c>
      <c r="BL2360" t="s">
        <v>2070</v>
      </c>
      <c r="BM2360" t="s">
        <v>108</v>
      </c>
      <c r="BN2360" t="s">
        <v>108</v>
      </c>
      <c r="BO2360" t="s">
        <v>69</v>
      </c>
      <c r="BP2360" t="s">
        <v>75</v>
      </c>
      <c r="BQ2360" t="s">
        <v>129</v>
      </c>
    </row>
    <row r="2361" spans="1:69" x14ac:dyDescent="0.3">
      <c r="A2361">
        <v>295</v>
      </c>
      <c r="B2361" t="s">
        <v>1065</v>
      </c>
      <c r="C2361">
        <v>8</v>
      </c>
      <c r="D2361" t="s">
        <v>88</v>
      </c>
      <c r="E2361">
        <v>34</v>
      </c>
      <c r="F2361" t="s">
        <v>2049</v>
      </c>
      <c r="G2361" t="s">
        <v>78</v>
      </c>
      <c r="H2361" t="s">
        <v>78</v>
      </c>
      <c r="Q2361" t="s">
        <v>2065</v>
      </c>
      <c r="R2361" t="s">
        <v>1008</v>
      </c>
      <c r="S2361" t="s">
        <v>119</v>
      </c>
      <c r="AF2361" t="s">
        <v>2066</v>
      </c>
      <c r="AG2361" t="s">
        <v>80</v>
      </c>
      <c r="AH2361" t="s">
        <v>80</v>
      </c>
      <c r="AU2361" t="s">
        <v>1067</v>
      </c>
      <c r="AV2361" t="s">
        <v>1068</v>
      </c>
      <c r="AW2361" t="s">
        <v>537</v>
      </c>
      <c r="AX2361" t="s">
        <v>1255</v>
      </c>
      <c r="AY2361" t="s">
        <v>2067</v>
      </c>
      <c r="AZ2361" t="s">
        <v>438</v>
      </c>
      <c r="BA2361" t="s">
        <v>537</v>
      </c>
      <c r="BB2361" t="s">
        <v>2068</v>
      </c>
      <c r="BC2361" t="s">
        <v>115</v>
      </c>
      <c r="BD2361" t="s">
        <v>115</v>
      </c>
      <c r="BE2361" t="s">
        <v>2069</v>
      </c>
      <c r="BF2361" t="s">
        <v>1338</v>
      </c>
      <c r="BG2361" t="s">
        <v>516</v>
      </c>
      <c r="BH2361" t="s">
        <v>537</v>
      </c>
      <c r="BI2361">
        <v>203</v>
      </c>
      <c r="BJ2361" t="s">
        <v>78</v>
      </c>
      <c r="BK2361" t="s">
        <v>78</v>
      </c>
      <c r="BL2361" t="s">
        <v>2070</v>
      </c>
      <c r="BM2361" t="s">
        <v>119</v>
      </c>
      <c r="BN2361" t="s">
        <v>119</v>
      </c>
      <c r="BO2361" t="s">
        <v>90</v>
      </c>
      <c r="BQ2361" t="s">
        <v>94</v>
      </c>
    </row>
    <row r="2362" spans="1:69" x14ac:dyDescent="0.3">
      <c r="A2362">
        <v>296</v>
      </c>
      <c r="B2362" t="s">
        <v>2071</v>
      </c>
      <c r="C2362">
        <v>1</v>
      </c>
      <c r="D2362" t="s">
        <v>67</v>
      </c>
      <c r="E2362">
        <v>34</v>
      </c>
      <c r="F2362" t="s">
        <v>2049</v>
      </c>
      <c r="G2362" t="s">
        <v>78</v>
      </c>
      <c r="H2362" t="s">
        <v>69</v>
      </c>
      <c r="Q2362" t="s">
        <v>2072</v>
      </c>
      <c r="R2362" t="s">
        <v>92</v>
      </c>
      <c r="S2362" t="s">
        <v>108</v>
      </c>
      <c r="AU2362" t="s">
        <v>2073</v>
      </c>
      <c r="AV2362" t="s">
        <v>844</v>
      </c>
      <c r="AW2362" t="s">
        <v>532</v>
      </c>
      <c r="AX2362" t="s">
        <v>1255</v>
      </c>
      <c r="AY2362" t="s">
        <v>2074</v>
      </c>
      <c r="AZ2362" t="s">
        <v>646</v>
      </c>
      <c r="BA2362" t="s">
        <v>532</v>
      </c>
      <c r="BI2362">
        <v>203</v>
      </c>
      <c r="BJ2362" t="s">
        <v>78</v>
      </c>
      <c r="BK2362" t="s">
        <v>69</v>
      </c>
      <c r="BO2362" t="s">
        <v>90</v>
      </c>
      <c r="BQ2362" t="s">
        <v>94</v>
      </c>
    </row>
    <row r="2363" spans="1:69" x14ac:dyDescent="0.3">
      <c r="A2363">
        <v>296</v>
      </c>
      <c r="B2363" t="s">
        <v>2071</v>
      </c>
      <c r="C2363">
        <v>2</v>
      </c>
      <c r="D2363" t="s">
        <v>77</v>
      </c>
      <c r="E2363">
        <v>34</v>
      </c>
      <c r="F2363" t="s">
        <v>2049</v>
      </c>
      <c r="G2363" t="s">
        <v>78</v>
      </c>
      <c r="H2363" t="s">
        <v>78</v>
      </c>
      <c r="Q2363" t="s">
        <v>2072</v>
      </c>
      <c r="R2363" t="s">
        <v>92</v>
      </c>
      <c r="S2363" t="s">
        <v>201</v>
      </c>
      <c r="AU2363" t="s">
        <v>2073</v>
      </c>
      <c r="AV2363" t="s">
        <v>844</v>
      </c>
      <c r="AW2363" t="s">
        <v>653</v>
      </c>
      <c r="AX2363" t="s">
        <v>1255</v>
      </c>
      <c r="AY2363" t="s">
        <v>2074</v>
      </c>
      <c r="AZ2363" t="s">
        <v>646</v>
      </c>
      <c r="BA2363" t="s">
        <v>646</v>
      </c>
      <c r="BI2363">
        <v>203</v>
      </c>
      <c r="BJ2363" t="s">
        <v>78</v>
      </c>
      <c r="BK2363" t="s">
        <v>69</v>
      </c>
      <c r="BO2363" t="s">
        <v>90</v>
      </c>
      <c r="BQ2363" t="s">
        <v>94</v>
      </c>
    </row>
    <row r="2364" spans="1:69" x14ac:dyDescent="0.3">
      <c r="A2364">
        <v>296</v>
      </c>
      <c r="B2364" t="s">
        <v>2071</v>
      </c>
      <c r="C2364">
        <v>3</v>
      </c>
      <c r="D2364" t="s">
        <v>83</v>
      </c>
      <c r="E2364">
        <v>34</v>
      </c>
      <c r="F2364" t="s">
        <v>2049</v>
      </c>
      <c r="G2364" t="s">
        <v>78</v>
      </c>
      <c r="H2364" t="s">
        <v>78</v>
      </c>
      <c r="Q2364" t="s">
        <v>2072</v>
      </c>
      <c r="R2364" t="s">
        <v>92</v>
      </c>
      <c r="S2364" t="s">
        <v>119</v>
      </c>
      <c r="AU2364" t="s">
        <v>2073</v>
      </c>
      <c r="AV2364" t="s">
        <v>844</v>
      </c>
      <c r="AW2364" t="s">
        <v>537</v>
      </c>
      <c r="AX2364" t="s">
        <v>1255</v>
      </c>
      <c r="AY2364" t="s">
        <v>2074</v>
      </c>
      <c r="AZ2364" t="s">
        <v>537</v>
      </c>
      <c r="BA2364" t="s">
        <v>537</v>
      </c>
      <c r="BI2364">
        <v>203</v>
      </c>
      <c r="BJ2364" t="s">
        <v>78</v>
      </c>
      <c r="BK2364" t="s">
        <v>78</v>
      </c>
      <c r="BO2364" t="s">
        <v>90</v>
      </c>
      <c r="BQ2364" t="s">
        <v>94</v>
      </c>
    </row>
    <row r="2365" spans="1:69" x14ac:dyDescent="0.3">
      <c r="A2365">
        <v>296</v>
      </c>
      <c r="B2365" t="s">
        <v>2071</v>
      </c>
      <c r="C2365">
        <v>4</v>
      </c>
      <c r="D2365" t="s">
        <v>84</v>
      </c>
      <c r="E2365">
        <v>34</v>
      </c>
      <c r="F2365" t="s">
        <v>2049</v>
      </c>
      <c r="G2365" t="s">
        <v>69</v>
      </c>
      <c r="H2365" t="s">
        <v>69</v>
      </c>
      <c r="Q2365" t="s">
        <v>2072</v>
      </c>
      <c r="R2365" t="s">
        <v>92</v>
      </c>
      <c r="S2365" t="s">
        <v>108</v>
      </c>
      <c r="AU2365" t="s">
        <v>2073</v>
      </c>
      <c r="AV2365" t="s">
        <v>844</v>
      </c>
      <c r="AW2365" t="s">
        <v>532</v>
      </c>
      <c r="AX2365" t="s">
        <v>1255</v>
      </c>
      <c r="AY2365" t="s">
        <v>2074</v>
      </c>
      <c r="AZ2365" t="s">
        <v>537</v>
      </c>
      <c r="BA2365" t="s">
        <v>532</v>
      </c>
      <c r="BI2365">
        <v>203</v>
      </c>
      <c r="BJ2365" t="s">
        <v>78</v>
      </c>
      <c r="BK2365" t="s">
        <v>69</v>
      </c>
      <c r="BO2365" t="s">
        <v>90</v>
      </c>
      <c r="BQ2365" t="s">
        <v>94</v>
      </c>
    </row>
    <row r="2366" spans="1:69" x14ac:dyDescent="0.3">
      <c r="A2366">
        <v>296</v>
      </c>
      <c r="B2366" t="s">
        <v>2071</v>
      </c>
      <c r="C2366">
        <v>5</v>
      </c>
      <c r="D2366" t="s">
        <v>85</v>
      </c>
      <c r="E2366">
        <v>34</v>
      </c>
      <c r="F2366" t="s">
        <v>2049</v>
      </c>
      <c r="G2366" t="s">
        <v>78</v>
      </c>
      <c r="H2366" t="s">
        <v>69</v>
      </c>
      <c r="Q2366" t="s">
        <v>2072</v>
      </c>
      <c r="R2366" t="s">
        <v>92</v>
      </c>
      <c r="S2366" t="s">
        <v>108</v>
      </c>
      <c r="AU2366" t="s">
        <v>2073</v>
      </c>
      <c r="AV2366" t="s">
        <v>844</v>
      </c>
      <c r="AW2366" t="s">
        <v>532</v>
      </c>
      <c r="AX2366" t="s">
        <v>1255</v>
      </c>
      <c r="AY2366" t="s">
        <v>2074</v>
      </c>
      <c r="AZ2366" t="s">
        <v>537</v>
      </c>
      <c r="BA2366" t="s">
        <v>646</v>
      </c>
      <c r="BI2366">
        <v>203</v>
      </c>
      <c r="BJ2366" t="s">
        <v>78</v>
      </c>
      <c r="BK2366" t="s">
        <v>69</v>
      </c>
      <c r="BO2366" t="s">
        <v>90</v>
      </c>
      <c r="BQ2366" t="s">
        <v>94</v>
      </c>
    </row>
    <row r="2367" spans="1:69" x14ac:dyDescent="0.3">
      <c r="A2367">
        <v>296</v>
      </c>
      <c r="B2367" t="s">
        <v>2071</v>
      </c>
      <c r="C2367">
        <v>6</v>
      </c>
      <c r="D2367" t="s">
        <v>86</v>
      </c>
      <c r="E2367">
        <v>34</v>
      </c>
      <c r="F2367" t="s">
        <v>2049</v>
      </c>
      <c r="G2367" t="s">
        <v>78</v>
      </c>
      <c r="H2367" t="s">
        <v>69</v>
      </c>
      <c r="Q2367" t="s">
        <v>2072</v>
      </c>
      <c r="R2367" t="s">
        <v>95</v>
      </c>
      <c r="S2367" t="s">
        <v>108</v>
      </c>
      <c r="AU2367" t="s">
        <v>2073</v>
      </c>
      <c r="AV2367" t="s">
        <v>845</v>
      </c>
      <c r="AW2367" t="s">
        <v>532</v>
      </c>
      <c r="AX2367" t="s">
        <v>1255</v>
      </c>
      <c r="AY2367" t="s">
        <v>2074</v>
      </c>
      <c r="AZ2367" t="s">
        <v>537</v>
      </c>
      <c r="BA2367" t="s">
        <v>532</v>
      </c>
      <c r="BI2367">
        <v>203</v>
      </c>
      <c r="BJ2367" t="s">
        <v>69</v>
      </c>
      <c r="BK2367" t="s">
        <v>69</v>
      </c>
      <c r="BO2367" t="s">
        <v>90</v>
      </c>
      <c r="BQ2367" t="s">
        <v>94</v>
      </c>
    </row>
    <row r="2368" spans="1:69" x14ac:dyDescent="0.3">
      <c r="A2368">
        <v>296</v>
      </c>
      <c r="B2368" t="s">
        <v>2071</v>
      </c>
      <c r="C2368">
        <v>7</v>
      </c>
      <c r="D2368" t="s">
        <v>87</v>
      </c>
      <c r="E2368">
        <v>34</v>
      </c>
      <c r="F2368" t="s">
        <v>2049</v>
      </c>
      <c r="G2368" t="s">
        <v>78</v>
      </c>
      <c r="H2368" t="s">
        <v>69</v>
      </c>
      <c r="Q2368" t="s">
        <v>2072</v>
      </c>
      <c r="R2368" t="s">
        <v>95</v>
      </c>
      <c r="S2368" t="s">
        <v>108</v>
      </c>
      <c r="AU2368" t="s">
        <v>2073</v>
      </c>
      <c r="AV2368" t="s">
        <v>845</v>
      </c>
      <c r="AW2368" t="s">
        <v>532</v>
      </c>
      <c r="AX2368" t="s">
        <v>1255</v>
      </c>
      <c r="AY2368" t="s">
        <v>2074</v>
      </c>
      <c r="AZ2368" t="s">
        <v>653</v>
      </c>
      <c r="BA2368" t="s">
        <v>532</v>
      </c>
      <c r="BI2368">
        <v>203</v>
      </c>
      <c r="BJ2368" t="s">
        <v>69</v>
      </c>
      <c r="BK2368" t="s">
        <v>69</v>
      </c>
      <c r="BO2368" t="s">
        <v>69</v>
      </c>
      <c r="BP2368" t="s">
        <v>171</v>
      </c>
      <c r="BQ2368" t="s">
        <v>225</v>
      </c>
    </row>
    <row r="2369" spans="1:69" x14ac:dyDescent="0.3">
      <c r="A2369">
        <v>296</v>
      </c>
      <c r="B2369" t="s">
        <v>2071</v>
      </c>
      <c r="C2369">
        <v>8</v>
      </c>
      <c r="D2369" t="s">
        <v>88</v>
      </c>
      <c r="E2369">
        <v>34</v>
      </c>
      <c r="F2369" t="s">
        <v>2049</v>
      </c>
      <c r="G2369" t="s">
        <v>78</v>
      </c>
      <c r="H2369" t="s">
        <v>78</v>
      </c>
      <c r="Q2369" t="s">
        <v>2072</v>
      </c>
      <c r="R2369" t="s">
        <v>92</v>
      </c>
      <c r="S2369" t="s">
        <v>119</v>
      </c>
      <c r="AU2369" t="s">
        <v>2073</v>
      </c>
      <c r="AV2369" t="s">
        <v>844</v>
      </c>
      <c r="AW2369" t="s">
        <v>537</v>
      </c>
      <c r="AX2369" t="s">
        <v>1255</v>
      </c>
      <c r="AY2369" t="s">
        <v>2074</v>
      </c>
      <c r="AZ2369" t="s">
        <v>537</v>
      </c>
      <c r="BA2369" t="s">
        <v>537</v>
      </c>
      <c r="BI2369">
        <v>203</v>
      </c>
      <c r="BJ2369" t="s">
        <v>78</v>
      </c>
      <c r="BK2369" t="s">
        <v>78</v>
      </c>
      <c r="BO2369" t="s">
        <v>90</v>
      </c>
      <c r="BQ2369" t="s">
        <v>94</v>
      </c>
    </row>
    <row r="2370" spans="1:69" x14ac:dyDescent="0.3">
      <c r="A2370">
        <v>297</v>
      </c>
      <c r="B2370" t="s">
        <v>1412</v>
      </c>
      <c r="C2370">
        <v>1</v>
      </c>
      <c r="D2370" t="s">
        <v>67</v>
      </c>
      <c r="E2370">
        <v>34</v>
      </c>
      <c r="F2370" t="s">
        <v>2049</v>
      </c>
      <c r="G2370" t="s">
        <v>90</v>
      </c>
      <c r="H2370" t="s">
        <v>69</v>
      </c>
      <c r="AF2370" t="s">
        <v>2075</v>
      </c>
      <c r="AG2370" t="s">
        <v>2076</v>
      </c>
      <c r="AH2370" t="s">
        <v>2077</v>
      </c>
      <c r="BB2370" t="s">
        <v>2078</v>
      </c>
      <c r="BC2370" t="s">
        <v>2079</v>
      </c>
      <c r="BD2370" t="s">
        <v>2077</v>
      </c>
      <c r="BE2370" t="s">
        <v>2080</v>
      </c>
      <c r="BF2370" t="s">
        <v>2081</v>
      </c>
      <c r="BG2370" t="s">
        <v>2082</v>
      </c>
      <c r="BH2370" t="s">
        <v>2083</v>
      </c>
      <c r="BO2370" t="s">
        <v>69</v>
      </c>
      <c r="BP2370" t="s">
        <v>93</v>
      </c>
      <c r="BQ2370" t="s">
        <v>293</v>
      </c>
    </row>
    <row r="2371" spans="1:69" x14ac:dyDescent="0.3">
      <c r="A2371">
        <v>297</v>
      </c>
      <c r="B2371" t="s">
        <v>1412</v>
      </c>
      <c r="C2371">
        <v>2</v>
      </c>
      <c r="D2371" t="s">
        <v>77</v>
      </c>
      <c r="E2371">
        <v>34</v>
      </c>
      <c r="F2371" t="s">
        <v>2049</v>
      </c>
      <c r="G2371" t="s">
        <v>90</v>
      </c>
      <c r="H2371" t="s">
        <v>78</v>
      </c>
      <c r="AF2371" t="s">
        <v>2075</v>
      </c>
      <c r="AG2371" t="s">
        <v>2084</v>
      </c>
      <c r="AH2371" t="s">
        <v>2085</v>
      </c>
      <c r="BB2371" t="s">
        <v>2078</v>
      </c>
      <c r="BC2371" t="s">
        <v>2086</v>
      </c>
      <c r="BD2371" t="s">
        <v>2085</v>
      </c>
      <c r="BE2371" t="s">
        <v>2080</v>
      </c>
      <c r="BF2371" t="s">
        <v>2081</v>
      </c>
      <c r="BG2371" t="s">
        <v>2087</v>
      </c>
      <c r="BH2371" t="s">
        <v>2088</v>
      </c>
      <c r="BO2371" t="s">
        <v>69</v>
      </c>
      <c r="BP2371" t="s">
        <v>93</v>
      </c>
      <c r="BQ2371" t="s">
        <v>293</v>
      </c>
    </row>
    <row r="2372" spans="1:69" x14ac:dyDescent="0.3">
      <c r="A2372">
        <v>297</v>
      </c>
      <c r="B2372" t="s">
        <v>1412</v>
      </c>
      <c r="C2372">
        <v>3</v>
      </c>
      <c r="D2372" t="s">
        <v>83</v>
      </c>
      <c r="E2372">
        <v>34</v>
      </c>
      <c r="F2372" t="s">
        <v>2049</v>
      </c>
      <c r="G2372" t="s">
        <v>90</v>
      </c>
      <c r="H2372" t="s">
        <v>78</v>
      </c>
      <c r="AF2372" t="s">
        <v>2075</v>
      </c>
      <c r="AG2372" t="s">
        <v>2089</v>
      </c>
      <c r="AH2372" t="s">
        <v>2090</v>
      </c>
      <c r="BB2372" t="s">
        <v>2078</v>
      </c>
      <c r="BC2372" t="s">
        <v>2091</v>
      </c>
      <c r="BD2372" t="s">
        <v>2090</v>
      </c>
      <c r="BE2372" t="s">
        <v>2080</v>
      </c>
      <c r="BF2372" t="s">
        <v>2081</v>
      </c>
      <c r="BG2372" t="s">
        <v>2092</v>
      </c>
      <c r="BH2372" t="s">
        <v>2093</v>
      </c>
      <c r="BO2372" t="s">
        <v>90</v>
      </c>
      <c r="BP2372" t="s">
        <v>93</v>
      </c>
      <c r="BQ2372" t="s">
        <v>94</v>
      </c>
    </row>
    <row r="2373" spans="1:69" x14ac:dyDescent="0.3">
      <c r="A2373">
        <v>297</v>
      </c>
      <c r="B2373" t="s">
        <v>1412</v>
      </c>
      <c r="C2373">
        <v>4</v>
      </c>
      <c r="D2373" t="s">
        <v>84</v>
      </c>
      <c r="E2373">
        <v>34</v>
      </c>
      <c r="F2373" t="s">
        <v>2049</v>
      </c>
      <c r="G2373" t="s">
        <v>90</v>
      </c>
      <c r="H2373" t="s">
        <v>69</v>
      </c>
      <c r="AF2373" t="s">
        <v>2075</v>
      </c>
      <c r="AG2373" t="s">
        <v>2089</v>
      </c>
      <c r="AH2373" t="s">
        <v>2077</v>
      </c>
      <c r="BB2373" t="s">
        <v>2078</v>
      </c>
      <c r="BC2373" t="s">
        <v>2091</v>
      </c>
      <c r="BD2373" t="s">
        <v>2077</v>
      </c>
      <c r="BE2373" t="s">
        <v>2080</v>
      </c>
      <c r="BF2373" t="s">
        <v>2081</v>
      </c>
      <c r="BG2373" t="s">
        <v>2092</v>
      </c>
      <c r="BH2373" t="s">
        <v>2094</v>
      </c>
      <c r="BO2373" t="s">
        <v>90</v>
      </c>
      <c r="BP2373" t="s">
        <v>93</v>
      </c>
      <c r="BQ2373" t="s">
        <v>94</v>
      </c>
    </row>
    <row r="2374" spans="1:69" x14ac:dyDescent="0.3">
      <c r="A2374">
        <v>297</v>
      </c>
      <c r="B2374" t="s">
        <v>1412</v>
      </c>
      <c r="C2374">
        <v>5</v>
      </c>
      <c r="D2374" t="s">
        <v>85</v>
      </c>
      <c r="E2374">
        <v>34</v>
      </c>
      <c r="F2374" t="s">
        <v>2049</v>
      </c>
      <c r="G2374" t="s">
        <v>90</v>
      </c>
      <c r="H2374" t="s">
        <v>69</v>
      </c>
      <c r="AF2374" t="s">
        <v>2075</v>
      </c>
      <c r="AG2374" t="s">
        <v>2089</v>
      </c>
      <c r="AH2374" t="s">
        <v>2077</v>
      </c>
      <c r="BB2374" t="s">
        <v>2078</v>
      </c>
      <c r="BC2374" t="s">
        <v>2091</v>
      </c>
      <c r="BD2374" t="s">
        <v>2077</v>
      </c>
      <c r="BE2374" t="s">
        <v>2080</v>
      </c>
      <c r="BF2374" t="s">
        <v>2081</v>
      </c>
      <c r="BG2374" t="s">
        <v>2092</v>
      </c>
      <c r="BH2374" t="s">
        <v>2095</v>
      </c>
      <c r="BO2374" t="s">
        <v>90</v>
      </c>
      <c r="BP2374" t="s">
        <v>93</v>
      </c>
      <c r="BQ2374" t="s">
        <v>94</v>
      </c>
    </row>
    <row r="2375" spans="1:69" x14ac:dyDescent="0.3">
      <c r="A2375">
        <v>297</v>
      </c>
      <c r="B2375" t="s">
        <v>1412</v>
      </c>
      <c r="C2375">
        <v>6</v>
      </c>
      <c r="D2375" t="s">
        <v>86</v>
      </c>
      <c r="E2375">
        <v>34</v>
      </c>
      <c r="F2375" t="s">
        <v>2049</v>
      </c>
      <c r="G2375" t="s">
        <v>90</v>
      </c>
      <c r="H2375" t="s">
        <v>69</v>
      </c>
      <c r="AF2375" t="s">
        <v>2075</v>
      </c>
      <c r="AG2375" t="s">
        <v>2096</v>
      </c>
      <c r="AH2375" t="s">
        <v>2077</v>
      </c>
      <c r="BB2375" t="s">
        <v>2078</v>
      </c>
      <c r="BC2375" t="s">
        <v>2097</v>
      </c>
      <c r="BD2375" t="s">
        <v>2077</v>
      </c>
      <c r="BE2375" t="s">
        <v>2080</v>
      </c>
      <c r="BF2375" t="s">
        <v>2081</v>
      </c>
      <c r="BG2375" t="s">
        <v>2098</v>
      </c>
      <c r="BH2375" t="s">
        <v>2099</v>
      </c>
      <c r="BO2375" t="s">
        <v>69</v>
      </c>
      <c r="BP2375" t="s">
        <v>93</v>
      </c>
      <c r="BQ2375" t="s">
        <v>293</v>
      </c>
    </row>
    <row r="2376" spans="1:69" x14ac:dyDescent="0.3">
      <c r="A2376">
        <v>297</v>
      </c>
      <c r="B2376" t="s">
        <v>1412</v>
      </c>
      <c r="C2376">
        <v>7</v>
      </c>
      <c r="D2376" t="s">
        <v>87</v>
      </c>
      <c r="E2376">
        <v>34</v>
      </c>
      <c r="F2376" t="s">
        <v>2049</v>
      </c>
      <c r="G2376" t="s">
        <v>90</v>
      </c>
      <c r="H2376" t="s">
        <v>69</v>
      </c>
      <c r="AF2376" t="s">
        <v>2075</v>
      </c>
      <c r="AG2376" t="s">
        <v>2100</v>
      </c>
      <c r="AH2376" t="s">
        <v>2077</v>
      </c>
      <c r="BB2376" t="s">
        <v>2078</v>
      </c>
      <c r="BC2376" t="s">
        <v>2101</v>
      </c>
      <c r="BD2376" t="s">
        <v>2077</v>
      </c>
      <c r="BE2376" t="s">
        <v>2080</v>
      </c>
      <c r="BF2376" t="s">
        <v>2081</v>
      </c>
      <c r="BG2376" t="s">
        <v>2102</v>
      </c>
      <c r="BH2376" t="s">
        <v>2099</v>
      </c>
      <c r="BO2376" t="s">
        <v>69</v>
      </c>
      <c r="BP2376" t="s">
        <v>93</v>
      </c>
      <c r="BQ2376" t="s">
        <v>293</v>
      </c>
    </row>
    <row r="2377" spans="1:69" x14ac:dyDescent="0.3">
      <c r="A2377">
        <v>297</v>
      </c>
      <c r="B2377" t="s">
        <v>1412</v>
      </c>
      <c r="C2377">
        <v>8</v>
      </c>
      <c r="D2377" t="s">
        <v>88</v>
      </c>
      <c r="E2377">
        <v>34</v>
      </c>
      <c r="F2377" t="s">
        <v>2049</v>
      </c>
      <c r="G2377" t="s">
        <v>90</v>
      </c>
      <c r="H2377" t="s">
        <v>78</v>
      </c>
      <c r="AF2377" t="s">
        <v>2075</v>
      </c>
      <c r="AG2377" t="s">
        <v>2089</v>
      </c>
      <c r="AH2377" t="s">
        <v>2090</v>
      </c>
      <c r="BB2377" t="s">
        <v>2078</v>
      </c>
      <c r="BC2377" t="s">
        <v>2091</v>
      </c>
      <c r="BD2377" t="s">
        <v>2090</v>
      </c>
      <c r="BE2377" t="s">
        <v>2080</v>
      </c>
      <c r="BF2377" t="s">
        <v>2081</v>
      </c>
      <c r="BG2377" t="s">
        <v>2092</v>
      </c>
      <c r="BH2377" t="s">
        <v>2093</v>
      </c>
      <c r="BO2377" t="s">
        <v>90</v>
      </c>
      <c r="BP2377" t="s">
        <v>93</v>
      </c>
      <c r="BQ2377" t="s">
        <v>94</v>
      </c>
    </row>
    <row r="2378" spans="1:69" x14ac:dyDescent="0.3">
      <c r="A2378">
        <v>298</v>
      </c>
      <c r="B2378" t="s">
        <v>242</v>
      </c>
      <c r="C2378">
        <v>1</v>
      </c>
      <c r="D2378" t="s">
        <v>67</v>
      </c>
      <c r="E2378">
        <v>34</v>
      </c>
      <c r="F2378" t="s">
        <v>2049</v>
      </c>
      <c r="G2378" t="s">
        <v>69</v>
      </c>
      <c r="H2378" t="s">
        <v>69</v>
      </c>
      <c r="Q2378">
        <v>292</v>
      </c>
      <c r="R2378" t="s">
        <v>69</v>
      </c>
      <c r="S2378" t="s">
        <v>69</v>
      </c>
      <c r="AU2378">
        <v>292</v>
      </c>
      <c r="AV2378" t="s">
        <v>69</v>
      </c>
      <c r="AW2378" t="s">
        <v>69</v>
      </c>
      <c r="AX2378">
        <v>5</v>
      </c>
      <c r="AY2378">
        <v>153</v>
      </c>
      <c r="AZ2378" t="s">
        <v>69</v>
      </c>
      <c r="BA2378" t="s">
        <v>69</v>
      </c>
      <c r="BI2378">
        <v>292</v>
      </c>
      <c r="BJ2378" t="s">
        <v>69</v>
      </c>
      <c r="BK2378" t="s">
        <v>69</v>
      </c>
      <c r="BO2378" t="s">
        <v>69</v>
      </c>
      <c r="BP2378" t="s">
        <v>75</v>
      </c>
      <c r="BQ2378" t="s">
        <v>232</v>
      </c>
    </row>
    <row r="2379" spans="1:69" x14ac:dyDescent="0.3">
      <c r="A2379">
        <v>298</v>
      </c>
      <c r="B2379" t="s">
        <v>242</v>
      </c>
      <c r="C2379">
        <v>2</v>
      </c>
      <c r="D2379" t="s">
        <v>77</v>
      </c>
      <c r="E2379">
        <v>34</v>
      </c>
      <c r="F2379" t="s">
        <v>2049</v>
      </c>
      <c r="G2379" t="s">
        <v>78</v>
      </c>
      <c r="H2379" t="s">
        <v>78</v>
      </c>
      <c r="Q2379">
        <v>292</v>
      </c>
      <c r="R2379" t="s">
        <v>78</v>
      </c>
      <c r="S2379" t="s">
        <v>78</v>
      </c>
      <c r="AU2379">
        <v>292</v>
      </c>
      <c r="AV2379" t="s">
        <v>78</v>
      </c>
      <c r="AW2379" t="s">
        <v>78</v>
      </c>
      <c r="AX2379">
        <v>5</v>
      </c>
      <c r="AY2379">
        <v>153</v>
      </c>
      <c r="AZ2379" t="s">
        <v>78</v>
      </c>
      <c r="BA2379" t="s">
        <v>69</v>
      </c>
      <c r="BI2379">
        <v>292</v>
      </c>
      <c r="BJ2379" t="s">
        <v>78</v>
      </c>
      <c r="BK2379" t="s">
        <v>78</v>
      </c>
      <c r="BO2379" t="s">
        <v>78</v>
      </c>
      <c r="BP2379" t="s">
        <v>81</v>
      </c>
      <c r="BQ2379" t="s">
        <v>223</v>
      </c>
    </row>
    <row r="2380" spans="1:69" x14ac:dyDescent="0.3">
      <c r="A2380">
        <v>298</v>
      </c>
      <c r="B2380" t="s">
        <v>242</v>
      </c>
      <c r="C2380">
        <v>3</v>
      </c>
      <c r="D2380" t="s">
        <v>83</v>
      </c>
      <c r="E2380">
        <v>34</v>
      </c>
      <c r="F2380" t="s">
        <v>2049</v>
      </c>
      <c r="G2380" t="s">
        <v>78</v>
      </c>
      <c r="H2380" t="s">
        <v>78</v>
      </c>
      <c r="Q2380">
        <v>292</v>
      </c>
      <c r="R2380" t="s">
        <v>78</v>
      </c>
      <c r="S2380" t="s">
        <v>78</v>
      </c>
      <c r="AU2380">
        <v>292</v>
      </c>
      <c r="AV2380" t="s">
        <v>78</v>
      </c>
      <c r="AW2380" t="s">
        <v>78</v>
      </c>
      <c r="AX2380">
        <v>5</v>
      </c>
      <c r="AY2380">
        <v>153</v>
      </c>
      <c r="AZ2380" t="s">
        <v>78</v>
      </c>
      <c r="BA2380" t="s">
        <v>78</v>
      </c>
      <c r="BI2380">
        <v>292</v>
      </c>
      <c r="BJ2380" t="s">
        <v>78</v>
      </c>
      <c r="BK2380" t="s">
        <v>78</v>
      </c>
      <c r="BO2380" t="s">
        <v>78</v>
      </c>
      <c r="BP2380" t="s">
        <v>81</v>
      </c>
      <c r="BQ2380" t="s">
        <v>223</v>
      </c>
    </row>
    <row r="2381" spans="1:69" x14ac:dyDescent="0.3">
      <c r="A2381">
        <v>298</v>
      </c>
      <c r="B2381" t="s">
        <v>242</v>
      </c>
      <c r="C2381">
        <v>4</v>
      </c>
      <c r="D2381" t="s">
        <v>84</v>
      </c>
      <c r="E2381">
        <v>34</v>
      </c>
      <c r="F2381" t="s">
        <v>2049</v>
      </c>
      <c r="G2381" t="s">
        <v>78</v>
      </c>
      <c r="H2381" t="s">
        <v>69</v>
      </c>
      <c r="Q2381">
        <v>292</v>
      </c>
      <c r="R2381" t="s">
        <v>78</v>
      </c>
      <c r="S2381" t="s">
        <v>69</v>
      </c>
      <c r="AU2381">
        <v>292</v>
      </c>
      <c r="AV2381" t="s">
        <v>78</v>
      </c>
      <c r="AW2381" t="s">
        <v>69</v>
      </c>
      <c r="AX2381">
        <v>5</v>
      </c>
      <c r="AY2381">
        <v>153</v>
      </c>
      <c r="AZ2381" t="s">
        <v>78</v>
      </c>
      <c r="BA2381" t="s">
        <v>69</v>
      </c>
      <c r="BI2381">
        <v>292</v>
      </c>
      <c r="BJ2381" t="s">
        <v>78</v>
      </c>
      <c r="BK2381" t="s">
        <v>69</v>
      </c>
      <c r="BO2381" t="s">
        <v>78</v>
      </c>
      <c r="BP2381" t="s">
        <v>81</v>
      </c>
      <c r="BQ2381" t="s">
        <v>223</v>
      </c>
    </row>
    <row r="2382" spans="1:69" x14ac:dyDescent="0.3">
      <c r="A2382">
        <v>298</v>
      </c>
      <c r="B2382" t="s">
        <v>242</v>
      </c>
      <c r="C2382">
        <v>5</v>
      </c>
      <c r="D2382" t="s">
        <v>85</v>
      </c>
      <c r="E2382">
        <v>34</v>
      </c>
      <c r="F2382" t="s">
        <v>2049</v>
      </c>
      <c r="G2382" t="s">
        <v>78</v>
      </c>
      <c r="H2382" t="s">
        <v>69</v>
      </c>
      <c r="Q2382">
        <v>292</v>
      </c>
      <c r="R2382" t="s">
        <v>78</v>
      </c>
      <c r="S2382" t="s">
        <v>69</v>
      </c>
      <c r="AU2382">
        <v>292</v>
      </c>
      <c r="AV2382" t="s">
        <v>78</v>
      </c>
      <c r="AW2382" t="s">
        <v>69</v>
      </c>
      <c r="AX2382">
        <v>5</v>
      </c>
      <c r="AY2382">
        <v>153</v>
      </c>
      <c r="AZ2382" t="s">
        <v>78</v>
      </c>
      <c r="BA2382" t="s">
        <v>69</v>
      </c>
      <c r="BI2382">
        <v>292</v>
      </c>
      <c r="BJ2382" t="s">
        <v>78</v>
      </c>
      <c r="BK2382" t="s">
        <v>69</v>
      </c>
      <c r="BO2382" t="s">
        <v>78</v>
      </c>
      <c r="BP2382" t="s">
        <v>81</v>
      </c>
      <c r="BQ2382" t="s">
        <v>223</v>
      </c>
    </row>
    <row r="2383" spans="1:69" x14ac:dyDescent="0.3">
      <c r="A2383">
        <v>298</v>
      </c>
      <c r="B2383" t="s">
        <v>242</v>
      </c>
      <c r="C2383">
        <v>6</v>
      </c>
      <c r="D2383" t="s">
        <v>86</v>
      </c>
      <c r="E2383">
        <v>34</v>
      </c>
      <c r="F2383" t="s">
        <v>2049</v>
      </c>
      <c r="G2383" t="s">
        <v>78</v>
      </c>
      <c r="H2383" t="s">
        <v>69</v>
      </c>
      <c r="Q2383">
        <v>292</v>
      </c>
      <c r="R2383" t="s">
        <v>78</v>
      </c>
      <c r="S2383" t="s">
        <v>69</v>
      </c>
      <c r="AU2383">
        <v>292</v>
      </c>
      <c r="AV2383" t="s">
        <v>78</v>
      </c>
      <c r="AW2383" t="s">
        <v>69</v>
      </c>
      <c r="AX2383">
        <v>5</v>
      </c>
      <c r="AY2383">
        <v>153</v>
      </c>
      <c r="AZ2383" t="s">
        <v>78</v>
      </c>
      <c r="BA2383" t="s">
        <v>69</v>
      </c>
      <c r="BI2383">
        <v>292</v>
      </c>
      <c r="BJ2383" t="s">
        <v>78</v>
      </c>
      <c r="BK2383" t="s">
        <v>69</v>
      </c>
      <c r="BO2383" t="s">
        <v>78</v>
      </c>
      <c r="BP2383" t="s">
        <v>81</v>
      </c>
      <c r="BQ2383" t="s">
        <v>223</v>
      </c>
    </row>
    <row r="2384" spans="1:69" x14ac:dyDescent="0.3">
      <c r="A2384">
        <v>298</v>
      </c>
      <c r="B2384" t="s">
        <v>242</v>
      </c>
      <c r="C2384">
        <v>7</v>
      </c>
      <c r="D2384" t="s">
        <v>87</v>
      </c>
      <c r="E2384">
        <v>34</v>
      </c>
      <c r="F2384" t="s">
        <v>2049</v>
      </c>
      <c r="G2384" t="s">
        <v>78</v>
      </c>
      <c r="H2384" t="s">
        <v>69</v>
      </c>
      <c r="Q2384">
        <v>292</v>
      </c>
      <c r="R2384" t="s">
        <v>78</v>
      </c>
      <c r="S2384" t="s">
        <v>69</v>
      </c>
      <c r="AU2384">
        <v>292</v>
      </c>
      <c r="AV2384" t="s">
        <v>78</v>
      </c>
      <c r="AW2384" t="s">
        <v>69</v>
      </c>
      <c r="AX2384">
        <v>5</v>
      </c>
      <c r="AY2384">
        <v>153</v>
      </c>
      <c r="AZ2384" t="s">
        <v>78</v>
      </c>
      <c r="BA2384" t="s">
        <v>69</v>
      </c>
      <c r="BI2384">
        <v>292</v>
      </c>
      <c r="BJ2384" t="s">
        <v>78</v>
      </c>
      <c r="BK2384" t="s">
        <v>69</v>
      </c>
      <c r="BO2384" t="s">
        <v>78</v>
      </c>
      <c r="BP2384" t="s">
        <v>81</v>
      </c>
      <c r="BQ2384" t="s">
        <v>223</v>
      </c>
    </row>
    <row r="2385" spans="1:69" x14ac:dyDescent="0.3">
      <c r="A2385">
        <v>298</v>
      </c>
      <c r="B2385" t="s">
        <v>242</v>
      </c>
      <c r="C2385">
        <v>8</v>
      </c>
      <c r="D2385" t="s">
        <v>88</v>
      </c>
      <c r="E2385">
        <v>34</v>
      </c>
      <c r="F2385" t="s">
        <v>2049</v>
      </c>
      <c r="G2385" t="s">
        <v>78</v>
      </c>
      <c r="H2385" t="s">
        <v>78</v>
      </c>
      <c r="Q2385">
        <v>292</v>
      </c>
      <c r="R2385" t="s">
        <v>78</v>
      </c>
      <c r="S2385" t="s">
        <v>78</v>
      </c>
      <c r="AU2385">
        <v>292</v>
      </c>
      <c r="AV2385" t="s">
        <v>78</v>
      </c>
      <c r="AW2385" t="s">
        <v>78</v>
      </c>
      <c r="AX2385">
        <v>5</v>
      </c>
      <c r="AY2385">
        <v>153</v>
      </c>
      <c r="AZ2385" t="s">
        <v>78</v>
      </c>
      <c r="BA2385" t="s">
        <v>78</v>
      </c>
      <c r="BI2385">
        <v>292</v>
      </c>
      <c r="BJ2385" t="s">
        <v>78</v>
      </c>
      <c r="BK2385" t="s">
        <v>78</v>
      </c>
      <c r="BO2385" t="s">
        <v>78</v>
      </c>
      <c r="BP2385" t="s">
        <v>81</v>
      </c>
      <c r="BQ2385" t="s">
        <v>223</v>
      </c>
    </row>
    <row r="2386" spans="1:69" x14ac:dyDescent="0.3">
      <c r="A2386">
        <v>299</v>
      </c>
      <c r="B2386" t="s">
        <v>2103</v>
      </c>
      <c r="C2386">
        <v>1</v>
      </c>
      <c r="D2386" t="s">
        <v>67</v>
      </c>
      <c r="E2386">
        <v>34</v>
      </c>
      <c r="F2386" t="s">
        <v>2049</v>
      </c>
      <c r="G2386" t="s">
        <v>90</v>
      </c>
      <c r="H2386" t="s">
        <v>69</v>
      </c>
      <c r="Q2386">
        <v>200</v>
      </c>
      <c r="R2386" t="s">
        <v>69</v>
      </c>
      <c r="S2386" t="s">
        <v>69</v>
      </c>
      <c r="AF2386" t="s">
        <v>1102</v>
      </c>
      <c r="AG2386" t="s">
        <v>228</v>
      </c>
      <c r="AH2386" t="s">
        <v>69</v>
      </c>
      <c r="AU2386" t="s">
        <v>2104</v>
      </c>
      <c r="AV2386" t="s">
        <v>95</v>
      </c>
      <c r="AW2386" t="s">
        <v>95</v>
      </c>
      <c r="AX2386" t="s">
        <v>1202</v>
      </c>
      <c r="AY2386" t="s">
        <v>1457</v>
      </c>
      <c r="AZ2386" t="s">
        <v>1458</v>
      </c>
      <c r="BA2386" t="s">
        <v>532</v>
      </c>
      <c r="BB2386" t="s">
        <v>1102</v>
      </c>
      <c r="BC2386" t="s">
        <v>228</v>
      </c>
      <c r="BD2386" t="s">
        <v>69</v>
      </c>
      <c r="BE2386">
        <v>5</v>
      </c>
      <c r="BF2386" t="s">
        <v>2105</v>
      </c>
      <c r="BG2386" t="s">
        <v>561</v>
      </c>
      <c r="BH2386" t="s">
        <v>532</v>
      </c>
      <c r="BO2386" t="s">
        <v>90</v>
      </c>
      <c r="BP2386" t="s">
        <v>93</v>
      </c>
      <c r="BQ2386" t="s">
        <v>94</v>
      </c>
    </row>
    <row r="2387" spans="1:69" x14ac:dyDescent="0.3">
      <c r="A2387">
        <v>299</v>
      </c>
      <c r="B2387" t="s">
        <v>2103</v>
      </c>
      <c r="C2387">
        <v>2</v>
      </c>
      <c r="D2387" t="s">
        <v>77</v>
      </c>
      <c r="E2387">
        <v>34</v>
      </c>
      <c r="F2387" t="s">
        <v>2049</v>
      </c>
      <c r="G2387" t="s">
        <v>90</v>
      </c>
      <c r="H2387" t="s">
        <v>78</v>
      </c>
      <c r="Q2387">
        <v>200</v>
      </c>
      <c r="R2387" t="s">
        <v>69</v>
      </c>
      <c r="S2387" t="s">
        <v>69</v>
      </c>
      <c r="AF2387" t="s">
        <v>1102</v>
      </c>
      <c r="AG2387" t="s">
        <v>228</v>
      </c>
      <c r="AH2387" t="s">
        <v>78</v>
      </c>
      <c r="AU2387" t="s">
        <v>2104</v>
      </c>
      <c r="AV2387" t="s">
        <v>95</v>
      </c>
      <c r="AW2387" t="s">
        <v>95</v>
      </c>
      <c r="AX2387" t="s">
        <v>1202</v>
      </c>
      <c r="AY2387" t="s">
        <v>1457</v>
      </c>
      <c r="AZ2387" t="s">
        <v>438</v>
      </c>
      <c r="BA2387" t="s">
        <v>653</v>
      </c>
      <c r="BB2387" t="s">
        <v>1102</v>
      </c>
      <c r="BC2387" t="s">
        <v>228</v>
      </c>
      <c r="BD2387" t="s">
        <v>78</v>
      </c>
      <c r="BE2387">
        <v>5</v>
      </c>
      <c r="BF2387" t="s">
        <v>2105</v>
      </c>
      <c r="BG2387" t="s">
        <v>561</v>
      </c>
      <c r="BH2387" t="s">
        <v>653</v>
      </c>
      <c r="BO2387" t="s">
        <v>90</v>
      </c>
      <c r="BP2387" t="s">
        <v>93</v>
      </c>
      <c r="BQ2387" t="s">
        <v>94</v>
      </c>
    </row>
    <row r="2388" spans="1:69" x14ac:dyDescent="0.3">
      <c r="A2388">
        <v>299</v>
      </c>
      <c r="B2388" t="s">
        <v>2103</v>
      </c>
      <c r="C2388">
        <v>3</v>
      </c>
      <c r="D2388" t="s">
        <v>83</v>
      </c>
      <c r="E2388">
        <v>34</v>
      </c>
      <c r="F2388" t="s">
        <v>2049</v>
      </c>
      <c r="G2388" t="s">
        <v>90</v>
      </c>
      <c r="H2388" t="s">
        <v>78</v>
      </c>
      <c r="Q2388">
        <v>200</v>
      </c>
      <c r="R2388" t="s">
        <v>78</v>
      </c>
      <c r="S2388" t="s">
        <v>78</v>
      </c>
      <c r="AF2388" t="s">
        <v>1102</v>
      </c>
      <c r="AG2388" t="s">
        <v>228</v>
      </c>
      <c r="AH2388" t="s">
        <v>78</v>
      </c>
      <c r="AU2388" t="s">
        <v>2104</v>
      </c>
      <c r="AV2388" t="s">
        <v>92</v>
      </c>
      <c r="AW2388" t="s">
        <v>92</v>
      </c>
      <c r="AX2388" t="s">
        <v>1202</v>
      </c>
      <c r="AY2388" t="s">
        <v>1457</v>
      </c>
      <c r="AZ2388" t="s">
        <v>438</v>
      </c>
      <c r="BA2388" t="s">
        <v>537</v>
      </c>
      <c r="BB2388" t="s">
        <v>1102</v>
      </c>
      <c r="BC2388" t="s">
        <v>228</v>
      </c>
      <c r="BD2388" t="s">
        <v>78</v>
      </c>
      <c r="BE2388">
        <v>5</v>
      </c>
      <c r="BF2388" t="s">
        <v>2105</v>
      </c>
      <c r="BG2388" t="s">
        <v>561</v>
      </c>
      <c r="BH2388" t="s">
        <v>537</v>
      </c>
      <c r="BO2388" t="s">
        <v>78</v>
      </c>
      <c r="BP2388" t="s">
        <v>93</v>
      </c>
      <c r="BQ2388" t="s">
        <v>109</v>
      </c>
    </row>
    <row r="2389" spans="1:69" x14ac:dyDescent="0.3">
      <c r="A2389">
        <v>299</v>
      </c>
      <c r="B2389" t="s">
        <v>2103</v>
      </c>
      <c r="C2389">
        <v>4</v>
      </c>
      <c r="D2389" t="s">
        <v>84</v>
      </c>
      <c r="E2389">
        <v>34</v>
      </c>
      <c r="F2389" t="s">
        <v>2049</v>
      </c>
      <c r="G2389" t="s">
        <v>90</v>
      </c>
      <c r="H2389" t="s">
        <v>69</v>
      </c>
      <c r="Q2389">
        <v>200</v>
      </c>
      <c r="R2389" t="s">
        <v>78</v>
      </c>
      <c r="S2389" t="s">
        <v>69</v>
      </c>
      <c r="AF2389" t="s">
        <v>1102</v>
      </c>
      <c r="AG2389" t="s">
        <v>495</v>
      </c>
      <c r="AH2389" t="s">
        <v>69</v>
      </c>
      <c r="AU2389" t="s">
        <v>2104</v>
      </c>
      <c r="AV2389" t="s">
        <v>92</v>
      </c>
      <c r="AW2389" t="s">
        <v>95</v>
      </c>
      <c r="AX2389" t="s">
        <v>1202</v>
      </c>
      <c r="AY2389" t="s">
        <v>1457</v>
      </c>
      <c r="AZ2389" t="s">
        <v>438</v>
      </c>
      <c r="BA2389" t="s">
        <v>532</v>
      </c>
      <c r="BB2389" t="s">
        <v>1102</v>
      </c>
      <c r="BC2389" t="s">
        <v>495</v>
      </c>
      <c r="BD2389" t="s">
        <v>69</v>
      </c>
      <c r="BE2389">
        <v>5</v>
      </c>
      <c r="BF2389" t="s">
        <v>2105</v>
      </c>
      <c r="BG2389" t="s">
        <v>561</v>
      </c>
      <c r="BH2389" t="s">
        <v>532</v>
      </c>
      <c r="BO2389" t="s">
        <v>78</v>
      </c>
      <c r="BP2389" t="s">
        <v>93</v>
      </c>
      <c r="BQ2389" t="s">
        <v>109</v>
      </c>
    </row>
    <row r="2390" spans="1:69" x14ac:dyDescent="0.3">
      <c r="A2390">
        <v>299</v>
      </c>
      <c r="B2390" t="s">
        <v>2103</v>
      </c>
      <c r="C2390">
        <v>5</v>
      </c>
      <c r="D2390" t="s">
        <v>85</v>
      </c>
      <c r="E2390">
        <v>34</v>
      </c>
      <c r="F2390" t="s">
        <v>2049</v>
      </c>
      <c r="G2390" t="s">
        <v>90</v>
      </c>
      <c r="H2390" t="s">
        <v>69</v>
      </c>
      <c r="Q2390">
        <v>200</v>
      </c>
      <c r="R2390" t="s">
        <v>78</v>
      </c>
      <c r="S2390" t="s">
        <v>69</v>
      </c>
      <c r="AF2390" t="s">
        <v>1102</v>
      </c>
      <c r="AG2390" t="s">
        <v>228</v>
      </c>
      <c r="AH2390" t="s">
        <v>69</v>
      </c>
      <c r="AU2390" t="s">
        <v>2104</v>
      </c>
      <c r="AV2390" t="s">
        <v>92</v>
      </c>
      <c r="AW2390" t="s">
        <v>95</v>
      </c>
      <c r="AX2390" t="s">
        <v>1202</v>
      </c>
      <c r="AY2390" t="s">
        <v>1457</v>
      </c>
      <c r="AZ2390" t="s">
        <v>438</v>
      </c>
      <c r="BA2390" t="s">
        <v>653</v>
      </c>
      <c r="BB2390" t="s">
        <v>1102</v>
      </c>
      <c r="BC2390" t="s">
        <v>228</v>
      </c>
      <c r="BD2390" t="s">
        <v>69</v>
      </c>
      <c r="BE2390">
        <v>5</v>
      </c>
      <c r="BF2390" t="s">
        <v>2105</v>
      </c>
      <c r="BG2390" t="s">
        <v>561</v>
      </c>
      <c r="BH2390" t="s">
        <v>532</v>
      </c>
      <c r="BO2390" t="s">
        <v>78</v>
      </c>
      <c r="BP2390" t="s">
        <v>93</v>
      </c>
      <c r="BQ2390" t="s">
        <v>109</v>
      </c>
    </row>
    <row r="2391" spans="1:69" x14ac:dyDescent="0.3">
      <c r="A2391">
        <v>299</v>
      </c>
      <c r="B2391" t="s">
        <v>2103</v>
      </c>
      <c r="C2391">
        <v>6</v>
      </c>
      <c r="D2391" t="s">
        <v>86</v>
      </c>
      <c r="E2391">
        <v>34</v>
      </c>
      <c r="F2391" t="s">
        <v>2049</v>
      </c>
      <c r="G2391" t="s">
        <v>90</v>
      </c>
      <c r="H2391" t="s">
        <v>69</v>
      </c>
      <c r="Q2391">
        <v>200</v>
      </c>
      <c r="R2391" t="s">
        <v>78</v>
      </c>
      <c r="S2391" t="s">
        <v>69</v>
      </c>
      <c r="AF2391" t="s">
        <v>1102</v>
      </c>
      <c r="AG2391" t="s">
        <v>238</v>
      </c>
      <c r="AH2391" t="s">
        <v>69</v>
      </c>
      <c r="AU2391" t="s">
        <v>2104</v>
      </c>
      <c r="AV2391" t="s">
        <v>92</v>
      </c>
      <c r="AW2391" t="s">
        <v>95</v>
      </c>
      <c r="AX2391" t="s">
        <v>1202</v>
      </c>
      <c r="AY2391" t="s">
        <v>1457</v>
      </c>
      <c r="AZ2391" t="s">
        <v>442</v>
      </c>
      <c r="BA2391" t="s">
        <v>532</v>
      </c>
      <c r="BB2391" t="s">
        <v>1102</v>
      </c>
      <c r="BC2391" t="s">
        <v>238</v>
      </c>
      <c r="BD2391" t="s">
        <v>69</v>
      </c>
      <c r="BE2391">
        <v>5</v>
      </c>
      <c r="BF2391" t="s">
        <v>2105</v>
      </c>
      <c r="BG2391" t="s">
        <v>969</v>
      </c>
      <c r="BH2391" t="s">
        <v>532</v>
      </c>
      <c r="BO2391" t="s">
        <v>78</v>
      </c>
      <c r="BP2391" t="s">
        <v>93</v>
      </c>
      <c r="BQ2391" t="s">
        <v>109</v>
      </c>
    </row>
    <row r="2392" spans="1:69" x14ac:dyDescent="0.3">
      <c r="A2392">
        <v>299</v>
      </c>
      <c r="B2392" t="s">
        <v>2103</v>
      </c>
      <c r="C2392">
        <v>7</v>
      </c>
      <c r="D2392" t="s">
        <v>87</v>
      </c>
      <c r="E2392">
        <v>34</v>
      </c>
      <c r="F2392" t="s">
        <v>2049</v>
      </c>
      <c r="G2392" t="s">
        <v>90</v>
      </c>
      <c r="H2392" t="s">
        <v>69</v>
      </c>
      <c r="Q2392">
        <v>200</v>
      </c>
      <c r="R2392" t="s">
        <v>78</v>
      </c>
      <c r="S2392" t="s">
        <v>69</v>
      </c>
      <c r="AF2392" t="s">
        <v>1102</v>
      </c>
      <c r="AG2392" t="s">
        <v>238</v>
      </c>
      <c r="AH2392" t="s">
        <v>69</v>
      </c>
      <c r="AU2392" t="s">
        <v>2104</v>
      </c>
      <c r="AV2392" t="s">
        <v>92</v>
      </c>
      <c r="AW2392" t="s">
        <v>95</v>
      </c>
      <c r="AX2392" t="s">
        <v>1202</v>
      </c>
      <c r="AY2392" t="s">
        <v>1457</v>
      </c>
      <c r="AZ2392" t="s">
        <v>442</v>
      </c>
      <c r="BA2392" t="s">
        <v>532</v>
      </c>
      <c r="BB2392" t="s">
        <v>1102</v>
      </c>
      <c r="BC2392" t="s">
        <v>238</v>
      </c>
      <c r="BD2392" t="s">
        <v>69</v>
      </c>
      <c r="BE2392">
        <v>5</v>
      </c>
      <c r="BF2392" t="s">
        <v>2105</v>
      </c>
      <c r="BG2392" t="s">
        <v>969</v>
      </c>
      <c r="BH2392" t="s">
        <v>532</v>
      </c>
      <c r="BO2392" t="s">
        <v>78</v>
      </c>
      <c r="BP2392" t="s">
        <v>93</v>
      </c>
      <c r="BQ2392" t="s">
        <v>109</v>
      </c>
    </row>
    <row r="2393" spans="1:69" x14ac:dyDescent="0.3">
      <c r="A2393">
        <v>299</v>
      </c>
      <c r="B2393" t="s">
        <v>2103</v>
      </c>
      <c r="C2393">
        <v>8</v>
      </c>
      <c r="D2393" t="s">
        <v>88</v>
      </c>
      <c r="E2393">
        <v>34</v>
      </c>
      <c r="F2393" t="s">
        <v>2049</v>
      </c>
      <c r="G2393" t="s">
        <v>90</v>
      </c>
      <c r="H2393" t="s">
        <v>78</v>
      </c>
      <c r="Q2393">
        <v>200</v>
      </c>
      <c r="R2393" t="s">
        <v>78</v>
      </c>
      <c r="S2393" t="s">
        <v>78</v>
      </c>
      <c r="AF2393" t="s">
        <v>1102</v>
      </c>
      <c r="AG2393" t="s">
        <v>228</v>
      </c>
      <c r="AH2393" t="s">
        <v>78</v>
      </c>
      <c r="AU2393" t="s">
        <v>2104</v>
      </c>
      <c r="AV2393" t="s">
        <v>92</v>
      </c>
      <c r="AW2393" t="s">
        <v>92</v>
      </c>
      <c r="AX2393" t="s">
        <v>1202</v>
      </c>
      <c r="AY2393" t="s">
        <v>1457</v>
      </c>
      <c r="AZ2393" t="s">
        <v>438</v>
      </c>
      <c r="BA2393" t="s">
        <v>537</v>
      </c>
      <c r="BB2393" t="s">
        <v>1102</v>
      </c>
      <c r="BC2393" t="s">
        <v>228</v>
      </c>
      <c r="BD2393" t="s">
        <v>78</v>
      </c>
      <c r="BE2393">
        <v>5</v>
      </c>
      <c r="BF2393" t="s">
        <v>2105</v>
      </c>
      <c r="BG2393" t="s">
        <v>561</v>
      </c>
      <c r="BH2393" t="s">
        <v>537</v>
      </c>
      <c r="BO2393" t="s">
        <v>78</v>
      </c>
      <c r="BP2393" t="s">
        <v>93</v>
      </c>
      <c r="BQ2393" t="s">
        <v>109</v>
      </c>
    </row>
    <row r="2394" spans="1:69" x14ac:dyDescent="0.3">
      <c r="A2394">
        <v>300</v>
      </c>
      <c r="B2394" t="s">
        <v>2106</v>
      </c>
      <c r="C2394">
        <v>1</v>
      </c>
      <c r="D2394" t="s">
        <v>67</v>
      </c>
      <c r="E2394">
        <v>34</v>
      </c>
      <c r="F2394" t="s">
        <v>2049</v>
      </c>
      <c r="G2394" t="s">
        <v>78</v>
      </c>
      <c r="H2394" t="s">
        <v>69</v>
      </c>
      <c r="Q2394" t="s">
        <v>2107</v>
      </c>
      <c r="R2394" t="s">
        <v>844</v>
      </c>
      <c r="S2394" t="s">
        <v>108</v>
      </c>
      <c r="AF2394" t="s">
        <v>1111</v>
      </c>
      <c r="AG2394" t="s">
        <v>119</v>
      </c>
      <c r="AH2394" t="s">
        <v>108</v>
      </c>
      <c r="AU2394" t="s">
        <v>2108</v>
      </c>
      <c r="AV2394" t="s">
        <v>1008</v>
      </c>
      <c r="AW2394" t="s">
        <v>532</v>
      </c>
      <c r="AX2394" t="s">
        <v>1255</v>
      </c>
      <c r="AY2394" t="s">
        <v>2109</v>
      </c>
      <c r="AZ2394" t="s">
        <v>1064</v>
      </c>
      <c r="BA2394" t="s">
        <v>532</v>
      </c>
      <c r="BB2394" t="s">
        <v>1111</v>
      </c>
      <c r="BC2394" t="s">
        <v>119</v>
      </c>
      <c r="BD2394" t="s">
        <v>108</v>
      </c>
      <c r="BE2394" t="s">
        <v>1101</v>
      </c>
      <c r="BI2394">
        <v>201</v>
      </c>
      <c r="BJ2394" t="s">
        <v>78</v>
      </c>
      <c r="BK2394" t="s">
        <v>69</v>
      </c>
      <c r="BO2394" t="s">
        <v>78</v>
      </c>
      <c r="BP2394" t="s">
        <v>81</v>
      </c>
      <c r="BQ2394" t="s">
        <v>109</v>
      </c>
    </row>
    <row r="2395" spans="1:69" x14ac:dyDescent="0.3">
      <c r="A2395">
        <v>300</v>
      </c>
      <c r="B2395" t="s">
        <v>2106</v>
      </c>
      <c r="C2395">
        <v>2</v>
      </c>
      <c r="D2395" t="s">
        <v>77</v>
      </c>
      <c r="E2395">
        <v>34</v>
      </c>
      <c r="F2395" t="s">
        <v>2049</v>
      </c>
      <c r="G2395" t="s">
        <v>78</v>
      </c>
      <c r="H2395" t="s">
        <v>78</v>
      </c>
      <c r="Q2395" t="s">
        <v>2107</v>
      </c>
      <c r="R2395" t="s">
        <v>844</v>
      </c>
      <c r="S2395" t="s">
        <v>201</v>
      </c>
      <c r="AF2395" t="s">
        <v>1111</v>
      </c>
      <c r="AG2395" t="s">
        <v>119</v>
      </c>
      <c r="AH2395" t="s">
        <v>201</v>
      </c>
      <c r="AU2395" t="s">
        <v>2108</v>
      </c>
      <c r="AV2395" t="s">
        <v>1008</v>
      </c>
      <c r="AW2395" t="s">
        <v>653</v>
      </c>
      <c r="AX2395" t="s">
        <v>1255</v>
      </c>
      <c r="AY2395" t="s">
        <v>2109</v>
      </c>
      <c r="AZ2395" t="s">
        <v>1064</v>
      </c>
      <c r="BA2395" t="s">
        <v>653</v>
      </c>
      <c r="BB2395" t="s">
        <v>1111</v>
      </c>
      <c r="BC2395" t="s">
        <v>119</v>
      </c>
      <c r="BD2395" t="s">
        <v>201</v>
      </c>
      <c r="BE2395" t="s">
        <v>1101</v>
      </c>
      <c r="BI2395">
        <v>201</v>
      </c>
      <c r="BJ2395" t="s">
        <v>78</v>
      </c>
      <c r="BK2395" t="s">
        <v>69</v>
      </c>
      <c r="BO2395" t="s">
        <v>78</v>
      </c>
      <c r="BP2395" t="s">
        <v>81</v>
      </c>
      <c r="BQ2395" t="s">
        <v>109</v>
      </c>
    </row>
    <row r="2396" spans="1:69" x14ac:dyDescent="0.3">
      <c r="A2396">
        <v>300</v>
      </c>
      <c r="B2396" t="s">
        <v>2106</v>
      </c>
      <c r="C2396">
        <v>3</v>
      </c>
      <c r="D2396" t="s">
        <v>83</v>
      </c>
      <c r="E2396">
        <v>34</v>
      </c>
      <c r="F2396" t="s">
        <v>2049</v>
      </c>
      <c r="G2396" t="s">
        <v>78</v>
      </c>
      <c r="H2396" t="s">
        <v>78</v>
      </c>
      <c r="Q2396" t="s">
        <v>2107</v>
      </c>
      <c r="R2396" t="s">
        <v>844</v>
      </c>
      <c r="S2396" t="s">
        <v>119</v>
      </c>
      <c r="AF2396" t="s">
        <v>1111</v>
      </c>
      <c r="AG2396" t="s">
        <v>119</v>
      </c>
      <c r="AH2396" t="s">
        <v>119</v>
      </c>
      <c r="AU2396" t="s">
        <v>2108</v>
      </c>
      <c r="AV2396" t="s">
        <v>1008</v>
      </c>
      <c r="AW2396" t="s">
        <v>537</v>
      </c>
      <c r="AX2396" t="s">
        <v>1255</v>
      </c>
      <c r="AY2396" t="s">
        <v>2109</v>
      </c>
      <c r="AZ2396" t="s">
        <v>507</v>
      </c>
      <c r="BA2396" t="s">
        <v>537</v>
      </c>
      <c r="BB2396" t="s">
        <v>1111</v>
      </c>
      <c r="BC2396" t="s">
        <v>119</v>
      </c>
      <c r="BD2396" t="s">
        <v>119</v>
      </c>
      <c r="BE2396" t="s">
        <v>1101</v>
      </c>
      <c r="BI2396">
        <v>201</v>
      </c>
      <c r="BJ2396" t="s">
        <v>78</v>
      </c>
      <c r="BK2396" t="s">
        <v>78</v>
      </c>
      <c r="BO2396" t="s">
        <v>78</v>
      </c>
      <c r="BP2396" t="s">
        <v>81</v>
      </c>
      <c r="BQ2396" t="s">
        <v>109</v>
      </c>
    </row>
    <row r="2397" spans="1:69" x14ac:dyDescent="0.3">
      <c r="A2397">
        <v>300</v>
      </c>
      <c r="B2397" t="s">
        <v>2106</v>
      </c>
      <c r="C2397">
        <v>4</v>
      </c>
      <c r="D2397" t="s">
        <v>84</v>
      </c>
      <c r="E2397">
        <v>34</v>
      </c>
      <c r="F2397" t="s">
        <v>2049</v>
      </c>
      <c r="G2397" t="s">
        <v>78</v>
      </c>
      <c r="H2397" t="s">
        <v>69</v>
      </c>
      <c r="Q2397" t="s">
        <v>2107</v>
      </c>
      <c r="R2397" t="s">
        <v>844</v>
      </c>
      <c r="S2397" t="s">
        <v>108</v>
      </c>
      <c r="AF2397" t="s">
        <v>1111</v>
      </c>
      <c r="AG2397" t="s">
        <v>119</v>
      </c>
      <c r="AH2397" t="s">
        <v>108</v>
      </c>
      <c r="AU2397" t="s">
        <v>2108</v>
      </c>
      <c r="AV2397" t="s">
        <v>1008</v>
      </c>
      <c r="AW2397" t="s">
        <v>532</v>
      </c>
      <c r="AX2397" t="s">
        <v>1255</v>
      </c>
      <c r="AY2397" t="s">
        <v>2109</v>
      </c>
      <c r="AZ2397" t="s">
        <v>507</v>
      </c>
      <c r="BA2397" t="s">
        <v>532</v>
      </c>
      <c r="BB2397" t="s">
        <v>1111</v>
      </c>
      <c r="BC2397" t="s">
        <v>119</v>
      </c>
      <c r="BD2397" t="s">
        <v>108</v>
      </c>
      <c r="BE2397" t="s">
        <v>1101</v>
      </c>
      <c r="BI2397">
        <v>201</v>
      </c>
      <c r="BJ2397" t="s">
        <v>78</v>
      </c>
      <c r="BK2397" t="s">
        <v>69</v>
      </c>
      <c r="BO2397" t="s">
        <v>78</v>
      </c>
      <c r="BP2397" t="s">
        <v>81</v>
      </c>
      <c r="BQ2397" t="s">
        <v>109</v>
      </c>
    </row>
    <row r="2398" spans="1:69" x14ac:dyDescent="0.3">
      <c r="A2398">
        <v>300</v>
      </c>
      <c r="B2398" t="s">
        <v>2106</v>
      </c>
      <c r="C2398">
        <v>5</v>
      </c>
      <c r="D2398" t="s">
        <v>85</v>
      </c>
      <c r="E2398">
        <v>34</v>
      </c>
      <c r="F2398" t="s">
        <v>2049</v>
      </c>
      <c r="G2398" t="s">
        <v>78</v>
      </c>
      <c r="H2398" t="s">
        <v>69</v>
      </c>
      <c r="Q2398" t="s">
        <v>2107</v>
      </c>
      <c r="R2398" t="s">
        <v>844</v>
      </c>
      <c r="S2398" t="s">
        <v>108</v>
      </c>
      <c r="AF2398" t="s">
        <v>1111</v>
      </c>
      <c r="AG2398" t="s">
        <v>119</v>
      </c>
      <c r="AH2398" t="s">
        <v>108</v>
      </c>
      <c r="AU2398" t="s">
        <v>2108</v>
      </c>
      <c r="AV2398" t="s">
        <v>1008</v>
      </c>
      <c r="AW2398" t="s">
        <v>532</v>
      </c>
      <c r="AX2398" t="s">
        <v>1255</v>
      </c>
      <c r="AY2398" t="s">
        <v>2109</v>
      </c>
      <c r="AZ2398" t="s">
        <v>507</v>
      </c>
      <c r="BA2398" t="s">
        <v>653</v>
      </c>
      <c r="BB2398" t="s">
        <v>1111</v>
      </c>
      <c r="BC2398" t="s">
        <v>119</v>
      </c>
      <c r="BD2398" t="s">
        <v>108</v>
      </c>
      <c r="BE2398" t="s">
        <v>1101</v>
      </c>
      <c r="BI2398">
        <v>201</v>
      </c>
      <c r="BJ2398" t="s">
        <v>78</v>
      </c>
      <c r="BK2398" t="s">
        <v>69</v>
      </c>
      <c r="BO2398" t="s">
        <v>78</v>
      </c>
      <c r="BP2398" t="s">
        <v>81</v>
      </c>
      <c r="BQ2398" t="s">
        <v>109</v>
      </c>
    </row>
    <row r="2399" spans="1:69" x14ac:dyDescent="0.3">
      <c r="A2399">
        <v>300</v>
      </c>
      <c r="B2399" t="s">
        <v>2106</v>
      </c>
      <c r="C2399">
        <v>6</v>
      </c>
      <c r="D2399" t="s">
        <v>86</v>
      </c>
      <c r="E2399">
        <v>34</v>
      </c>
      <c r="F2399" t="s">
        <v>2049</v>
      </c>
      <c r="G2399" t="s">
        <v>69</v>
      </c>
      <c r="H2399" t="s">
        <v>69</v>
      </c>
      <c r="Q2399" t="s">
        <v>2107</v>
      </c>
      <c r="R2399" t="s">
        <v>845</v>
      </c>
      <c r="S2399" t="s">
        <v>108</v>
      </c>
      <c r="AF2399" t="s">
        <v>1111</v>
      </c>
      <c r="AG2399" t="s">
        <v>108</v>
      </c>
      <c r="AH2399" t="s">
        <v>108</v>
      </c>
      <c r="AU2399" t="s">
        <v>2108</v>
      </c>
      <c r="AV2399" t="s">
        <v>1009</v>
      </c>
      <c r="AW2399" t="s">
        <v>532</v>
      </c>
      <c r="AX2399" t="s">
        <v>1255</v>
      </c>
      <c r="AY2399" t="s">
        <v>2109</v>
      </c>
      <c r="AZ2399" t="s">
        <v>833</v>
      </c>
      <c r="BA2399" t="s">
        <v>532</v>
      </c>
      <c r="BB2399" t="s">
        <v>1111</v>
      </c>
      <c r="BC2399" t="s">
        <v>108</v>
      </c>
      <c r="BD2399" t="s">
        <v>108</v>
      </c>
      <c r="BE2399" t="s">
        <v>1101</v>
      </c>
      <c r="BI2399">
        <v>201</v>
      </c>
      <c r="BJ2399" t="s">
        <v>69</v>
      </c>
      <c r="BK2399" t="s">
        <v>69</v>
      </c>
      <c r="BO2399" t="s">
        <v>69</v>
      </c>
      <c r="BP2399" t="s">
        <v>75</v>
      </c>
      <c r="BQ2399" t="s">
        <v>129</v>
      </c>
    </row>
    <row r="2400" spans="1:69" x14ac:dyDescent="0.3">
      <c r="A2400">
        <v>300</v>
      </c>
      <c r="B2400" t="s">
        <v>2106</v>
      </c>
      <c r="C2400">
        <v>7</v>
      </c>
      <c r="D2400" t="s">
        <v>87</v>
      </c>
      <c r="E2400">
        <v>34</v>
      </c>
      <c r="F2400" t="s">
        <v>2049</v>
      </c>
      <c r="G2400" t="s">
        <v>69</v>
      </c>
      <c r="H2400" t="s">
        <v>69</v>
      </c>
      <c r="Q2400" t="s">
        <v>2107</v>
      </c>
      <c r="R2400" t="s">
        <v>845</v>
      </c>
      <c r="S2400" t="s">
        <v>108</v>
      </c>
      <c r="AF2400" t="s">
        <v>1111</v>
      </c>
      <c r="AG2400" t="s">
        <v>108</v>
      </c>
      <c r="AH2400" t="s">
        <v>108</v>
      </c>
      <c r="AU2400" t="s">
        <v>2108</v>
      </c>
      <c r="AV2400" t="s">
        <v>1009</v>
      </c>
      <c r="AW2400" t="s">
        <v>532</v>
      </c>
      <c r="AX2400" t="s">
        <v>1255</v>
      </c>
      <c r="AY2400" t="s">
        <v>2109</v>
      </c>
      <c r="AZ2400" t="s">
        <v>2110</v>
      </c>
      <c r="BA2400" t="s">
        <v>532</v>
      </c>
      <c r="BB2400" t="s">
        <v>1111</v>
      </c>
      <c r="BC2400" t="s">
        <v>108</v>
      </c>
      <c r="BD2400" t="s">
        <v>108</v>
      </c>
      <c r="BE2400" t="s">
        <v>1101</v>
      </c>
      <c r="BI2400">
        <v>201</v>
      </c>
      <c r="BJ2400" t="s">
        <v>69</v>
      </c>
      <c r="BK2400" t="s">
        <v>69</v>
      </c>
      <c r="BO2400" t="s">
        <v>69</v>
      </c>
      <c r="BP2400" t="s">
        <v>75</v>
      </c>
      <c r="BQ2400" t="s">
        <v>129</v>
      </c>
    </row>
    <row r="2401" spans="1:69" x14ac:dyDescent="0.3">
      <c r="A2401">
        <v>300</v>
      </c>
      <c r="B2401" t="s">
        <v>2106</v>
      </c>
      <c r="C2401">
        <v>8</v>
      </c>
      <c r="D2401" t="s">
        <v>88</v>
      </c>
      <c r="E2401">
        <v>34</v>
      </c>
      <c r="F2401" t="s">
        <v>2049</v>
      </c>
      <c r="G2401" t="s">
        <v>78</v>
      </c>
      <c r="H2401" t="s">
        <v>78</v>
      </c>
      <c r="Q2401" t="s">
        <v>2107</v>
      </c>
      <c r="R2401" t="s">
        <v>844</v>
      </c>
      <c r="S2401" t="s">
        <v>119</v>
      </c>
      <c r="AF2401" t="s">
        <v>1111</v>
      </c>
      <c r="AG2401" t="s">
        <v>119</v>
      </c>
      <c r="AH2401" t="s">
        <v>119</v>
      </c>
      <c r="AU2401" t="s">
        <v>2108</v>
      </c>
      <c r="AV2401" t="s">
        <v>1008</v>
      </c>
      <c r="AW2401" t="s">
        <v>537</v>
      </c>
      <c r="AX2401" t="s">
        <v>1255</v>
      </c>
      <c r="AY2401" t="s">
        <v>2109</v>
      </c>
      <c r="AZ2401" t="s">
        <v>507</v>
      </c>
      <c r="BA2401" t="s">
        <v>537</v>
      </c>
      <c r="BB2401" t="s">
        <v>1111</v>
      </c>
      <c r="BC2401" t="s">
        <v>119</v>
      </c>
      <c r="BD2401" t="s">
        <v>119</v>
      </c>
      <c r="BE2401" t="s">
        <v>1101</v>
      </c>
      <c r="BI2401">
        <v>201</v>
      </c>
      <c r="BJ2401" t="s">
        <v>78</v>
      </c>
      <c r="BK2401" t="s">
        <v>78</v>
      </c>
      <c r="BO2401" t="s">
        <v>78</v>
      </c>
      <c r="BP2401" t="s">
        <v>81</v>
      </c>
      <c r="BQ2401" t="s">
        <v>109</v>
      </c>
    </row>
    <row r="2402" spans="1:69" x14ac:dyDescent="0.3">
      <c r="A2402">
        <v>301</v>
      </c>
      <c r="B2402" t="s">
        <v>1872</v>
      </c>
      <c r="C2402">
        <v>1</v>
      </c>
      <c r="D2402" t="s">
        <v>67</v>
      </c>
      <c r="E2402">
        <v>35</v>
      </c>
      <c r="F2402" t="s">
        <v>2111</v>
      </c>
      <c r="G2402" t="s">
        <v>90</v>
      </c>
      <c r="H2402" t="s">
        <v>90</v>
      </c>
      <c r="K2402">
        <v>304</v>
      </c>
      <c r="L2402" t="s">
        <v>90</v>
      </c>
      <c r="Q2402">
        <v>184</v>
      </c>
      <c r="R2402" t="s">
        <v>78</v>
      </c>
      <c r="S2402" t="s">
        <v>69</v>
      </c>
      <c r="AU2402">
        <v>184</v>
      </c>
      <c r="AV2402" t="s">
        <v>78</v>
      </c>
      <c r="AW2402" t="s">
        <v>69</v>
      </c>
      <c r="AX2402">
        <v>6</v>
      </c>
      <c r="BO2402" t="s">
        <v>90</v>
      </c>
      <c r="BP2402" t="s">
        <v>93</v>
      </c>
      <c r="BQ2402" t="s">
        <v>251</v>
      </c>
    </row>
    <row r="2403" spans="1:69" x14ac:dyDescent="0.3">
      <c r="A2403">
        <v>301</v>
      </c>
      <c r="B2403" t="s">
        <v>1872</v>
      </c>
      <c r="C2403">
        <v>2</v>
      </c>
      <c r="D2403" t="s">
        <v>77</v>
      </c>
      <c r="E2403">
        <v>35</v>
      </c>
      <c r="F2403" t="s">
        <v>2111</v>
      </c>
      <c r="G2403" t="s">
        <v>90</v>
      </c>
      <c r="H2403" t="s">
        <v>90</v>
      </c>
      <c r="K2403">
        <v>304</v>
      </c>
      <c r="L2403" t="s">
        <v>90</v>
      </c>
      <c r="Q2403">
        <v>184</v>
      </c>
      <c r="R2403" t="s">
        <v>78</v>
      </c>
      <c r="S2403" t="s">
        <v>69</v>
      </c>
      <c r="AU2403">
        <v>184</v>
      </c>
      <c r="AV2403" t="s">
        <v>78</v>
      </c>
      <c r="AW2403" t="s">
        <v>69</v>
      </c>
      <c r="AX2403">
        <v>6</v>
      </c>
      <c r="BO2403" t="s">
        <v>90</v>
      </c>
      <c r="BP2403" t="s">
        <v>93</v>
      </c>
      <c r="BQ2403" t="s">
        <v>251</v>
      </c>
    </row>
    <row r="2404" spans="1:69" x14ac:dyDescent="0.3">
      <c r="A2404">
        <v>301</v>
      </c>
      <c r="B2404" t="s">
        <v>1872</v>
      </c>
      <c r="C2404">
        <v>3</v>
      </c>
      <c r="D2404" t="s">
        <v>83</v>
      </c>
      <c r="E2404">
        <v>35</v>
      </c>
      <c r="F2404" t="s">
        <v>2111</v>
      </c>
      <c r="G2404" t="s">
        <v>90</v>
      </c>
      <c r="H2404" t="s">
        <v>90</v>
      </c>
      <c r="K2404">
        <v>304</v>
      </c>
      <c r="L2404" t="s">
        <v>90</v>
      </c>
      <c r="Q2404">
        <v>184</v>
      </c>
      <c r="R2404" t="s">
        <v>78</v>
      </c>
      <c r="S2404" t="s">
        <v>78</v>
      </c>
      <c r="AU2404">
        <v>184</v>
      </c>
      <c r="AV2404" t="s">
        <v>78</v>
      </c>
      <c r="AW2404" t="s">
        <v>78</v>
      </c>
      <c r="AX2404">
        <v>6</v>
      </c>
      <c r="BO2404" t="s">
        <v>90</v>
      </c>
      <c r="BP2404" t="s">
        <v>93</v>
      </c>
      <c r="BQ2404" t="s">
        <v>251</v>
      </c>
    </row>
    <row r="2405" spans="1:69" x14ac:dyDescent="0.3">
      <c r="A2405">
        <v>301</v>
      </c>
      <c r="B2405" t="s">
        <v>1872</v>
      </c>
      <c r="C2405">
        <v>4</v>
      </c>
      <c r="D2405" t="s">
        <v>84</v>
      </c>
      <c r="E2405">
        <v>35</v>
      </c>
      <c r="F2405" t="s">
        <v>2111</v>
      </c>
      <c r="G2405" t="s">
        <v>90</v>
      </c>
      <c r="H2405" t="s">
        <v>90</v>
      </c>
      <c r="K2405">
        <v>304</v>
      </c>
      <c r="L2405" t="s">
        <v>90</v>
      </c>
      <c r="Q2405">
        <v>184</v>
      </c>
      <c r="R2405" t="s">
        <v>78</v>
      </c>
      <c r="S2405" t="s">
        <v>69</v>
      </c>
      <c r="AU2405">
        <v>184</v>
      </c>
      <c r="AV2405" t="s">
        <v>78</v>
      </c>
      <c r="AW2405" t="s">
        <v>69</v>
      </c>
      <c r="AX2405">
        <v>6</v>
      </c>
      <c r="BO2405" t="s">
        <v>90</v>
      </c>
      <c r="BP2405" t="s">
        <v>93</v>
      </c>
      <c r="BQ2405" t="s">
        <v>251</v>
      </c>
    </row>
    <row r="2406" spans="1:69" x14ac:dyDescent="0.3">
      <c r="A2406">
        <v>301</v>
      </c>
      <c r="B2406" t="s">
        <v>1872</v>
      </c>
      <c r="C2406">
        <v>5</v>
      </c>
      <c r="D2406" t="s">
        <v>85</v>
      </c>
      <c r="E2406">
        <v>35</v>
      </c>
      <c r="F2406" t="s">
        <v>2111</v>
      </c>
      <c r="G2406" t="s">
        <v>90</v>
      </c>
      <c r="H2406" t="s">
        <v>90</v>
      </c>
      <c r="K2406">
        <v>304</v>
      </c>
      <c r="L2406" t="s">
        <v>90</v>
      </c>
      <c r="Q2406">
        <v>184</v>
      </c>
      <c r="R2406" t="s">
        <v>78</v>
      </c>
      <c r="S2406" t="s">
        <v>69</v>
      </c>
      <c r="AU2406">
        <v>184</v>
      </c>
      <c r="AV2406" t="s">
        <v>78</v>
      </c>
      <c r="AW2406" t="s">
        <v>69</v>
      </c>
      <c r="AX2406">
        <v>6</v>
      </c>
      <c r="BO2406" t="s">
        <v>90</v>
      </c>
      <c r="BP2406" t="s">
        <v>93</v>
      </c>
      <c r="BQ2406" t="s">
        <v>251</v>
      </c>
    </row>
    <row r="2407" spans="1:69" x14ac:dyDescent="0.3">
      <c r="A2407">
        <v>301</v>
      </c>
      <c r="B2407" t="s">
        <v>1872</v>
      </c>
      <c r="C2407">
        <v>6</v>
      </c>
      <c r="D2407" t="s">
        <v>86</v>
      </c>
      <c r="E2407">
        <v>35</v>
      </c>
      <c r="F2407" t="s">
        <v>2111</v>
      </c>
      <c r="G2407" t="s">
        <v>90</v>
      </c>
      <c r="H2407" t="s">
        <v>90</v>
      </c>
      <c r="K2407">
        <v>304</v>
      </c>
      <c r="L2407" t="s">
        <v>90</v>
      </c>
      <c r="Q2407">
        <v>184</v>
      </c>
      <c r="R2407" t="s">
        <v>69</v>
      </c>
      <c r="S2407" t="s">
        <v>69</v>
      </c>
      <c r="AU2407">
        <v>184</v>
      </c>
      <c r="AV2407" t="s">
        <v>69</v>
      </c>
      <c r="AW2407" t="s">
        <v>69</v>
      </c>
      <c r="AX2407">
        <v>6</v>
      </c>
      <c r="BO2407" t="s">
        <v>90</v>
      </c>
      <c r="BP2407" t="s">
        <v>93</v>
      </c>
      <c r="BQ2407" t="s">
        <v>251</v>
      </c>
    </row>
    <row r="2408" spans="1:69" x14ac:dyDescent="0.3">
      <c r="A2408">
        <v>301</v>
      </c>
      <c r="B2408" t="s">
        <v>1872</v>
      </c>
      <c r="C2408">
        <v>7</v>
      </c>
      <c r="D2408" t="s">
        <v>87</v>
      </c>
      <c r="E2408">
        <v>35</v>
      </c>
      <c r="F2408" t="s">
        <v>2111</v>
      </c>
      <c r="G2408" t="s">
        <v>90</v>
      </c>
      <c r="H2408" t="s">
        <v>90</v>
      </c>
      <c r="K2408">
        <v>304</v>
      </c>
      <c r="L2408" t="s">
        <v>90</v>
      </c>
      <c r="Q2408">
        <v>184</v>
      </c>
      <c r="R2408" t="s">
        <v>69</v>
      </c>
      <c r="S2408" t="s">
        <v>69</v>
      </c>
      <c r="AU2408">
        <v>184</v>
      </c>
      <c r="AV2408" t="s">
        <v>69</v>
      </c>
      <c r="AW2408" t="s">
        <v>69</v>
      </c>
      <c r="AX2408">
        <v>6</v>
      </c>
      <c r="BO2408" t="s">
        <v>90</v>
      </c>
      <c r="BP2408" t="s">
        <v>93</v>
      </c>
      <c r="BQ2408" t="s">
        <v>251</v>
      </c>
    </row>
    <row r="2409" spans="1:69" x14ac:dyDescent="0.3">
      <c r="A2409">
        <v>301</v>
      </c>
      <c r="B2409" t="s">
        <v>1872</v>
      </c>
      <c r="C2409">
        <v>8</v>
      </c>
      <c r="D2409" t="s">
        <v>88</v>
      </c>
      <c r="E2409">
        <v>35</v>
      </c>
      <c r="F2409" t="s">
        <v>2111</v>
      </c>
      <c r="G2409" t="s">
        <v>90</v>
      </c>
      <c r="H2409" t="s">
        <v>90</v>
      </c>
      <c r="K2409">
        <v>304</v>
      </c>
      <c r="L2409" t="s">
        <v>90</v>
      </c>
      <c r="Q2409">
        <v>184</v>
      </c>
      <c r="R2409" t="s">
        <v>78</v>
      </c>
      <c r="S2409" t="s">
        <v>78</v>
      </c>
      <c r="AU2409">
        <v>184</v>
      </c>
      <c r="AV2409" t="s">
        <v>78</v>
      </c>
      <c r="AW2409" t="s">
        <v>78</v>
      </c>
      <c r="AX2409">
        <v>6</v>
      </c>
      <c r="BO2409" t="s">
        <v>90</v>
      </c>
      <c r="BP2409" t="s">
        <v>93</v>
      </c>
      <c r="BQ2409" t="s">
        <v>251</v>
      </c>
    </row>
    <row r="2410" spans="1:69" x14ac:dyDescent="0.3">
      <c r="A2410">
        <v>302</v>
      </c>
      <c r="B2410" t="s">
        <v>1327</v>
      </c>
      <c r="C2410">
        <v>1</v>
      </c>
      <c r="D2410" t="s">
        <v>67</v>
      </c>
      <c r="E2410">
        <v>35</v>
      </c>
      <c r="F2410" t="s">
        <v>2111</v>
      </c>
      <c r="G2410" t="s">
        <v>90</v>
      </c>
      <c r="H2410" t="s">
        <v>90</v>
      </c>
      <c r="K2410">
        <v>305</v>
      </c>
      <c r="L2410" t="s">
        <v>90</v>
      </c>
      <c r="Q2410">
        <v>184</v>
      </c>
      <c r="R2410" t="s">
        <v>78</v>
      </c>
      <c r="S2410" t="s">
        <v>69</v>
      </c>
      <c r="AU2410">
        <v>184</v>
      </c>
      <c r="AV2410" t="s">
        <v>78</v>
      </c>
      <c r="AW2410" t="s">
        <v>69</v>
      </c>
      <c r="AX2410">
        <v>6</v>
      </c>
      <c r="BO2410" t="s">
        <v>90</v>
      </c>
      <c r="BP2410" t="s">
        <v>93</v>
      </c>
      <c r="BQ2410" t="s">
        <v>251</v>
      </c>
    </row>
    <row r="2411" spans="1:69" x14ac:dyDescent="0.3">
      <c r="A2411">
        <v>302</v>
      </c>
      <c r="B2411" t="s">
        <v>1327</v>
      </c>
      <c r="C2411">
        <v>2</v>
      </c>
      <c r="D2411" t="s">
        <v>77</v>
      </c>
      <c r="E2411">
        <v>35</v>
      </c>
      <c r="F2411" t="s">
        <v>2111</v>
      </c>
      <c r="G2411" t="s">
        <v>90</v>
      </c>
      <c r="H2411" t="s">
        <v>90</v>
      </c>
      <c r="K2411">
        <v>305</v>
      </c>
      <c r="L2411" t="s">
        <v>90</v>
      </c>
      <c r="Q2411">
        <v>184</v>
      </c>
      <c r="R2411" t="s">
        <v>78</v>
      </c>
      <c r="S2411" t="s">
        <v>69</v>
      </c>
      <c r="AU2411">
        <v>184</v>
      </c>
      <c r="AV2411" t="s">
        <v>78</v>
      </c>
      <c r="AW2411" t="s">
        <v>69</v>
      </c>
      <c r="AX2411">
        <v>6</v>
      </c>
      <c r="BO2411" t="s">
        <v>90</v>
      </c>
      <c r="BP2411" t="s">
        <v>93</v>
      </c>
      <c r="BQ2411" t="s">
        <v>251</v>
      </c>
    </row>
    <row r="2412" spans="1:69" x14ac:dyDescent="0.3">
      <c r="A2412">
        <v>302</v>
      </c>
      <c r="B2412" t="s">
        <v>1327</v>
      </c>
      <c r="C2412">
        <v>3</v>
      </c>
      <c r="D2412" t="s">
        <v>83</v>
      </c>
      <c r="E2412">
        <v>35</v>
      </c>
      <c r="F2412" t="s">
        <v>2111</v>
      </c>
      <c r="G2412" t="s">
        <v>90</v>
      </c>
      <c r="H2412" t="s">
        <v>90</v>
      </c>
      <c r="K2412">
        <v>305</v>
      </c>
      <c r="L2412" t="s">
        <v>90</v>
      </c>
      <c r="Q2412">
        <v>184</v>
      </c>
      <c r="R2412" t="s">
        <v>78</v>
      </c>
      <c r="S2412" t="s">
        <v>78</v>
      </c>
      <c r="AU2412">
        <v>184</v>
      </c>
      <c r="AV2412" t="s">
        <v>78</v>
      </c>
      <c r="AW2412" t="s">
        <v>78</v>
      </c>
      <c r="AX2412">
        <v>6</v>
      </c>
      <c r="BO2412" t="s">
        <v>90</v>
      </c>
      <c r="BP2412" t="s">
        <v>93</v>
      </c>
      <c r="BQ2412" t="s">
        <v>251</v>
      </c>
    </row>
    <row r="2413" spans="1:69" x14ac:dyDescent="0.3">
      <c r="A2413">
        <v>302</v>
      </c>
      <c r="B2413" t="s">
        <v>1327</v>
      </c>
      <c r="C2413">
        <v>4</v>
      </c>
      <c r="D2413" t="s">
        <v>84</v>
      </c>
      <c r="E2413">
        <v>35</v>
      </c>
      <c r="F2413" t="s">
        <v>2111</v>
      </c>
      <c r="G2413" t="s">
        <v>90</v>
      </c>
      <c r="H2413" t="s">
        <v>90</v>
      </c>
      <c r="K2413">
        <v>305</v>
      </c>
      <c r="L2413" t="s">
        <v>90</v>
      </c>
      <c r="Q2413">
        <v>184</v>
      </c>
      <c r="R2413" t="s">
        <v>78</v>
      </c>
      <c r="S2413" t="s">
        <v>69</v>
      </c>
      <c r="AU2413">
        <v>184</v>
      </c>
      <c r="AV2413" t="s">
        <v>78</v>
      </c>
      <c r="AW2413" t="s">
        <v>69</v>
      </c>
      <c r="AX2413">
        <v>6</v>
      </c>
      <c r="BO2413" t="s">
        <v>90</v>
      </c>
      <c r="BP2413" t="s">
        <v>93</v>
      </c>
      <c r="BQ2413" t="s">
        <v>251</v>
      </c>
    </row>
    <row r="2414" spans="1:69" x14ac:dyDescent="0.3">
      <c r="A2414">
        <v>302</v>
      </c>
      <c r="B2414" t="s">
        <v>1327</v>
      </c>
      <c r="C2414">
        <v>5</v>
      </c>
      <c r="D2414" t="s">
        <v>85</v>
      </c>
      <c r="E2414">
        <v>35</v>
      </c>
      <c r="F2414" t="s">
        <v>2111</v>
      </c>
      <c r="G2414" t="s">
        <v>90</v>
      </c>
      <c r="H2414" t="s">
        <v>90</v>
      </c>
      <c r="K2414">
        <v>305</v>
      </c>
      <c r="L2414" t="s">
        <v>90</v>
      </c>
      <c r="Q2414">
        <v>184</v>
      </c>
      <c r="R2414" t="s">
        <v>78</v>
      </c>
      <c r="S2414" t="s">
        <v>69</v>
      </c>
      <c r="AU2414">
        <v>184</v>
      </c>
      <c r="AV2414" t="s">
        <v>78</v>
      </c>
      <c r="AW2414" t="s">
        <v>69</v>
      </c>
      <c r="AX2414">
        <v>6</v>
      </c>
      <c r="BO2414" t="s">
        <v>90</v>
      </c>
      <c r="BP2414" t="s">
        <v>93</v>
      </c>
      <c r="BQ2414" t="s">
        <v>251</v>
      </c>
    </row>
    <row r="2415" spans="1:69" x14ac:dyDescent="0.3">
      <c r="A2415">
        <v>302</v>
      </c>
      <c r="B2415" t="s">
        <v>1327</v>
      </c>
      <c r="C2415">
        <v>6</v>
      </c>
      <c r="D2415" t="s">
        <v>86</v>
      </c>
      <c r="E2415">
        <v>35</v>
      </c>
      <c r="F2415" t="s">
        <v>2111</v>
      </c>
      <c r="G2415" t="s">
        <v>90</v>
      </c>
      <c r="H2415" t="s">
        <v>90</v>
      </c>
      <c r="K2415">
        <v>305</v>
      </c>
      <c r="L2415" t="s">
        <v>90</v>
      </c>
      <c r="Q2415">
        <v>184</v>
      </c>
      <c r="R2415" t="s">
        <v>69</v>
      </c>
      <c r="S2415" t="s">
        <v>69</v>
      </c>
      <c r="AU2415">
        <v>184</v>
      </c>
      <c r="AV2415" t="s">
        <v>69</v>
      </c>
      <c r="AW2415" t="s">
        <v>69</v>
      </c>
      <c r="AX2415">
        <v>6</v>
      </c>
      <c r="BO2415" t="s">
        <v>90</v>
      </c>
      <c r="BP2415" t="s">
        <v>93</v>
      </c>
      <c r="BQ2415" t="s">
        <v>251</v>
      </c>
    </row>
    <row r="2416" spans="1:69" x14ac:dyDescent="0.3">
      <c r="A2416">
        <v>302</v>
      </c>
      <c r="B2416" t="s">
        <v>1327</v>
      </c>
      <c r="C2416">
        <v>7</v>
      </c>
      <c r="D2416" t="s">
        <v>87</v>
      </c>
      <c r="E2416">
        <v>35</v>
      </c>
      <c r="F2416" t="s">
        <v>2111</v>
      </c>
      <c r="G2416" t="s">
        <v>90</v>
      </c>
      <c r="H2416" t="s">
        <v>90</v>
      </c>
      <c r="K2416">
        <v>305</v>
      </c>
      <c r="L2416" t="s">
        <v>90</v>
      </c>
      <c r="Q2416">
        <v>184</v>
      </c>
      <c r="R2416" t="s">
        <v>69</v>
      </c>
      <c r="S2416" t="s">
        <v>69</v>
      </c>
      <c r="AU2416">
        <v>184</v>
      </c>
      <c r="AV2416" t="s">
        <v>69</v>
      </c>
      <c r="AW2416" t="s">
        <v>69</v>
      </c>
      <c r="AX2416">
        <v>6</v>
      </c>
      <c r="BO2416" t="s">
        <v>90</v>
      </c>
      <c r="BP2416" t="s">
        <v>93</v>
      </c>
      <c r="BQ2416" t="s">
        <v>251</v>
      </c>
    </row>
    <row r="2417" spans="1:69" x14ac:dyDescent="0.3">
      <c r="A2417">
        <v>302</v>
      </c>
      <c r="B2417" t="s">
        <v>1327</v>
      </c>
      <c r="C2417">
        <v>8</v>
      </c>
      <c r="D2417" t="s">
        <v>88</v>
      </c>
      <c r="E2417">
        <v>35</v>
      </c>
      <c r="F2417" t="s">
        <v>2111</v>
      </c>
      <c r="G2417" t="s">
        <v>90</v>
      </c>
      <c r="H2417" t="s">
        <v>90</v>
      </c>
      <c r="K2417">
        <v>305</v>
      </c>
      <c r="L2417" t="s">
        <v>90</v>
      </c>
      <c r="Q2417">
        <v>184</v>
      </c>
      <c r="R2417" t="s">
        <v>78</v>
      </c>
      <c r="S2417" t="s">
        <v>78</v>
      </c>
      <c r="AU2417">
        <v>184</v>
      </c>
      <c r="AV2417" t="s">
        <v>78</v>
      </c>
      <c r="AW2417" t="s">
        <v>78</v>
      </c>
      <c r="AX2417">
        <v>6</v>
      </c>
      <c r="BO2417" t="s">
        <v>90</v>
      </c>
      <c r="BP2417" t="s">
        <v>93</v>
      </c>
      <c r="BQ2417" t="s">
        <v>251</v>
      </c>
    </row>
    <row r="2418" spans="1:69" x14ac:dyDescent="0.3">
      <c r="A2418">
        <v>303</v>
      </c>
      <c r="B2418" t="e">
        <f>-init-(de.java_chess.javaChess.ply.AnalyzedPly,int)</f>
        <v>#NAME?</v>
      </c>
      <c r="C2418">
        <v>1</v>
      </c>
      <c r="D2418" t="s">
        <v>67</v>
      </c>
      <c r="E2418">
        <v>36</v>
      </c>
      <c r="F2418" t="s">
        <v>2112</v>
      </c>
      <c r="G2418" t="s">
        <v>90</v>
      </c>
      <c r="H2418" t="s">
        <v>90</v>
      </c>
      <c r="Q2418">
        <v>297</v>
      </c>
      <c r="R2418" t="s">
        <v>90</v>
      </c>
      <c r="S2418" t="s">
        <v>69</v>
      </c>
      <c r="AF2418" t="s">
        <v>2113</v>
      </c>
      <c r="AG2418" t="s">
        <v>428</v>
      </c>
      <c r="AH2418" t="s">
        <v>90</v>
      </c>
      <c r="AU2418">
        <v>297</v>
      </c>
      <c r="AV2418" t="s">
        <v>90</v>
      </c>
      <c r="AW2418" t="s">
        <v>69</v>
      </c>
      <c r="AX2418">
        <v>5</v>
      </c>
      <c r="BB2418" t="s">
        <v>2113</v>
      </c>
      <c r="BC2418" t="s">
        <v>428</v>
      </c>
      <c r="BD2418" t="s">
        <v>90</v>
      </c>
      <c r="BE2418">
        <v>0</v>
      </c>
      <c r="BO2418" t="s">
        <v>90</v>
      </c>
      <c r="BP2418" t="s">
        <v>93</v>
      </c>
      <c r="BQ2418" t="s">
        <v>94</v>
      </c>
    </row>
    <row r="2419" spans="1:69" x14ac:dyDescent="0.3">
      <c r="A2419">
        <v>303</v>
      </c>
      <c r="B2419" t="e">
        <f>-init-(de.java_chess.javaChess.ply.AnalyzedPly,int)</f>
        <v>#NAME?</v>
      </c>
      <c r="C2419">
        <v>2</v>
      </c>
      <c r="D2419" t="s">
        <v>77</v>
      </c>
      <c r="E2419">
        <v>36</v>
      </c>
      <c r="F2419" t="s">
        <v>2112</v>
      </c>
      <c r="G2419" t="s">
        <v>90</v>
      </c>
      <c r="H2419" t="s">
        <v>90</v>
      </c>
      <c r="Q2419">
        <v>297</v>
      </c>
      <c r="R2419" t="s">
        <v>90</v>
      </c>
      <c r="S2419" t="s">
        <v>78</v>
      </c>
      <c r="AF2419" t="s">
        <v>2113</v>
      </c>
      <c r="AG2419" t="s">
        <v>428</v>
      </c>
      <c r="AH2419" t="s">
        <v>90</v>
      </c>
      <c r="AU2419">
        <v>297</v>
      </c>
      <c r="AV2419" t="s">
        <v>90</v>
      </c>
      <c r="AW2419" t="s">
        <v>78</v>
      </c>
      <c r="AX2419">
        <v>5</v>
      </c>
      <c r="BB2419" t="s">
        <v>2113</v>
      </c>
      <c r="BC2419" t="s">
        <v>428</v>
      </c>
      <c r="BD2419" t="s">
        <v>90</v>
      </c>
      <c r="BE2419">
        <v>0</v>
      </c>
      <c r="BO2419" t="s">
        <v>90</v>
      </c>
      <c r="BP2419" t="s">
        <v>93</v>
      </c>
      <c r="BQ2419" t="s">
        <v>94</v>
      </c>
    </row>
    <row r="2420" spans="1:69" x14ac:dyDescent="0.3">
      <c r="A2420">
        <v>303</v>
      </c>
      <c r="B2420" t="e">
        <f>-init-(de.java_chess.javaChess.ply.AnalyzedPly,int)</f>
        <v>#NAME?</v>
      </c>
      <c r="C2420">
        <v>3</v>
      </c>
      <c r="D2420" t="s">
        <v>83</v>
      </c>
      <c r="E2420">
        <v>36</v>
      </c>
      <c r="F2420" t="s">
        <v>2112</v>
      </c>
      <c r="G2420" t="s">
        <v>90</v>
      </c>
      <c r="H2420" t="s">
        <v>90</v>
      </c>
      <c r="Q2420">
        <v>297</v>
      </c>
      <c r="R2420" t="s">
        <v>90</v>
      </c>
      <c r="S2420" t="s">
        <v>78</v>
      </c>
      <c r="AF2420" t="s">
        <v>2113</v>
      </c>
      <c r="AG2420" t="s">
        <v>428</v>
      </c>
      <c r="AH2420" t="s">
        <v>90</v>
      </c>
      <c r="AU2420">
        <v>297</v>
      </c>
      <c r="AV2420" t="s">
        <v>90</v>
      </c>
      <c r="AW2420" t="s">
        <v>78</v>
      </c>
      <c r="AX2420">
        <v>5</v>
      </c>
      <c r="BB2420" t="s">
        <v>2113</v>
      </c>
      <c r="BC2420" t="s">
        <v>428</v>
      </c>
      <c r="BD2420" t="s">
        <v>90</v>
      </c>
      <c r="BE2420">
        <v>0</v>
      </c>
      <c r="BO2420" t="s">
        <v>90</v>
      </c>
      <c r="BP2420" t="s">
        <v>93</v>
      </c>
      <c r="BQ2420" t="s">
        <v>94</v>
      </c>
    </row>
    <row r="2421" spans="1:69" x14ac:dyDescent="0.3">
      <c r="A2421">
        <v>303</v>
      </c>
      <c r="B2421" t="e">
        <f>-init-(de.java_chess.javaChess.ply.AnalyzedPly,int)</f>
        <v>#NAME?</v>
      </c>
      <c r="C2421">
        <v>4</v>
      </c>
      <c r="D2421" t="s">
        <v>84</v>
      </c>
      <c r="E2421">
        <v>36</v>
      </c>
      <c r="F2421" t="s">
        <v>2112</v>
      </c>
      <c r="G2421" t="s">
        <v>90</v>
      </c>
      <c r="H2421" t="s">
        <v>90</v>
      </c>
      <c r="Q2421">
        <v>297</v>
      </c>
      <c r="R2421" t="s">
        <v>90</v>
      </c>
      <c r="S2421" t="s">
        <v>69</v>
      </c>
      <c r="AF2421" t="s">
        <v>2113</v>
      </c>
      <c r="AG2421" t="s">
        <v>428</v>
      </c>
      <c r="AH2421" t="s">
        <v>90</v>
      </c>
      <c r="AU2421">
        <v>297</v>
      </c>
      <c r="AV2421" t="s">
        <v>90</v>
      </c>
      <c r="AW2421" t="s">
        <v>69</v>
      </c>
      <c r="AX2421">
        <v>5</v>
      </c>
      <c r="BB2421" t="s">
        <v>2113</v>
      </c>
      <c r="BC2421" t="s">
        <v>428</v>
      </c>
      <c r="BD2421" t="s">
        <v>90</v>
      </c>
      <c r="BE2421">
        <v>0</v>
      </c>
      <c r="BO2421" t="s">
        <v>90</v>
      </c>
      <c r="BP2421" t="s">
        <v>93</v>
      </c>
      <c r="BQ2421" t="s">
        <v>94</v>
      </c>
    </row>
    <row r="2422" spans="1:69" x14ac:dyDescent="0.3">
      <c r="A2422">
        <v>303</v>
      </c>
      <c r="B2422" t="e">
        <f>-init-(de.java_chess.javaChess.ply.AnalyzedPly,int)</f>
        <v>#NAME?</v>
      </c>
      <c r="C2422">
        <v>5</v>
      </c>
      <c r="D2422" t="s">
        <v>85</v>
      </c>
      <c r="E2422">
        <v>36</v>
      </c>
      <c r="F2422" t="s">
        <v>2112</v>
      </c>
      <c r="G2422" t="s">
        <v>90</v>
      </c>
      <c r="H2422" t="s">
        <v>90</v>
      </c>
      <c r="Q2422">
        <v>297</v>
      </c>
      <c r="R2422" t="s">
        <v>90</v>
      </c>
      <c r="S2422" t="s">
        <v>69</v>
      </c>
      <c r="AF2422" t="s">
        <v>2113</v>
      </c>
      <c r="AG2422" t="s">
        <v>428</v>
      </c>
      <c r="AH2422" t="s">
        <v>90</v>
      </c>
      <c r="AU2422">
        <v>297</v>
      </c>
      <c r="AV2422" t="s">
        <v>90</v>
      </c>
      <c r="AW2422" t="s">
        <v>69</v>
      </c>
      <c r="AX2422">
        <v>5</v>
      </c>
      <c r="BB2422" t="s">
        <v>2113</v>
      </c>
      <c r="BC2422" t="s">
        <v>428</v>
      </c>
      <c r="BD2422" t="s">
        <v>90</v>
      </c>
      <c r="BE2422">
        <v>0</v>
      </c>
      <c r="BO2422" t="s">
        <v>90</v>
      </c>
      <c r="BP2422" t="s">
        <v>93</v>
      </c>
      <c r="BQ2422" t="s">
        <v>94</v>
      </c>
    </row>
    <row r="2423" spans="1:69" x14ac:dyDescent="0.3">
      <c r="A2423">
        <v>303</v>
      </c>
      <c r="B2423" t="e">
        <f>-init-(de.java_chess.javaChess.ply.AnalyzedPly,int)</f>
        <v>#NAME?</v>
      </c>
      <c r="C2423">
        <v>6</v>
      </c>
      <c r="D2423" t="s">
        <v>86</v>
      </c>
      <c r="E2423">
        <v>36</v>
      </c>
      <c r="F2423" t="s">
        <v>2112</v>
      </c>
      <c r="G2423" t="s">
        <v>90</v>
      </c>
      <c r="H2423" t="s">
        <v>90</v>
      </c>
      <c r="Q2423">
        <v>297</v>
      </c>
      <c r="R2423" t="s">
        <v>90</v>
      </c>
      <c r="S2423" t="s">
        <v>69</v>
      </c>
      <c r="AF2423" t="s">
        <v>2113</v>
      </c>
      <c r="AG2423" t="s">
        <v>428</v>
      </c>
      <c r="AH2423" t="s">
        <v>90</v>
      </c>
      <c r="AU2423">
        <v>297</v>
      </c>
      <c r="AV2423" t="s">
        <v>90</v>
      </c>
      <c r="AW2423" t="s">
        <v>69</v>
      </c>
      <c r="AX2423">
        <v>5</v>
      </c>
      <c r="BB2423" t="s">
        <v>2113</v>
      </c>
      <c r="BC2423" t="s">
        <v>428</v>
      </c>
      <c r="BD2423" t="s">
        <v>90</v>
      </c>
      <c r="BE2423">
        <v>0</v>
      </c>
      <c r="BO2423" t="s">
        <v>90</v>
      </c>
      <c r="BP2423" t="s">
        <v>93</v>
      </c>
      <c r="BQ2423" t="s">
        <v>94</v>
      </c>
    </row>
    <row r="2424" spans="1:69" x14ac:dyDescent="0.3">
      <c r="A2424">
        <v>303</v>
      </c>
      <c r="B2424" t="e">
        <f>-init-(de.java_chess.javaChess.ply.AnalyzedPly,int)</f>
        <v>#NAME?</v>
      </c>
      <c r="C2424">
        <v>7</v>
      </c>
      <c r="D2424" t="s">
        <v>87</v>
      </c>
      <c r="E2424">
        <v>36</v>
      </c>
      <c r="F2424" t="s">
        <v>2112</v>
      </c>
      <c r="G2424" t="s">
        <v>90</v>
      </c>
      <c r="H2424" t="s">
        <v>90</v>
      </c>
      <c r="Q2424">
        <v>297</v>
      </c>
      <c r="R2424" t="s">
        <v>90</v>
      </c>
      <c r="S2424" t="s">
        <v>69</v>
      </c>
      <c r="AF2424" t="s">
        <v>2113</v>
      </c>
      <c r="AG2424" t="s">
        <v>428</v>
      </c>
      <c r="AH2424" t="s">
        <v>90</v>
      </c>
      <c r="AU2424">
        <v>297</v>
      </c>
      <c r="AV2424" t="s">
        <v>90</v>
      </c>
      <c r="AW2424" t="s">
        <v>69</v>
      </c>
      <c r="AX2424">
        <v>5</v>
      </c>
      <c r="BB2424" t="s">
        <v>2113</v>
      </c>
      <c r="BC2424" t="s">
        <v>428</v>
      </c>
      <c r="BD2424" t="s">
        <v>90</v>
      </c>
      <c r="BE2424">
        <v>0</v>
      </c>
      <c r="BO2424" t="s">
        <v>90</v>
      </c>
      <c r="BP2424" t="s">
        <v>93</v>
      </c>
      <c r="BQ2424" t="s">
        <v>94</v>
      </c>
    </row>
    <row r="2425" spans="1:69" x14ac:dyDescent="0.3">
      <c r="A2425">
        <v>303</v>
      </c>
      <c r="B2425" t="e">
        <f>-init-(de.java_chess.javaChess.ply.AnalyzedPly,int)</f>
        <v>#NAME?</v>
      </c>
      <c r="C2425">
        <v>8</v>
      </c>
      <c r="D2425" t="s">
        <v>88</v>
      </c>
      <c r="E2425">
        <v>36</v>
      </c>
      <c r="F2425" t="s">
        <v>2112</v>
      </c>
      <c r="G2425" t="s">
        <v>90</v>
      </c>
      <c r="H2425" t="s">
        <v>90</v>
      </c>
      <c r="Q2425">
        <v>297</v>
      </c>
      <c r="R2425" t="s">
        <v>90</v>
      </c>
      <c r="S2425" t="s">
        <v>78</v>
      </c>
      <c r="AF2425" t="s">
        <v>2113</v>
      </c>
      <c r="AG2425" t="s">
        <v>428</v>
      </c>
      <c r="AH2425" t="s">
        <v>90</v>
      </c>
      <c r="AU2425">
        <v>297</v>
      </c>
      <c r="AV2425" t="s">
        <v>90</v>
      </c>
      <c r="AW2425" t="s">
        <v>78</v>
      </c>
      <c r="AX2425">
        <v>5</v>
      </c>
      <c r="BB2425" t="s">
        <v>2113</v>
      </c>
      <c r="BC2425" t="s">
        <v>428</v>
      </c>
      <c r="BD2425" t="s">
        <v>90</v>
      </c>
      <c r="BE2425">
        <v>0</v>
      </c>
      <c r="BO2425" t="s">
        <v>90</v>
      </c>
      <c r="BP2425" t="s">
        <v>93</v>
      </c>
      <c r="BQ2425" t="s">
        <v>94</v>
      </c>
    </row>
    <row r="2426" spans="1:69" x14ac:dyDescent="0.3">
      <c r="A2426">
        <v>304</v>
      </c>
      <c r="B2426" t="s">
        <v>1872</v>
      </c>
      <c r="C2426">
        <v>1</v>
      </c>
      <c r="D2426" t="s">
        <v>67</v>
      </c>
      <c r="E2426">
        <v>36</v>
      </c>
      <c r="F2426" t="s">
        <v>2112</v>
      </c>
      <c r="G2426" t="s">
        <v>90</v>
      </c>
      <c r="H2426" t="s">
        <v>90</v>
      </c>
      <c r="I2426">
        <v>301</v>
      </c>
      <c r="J2426" t="s">
        <v>90</v>
      </c>
      <c r="T2426">
        <v>184</v>
      </c>
      <c r="U2426" t="s">
        <v>78</v>
      </c>
      <c r="V2426" t="s">
        <v>69</v>
      </c>
      <c r="AU2426">
        <v>184</v>
      </c>
      <c r="AV2426" t="s">
        <v>78</v>
      </c>
      <c r="AW2426" t="s">
        <v>69</v>
      </c>
      <c r="AX2426">
        <v>6</v>
      </c>
      <c r="BO2426" t="s">
        <v>90</v>
      </c>
      <c r="BP2426" t="s">
        <v>93</v>
      </c>
      <c r="BQ2426" t="s">
        <v>251</v>
      </c>
    </row>
    <row r="2427" spans="1:69" x14ac:dyDescent="0.3">
      <c r="A2427">
        <v>304</v>
      </c>
      <c r="B2427" t="s">
        <v>1872</v>
      </c>
      <c r="C2427">
        <v>2</v>
      </c>
      <c r="D2427" t="s">
        <v>77</v>
      </c>
      <c r="E2427">
        <v>36</v>
      </c>
      <c r="F2427" t="s">
        <v>2112</v>
      </c>
      <c r="G2427" t="s">
        <v>90</v>
      </c>
      <c r="H2427" t="s">
        <v>90</v>
      </c>
      <c r="I2427">
        <v>301</v>
      </c>
      <c r="J2427" t="s">
        <v>90</v>
      </c>
      <c r="T2427">
        <v>184</v>
      </c>
      <c r="U2427" t="s">
        <v>78</v>
      </c>
      <c r="V2427" t="s">
        <v>69</v>
      </c>
      <c r="AU2427">
        <v>184</v>
      </c>
      <c r="AV2427" t="s">
        <v>78</v>
      </c>
      <c r="AW2427" t="s">
        <v>69</v>
      </c>
      <c r="AX2427">
        <v>6</v>
      </c>
      <c r="BO2427" t="s">
        <v>90</v>
      </c>
      <c r="BP2427" t="s">
        <v>93</v>
      </c>
      <c r="BQ2427" t="s">
        <v>251</v>
      </c>
    </row>
    <row r="2428" spans="1:69" x14ac:dyDescent="0.3">
      <c r="A2428">
        <v>304</v>
      </c>
      <c r="B2428" t="s">
        <v>1872</v>
      </c>
      <c r="C2428">
        <v>3</v>
      </c>
      <c r="D2428" t="s">
        <v>83</v>
      </c>
      <c r="E2428">
        <v>36</v>
      </c>
      <c r="F2428" t="s">
        <v>2112</v>
      </c>
      <c r="G2428" t="s">
        <v>90</v>
      </c>
      <c r="H2428" t="s">
        <v>90</v>
      </c>
      <c r="I2428">
        <v>301</v>
      </c>
      <c r="J2428" t="s">
        <v>90</v>
      </c>
      <c r="T2428">
        <v>184</v>
      </c>
      <c r="U2428" t="s">
        <v>78</v>
      </c>
      <c r="V2428" t="s">
        <v>78</v>
      </c>
      <c r="AU2428">
        <v>184</v>
      </c>
      <c r="AV2428" t="s">
        <v>78</v>
      </c>
      <c r="AW2428" t="s">
        <v>78</v>
      </c>
      <c r="AX2428">
        <v>6</v>
      </c>
      <c r="BO2428" t="s">
        <v>90</v>
      </c>
      <c r="BP2428" t="s">
        <v>93</v>
      </c>
      <c r="BQ2428" t="s">
        <v>251</v>
      </c>
    </row>
    <row r="2429" spans="1:69" x14ac:dyDescent="0.3">
      <c r="A2429">
        <v>304</v>
      </c>
      <c r="B2429" t="s">
        <v>1872</v>
      </c>
      <c r="C2429">
        <v>4</v>
      </c>
      <c r="D2429" t="s">
        <v>84</v>
      </c>
      <c r="E2429">
        <v>36</v>
      </c>
      <c r="F2429" t="s">
        <v>2112</v>
      </c>
      <c r="G2429" t="s">
        <v>90</v>
      </c>
      <c r="H2429" t="s">
        <v>90</v>
      </c>
      <c r="I2429">
        <v>301</v>
      </c>
      <c r="J2429" t="s">
        <v>90</v>
      </c>
      <c r="T2429">
        <v>184</v>
      </c>
      <c r="U2429" t="s">
        <v>78</v>
      </c>
      <c r="V2429" t="s">
        <v>69</v>
      </c>
      <c r="AU2429">
        <v>184</v>
      </c>
      <c r="AV2429" t="s">
        <v>78</v>
      </c>
      <c r="AW2429" t="s">
        <v>69</v>
      </c>
      <c r="AX2429">
        <v>6</v>
      </c>
      <c r="BO2429" t="s">
        <v>90</v>
      </c>
      <c r="BP2429" t="s">
        <v>93</v>
      </c>
      <c r="BQ2429" t="s">
        <v>251</v>
      </c>
    </row>
    <row r="2430" spans="1:69" x14ac:dyDescent="0.3">
      <c r="A2430">
        <v>304</v>
      </c>
      <c r="B2430" t="s">
        <v>1872</v>
      </c>
      <c r="C2430">
        <v>5</v>
      </c>
      <c r="D2430" t="s">
        <v>85</v>
      </c>
      <c r="E2430">
        <v>36</v>
      </c>
      <c r="F2430" t="s">
        <v>2112</v>
      </c>
      <c r="G2430" t="s">
        <v>90</v>
      </c>
      <c r="H2430" t="s">
        <v>90</v>
      </c>
      <c r="I2430">
        <v>301</v>
      </c>
      <c r="J2430" t="s">
        <v>90</v>
      </c>
      <c r="T2430">
        <v>184</v>
      </c>
      <c r="U2430" t="s">
        <v>78</v>
      </c>
      <c r="V2430" t="s">
        <v>69</v>
      </c>
      <c r="AU2430">
        <v>184</v>
      </c>
      <c r="AV2430" t="s">
        <v>78</v>
      </c>
      <c r="AW2430" t="s">
        <v>69</v>
      </c>
      <c r="AX2430">
        <v>6</v>
      </c>
      <c r="BO2430" t="s">
        <v>90</v>
      </c>
      <c r="BP2430" t="s">
        <v>93</v>
      </c>
      <c r="BQ2430" t="s">
        <v>251</v>
      </c>
    </row>
    <row r="2431" spans="1:69" x14ac:dyDescent="0.3">
      <c r="A2431">
        <v>304</v>
      </c>
      <c r="B2431" t="s">
        <v>1872</v>
      </c>
      <c r="C2431">
        <v>6</v>
      </c>
      <c r="D2431" t="s">
        <v>86</v>
      </c>
      <c r="E2431">
        <v>36</v>
      </c>
      <c r="F2431" t="s">
        <v>2112</v>
      </c>
      <c r="G2431" t="s">
        <v>90</v>
      </c>
      <c r="H2431" t="s">
        <v>90</v>
      </c>
      <c r="I2431">
        <v>301</v>
      </c>
      <c r="J2431" t="s">
        <v>90</v>
      </c>
      <c r="T2431">
        <v>184</v>
      </c>
      <c r="U2431" t="s">
        <v>69</v>
      </c>
      <c r="V2431" t="s">
        <v>69</v>
      </c>
      <c r="AU2431">
        <v>184</v>
      </c>
      <c r="AV2431" t="s">
        <v>69</v>
      </c>
      <c r="AW2431" t="s">
        <v>69</v>
      </c>
      <c r="AX2431">
        <v>6</v>
      </c>
      <c r="BO2431" t="s">
        <v>90</v>
      </c>
      <c r="BP2431" t="s">
        <v>93</v>
      </c>
      <c r="BQ2431" t="s">
        <v>251</v>
      </c>
    </row>
    <row r="2432" spans="1:69" x14ac:dyDescent="0.3">
      <c r="A2432">
        <v>304</v>
      </c>
      <c r="B2432" t="s">
        <v>1872</v>
      </c>
      <c r="C2432">
        <v>7</v>
      </c>
      <c r="D2432" t="s">
        <v>87</v>
      </c>
      <c r="E2432">
        <v>36</v>
      </c>
      <c r="F2432" t="s">
        <v>2112</v>
      </c>
      <c r="G2432" t="s">
        <v>90</v>
      </c>
      <c r="H2432" t="s">
        <v>90</v>
      </c>
      <c r="I2432">
        <v>301</v>
      </c>
      <c r="J2432" t="s">
        <v>90</v>
      </c>
      <c r="T2432">
        <v>184</v>
      </c>
      <c r="U2432" t="s">
        <v>69</v>
      </c>
      <c r="V2432" t="s">
        <v>69</v>
      </c>
      <c r="AU2432">
        <v>184</v>
      </c>
      <c r="AV2432" t="s">
        <v>69</v>
      </c>
      <c r="AW2432" t="s">
        <v>69</v>
      </c>
      <c r="AX2432">
        <v>6</v>
      </c>
      <c r="BO2432" t="s">
        <v>90</v>
      </c>
      <c r="BP2432" t="s">
        <v>93</v>
      </c>
      <c r="BQ2432" t="s">
        <v>251</v>
      </c>
    </row>
    <row r="2433" spans="1:69" x14ac:dyDescent="0.3">
      <c r="A2433">
        <v>304</v>
      </c>
      <c r="B2433" t="s">
        <v>1872</v>
      </c>
      <c r="C2433">
        <v>8</v>
      </c>
      <c r="D2433" t="s">
        <v>88</v>
      </c>
      <c r="E2433">
        <v>36</v>
      </c>
      <c r="F2433" t="s">
        <v>2112</v>
      </c>
      <c r="G2433" t="s">
        <v>90</v>
      </c>
      <c r="H2433" t="s">
        <v>90</v>
      </c>
      <c r="I2433">
        <v>301</v>
      </c>
      <c r="J2433" t="s">
        <v>90</v>
      </c>
      <c r="T2433">
        <v>184</v>
      </c>
      <c r="U2433" t="s">
        <v>78</v>
      </c>
      <c r="V2433" t="s">
        <v>78</v>
      </c>
      <c r="AU2433">
        <v>184</v>
      </c>
      <c r="AV2433" t="s">
        <v>78</v>
      </c>
      <c r="AW2433" t="s">
        <v>78</v>
      </c>
      <c r="AX2433">
        <v>6</v>
      </c>
      <c r="BO2433" t="s">
        <v>90</v>
      </c>
      <c r="BP2433" t="s">
        <v>93</v>
      </c>
      <c r="BQ2433" t="s">
        <v>251</v>
      </c>
    </row>
    <row r="2434" spans="1:69" x14ac:dyDescent="0.3">
      <c r="A2434">
        <v>305</v>
      </c>
      <c r="B2434" t="s">
        <v>1327</v>
      </c>
      <c r="C2434">
        <v>1</v>
      </c>
      <c r="D2434" t="s">
        <v>67</v>
      </c>
      <c r="E2434">
        <v>36</v>
      </c>
      <c r="F2434" t="s">
        <v>2112</v>
      </c>
      <c r="G2434" t="s">
        <v>90</v>
      </c>
      <c r="H2434" t="s">
        <v>90</v>
      </c>
      <c r="I2434">
        <v>302</v>
      </c>
      <c r="J2434" t="s">
        <v>90</v>
      </c>
      <c r="T2434">
        <v>184</v>
      </c>
      <c r="U2434" t="s">
        <v>78</v>
      </c>
      <c r="V2434" t="s">
        <v>69</v>
      </c>
      <c r="AU2434">
        <v>184</v>
      </c>
      <c r="AV2434" t="s">
        <v>78</v>
      </c>
      <c r="AW2434" t="s">
        <v>69</v>
      </c>
      <c r="AX2434">
        <v>6</v>
      </c>
      <c r="BO2434" t="s">
        <v>90</v>
      </c>
      <c r="BP2434" t="s">
        <v>93</v>
      </c>
      <c r="BQ2434" t="s">
        <v>251</v>
      </c>
    </row>
    <row r="2435" spans="1:69" x14ac:dyDescent="0.3">
      <c r="A2435">
        <v>305</v>
      </c>
      <c r="B2435" t="s">
        <v>1327</v>
      </c>
      <c r="C2435">
        <v>2</v>
      </c>
      <c r="D2435" t="s">
        <v>77</v>
      </c>
      <c r="E2435">
        <v>36</v>
      </c>
      <c r="F2435" t="s">
        <v>2112</v>
      </c>
      <c r="G2435" t="s">
        <v>90</v>
      </c>
      <c r="H2435" t="s">
        <v>90</v>
      </c>
      <c r="I2435">
        <v>302</v>
      </c>
      <c r="J2435" t="s">
        <v>90</v>
      </c>
      <c r="T2435">
        <v>184</v>
      </c>
      <c r="U2435" t="s">
        <v>78</v>
      </c>
      <c r="V2435" t="s">
        <v>69</v>
      </c>
      <c r="AU2435">
        <v>184</v>
      </c>
      <c r="AV2435" t="s">
        <v>78</v>
      </c>
      <c r="AW2435" t="s">
        <v>69</v>
      </c>
      <c r="AX2435">
        <v>6</v>
      </c>
      <c r="BO2435" t="s">
        <v>90</v>
      </c>
      <c r="BP2435" t="s">
        <v>93</v>
      </c>
      <c r="BQ2435" t="s">
        <v>251</v>
      </c>
    </row>
    <row r="2436" spans="1:69" x14ac:dyDescent="0.3">
      <c r="A2436">
        <v>305</v>
      </c>
      <c r="B2436" t="s">
        <v>1327</v>
      </c>
      <c r="C2436">
        <v>3</v>
      </c>
      <c r="D2436" t="s">
        <v>83</v>
      </c>
      <c r="E2436">
        <v>36</v>
      </c>
      <c r="F2436" t="s">
        <v>2112</v>
      </c>
      <c r="G2436" t="s">
        <v>90</v>
      </c>
      <c r="H2436" t="s">
        <v>90</v>
      </c>
      <c r="I2436">
        <v>302</v>
      </c>
      <c r="J2436" t="s">
        <v>90</v>
      </c>
      <c r="T2436">
        <v>184</v>
      </c>
      <c r="U2436" t="s">
        <v>78</v>
      </c>
      <c r="V2436" t="s">
        <v>78</v>
      </c>
      <c r="AU2436">
        <v>184</v>
      </c>
      <c r="AV2436" t="s">
        <v>78</v>
      </c>
      <c r="AW2436" t="s">
        <v>78</v>
      </c>
      <c r="AX2436">
        <v>6</v>
      </c>
      <c r="BO2436" t="s">
        <v>90</v>
      </c>
      <c r="BP2436" t="s">
        <v>93</v>
      </c>
      <c r="BQ2436" t="s">
        <v>251</v>
      </c>
    </row>
    <row r="2437" spans="1:69" x14ac:dyDescent="0.3">
      <c r="A2437">
        <v>305</v>
      </c>
      <c r="B2437" t="s">
        <v>1327</v>
      </c>
      <c r="C2437">
        <v>4</v>
      </c>
      <c r="D2437" t="s">
        <v>84</v>
      </c>
      <c r="E2437">
        <v>36</v>
      </c>
      <c r="F2437" t="s">
        <v>2112</v>
      </c>
      <c r="G2437" t="s">
        <v>90</v>
      </c>
      <c r="H2437" t="s">
        <v>90</v>
      </c>
      <c r="I2437">
        <v>302</v>
      </c>
      <c r="J2437" t="s">
        <v>90</v>
      </c>
      <c r="T2437">
        <v>184</v>
      </c>
      <c r="U2437" t="s">
        <v>78</v>
      </c>
      <c r="V2437" t="s">
        <v>69</v>
      </c>
      <c r="AU2437">
        <v>184</v>
      </c>
      <c r="AV2437" t="s">
        <v>78</v>
      </c>
      <c r="AW2437" t="s">
        <v>69</v>
      </c>
      <c r="AX2437">
        <v>6</v>
      </c>
      <c r="BO2437" t="s">
        <v>90</v>
      </c>
      <c r="BP2437" t="s">
        <v>93</v>
      </c>
      <c r="BQ2437" t="s">
        <v>251</v>
      </c>
    </row>
    <row r="2438" spans="1:69" x14ac:dyDescent="0.3">
      <c r="A2438">
        <v>305</v>
      </c>
      <c r="B2438" t="s">
        <v>1327</v>
      </c>
      <c r="C2438">
        <v>5</v>
      </c>
      <c r="D2438" t="s">
        <v>85</v>
      </c>
      <c r="E2438">
        <v>36</v>
      </c>
      <c r="F2438" t="s">
        <v>2112</v>
      </c>
      <c r="G2438" t="s">
        <v>90</v>
      </c>
      <c r="H2438" t="s">
        <v>90</v>
      </c>
      <c r="I2438">
        <v>302</v>
      </c>
      <c r="J2438" t="s">
        <v>90</v>
      </c>
      <c r="T2438">
        <v>184</v>
      </c>
      <c r="U2438" t="s">
        <v>78</v>
      </c>
      <c r="V2438" t="s">
        <v>69</v>
      </c>
      <c r="AU2438">
        <v>184</v>
      </c>
      <c r="AV2438" t="s">
        <v>78</v>
      </c>
      <c r="AW2438" t="s">
        <v>69</v>
      </c>
      <c r="AX2438">
        <v>6</v>
      </c>
      <c r="BO2438" t="s">
        <v>90</v>
      </c>
      <c r="BP2438" t="s">
        <v>93</v>
      </c>
      <c r="BQ2438" t="s">
        <v>251</v>
      </c>
    </row>
    <row r="2439" spans="1:69" x14ac:dyDescent="0.3">
      <c r="A2439">
        <v>305</v>
      </c>
      <c r="B2439" t="s">
        <v>1327</v>
      </c>
      <c r="C2439">
        <v>6</v>
      </c>
      <c r="D2439" t="s">
        <v>86</v>
      </c>
      <c r="E2439">
        <v>36</v>
      </c>
      <c r="F2439" t="s">
        <v>2112</v>
      </c>
      <c r="G2439" t="s">
        <v>90</v>
      </c>
      <c r="H2439" t="s">
        <v>90</v>
      </c>
      <c r="I2439">
        <v>302</v>
      </c>
      <c r="J2439" t="s">
        <v>90</v>
      </c>
      <c r="T2439">
        <v>184</v>
      </c>
      <c r="U2439" t="s">
        <v>69</v>
      </c>
      <c r="V2439" t="s">
        <v>69</v>
      </c>
      <c r="AU2439">
        <v>184</v>
      </c>
      <c r="AV2439" t="s">
        <v>69</v>
      </c>
      <c r="AW2439" t="s">
        <v>69</v>
      </c>
      <c r="AX2439">
        <v>6</v>
      </c>
      <c r="BO2439" t="s">
        <v>90</v>
      </c>
      <c r="BP2439" t="s">
        <v>93</v>
      </c>
      <c r="BQ2439" t="s">
        <v>251</v>
      </c>
    </row>
    <row r="2440" spans="1:69" x14ac:dyDescent="0.3">
      <c r="A2440">
        <v>305</v>
      </c>
      <c r="B2440" t="s">
        <v>1327</v>
      </c>
      <c r="C2440">
        <v>7</v>
      </c>
      <c r="D2440" t="s">
        <v>87</v>
      </c>
      <c r="E2440">
        <v>36</v>
      </c>
      <c r="F2440" t="s">
        <v>2112</v>
      </c>
      <c r="G2440" t="s">
        <v>90</v>
      </c>
      <c r="H2440" t="s">
        <v>90</v>
      </c>
      <c r="I2440">
        <v>302</v>
      </c>
      <c r="J2440" t="s">
        <v>90</v>
      </c>
      <c r="T2440">
        <v>184</v>
      </c>
      <c r="U2440" t="s">
        <v>69</v>
      </c>
      <c r="V2440" t="s">
        <v>69</v>
      </c>
      <c r="AU2440">
        <v>184</v>
      </c>
      <c r="AV2440" t="s">
        <v>69</v>
      </c>
      <c r="AW2440" t="s">
        <v>69</v>
      </c>
      <c r="AX2440">
        <v>6</v>
      </c>
      <c r="BO2440" t="s">
        <v>90</v>
      </c>
      <c r="BP2440" t="s">
        <v>93</v>
      </c>
      <c r="BQ2440" t="s">
        <v>251</v>
      </c>
    </row>
    <row r="2441" spans="1:69" x14ac:dyDescent="0.3">
      <c r="A2441">
        <v>305</v>
      </c>
      <c r="B2441" t="s">
        <v>1327</v>
      </c>
      <c r="C2441">
        <v>8</v>
      </c>
      <c r="D2441" t="s">
        <v>88</v>
      </c>
      <c r="E2441">
        <v>36</v>
      </c>
      <c r="F2441" t="s">
        <v>2112</v>
      </c>
      <c r="G2441" t="s">
        <v>90</v>
      </c>
      <c r="H2441" t="s">
        <v>90</v>
      </c>
      <c r="I2441">
        <v>302</v>
      </c>
      <c r="J2441" t="s">
        <v>90</v>
      </c>
      <c r="T2441">
        <v>184</v>
      </c>
      <c r="U2441" t="s">
        <v>78</v>
      </c>
      <c r="V2441" t="s">
        <v>78</v>
      </c>
      <c r="AU2441">
        <v>184</v>
      </c>
      <c r="AV2441" t="s">
        <v>78</v>
      </c>
      <c r="AW2441" t="s">
        <v>78</v>
      </c>
      <c r="AX2441">
        <v>6</v>
      </c>
      <c r="BO2441" t="s">
        <v>90</v>
      </c>
      <c r="BP2441" t="s">
        <v>93</v>
      </c>
      <c r="BQ2441" t="s">
        <v>251</v>
      </c>
    </row>
    <row r="2442" spans="1:69" x14ac:dyDescent="0.3">
      <c r="A2442">
        <v>306</v>
      </c>
      <c r="B2442" t="s">
        <v>2114</v>
      </c>
      <c r="C2442">
        <v>1</v>
      </c>
      <c r="D2442" t="s">
        <v>67</v>
      </c>
      <c r="E2442">
        <v>36</v>
      </c>
      <c r="F2442" t="s">
        <v>2112</v>
      </c>
      <c r="G2442" t="s">
        <v>90</v>
      </c>
      <c r="H2442" t="s">
        <v>90</v>
      </c>
      <c r="Q2442">
        <v>303</v>
      </c>
      <c r="R2442" t="s">
        <v>90</v>
      </c>
      <c r="S2442" t="s">
        <v>90</v>
      </c>
      <c r="AU2442">
        <v>303</v>
      </c>
      <c r="AV2442" t="s">
        <v>90</v>
      </c>
      <c r="AW2442" t="s">
        <v>90</v>
      </c>
      <c r="AX2442">
        <v>0</v>
      </c>
      <c r="AY2442">
        <v>297</v>
      </c>
      <c r="AZ2442" t="s">
        <v>90</v>
      </c>
      <c r="BA2442" t="s">
        <v>69</v>
      </c>
      <c r="BO2442" t="s">
        <v>90</v>
      </c>
      <c r="BP2442" t="s">
        <v>93</v>
      </c>
      <c r="BQ2442" t="s">
        <v>94</v>
      </c>
    </row>
    <row r="2443" spans="1:69" x14ac:dyDescent="0.3">
      <c r="A2443">
        <v>306</v>
      </c>
      <c r="B2443" t="s">
        <v>2114</v>
      </c>
      <c r="C2443">
        <v>2</v>
      </c>
      <c r="D2443" t="s">
        <v>77</v>
      </c>
      <c r="E2443">
        <v>36</v>
      </c>
      <c r="F2443" t="s">
        <v>2112</v>
      </c>
      <c r="G2443" t="s">
        <v>90</v>
      </c>
      <c r="H2443" t="s">
        <v>90</v>
      </c>
      <c r="Q2443">
        <v>303</v>
      </c>
      <c r="R2443" t="s">
        <v>90</v>
      </c>
      <c r="S2443" t="s">
        <v>90</v>
      </c>
      <c r="AU2443">
        <v>303</v>
      </c>
      <c r="AV2443" t="s">
        <v>90</v>
      </c>
      <c r="AW2443" t="s">
        <v>90</v>
      </c>
      <c r="AX2443">
        <v>0</v>
      </c>
      <c r="AY2443">
        <v>297</v>
      </c>
      <c r="AZ2443" t="s">
        <v>90</v>
      </c>
      <c r="BA2443" t="s">
        <v>78</v>
      </c>
      <c r="BO2443" t="s">
        <v>90</v>
      </c>
      <c r="BP2443" t="s">
        <v>93</v>
      </c>
      <c r="BQ2443" t="s">
        <v>94</v>
      </c>
    </row>
    <row r="2444" spans="1:69" x14ac:dyDescent="0.3">
      <c r="A2444">
        <v>306</v>
      </c>
      <c r="B2444" t="s">
        <v>2114</v>
      </c>
      <c r="C2444">
        <v>3</v>
      </c>
      <c r="D2444" t="s">
        <v>83</v>
      </c>
      <c r="E2444">
        <v>36</v>
      </c>
      <c r="F2444" t="s">
        <v>2112</v>
      </c>
      <c r="G2444" t="s">
        <v>90</v>
      </c>
      <c r="H2444" t="s">
        <v>90</v>
      </c>
      <c r="Q2444">
        <v>303</v>
      </c>
      <c r="R2444" t="s">
        <v>90</v>
      </c>
      <c r="S2444" t="s">
        <v>90</v>
      </c>
      <c r="AU2444">
        <v>303</v>
      </c>
      <c r="AV2444" t="s">
        <v>90</v>
      </c>
      <c r="AW2444" t="s">
        <v>90</v>
      </c>
      <c r="AX2444">
        <v>0</v>
      </c>
      <c r="AY2444">
        <v>297</v>
      </c>
      <c r="AZ2444" t="s">
        <v>90</v>
      </c>
      <c r="BA2444" t="s">
        <v>78</v>
      </c>
      <c r="BO2444" t="s">
        <v>90</v>
      </c>
      <c r="BP2444" t="s">
        <v>93</v>
      </c>
      <c r="BQ2444" t="s">
        <v>94</v>
      </c>
    </row>
    <row r="2445" spans="1:69" x14ac:dyDescent="0.3">
      <c r="A2445">
        <v>306</v>
      </c>
      <c r="B2445" t="s">
        <v>2114</v>
      </c>
      <c r="C2445">
        <v>4</v>
      </c>
      <c r="D2445" t="s">
        <v>84</v>
      </c>
      <c r="E2445">
        <v>36</v>
      </c>
      <c r="F2445" t="s">
        <v>2112</v>
      </c>
      <c r="G2445" t="s">
        <v>90</v>
      </c>
      <c r="H2445" t="s">
        <v>90</v>
      </c>
      <c r="Q2445">
        <v>303</v>
      </c>
      <c r="R2445" t="s">
        <v>90</v>
      </c>
      <c r="S2445" t="s">
        <v>90</v>
      </c>
      <c r="AU2445">
        <v>303</v>
      </c>
      <c r="AV2445" t="s">
        <v>90</v>
      </c>
      <c r="AW2445" t="s">
        <v>90</v>
      </c>
      <c r="AX2445">
        <v>0</v>
      </c>
      <c r="AY2445">
        <v>297</v>
      </c>
      <c r="AZ2445" t="s">
        <v>90</v>
      </c>
      <c r="BA2445" t="s">
        <v>69</v>
      </c>
      <c r="BO2445" t="s">
        <v>90</v>
      </c>
      <c r="BP2445" t="s">
        <v>93</v>
      </c>
      <c r="BQ2445" t="s">
        <v>94</v>
      </c>
    </row>
    <row r="2446" spans="1:69" x14ac:dyDescent="0.3">
      <c r="A2446">
        <v>306</v>
      </c>
      <c r="B2446" t="s">
        <v>2114</v>
      </c>
      <c r="C2446">
        <v>5</v>
      </c>
      <c r="D2446" t="s">
        <v>85</v>
      </c>
      <c r="E2446">
        <v>36</v>
      </c>
      <c r="F2446" t="s">
        <v>2112</v>
      </c>
      <c r="G2446" t="s">
        <v>90</v>
      </c>
      <c r="H2446" t="s">
        <v>90</v>
      </c>
      <c r="Q2446">
        <v>303</v>
      </c>
      <c r="R2446" t="s">
        <v>90</v>
      </c>
      <c r="S2446" t="s">
        <v>90</v>
      </c>
      <c r="AU2446">
        <v>303</v>
      </c>
      <c r="AV2446" t="s">
        <v>90</v>
      </c>
      <c r="AW2446" t="s">
        <v>90</v>
      </c>
      <c r="AX2446">
        <v>0</v>
      </c>
      <c r="AY2446">
        <v>297</v>
      </c>
      <c r="AZ2446" t="s">
        <v>90</v>
      </c>
      <c r="BA2446" t="s">
        <v>69</v>
      </c>
      <c r="BO2446" t="s">
        <v>90</v>
      </c>
      <c r="BP2446" t="s">
        <v>93</v>
      </c>
      <c r="BQ2446" t="s">
        <v>94</v>
      </c>
    </row>
    <row r="2447" spans="1:69" x14ac:dyDescent="0.3">
      <c r="A2447">
        <v>306</v>
      </c>
      <c r="B2447" t="s">
        <v>2114</v>
      </c>
      <c r="C2447">
        <v>6</v>
      </c>
      <c r="D2447" t="s">
        <v>86</v>
      </c>
      <c r="E2447">
        <v>36</v>
      </c>
      <c r="F2447" t="s">
        <v>2112</v>
      </c>
      <c r="G2447" t="s">
        <v>90</v>
      </c>
      <c r="H2447" t="s">
        <v>90</v>
      </c>
      <c r="Q2447">
        <v>303</v>
      </c>
      <c r="R2447" t="s">
        <v>90</v>
      </c>
      <c r="S2447" t="s">
        <v>90</v>
      </c>
      <c r="AU2447">
        <v>303</v>
      </c>
      <c r="AV2447" t="s">
        <v>90</v>
      </c>
      <c r="AW2447" t="s">
        <v>90</v>
      </c>
      <c r="AX2447">
        <v>0</v>
      </c>
      <c r="AY2447">
        <v>297</v>
      </c>
      <c r="AZ2447" t="s">
        <v>90</v>
      </c>
      <c r="BA2447" t="s">
        <v>69</v>
      </c>
      <c r="BO2447" t="s">
        <v>90</v>
      </c>
      <c r="BP2447" t="s">
        <v>93</v>
      </c>
      <c r="BQ2447" t="s">
        <v>94</v>
      </c>
    </row>
    <row r="2448" spans="1:69" x14ac:dyDescent="0.3">
      <c r="A2448">
        <v>306</v>
      </c>
      <c r="B2448" t="s">
        <v>2114</v>
      </c>
      <c r="C2448">
        <v>7</v>
      </c>
      <c r="D2448" t="s">
        <v>87</v>
      </c>
      <c r="E2448">
        <v>36</v>
      </c>
      <c r="F2448" t="s">
        <v>2112</v>
      </c>
      <c r="G2448" t="s">
        <v>90</v>
      </c>
      <c r="H2448" t="s">
        <v>90</v>
      </c>
      <c r="Q2448">
        <v>303</v>
      </c>
      <c r="R2448" t="s">
        <v>90</v>
      </c>
      <c r="S2448" t="s">
        <v>90</v>
      </c>
      <c r="AU2448">
        <v>303</v>
      </c>
      <c r="AV2448" t="s">
        <v>90</v>
      </c>
      <c r="AW2448" t="s">
        <v>90</v>
      </c>
      <c r="AX2448">
        <v>0</v>
      </c>
      <c r="AY2448">
        <v>297</v>
      </c>
      <c r="AZ2448" t="s">
        <v>90</v>
      </c>
      <c r="BA2448" t="s">
        <v>69</v>
      </c>
      <c r="BO2448" t="s">
        <v>90</v>
      </c>
      <c r="BP2448" t="s">
        <v>93</v>
      </c>
      <c r="BQ2448" t="s">
        <v>94</v>
      </c>
    </row>
    <row r="2449" spans="1:69" x14ac:dyDescent="0.3">
      <c r="A2449">
        <v>306</v>
      </c>
      <c r="B2449" t="s">
        <v>2114</v>
      </c>
      <c r="C2449">
        <v>8</v>
      </c>
      <c r="D2449" t="s">
        <v>88</v>
      </c>
      <c r="E2449">
        <v>36</v>
      </c>
      <c r="F2449" t="s">
        <v>2112</v>
      </c>
      <c r="G2449" t="s">
        <v>90</v>
      </c>
      <c r="H2449" t="s">
        <v>90</v>
      </c>
      <c r="Q2449">
        <v>303</v>
      </c>
      <c r="R2449" t="s">
        <v>90</v>
      </c>
      <c r="S2449" t="s">
        <v>90</v>
      </c>
      <c r="AU2449">
        <v>303</v>
      </c>
      <c r="AV2449" t="s">
        <v>90</v>
      </c>
      <c r="AW2449" t="s">
        <v>90</v>
      </c>
      <c r="AX2449">
        <v>0</v>
      </c>
      <c r="AY2449">
        <v>297</v>
      </c>
      <c r="AZ2449" t="s">
        <v>90</v>
      </c>
      <c r="BA2449" t="s">
        <v>78</v>
      </c>
      <c r="BO2449" t="s">
        <v>90</v>
      </c>
      <c r="BP2449" t="s">
        <v>93</v>
      </c>
      <c r="BQ2449" t="s">
        <v>94</v>
      </c>
    </row>
    <row r="2450" spans="1:69" x14ac:dyDescent="0.3">
      <c r="A2450">
        <v>307</v>
      </c>
      <c r="B2450" t="s">
        <v>1475</v>
      </c>
      <c r="C2450">
        <v>1</v>
      </c>
      <c r="D2450" t="s">
        <v>67</v>
      </c>
      <c r="E2450">
        <v>36</v>
      </c>
      <c r="F2450" t="s">
        <v>2112</v>
      </c>
      <c r="G2450" t="s">
        <v>90</v>
      </c>
      <c r="H2450" t="s">
        <v>90</v>
      </c>
      <c r="Q2450">
        <v>303</v>
      </c>
      <c r="R2450" t="s">
        <v>90</v>
      </c>
      <c r="S2450" t="s">
        <v>90</v>
      </c>
      <c r="AU2450">
        <v>303</v>
      </c>
      <c r="AV2450" t="s">
        <v>90</v>
      </c>
      <c r="AW2450" t="s">
        <v>90</v>
      </c>
      <c r="AX2450">
        <v>0</v>
      </c>
      <c r="AY2450">
        <v>297</v>
      </c>
      <c r="AZ2450" t="s">
        <v>90</v>
      </c>
      <c r="BA2450" t="s">
        <v>69</v>
      </c>
      <c r="BO2450" t="s">
        <v>90</v>
      </c>
      <c r="BP2450" t="s">
        <v>93</v>
      </c>
      <c r="BQ2450" t="s">
        <v>94</v>
      </c>
    </row>
    <row r="2451" spans="1:69" x14ac:dyDescent="0.3">
      <c r="A2451">
        <v>307</v>
      </c>
      <c r="B2451" t="s">
        <v>1475</v>
      </c>
      <c r="C2451">
        <v>2</v>
      </c>
      <c r="D2451" t="s">
        <v>77</v>
      </c>
      <c r="E2451">
        <v>36</v>
      </c>
      <c r="F2451" t="s">
        <v>2112</v>
      </c>
      <c r="G2451" t="s">
        <v>90</v>
      </c>
      <c r="H2451" t="s">
        <v>90</v>
      </c>
      <c r="Q2451">
        <v>303</v>
      </c>
      <c r="R2451" t="s">
        <v>90</v>
      </c>
      <c r="S2451" t="s">
        <v>90</v>
      </c>
      <c r="AU2451">
        <v>303</v>
      </c>
      <c r="AV2451" t="s">
        <v>90</v>
      </c>
      <c r="AW2451" t="s">
        <v>90</v>
      </c>
      <c r="AX2451">
        <v>0</v>
      </c>
      <c r="AY2451">
        <v>297</v>
      </c>
      <c r="AZ2451" t="s">
        <v>90</v>
      </c>
      <c r="BA2451" t="s">
        <v>78</v>
      </c>
      <c r="BO2451" t="s">
        <v>90</v>
      </c>
      <c r="BP2451" t="s">
        <v>93</v>
      </c>
      <c r="BQ2451" t="s">
        <v>94</v>
      </c>
    </row>
    <row r="2452" spans="1:69" x14ac:dyDescent="0.3">
      <c r="A2452">
        <v>307</v>
      </c>
      <c r="B2452" t="s">
        <v>1475</v>
      </c>
      <c r="C2452">
        <v>3</v>
      </c>
      <c r="D2452" t="s">
        <v>83</v>
      </c>
      <c r="E2452">
        <v>36</v>
      </c>
      <c r="F2452" t="s">
        <v>2112</v>
      </c>
      <c r="G2452" t="s">
        <v>90</v>
      </c>
      <c r="H2452" t="s">
        <v>90</v>
      </c>
      <c r="Q2452">
        <v>303</v>
      </c>
      <c r="R2452" t="s">
        <v>90</v>
      </c>
      <c r="S2452" t="s">
        <v>90</v>
      </c>
      <c r="AU2452">
        <v>303</v>
      </c>
      <c r="AV2452" t="s">
        <v>90</v>
      </c>
      <c r="AW2452" t="s">
        <v>90</v>
      </c>
      <c r="AX2452">
        <v>0</v>
      </c>
      <c r="AY2452">
        <v>297</v>
      </c>
      <c r="AZ2452" t="s">
        <v>90</v>
      </c>
      <c r="BA2452" t="s">
        <v>78</v>
      </c>
      <c r="BO2452" t="s">
        <v>90</v>
      </c>
      <c r="BP2452" t="s">
        <v>93</v>
      </c>
      <c r="BQ2452" t="s">
        <v>94</v>
      </c>
    </row>
    <row r="2453" spans="1:69" x14ac:dyDescent="0.3">
      <c r="A2453">
        <v>307</v>
      </c>
      <c r="B2453" t="s">
        <v>1475</v>
      </c>
      <c r="C2453">
        <v>4</v>
      </c>
      <c r="D2453" t="s">
        <v>84</v>
      </c>
      <c r="E2453">
        <v>36</v>
      </c>
      <c r="F2453" t="s">
        <v>2112</v>
      </c>
      <c r="G2453" t="s">
        <v>90</v>
      </c>
      <c r="H2453" t="s">
        <v>90</v>
      </c>
      <c r="Q2453">
        <v>303</v>
      </c>
      <c r="R2453" t="s">
        <v>90</v>
      </c>
      <c r="S2453" t="s">
        <v>90</v>
      </c>
      <c r="AU2453">
        <v>303</v>
      </c>
      <c r="AV2453" t="s">
        <v>90</v>
      </c>
      <c r="AW2453" t="s">
        <v>90</v>
      </c>
      <c r="AX2453">
        <v>0</v>
      </c>
      <c r="AY2453">
        <v>297</v>
      </c>
      <c r="AZ2453" t="s">
        <v>90</v>
      </c>
      <c r="BA2453" t="s">
        <v>69</v>
      </c>
      <c r="BO2453" t="s">
        <v>90</v>
      </c>
      <c r="BP2453" t="s">
        <v>93</v>
      </c>
      <c r="BQ2453" t="s">
        <v>94</v>
      </c>
    </row>
    <row r="2454" spans="1:69" x14ac:dyDescent="0.3">
      <c r="A2454">
        <v>307</v>
      </c>
      <c r="B2454" t="s">
        <v>1475</v>
      </c>
      <c r="C2454">
        <v>5</v>
      </c>
      <c r="D2454" t="s">
        <v>85</v>
      </c>
      <c r="E2454">
        <v>36</v>
      </c>
      <c r="F2454" t="s">
        <v>2112</v>
      </c>
      <c r="G2454" t="s">
        <v>90</v>
      </c>
      <c r="H2454" t="s">
        <v>90</v>
      </c>
      <c r="Q2454">
        <v>303</v>
      </c>
      <c r="R2454" t="s">
        <v>90</v>
      </c>
      <c r="S2454" t="s">
        <v>90</v>
      </c>
      <c r="AU2454">
        <v>303</v>
      </c>
      <c r="AV2454" t="s">
        <v>90</v>
      </c>
      <c r="AW2454" t="s">
        <v>90</v>
      </c>
      <c r="AX2454">
        <v>0</v>
      </c>
      <c r="AY2454">
        <v>297</v>
      </c>
      <c r="AZ2454" t="s">
        <v>90</v>
      </c>
      <c r="BA2454" t="s">
        <v>69</v>
      </c>
      <c r="BO2454" t="s">
        <v>90</v>
      </c>
      <c r="BP2454" t="s">
        <v>93</v>
      </c>
      <c r="BQ2454" t="s">
        <v>94</v>
      </c>
    </row>
    <row r="2455" spans="1:69" x14ac:dyDescent="0.3">
      <c r="A2455">
        <v>307</v>
      </c>
      <c r="B2455" t="s">
        <v>1475</v>
      </c>
      <c r="C2455">
        <v>6</v>
      </c>
      <c r="D2455" t="s">
        <v>86</v>
      </c>
      <c r="E2455">
        <v>36</v>
      </c>
      <c r="F2455" t="s">
        <v>2112</v>
      </c>
      <c r="G2455" t="s">
        <v>90</v>
      </c>
      <c r="H2455" t="s">
        <v>90</v>
      </c>
      <c r="Q2455">
        <v>303</v>
      </c>
      <c r="R2455" t="s">
        <v>90</v>
      </c>
      <c r="S2455" t="s">
        <v>90</v>
      </c>
      <c r="AU2455">
        <v>303</v>
      </c>
      <c r="AV2455" t="s">
        <v>90</v>
      </c>
      <c r="AW2455" t="s">
        <v>90</v>
      </c>
      <c r="AX2455">
        <v>0</v>
      </c>
      <c r="AY2455">
        <v>297</v>
      </c>
      <c r="AZ2455" t="s">
        <v>90</v>
      </c>
      <c r="BA2455" t="s">
        <v>69</v>
      </c>
      <c r="BO2455" t="s">
        <v>90</v>
      </c>
      <c r="BP2455" t="s">
        <v>93</v>
      </c>
      <c r="BQ2455" t="s">
        <v>94</v>
      </c>
    </row>
    <row r="2456" spans="1:69" x14ac:dyDescent="0.3">
      <c r="A2456">
        <v>307</v>
      </c>
      <c r="B2456" t="s">
        <v>1475</v>
      </c>
      <c r="C2456">
        <v>7</v>
      </c>
      <c r="D2456" t="s">
        <v>87</v>
      </c>
      <c r="E2456">
        <v>36</v>
      </c>
      <c r="F2456" t="s">
        <v>2112</v>
      </c>
      <c r="G2456" t="s">
        <v>90</v>
      </c>
      <c r="H2456" t="s">
        <v>90</v>
      </c>
      <c r="Q2456">
        <v>303</v>
      </c>
      <c r="R2456" t="s">
        <v>90</v>
      </c>
      <c r="S2456" t="s">
        <v>90</v>
      </c>
      <c r="AU2456">
        <v>303</v>
      </c>
      <c r="AV2456" t="s">
        <v>90</v>
      </c>
      <c r="AW2456" t="s">
        <v>90</v>
      </c>
      <c r="AX2456">
        <v>0</v>
      </c>
      <c r="AY2456">
        <v>297</v>
      </c>
      <c r="AZ2456" t="s">
        <v>90</v>
      </c>
      <c r="BA2456" t="s">
        <v>69</v>
      </c>
      <c r="BO2456" t="s">
        <v>90</v>
      </c>
      <c r="BP2456" t="s">
        <v>93</v>
      </c>
      <c r="BQ2456" t="s">
        <v>94</v>
      </c>
    </row>
    <row r="2457" spans="1:69" x14ac:dyDescent="0.3">
      <c r="A2457">
        <v>307</v>
      </c>
      <c r="B2457" t="s">
        <v>1475</v>
      </c>
      <c r="C2457">
        <v>8</v>
      </c>
      <c r="D2457" t="s">
        <v>88</v>
      </c>
      <c r="E2457">
        <v>36</v>
      </c>
      <c r="F2457" t="s">
        <v>2112</v>
      </c>
      <c r="G2457" t="s">
        <v>90</v>
      </c>
      <c r="H2457" t="s">
        <v>90</v>
      </c>
      <c r="Q2457">
        <v>303</v>
      </c>
      <c r="R2457" t="s">
        <v>90</v>
      </c>
      <c r="S2457" t="s">
        <v>90</v>
      </c>
      <c r="AU2457">
        <v>303</v>
      </c>
      <c r="AV2457" t="s">
        <v>90</v>
      </c>
      <c r="AW2457" t="s">
        <v>90</v>
      </c>
      <c r="AX2457">
        <v>0</v>
      </c>
      <c r="AY2457">
        <v>297</v>
      </c>
      <c r="AZ2457" t="s">
        <v>90</v>
      </c>
      <c r="BA2457" t="s">
        <v>78</v>
      </c>
      <c r="BO2457" t="s">
        <v>90</v>
      </c>
      <c r="BP2457" t="s">
        <v>93</v>
      </c>
      <c r="BQ2457" t="s">
        <v>94</v>
      </c>
    </row>
    <row r="2458" spans="1:69" x14ac:dyDescent="0.3">
      <c r="A2458">
        <v>308</v>
      </c>
      <c r="B2458" t="s">
        <v>302</v>
      </c>
      <c r="C2458">
        <v>1</v>
      </c>
      <c r="D2458" t="s">
        <v>67</v>
      </c>
      <c r="E2458">
        <v>37</v>
      </c>
      <c r="F2458" t="s">
        <v>2115</v>
      </c>
      <c r="G2458" t="s">
        <v>90</v>
      </c>
      <c r="H2458" t="s">
        <v>90</v>
      </c>
      <c r="Q2458">
        <v>325</v>
      </c>
      <c r="R2458" t="s">
        <v>90</v>
      </c>
      <c r="S2458" t="s">
        <v>90</v>
      </c>
      <c r="AU2458">
        <v>325</v>
      </c>
      <c r="AV2458" t="s">
        <v>90</v>
      </c>
      <c r="AW2458" t="s">
        <v>90</v>
      </c>
      <c r="AX2458">
        <v>0</v>
      </c>
      <c r="AY2458">
        <v>720</v>
      </c>
      <c r="AZ2458" t="s">
        <v>90</v>
      </c>
      <c r="BA2458" t="s">
        <v>90</v>
      </c>
      <c r="BO2458" t="s">
        <v>90</v>
      </c>
      <c r="BP2458" t="s">
        <v>93</v>
      </c>
      <c r="BQ2458" t="s">
        <v>94</v>
      </c>
    </row>
    <row r="2459" spans="1:69" x14ac:dyDescent="0.3">
      <c r="A2459">
        <v>308</v>
      </c>
      <c r="B2459" t="s">
        <v>302</v>
      </c>
      <c r="C2459">
        <v>2</v>
      </c>
      <c r="D2459" t="s">
        <v>77</v>
      </c>
      <c r="E2459">
        <v>37</v>
      </c>
      <c r="F2459" t="s">
        <v>2115</v>
      </c>
      <c r="G2459" t="s">
        <v>90</v>
      </c>
      <c r="H2459" t="s">
        <v>90</v>
      </c>
      <c r="Q2459">
        <v>325</v>
      </c>
      <c r="R2459" t="s">
        <v>90</v>
      </c>
      <c r="S2459" t="s">
        <v>90</v>
      </c>
      <c r="AU2459">
        <v>325</v>
      </c>
      <c r="AV2459" t="s">
        <v>90</v>
      </c>
      <c r="AW2459" t="s">
        <v>90</v>
      </c>
      <c r="AX2459">
        <v>0</v>
      </c>
      <c r="AY2459">
        <v>720</v>
      </c>
      <c r="AZ2459" t="s">
        <v>90</v>
      </c>
      <c r="BA2459" t="s">
        <v>90</v>
      </c>
      <c r="BO2459" t="s">
        <v>90</v>
      </c>
      <c r="BP2459" t="s">
        <v>93</v>
      </c>
      <c r="BQ2459" t="s">
        <v>94</v>
      </c>
    </row>
    <row r="2460" spans="1:69" x14ac:dyDescent="0.3">
      <c r="A2460">
        <v>308</v>
      </c>
      <c r="B2460" t="s">
        <v>302</v>
      </c>
      <c r="C2460">
        <v>3</v>
      </c>
      <c r="D2460" t="s">
        <v>83</v>
      </c>
      <c r="E2460">
        <v>37</v>
      </c>
      <c r="F2460" t="s">
        <v>2115</v>
      </c>
      <c r="G2460" t="s">
        <v>90</v>
      </c>
      <c r="H2460" t="s">
        <v>90</v>
      </c>
      <c r="Q2460">
        <v>325</v>
      </c>
      <c r="R2460" t="s">
        <v>90</v>
      </c>
      <c r="S2460" t="s">
        <v>90</v>
      </c>
      <c r="AU2460">
        <v>325</v>
      </c>
      <c r="AV2460" t="s">
        <v>90</v>
      </c>
      <c r="AW2460" t="s">
        <v>90</v>
      </c>
      <c r="AX2460">
        <v>0</v>
      </c>
      <c r="AY2460">
        <v>720</v>
      </c>
      <c r="AZ2460" t="s">
        <v>90</v>
      </c>
      <c r="BA2460" t="s">
        <v>90</v>
      </c>
      <c r="BO2460" t="s">
        <v>90</v>
      </c>
      <c r="BP2460" t="s">
        <v>93</v>
      </c>
      <c r="BQ2460" t="s">
        <v>94</v>
      </c>
    </row>
    <row r="2461" spans="1:69" x14ac:dyDescent="0.3">
      <c r="A2461">
        <v>308</v>
      </c>
      <c r="B2461" t="s">
        <v>302</v>
      </c>
      <c r="C2461">
        <v>4</v>
      </c>
      <c r="D2461" t="s">
        <v>84</v>
      </c>
      <c r="E2461">
        <v>37</v>
      </c>
      <c r="F2461" t="s">
        <v>2115</v>
      </c>
      <c r="G2461" t="s">
        <v>90</v>
      </c>
      <c r="H2461" t="s">
        <v>90</v>
      </c>
      <c r="Q2461">
        <v>325</v>
      </c>
      <c r="R2461" t="s">
        <v>90</v>
      </c>
      <c r="S2461" t="s">
        <v>90</v>
      </c>
      <c r="AU2461">
        <v>325</v>
      </c>
      <c r="AV2461" t="s">
        <v>90</v>
      </c>
      <c r="AW2461" t="s">
        <v>90</v>
      </c>
      <c r="AX2461">
        <v>0</v>
      </c>
      <c r="AY2461">
        <v>720</v>
      </c>
      <c r="AZ2461" t="s">
        <v>90</v>
      </c>
      <c r="BA2461" t="s">
        <v>90</v>
      </c>
      <c r="BO2461" t="s">
        <v>90</v>
      </c>
      <c r="BP2461" t="s">
        <v>93</v>
      </c>
      <c r="BQ2461" t="s">
        <v>94</v>
      </c>
    </row>
    <row r="2462" spans="1:69" x14ac:dyDescent="0.3">
      <c r="A2462">
        <v>308</v>
      </c>
      <c r="B2462" t="s">
        <v>302</v>
      </c>
      <c r="C2462">
        <v>5</v>
      </c>
      <c r="D2462" t="s">
        <v>85</v>
      </c>
      <c r="E2462">
        <v>37</v>
      </c>
      <c r="F2462" t="s">
        <v>2115</v>
      </c>
      <c r="G2462" t="s">
        <v>90</v>
      </c>
      <c r="H2462" t="s">
        <v>90</v>
      </c>
      <c r="Q2462">
        <v>325</v>
      </c>
      <c r="R2462" t="s">
        <v>90</v>
      </c>
      <c r="S2462" t="s">
        <v>90</v>
      </c>
      <c r="AU2462">
        <v>325</v>
      </c>
      <c r="AV2462" t="s">
        <v>90</v>
      </c>
      <c r="AW2462" t="s">
        <v>90</v>
      </c>
      <c r="AX2462">
        <v>0</v>
      </c>
      <c r="AY2462">
        <v>720</v>
      </c>
      <c r="AZ2462" t="s">
        <v>90</v>
      </c>
      <c r="BA2462" t="s">
        <v>90</v>
      </c>
      <c r="BO2462" t="s">
        <v>90</v>
      </c>
      <c r="BP2462" t="s">
        <v>93</v>
      </c>
      <c r="BQ2462" t="s">
        <v>94</v>
      </c>
    </row>
    <row r="2463" spans="1:69" x14ac:dyDescent="0.3">
      <c r="A2463">
        <v>308</v>
      </c>
      <c r="B2463" t="s">
        <v>302</v>
      </c>
      <c r="C2463">
        <v>6</v>
      </c>
      <c r="D2463" t="s">
        <v>86</v>
      </c>
      <c r="E2463">
        <v>37</v>
      </c>
      <c r="F2463" t="s">
        <v>2115</v>
      </c>
      <c r="G2463" t="s">
        <v>90</v>
      </c>
      <c r="H2463" t="s">
        <v>90</v>
      </c>
      <c r="Q2463">
        <v>325</v>
      </c>
      <c r="R2463" t="s">
        <v>90</v>
      </c>
      <c r="S2463" t="s">
        <v>90</v>
      </c>
      <c r="AU2463">
        <v>325</v>
      </c>
      <c r="AV2463" t="s">
        <v>90</v>
      </c>
      <c r="AW2463" t="s">
        <v>90</v>
      </c>
      <c r="AX2463">
        <v>0</v>
      </c>
      <c r="AY2463">
        <v>720</v>
      </c>
      <c r="AZ2463" t="s">
        <v>90</v>
      </c>
      <c r="BA2463" t="s">
        <v>90</v>
      </c>
      <c r="BO2463" t="s">
        <v>90</v>
      </c>
      <c r="BP2463" t="s">
        <v>93</v>
      </c>
      <c r="BQ2463" t="s">
        <v>94</v>
      </c>
    </row>
    <row r="2464" spans="1:69" x14ac:dyDescent="0.3">
      <c r="A2464">
        <v>308</v>
      </c>
      <c r="B2464" t="s">
        <v>302</v>
      </c>
      <c r="C2464">
        <v>7</v>
      </c>
      <c r="D2464" t="s">
        <v>87</v>
      </c>
      <c r="E2464">
        <v>37</v>
      </c>
      <c r="F2464" t="s">
        <v>2115</v>
      </c>
      <c r="G2464" t="s">
        <v>90</v>
      </c>
      <c r="H2464" t="s">
        <v>90</v>
      </c>
      <c r="Q2464">
        <v>325</v>
      </c>
      <c r="R2464" t="s">
        <v>90</v>
      </c>
      <c r="S2464" t="s">
        <v>90</v>
      </c>
      <c r="AU2464">
        <v>325</v>
      </c>
      <c r="AV2464" t="s">
        <v>90</v>
      </c>
      <c r="AW2464" t="s">
        <v>90</v>
      </c>
      <c r="AX2464">
        <v>0</v>
      </c>
      <c r="AY2464">
        <v>720</v>
      </c>
      <c r="AZ2464" t="s">
        <v>90</v>
      </c>
      <c r="BA2464" t="s">
        <v>90</v>
      </c>
      <c r="BO2464" t="s">
        <v>90</v>
      </c>
      <c r="BP2464" t="s">
        <v>93</v>
      </c>
      <c r="BQ2464" t="s">
        <v>94</v>
      </c>
    </row>
    <row r="2465" spans="1:69" x14ac:dyDescent="0.3">
      <c r="A2465">
        <v>308</v>
      </c>
      <c r="B2465" t="s">
        <v>302</v>
      </c>
      <c r="C2465">
        <v>8</v>
      </c>
      <c r="D2465" t="s">
        <v>88</v>
      </c>
      <c r="E2465">
        <v>37</v>
      </c>
      <c r="F2465" t="s">
        <v>2115</v>
      </c>
      <c r="G2465" t="s">
        <v>90</v>
      </c>
      <c r="H2465" t="s">
        <v>90</v>
      </c>
      <c r="Q2465">
        <v>325</v>
      </c>
      <c r="R2465" t="s">
        <v>90</v>
      </c>
      <c r="S2465" t="s">
        <v>90</v>
      </c>
      <c r="AU2465">
        <v>325</v>
      </c>
      <c r="AV2465" t="s">
        <v>90</v>
      </c>
      <c r="AW2465" t="s">
        <v>90</v>
      </c>
      <c r="AX2465">
        <v>0</v>
      </c>
      <c r="AY2465">
        <v>720</v>
      </c>
      <c r="AZ2465" t="s">
        <v>90</v>
      </c>
      <c r="BA2465" t="s">
        <v>90</v>
      </c>
      <c r="BO2465" t="s">
        <v>90</v>
      </c>
      <c r="BP2465" t="s">
        <v>93</v>
      </c>
      <c r="BQ2465" t="s">
        <v>94</v>
      </c>
    </row>
    <row r="2466" spans="1:69" x14ac:dyDescent="0.3">
      <c r="A2466">
        <v>309</v>
      </c>
      <c r="B2466" t="s">
        <v>2116</v>
      </c>
      <c r="C2466">
        <v>1</v>
      </c>
      <c r="D2466" t="s">
        <v>67</v>
      </c>
      <c r="E2466">
        <v>37</v>
      </c>
      <c r="F2466" t="s">
        <v>2115</v>
      </c>
      <c r="G2466" t="s">
        <v>90</v>
      </c>
      <c r="H2466" t="s">
        <v>90</v>
      </c>
      <c r="Q2466">
        <v>310</v>
      </c>
      <c r="R2466" t="s">
        <v>90</v>
      </c>
      <c r="S2466" t="s">
        <v>90</v>
      </c>
      <c r="AF2466" t="s">
        <v>2117</v>
      </c>
      <c r="AG2466" t="s">
        <v>494</v>
      </c>
      <c r="AH2466" t="s">
        <v>494</v>
      </c>
      <c r="AU2466">
        <v>310</v>
      </c>
      <c r="AV2466" t="s">
        <v>90</v>
      </c>
      <c r="AW2466" t="s">
        <v>90</v>
      </c>
      <c r="AX2466">
        <v>0</v>
      </c>
      <c r="BB2466" t="s">
        <v>2118</v>
      </c>
      <c r="BC2466" t="s">
        <v>2119</v>
      </c>
      <c r="BD2466" t="s">
        <v>269</v>
      </c>
      <c r="BE2466" t="s">
        <v>2120</v>
      </c>
      <c r="BF2466" t="s">
        <v>2121</v>
      </c>
      <c r="BG2466" t="s">
        <v>2122</v>
      </c>
      <c r="BH2466" t="s">
        <v>2123</v>
      </c>
      <c r="BO2466" t="s">
        <v>90</v>
      </c>
      <c r="BP2466" t="s">
        <v>93</v>
      </c>
      <c r="BQ2466" t="s">
        <v>94</v>
      </c>
    </row>
    <row r="2467" spans="1:69" x14ac:dyDescent="0.3">
      <c r="A2467">
        <v>309</v>
      </c>
      <c r="B2467" t="s">
        <v>2116</v>
      </c>
      <c r="C2467">
        <v>2</v>
      </c>
      <c r="D2467" t="s">
        <v>77</v>
      </c>
      <c r="E2467">
        <v>37</v>
      </c>
      <c r="F2467" t="s">
        <v>2115</v>
      </c>
      <c r="G2467" t="s">
        <v>90</v>
      </c>
      <c r="H2467" t="s">
        <v>90</v>
      </c>
      <c r="Q2467">
        <v>310</v>
      </c>
      <c r="R2467" t="s">
        <v>90</v>
      </c>
      <c r="S2467" t="s">
        <v>90</v>
      </c>
      <c r="AF2467" t="s">
        <v>2117</v>
      </c>
      <c r="AG2467" t="s">
        <v>490</v>
      </c>
      <c r="AH2467" t="s">
        <v>494</v>
      </c>
      <c r="AU2467">
        <v>310</v>
      </c>
      <c r="AV2467" t="s">
        <v>90</v>
      </c>
      <c r="AW2467" t="s">
        <v>90</v>
      </c>
      <c r="AX2467">
        <v>0</v>
      </c>
      <c r="BB2467" t="s">
        <v>2118</v>
      </c>
      <c r="BC2467" t="s">
        <v>254</v>
      </c>
      <c r="BD2467" t="s">
        <v>2119</v>
      </c>
      <c r="BE2467" t="s">
        <v>2120</v>
      </c>
      <c r="BF2467" t="s">
        <v>2121</v>
      </c>
      <c r="BG2467" t="s">
        <v>2122</v>
      </c>
      <c r="BH2467" t="s">
        <v>2124</v>
      </c>
      <c r="BO2467" t="s">
        <v>90</v>
      </c>
      <c r="BP2467" t="s">
        <v>93</v>
      </c>
      <c r="BQ2467" t="s">
        <v>94</v>
      </c>
    </row>
    <row r="2468" spans="1:69" x14ac:dyDescent="0.3">
      <c r="A2468">
        <v>309</v>
      </c>
      <c r="B2468" t="s">
        <v>2116</v>
      </c>
      <c r="C2468">
        <v>3</v>
      </c>
      <c r="D2468" t="s">
        <v>83</v>
      </c>
      <c r="E2468">
        <v>37</v>
      </c>
      <c r="F2468" t="s">
        <v>2115</v>
      </c>
      <c r="G2468" t="s">
        <v>90</v>
      </c>
      <c r="H2468" t="s">
        <v>90</v>
      </c>
      <c r="Q2468">
        <v>310</v>
      </c>
      <c r="R2468" t="s">
        <v>90</v>
      </c>
      <c r="S2468" t="s">
        <v>90</v>
      </c>
      <c r="AF2468" t="s">
        <v>2117</v>
      </c>
      <c r="AG2468" t="s">
        <v>490</v>
      </c>
      <c r="AH2468" t="s">
        <v>490</v>
      </c>
      <c r="AU2468">
        <v>310</v>
      </c>
      <c r="AV2468" t="s">
        <v>90</v>
      </c>
      <c r="AW2468" t="s">
        <v>90</v>
      </c>
      <c r="AX2468">
        <v>0</v>
      </c>
      <c r="BB2468" t="s">
        <v>2118</v>
      </c>
      <c r="BC2468" t="s">
        <v>254</v>
      </c>
      <c r="BD2468" t="s">
        <v>254</v>
      </c>
      <c r="BE2468" t="s">
        <v>2120</v>
      </c>
      <c r="BF2468" t="s">
        <v>2121</v>
      </c>
      <c r="BG2468" t="s">
        <v>2125</v>
      </c>
      <c r="BH2468" t="s">
        <v>2126</v>
      </c>
      <c r="BO2468" t="s">
        <v>90</v>
      </c>
      <c r="BP2468" t="s">
        <v>93</v>
      </c>
      <c r="BQ2468" t="s">
        <v>94</v>
      </c>
    </row>
    <row r="2469" spans="1:69" x14ac:dyDescent="0.3">
      <c r="A2469">
        <v>309</v>
      </c>
      <c r="B2469" t="s">
        <v>2116</v>
      </c>
      <c r="C2469">
        <v>4</v>
      </c>
      <c r="D2469" t="s">
        <v>84</v>
      </c>
      <c r="E2469">
        <v>37</v>
      </c>
      <c r="F2469" t="s">
        <v>2115</v>
      </c>
      <c r="G2469" t="s">
        <v>90</v>
      </c>
      <c r="H2469" t="s">
        <v>90</v>
      </c>
      <c r="Q2469">
        <v>310</v>
      </c>
      <c r="R2469" t="s">
        <v>90</v>
      </c>
      <c r="S2469" t="s">
        <v>90</v>
      </c>
      <c r="AF2469" t="s">
        <v>2117</v>
      </c>
      <c r="AG2469" t="s">
        <v>490</v>
      </c>
      <c r="AH2469" t="s">
        <v>494</v>
      </c>
      <c r="AU2469">
        <v>310</v>
      </c>
      <c r="AV2469" t="s">
        <v>90</v>
      </c>
      <c r="AW2469" t="s">
        <v>90</v>
      </c>
      <c r="AX2469">
        <v>0</v>
      </c>
      <c r="BB2469" t="s">
        <v>2118</v>
      </c>
      <c r="BC2469" t="s">
        <v>254</v>
      </c>
      <c r="BD2469" t="s">
        <v>269</v>
      </c>
      <c r="BE2469" t="s">
        <v>2120</v>
      </c>
      <c r="BF2469" t="s">
        <v>2121</v>
      </c>
      <c r="BG2469" t="s">
        <v>2122</v>
      </c>
      <c r="BH2469" t="s">
        <v>2123</v>
      </c>
      <c r="BO2469" t="s">
        <v>90</v>
      </c>
      <c r="BP2469" t="s">
        <v>93</v>
      </c>
      <c r="BQ2469" t="s">
        <v>94</v>
      </c>
    </row>
    <row r="2470" spans="1:69" x14ac:dyDescent="0.3">
      <c r="A2470">
        <v>309</v>
      </c>
      <c r="B2470" t="s">
        <v>2116</v>
      </c>
      <c r="C2470">
        <v>5</v>
      </c>
      <c r="D2470" t="s">
        <v>85</v>
      </c>
      <c r="E2470">
        <v>37</v>
      </c>
      <c r="F2470" t="s">
        <v>2115</v>
      </c>
      <c r="G2470" t="s">
        <v>90</v>
      </c>
      <c r="H2470" t="s">
        <v>90</v>
      </c>
      <c r="Q2470">
        <v>310</v>
      </c>
      <c r="R2470" t="s">
        <v>90</v>
      </c>
      <c r="S2470" t="s">
        <v>90</v>
      </c>
      <c r="AF2470" t="s">
        <v>2117</v>
      </c>
      <c r="AG2470" t="s">
        <v>490</v>
      </c>
      <c r="AH2470" t="s">
        <v>490</v>
      </c>
      <c r="AU2470">
        <v>310</v>
      </c>
      <c r="AV2470" t="s">
        <v>90</v>
      </c>
      <c r="AW2470" t="s">
        <v>90</v>
      </c>
      <c r="AX2470">
        <v>0</v>
      </c>
      <c r="BB2470" t="s">
        <v>2118</v>
      </c>
      <c r="BC2470" t="s">
        <v>254</v>
      </c>
      <c r="BD2470" t="s">
        <v>254</v>
      </c>
      <c r="BE2470" t="s">
        <v>2120</v>
      </c>
      <c r="BF2470" t="s">
        <v>2121</v>
      </c>
      <c r="BG2470" t="s">
        <v>2125</v>
      </c>
      <c r="BH2470" t="s">
        <v>2126</v>
      </c>
      <c r="BO2470" t="s">
        <v>90</v>
      </c>
      <c r="BP2470" t="s">
        <v>93</v>
      </c>
      <c r="BQ2470" t="s">
        <v>94</v>
      </c>
    </row>
    <row r="2471" spans="1:69" x14ac:dyDescent="0.3">
      <c r="A2471">
        <v>309</v>
      </c>
      <c r="B2471" t="s">
        <v>2116</v>
      </c>
      <c r="C2471">
        <v>6</v>
      </c>
      <c r="D2471" t="s">
        <v>86</v>
      </c>
      <c r="E2471">
        <v>37</v>
      </c>
      <c r="F2471" t="s">
        <v>2115</v>
      </c>
      <c r="G2471" t="s">
        <v>90</v>
      </c>
      <c r="H2471" t="s">
        <v>90</v>
      </c>
      <c r="Q2471">
        <v>310</v>
      </c>
      <c r="R2471" t="s">
        <v>90</v>
      </c>
      <c r="S2471" t="s">
        <v>90</v>
      </c>
      <c r="AF2471" t="s">
        <v>2117</v>
      </c>
      <c r="AG2471" t="s">
        <v>490</v>
      </c>
      <c r="AH2471" t="s">
        <v>494</v>
      </c>
      <c r="AU2471">
        <v>310</v>
      </c>
      <c r="AV2471" t="s">
        <v>90</v>
      </c>
      <c r="AW2471" t="s">
        <v>90</v>
      </c>
      <c r="AX2471">
        <v>0</v>
      </c>
      <c r="BB2471" t="s">
        <v>2118</v>
      </c>
      <c r="BC2471" t="s">
        <v>254</v>
      </c>
      <c r="BD2471" t="s">
        <v>269</v>
      </c>
      <c r="BE2471" t="s">
        <v>2120</v>
      </c>
      <c r="BF2471" t="s">
        <v>2121</v>
      </c>
      <c r="BG2471" t="s">
        <v>2127</v>
      </c>
      <c r="BH2471" t="s">
        <v>2123</v>
      </c>
      <c r="BO2471" t="s">
        <v>90</v>
      </c>
      <c r="BP2471" t="s">
        <v>93</v>
      </c>
      <c r="BQ2471" t="s">
        <v>94</v>
      </c>
    </row>
    <row r="2472" spans="1:69" x14ac:dyDescent="0.3">
      <c r="A2472">
        <v>309</v>
      </c>
      <c r="B2472" t="s">
        <v>2116</v>
      </c>
      <c r="C2472">
        <v>7</v>
      </c>
      <c r="D2472" t="s">
        <v>87</v>
      </c>
      <c r="E2472">
        <v>37</v>
      </c>
      <c r="F2472" t="s">
        <v>2115</v>
      </c>
      <c r="G2472" t="s">
        <v>90</v>
      </c>
      <c r="H2472" t="s">
        <v>90</v>
      </c>
      <c r="Q2472">
        <v>310</v>
      </c>
      <c r="R2472" t="s">
        <v>90</v>
      </c>
      <c r="S2472" t="s">
        <v>90</v>
      </c>
      <c r="AF2472" t="s">
        <v>2117</v>
      </c>
      <c r="AG2472" t="s">
        <v>490</v>
      </c>
      <c r="AH2472" t="s">
        <v>494</v>
      </c>
      <c r="AU2472">
        <v>310</v>
      </c>
      <c r="AV2472" t="s">
        <v>90</v>
      </c>
      <c r="AW2472" t="s">
        <v>90</v>
      </c>
      <c r="AX2472">
        <v>0</v>
      </c>
      <c r="BB2472" t="s">
        <v>2118</v>
      </c>
      <c r="BC2472" t="s">
        <v>2128</v>
      </c>
      <c r="BD2472" t="s">
        <v>269</v>
      </c>
      <c r="BE2472" t="s">
        <v>2120</v>
      </c>
      <c r="BF2472" t="s">
        <v>2121</v>
      </c>
      <c r="BG2472" t="s">
        <v>2129</v>
      </c>
      <c r="BH2472" t="s">
        <v>2123</v>
      </c>
      <c r="BO2472" t="s">
        <v>90</v>
      </c>
      <c r="BP2472" t="s">
        <v>93</v>
      </c>
      <c r="BQ2472" t="s">
        <v>94</v>
      </c>
    </row>
    <row r="2473" spans="1:69" x14ac:dyDescent="0.3">
      <c r="A2473">
        <v>309</v>
      </c>
      <c r="B2473" t="s">
        <v>2116</v>
      </c>
      <c r="C2473">
        <v>8</v>
      </c>
      <c r="D2473" t="s">
        <v>88</v>
      </c>
      <c r="E2473">
        <v>37</v>
      </c>
      <c r="F2473" t="s">
        <v>2115</v>
      </c>
      <c r="G2473" t="s">
        <v>90</v>
      </c>
      <c r="H2473" t="s">
        <v>90</v>
      </c>
      <c r="Q2473">
        <v>310</v>
      </c>
      <c r="R2473" t="s">
        <v>90</v>
      </c>
      <c r="S2473" t="s">
        <v>90</v>
      </c>
      <c r="AF2473" t="s">
        <v>2117</v>
      </c>
      <c r="AG2473" t="s">
        <v>490</v>
      </c>
      <c r="AH2473" t="s">
        <v>490</v>
      </c>
      <c r="AU2473">
        <v>310</v>
      </c>
      <c r="AV2473" t="s">
        <v>90</v>
      </c>
      <c r="AW2473" t="s">
        <v>90</v>
      </c>
      <c r="AX2473">
        <v>0</v>
      </c>
      <c r="BB2473" t="s">
        <v>2118</v>
      </c>
      <c r="BC2473" t="s">
        <v>254</v>
      </c>
      <c r="BD2473" t="s">
        <v>254</v>
      </c>
      <c r="BE2473" t="s">
        <v>2120</v>
      </c>
      <c r="BF2473" t="s">
        <v>2121</v>
      </c>
      <c r="BG2473" t="s">
        <v>2125</v>
      </c>
      <c r="BH2473" t="s">
        <v>2126</v>
      </c>
      <c r="BO2473" t="s">
        <v>90</v>
      </c>
      <c r="BP2473" t="s">
        <v>93</v>
      </c>
      <c r="BQ2473" t="s">
        <v>94</v>
      </c>
    </row>
    <row r="2474" spans="1:69" x14ac:dyDescent="0.3">
      <c r="A2474">
        <v>310</v>
      </c>
      <c r="B2474" t="s">
        <v>2130</v>
      </c>
      <c r="C2474">
        <v>1</v>
      </c>
      <c r="D2474" t="s">
        <v>67</v>
      </c>
      <c r="E2474">
        <v>37</v>
      </c>
      <c r="F2474" t="s">
        <v>2115</v>
      </c>
      <c r="G2474" t="s">
        <v>90</v>
      </c>
      <c r="H2474" t="s">
        <v>90</v>
      </c>
      <c r="AF2474">
        <v>309</v>
      </c>
      <c r="AG2474" t="s">
        <v>90</v>
      </c>
      <c r="AH2474" t="s">
        <v>90</v>
      </c>
      <c r="BB2474">
        <v>309</v>
      </c>
      <c r="BC2474" t="s">
        <v>90</v>
      </c>
      <c r="BD2474" t="s">
        <v>90</v>
      </c>
      <c r="BE2474">
        <v>0</v>
      </c>
      <c r="BF2474" t="s">
        <v>2118</v>
      </c>
      <c r="BG2474" t="s">
        <v>2119</v>
      </c>
      <c r="BH2474" t="s">
        <v>269</v>
      </c>
      <c r="BO2474" t="s">
        <v>90</v>
      </c>
      <c r="BP2474" t="s">
        <v>93</v>
      </c>
      <c r="BQ2474" t="s">
        <v>94</v>
      </c>
    </row>
    <row r="2475" spans="1:69" x14ac:dyDescent="0.3">
      <c r="A2475">
        <v>310</v>
      </c>
      <c r="B2475" t="s">
        <v>2130</v>
      </c>
      <c r="C2475">
        <v>2</v>
      </c>
      <c r="D2475" t="s">
        <v>77</v>
      </c>
      <c r="E2475">
        <v>37</v>
      </c>
      <c r="F2475" t="s">
        <v>2115</v>
      </c>
      <c r="G2475" t="s">
        <v>90</v>
      </c>
      <c r="H2475" t="s">
        <v>90</v>
      </c>
      <c r="AF2475">
        <v>309</v>
      </c>
      <c r="AG2475" t="s">
        <v>90</v>
      </c>
      <c r="AH2475" t="s">
        <v>90</v>
      </c>
      <c r="BB2475">
        <v>309</v>
      </c>
      <c r="BC2475" t="s">
        <v>90</v>
      </c>
      <c r="BD2475" t="s">
        <v>90</v>
      </c>
      <c r="BE2475">
        <v>0</v>
      </c>
      <c r="BF2475" t="s">
        <v>2118</v>
      </c>
      <c r="BG2475" t="s">
        <v>254</v>
      </c>
      <c r="BH2475" t="s">
        <v>2119</v>
      </c>
      <c r="BO2475" t="s">
        <v>90</v>
      </c>
      <c r="BP2475" t="s">
        <v>93</v>
      </c>
      <c r="BQ2475" t="s">
        <v>94</v>
      </c>
    </row>
    <row r="2476" spans="1:69" x14ac:dyDescent="0.3">
      <c r="A2476">
        <v>310</v>
      </c>
      <c r="B2476" t="s">
        <v>2130</v>
      </c>
      <c r="C2476">
        <v>3</v>
      </c>
      <c r="D2476" t="s">
        <v>83</v>
      </c>
      <c r="E2476">
        <v>37</v>
      </c>
      <c r="F2476" t="s">
        <v>2115</v>
      </c>
      <c r="G2476" t="s">
        <v>90</v>
      </c>
      <c r="H2476" t="s">
        <v>90</v>
      </c>
      <c r="AF2476">
        <v>309</v>
      </c>
      <c r="AG2476" t="s">
        <v>90</v>
      </c>
      <c r="AH2476" t="s">
        <v>90</v>
      </c>
      <c r="BB2476">
        <v>309</v>
      </c>
      <c r="BC2476" t="s">
        <v>90</v>
      </c>
      <c r="BD2476" t="s">
        <v>90</v>
      </c>
      <c r="BE2476">
        <v>0</v>
      </c>
      <c r="BF2476" t="s">
        <v>2118</v>
      </c>
      <c r="BG2476" t="s">
        <v>254</v>
      </c>
      <c r="BH2476" t="s">
        <v>254</v>
      </c>
      <c r="BO2476" t="s">
        <v>90</v>
      </c>
      <c r="BP2476" t="s">
        <v>93</v>
      </c>
      <c r="BQ2476" t="s">
        <v>94</v>
      </c>
    </row>
    <row r="2477" spans="1:69" x14ac:dyDescent="0.3">
      <c r="A2477">
        <v>310</v>
      </c>
      <c r="B2477" t="s">
        <v>2130</v>
      </c>
      <c r="C2477">
        <v>4</v>
      </c>
      <c r="D2477" t="s">
        <v>84</v>
      </c>
      <c r="E2477">
        <v>37</v>
      </c>
      <c r="F2477" t="s">
        <v>2115</v>
      </c>
      <c r="G2477" t="s">
        <v>90</v>
      </c>
      <c r="H2477" t="s">
        <v>90</v>
      </c>
      <c r="AF2477">
        <v>309</v>
      </c>
      <c r="AG2477" t="s">
        <v>90</v>
      </c>
      <c r="AH2477" t="s">
        <v>90</v>
      </c>
      <c r="BB2477">
        <v>309</v>
      </c>
      <c r="BC2477" t="s">
        <v>90</v>
      </c>
      <c r="BD2477" t="s">
        <v>90</v>
      </c>
      <c r="BE2477">
        <v>0</v>
      </c>
      <c r="BF2477" t="s">
        <v>2118</v>
      </c>
      <c r="BG2477" t="s">
        <v>254</v>
      </c>
      <c r="BH2477" t="s">
        <v>269</v>
      </c>
      <c r="BO2477" t="s">
        <v>90</v>
      </c>
      <c r="BP2477" t="s">
        <v>93</v>
      </c>
      <c r="BQ2477" t="s">
        <v>94</v>
      </c>
    </row>
    <row r="2478" spans="1:69" x14ac:dyDescent="0.3">
      <c r="A2478">
        <v>310</v>
      </c>
      <c r="B2478" t="s">
        <v>2130</v>
      </c>
      <c r="C2478">
        <v>5</v>
      </c>
      <c r="D2478" t="s">
        <v>85</v>
      </c>
      <c r="E2478">
        <v>37</v>
      </c>
      <c r="F2478" t="s">
        <v>2115</v>
      </c>
      <c r="G2478" t="s">
        <v>90</v>
      </c>
      <c r="H2478" t="s">
        <v>90</v>
      </c>
      <c r="AF2478">
        <v>309</v>
      </c>
      <c r="AG2478" t="s">
        <v>90</v>
      </c>
      <c r="AH2478" t="s">
        <v>90</v>
      </c>
      <c r="BB2478">
        <v>309</v>
      </c>
      <c r="BC2478" t="s">
        <v>90</v>
      </c>
      <c r="BD2478" t="s">
        <v>90</v>
      </c>
      <c r="BE2478">
        <v>0</v>
      </c>
      <c r="BF2478" t="s">
        <v>2118</v>
      </c>
      <c r="BG2478" t="s">
        <v>254</v>
      </c>
      <c r="BH2478" t="s">
        <v>254</v>
      </c>
      <c r="BO2478" t="s">
        <v>90</v>
      </c>
      <c r="BP2478" t="s">
        <v>93</v>
      </c>
      <c r="BQ2478" t="s">
        <v>94</v>
      </c>
    </row>
    <row r="2479" spans="1:69" x14ac:dyDescent="0.3">
      <c r="A2479">
        <v>310</v>
      </c>
      <c r="B2479" t="s">
        <v>2130</v>
      </c>
      <c r="C2479">
        <v>6</v>
      </c>
      <c r="D2479" t="s">
        <v>86</v>
      </c>
      <c r="E2479">
        <v>37</v>
      </c>
      <c r="F2479" t="s">
        <v>2115</v>
      </c>
      <c r="G2479" t="s">
        <v>90</v>
      </c>
      <c r="H2479" t="s">
        <v>90</v>
      </c>
      <c r="AF2479">
        <v>309</v>
      </c>
      <c r="AG2479" t="s">
        <v>90</v>
      </c>
      <c r="AH2479" t="s">
        <v>90</v>
      </c>
      <c r="BB2479">
        <v>309</v>
      </c>
      <c r="BC2479" t="s">
        <v>90</v>
      </c>
      <c r="BD2479" t="s">
        <v>90</v>
      </c>
      <c r="BE2479">
        <v>0</v>
      </c>
      <c r="BF2479" t="s">
        <v>2118</v>
      </c>
      <c r="BG2479" t="s">
        <v>254</v>
      </c>
      <c r="BH2479" t="s">
        <v>269</v>
      </c>
      <c r="BO2479" t="s">
        <v>90</v>
      </c>
      <c r="BP2479" t="s">
        <v>93</v>
      </c>
      <c r="BQ2479" t="s">
        <v>94</v>
      </c>
    </row>
    <row r="2480" spans="1:69" x14ac:dyDescent="0.3">
      <c r="A2480">
        <v>310</v>
      </c>
      <c r="B2480" t="s">
        <v>2130</v>
      </c>
      <c r="C2480">
        <v>7</v>
      </c>
      <c r="D2480" t="s">
        <v>87</v>
      </c>
      <c r="E2480">
        <v>37</v>
      </c>
      <c r="F2480" t="s">
        <v>2115</v>
      </c>
      <c r="G2480" t="s">
        <v>90</v>
      </c>
      <c r="H2480" t="s">
        <v>90</v>
      </c>
      <c r="AF2480">
        <v>309</v>
      </c>
      <c r="AG2480" t="s">
        <v>90</v>
      </c>
      <c r="AH2480" t="s">
        <v>90</v>
      </c>
      <c r="BB2480">
        <v>309</v>
      </c>
      <c r="BC2480" t="s">
        <v>90</v>
      </c>
      <c r="BD2480" t="s">
        <v>90</v>
      </c>
      <c r="BE2480">
        <v>0</v>
      </c>
      <c r="BF2480" t="s">
        <v>2118</v>
      </c>
      <c r="BG2480" t="s">
        <v>2128</v>
      </c>
      <c r="BH2480" t="s">
        <v>269</v>
      </c>
      <c r="BO2480" t="s">
        <v>90</v>
      </c>
      <c r="BP2480" t="s">
        <v>93</v>
      </c>
      <c r="BQ2480" t="s">
        <v>94</v>
      </c>
    </row>
    <row r="2481" spans="1:69" x14ac:dyDescent="0.3">
      <c r="A2481">
        <v>310</v>
      </c>
      <c r="B2481" t="s">
        <v>2130</v>
      </c>
      <c r="C2481">
        <v>8</v>
      </c>
      <c r="D2481" t="s">
        <v>88</v>
      </c>
      <c r="E2481">
        <v>37</v>
      </c>
      <c r="F2481" t="s">
        <v>2115</v>
      </c>
      <c r="G2481" t="s">
        <v>90</v>
      </c>
      <c r="H2481" t="s">
        <v>90</v>
      </c>
      <c r="AF2481">
        <v>309</v>
      </c>
      <c r="AG2481" t="s">
        <v>90</v>
      </c>
      <c r="AH2481" t="s">
        <v>90</v>
      </c>
      <c r="BB2481">
        <v>309</v>
      </c>
      <c r="BC2481" t="s">
        <v>90</v>
      </c>
      <c r="BD2481" t="s">
        <v>90</v>
      </c>
      <c r="BE2481">
        <v>0</v>
      </c>
      <c r="BF2481" t="s">
        <v>2118</v>
      </c>
      <c r="BG2481" t="s">
        <v>254</v>
      </c>
      <c r="BH2481" t="s">
        <v>254</v>
      </c>
      <c r="BO2481" t="s">
        <v>90</v>
      </c>
      <c r="BP2481" t="s">
        <v>93</v>
      </c>
      <c r="BQ2481" t="s">
        <v>94</v>
      </c>
    </row>
    <row r="2482" spans="1:69" x14ac:dyDescent="0.3">
      <c r="A2482">
        <v>311</v>
      </c>
      <c r="B2482" t="s">
        <v>2131</v>
      </c>
      <c r="C2482">
        <v>1</v>
      </c>
      <c r="D2482" t="s">
        <v>67</v>
      </c>
      <c r="E2482">
        <v>37</v>
      </c>
      <c r="F2482" t="s">
        <v>2115</v>
      </c>
      <c r="G2482" t="s">
        <v>90</v>
      </c>
      <c r="H2482" t="s">
        <v>90</v>
      </c>
      <c r="AF2482" t="s">
        <v>2132</v>
      </c>
      <c r="AG2482" t="s">
        <v>2133</v>
      </c>
      <c r="AH2482" t="s">
        <v>2134</v>
      </c>
      <c r="BB2482" t="s">
        <v>2132</v>
      </c>
      <c r="BC2482" t="s">
        <v>2133</v>
      </c>
      <c r="BD2482" t="s">
        <v>2134</v>
      </c>
      <c r="BE2482" t="s">
        <v>2135</v>
      </c>
      <c r="BF2482" t="s">
        <v>2136</v>
      </c>
      <c r="BG2482" t="s">
        <v>2137</v>
      </c>
      <c r="BH2482" t="s">
        <v>2138</v>
      </c>
      <c r="BO2482" t="s">
        <v>69</v>
      </c>
      <c r="BP2482" t="s">
        <v>93</v>
      </c>
      <c r="BQ2482" t="s">
        <v>293</v>
      </c>
    </row>
    <row r="2483" spans="1:69" x14ac:dyDescent="0.3">
      <c r="A2483">
        <v>311</v>
      </c>
      <c r="B2483" t="s">
        <v>2131</v>
      </c>
      <c r="C2483">
        <v>2</v>
      </c>
      <c r="D2483" t="s">
        <v>77</v>
      </c>
      <c r="E2483">
        <v>37</v>
      </c>
      <c r="F2483" t="s">
        <v>2115</v>
      </c>
      <c r="G2483" t="s">
        <v>90</v>
      </c>
      <c r="H2483" t="s">
        <v>90</v>
      </c>
      <c r="AF2483" t="s">
        <v>2132</v>
      </c>
      <c r="AG2483" t="s">
        <v>2139</v>
      </c>
      <c r="AH2483" t="s">
        <v>2140</v>
      </c>
      <c r="BB2483" t="s">
        <v>2132</v>
      </c>
      <c r="BC2483" t="s">
        <v>2139</v>
      </c>
      <c r="BD2483" t="s">
        <v>2140</v>
      </c>
      <c r="BE2483" t="s">
        <v>2135</v>
      </c>
      <c r="BF2483" t="s">
        <v>2136</v>
      </c>
      <c r="BG2483" t="s">
        <v>2141</v>
      </c>
      <c r="BH2483" t="s">
        <v>2142</v>
      </c>
      <c r="BO2483" t="s">
        <v>90</v>
      </c>
      <c r="BP2483" t="s">
        <v>93</v>
      </c>
      <c r="BQ2483" t="s">
        <v>94</v>
      </c>
    </row>
    <row r="2484" spans="1:69" x14ac:dyDescent="0.3">
      <c r="A2484">
        <v>311</v>
      </c>
      <c r="B2484" t="s">
        <v>2131</v>
      </c>
      <c r="C2484">
        <v>3</v>
      </c>
      <c r="D2484" t="s">
        <v>83</v>
      </c>
      <c r="E2484">
        <v>37</v>
      </c>
      <c r="F2484" t="s">
        <v>2115</v>
      </c>
      <c r="G2484" t="s">
        <v>90</v>
      </c>
      <c r="H2484" t="s">
        <v>90</v>
      </c>
      <c r="AF2484" t="s">
        <v>2132</v>
      </c>
      <c r="AG2484" t="s">
        <v>2139</v>
      </c>
      <c r="AH2484" t="s">
        <v>2143</v>
      </c>
      <c r="BB2484" t="s">
        <v>2132</v>
      </c>
      <c r="BC2484" t="s">
        <v>2139</v>
      </c>
      <c r="BD2484" t="s">
        <v>2143</v>
      </c>
      <c r="BE2484" t="s">
        <v>2135</v>
      </c>
      <c r="BF2484" t="s">
        <v>2136</v>
      </c>
      <c r="BG2484" t="s">
        <v>2144</v>
      </c>
      <c r="BH2484" t="s">
        <v>2145</v>
      </c>
      <c r="BO2484" t="s">
        <v>90</v>
      </c>
      <c r="BP2484" t="s">
        <v>93</v>
      </c>
      <c r="BQ2484" t="s">
        <v>94</v>
      </c>
    </row>
    <row r="2485" spans="1:69" x14ac:dyDescent="0.3">
      <c r="A2485">
        <v>311</v>
      </c>
      <c r="B2485" t="s">
        <v>2131</v>
      </c>
      <c r="C2485">
        <v>4</v>
      </c>
      <c r="D2485" t="s">
        <v>84</v>
      </c>
      <c r="E2485">
        <v>37</v>
      </c>
      <c r="F2485" t="s">
        <v>2115</v>
      </c>
      <c r="G2485" t="s">
        <v>90</v>
      </c>
      <c r="H2485" t="s">
        <v>90</v>
      </c>
      <c r="AF2485" t="s">
        <v>2132</v>
      </c>
      <c r="AG2485" t="s">
        <v>2139</v>
      </c>
      <c r="AH2485" t="s">
        <v>2146</v>
      </c>
      <c r="BB2485" t="s">
        <v>2132</v>
      </c>
      <c r="BC2485" t="s">
        <v>2139</v>
      </c>
      <c r="BD2485" t="s">
        <v>2146</v>
      </c>
      <c r="BE2485" t="s">
        <v>2135</v>
      </c>
      <c r="BF2485" t="s">
        <v>2136</v>
      </c>
      <c r="BG2485" t="s">
        <v>2147</v>
      </c>
      <c r="BH2485" t="s">
        <v>2148</v>
      </c>
      <c r="BO2485" t="s">
        <v>90</v>
      </c>
      <c r="BP2485" t="s">
        <v>93</v>
      </c>
      <c r="BQ2485" t="s">
        <v>94</v>
      </c>
    </row>
    <row r="2486" spans="1:69" x14ac:dyDescent="0.3">
      <c r="A2486">
        <v>311</v>
      </c>
      <c r="B2486" t="s">
        <v>2131</v>
      </c>
      <c r="C2486">
        <v>5</v>
      </c>
      <c r="D2486" t="s">
        <v>85</v>
      </c>
      <c r="E2486">
        <v>37</v>
      </c>
      <c r="F2486" t="s">
        <v>2115</v>
      </c>
      <c r="G2486" t="s">
        <v>90</v>
      </c>
      <c r="H2486" t="s">
        <v>90</v>
      </c>
      <c r="AF2486" t="s">
        <v>2132</v>
      </c>
      <c r="AG2486" t="s">
        <v>2139</v>
      </c>
      <c r="AH2486" t="s">
        <v>2149</v>
      </c>
      <c r="BB2486" t="s">
        <v>2132</v>
      </c>
      <c r="BC2486" t="s">
        <v>2139</v>
      </c>
      <c r="BD2486" t="s">
        <v>2149</v>
      </c>
      <c r="BE2486" t="s">
        <v>2135</v>
      </c>
      <c r="BF2486" t="s">
        <v>2136</v>
      </c>
      <c r="BG2486" t="s">
        <v>2144</v>
      </c>
      <c r="BH2486" t="s">
        <v>2150</v>
      </c>
      <c r="BO2486" t="s">
        <v>90</v>
      </c>
      <c r="BP2486" t="s">
        <v>93</v>
      </c>
      <c r="BQ2486" t="s">
        <v>94</v>
      </c>
    </row>
    <row r="2487" spans="1:69" x14ac:dyDescent="0.3">
      <c r="A2487">
        <v>311</v>
      </c>
      <c r="B2487" t="s">
        <v>2131</v>
      </c>
      <c r="C2487">
        <v>6</v>
      </c>
      <c r="D2487" t="s">
        <v>86</v>
      </c>
      <c r="E2487">
        <v>37</v>
      </c>
      <c r="F2487" t="s">
        <v>2115</v>
      </c>
      <c r="G2487" t="s">
        <v>90</v>
      </c>
      <c r="H2487" t="s">
        <v>90</v>
      </c>
      <c r="AF2487" t="s">
        <v>2132</v>
      </c>
      <c r="AG2487" t="s">
        <v>2151</v>
      </c>
      <c r="AH2487" t="s">
        <v>2134</v>
      </c>
      <c r="BB2487" t="s">
        <v>2132</v>
      </c>
      <c r="BC2487" t="s">
        <v>2151</v>
      </c>
      <c r="BD2487" t="s">
        <v>2134</v>
      </c>
      <c r="BE2487" t="s">
        <v>2135</v>
      </c>
      <c r="BF2487" t="s">
        <v>2136</v>
      </c>
      <c r="BG2487" t="s">
        <v>2152</v>
      </c>
      <c r="BH2487" t="s">
        <v>2138</v>
      </c>
      <c r="BO2487" t="s">
        <v>69</v>
      </c>
      <c r="BP2487" t="s">
        <v>93</v>
      </c>
      <c r="BQ2487" t="s">
        <v>293</v>
      </c>
    </row>
    <row r="2488" spans="1:69" x14ac:dyDescent="0.3">
      <c r="A2488">
        <v>311</v>
      </c>
      <c r="B2488" t="s">
        <v>2131</v>
      </c>
      <c r="C2488">
        <v>7</v>
      </c>
      <c r="D2488" t="s">
        <v>87</v>
      </c>
      <c r="E2488">
        <v>37</v>
      </c>
      <c r="F2488" t="s">
        <v>2115</v>
      </c>
      <c r="G2488" t="s">
        <v>90</v>
      </c>
      <c r="H2488" t="s">
        <v>90</v>
      </c>
      <c r="AF2488" t="s">
        <v>2132</v>
      </c>
      <c r="AG2488" t="s">
        <v>2151</v>
      </c>
      <c r="AH2488" t="s">
        <v>2134</v>
      </c>
      <c r="BB2488" t="s">
        <v>2132</v>
      </c>
      <c r="BC2488" t="s">
        <v>2151</v>
      </c>
      <c r="BD2488" t="s">
        <v>2134</v>
      </c>
      <c r="BE2488" t="s">
        <v>2135</v>
      </c>
      <c r="BF2488" t="s">
        <v>2136</v>
      </c>
      <c r="BG2488" t="s">
        <v>2141</v>
      </c>
      <c r="BH2488" t="s">
        <v>2138</v>
      </c>
      <c r="BO2488" t="s">
        <v>69</v>
      </c>
      <c r="BP2488" t="s">
        <v>93</v>
      </c>
      <c r="BQ2488" t="s">
        <v>293</v>
      </c>
    </row>
    <row r="2489" spans="1:69" x14ac:dyDescent="0.3">
      <c r="A2489">
        <v>311</v>
      </c>
      <c r="B2489" t="s">
        <v>2131</v>
      </c>
      <c r="C2489">
        <v>8</v>
      </c>
      <c r="D2489" t="s">
        <v>88</v>
      </c>
      <c r="E2489">
        <v>37</v>
      </c>
      <c r="F2489" t="s">
        <v>2115</v>
      </c>
      <c r="G2489" t="s">
        <v>90</v>
      </c>
      <c r="H2489" t="s">
        <v>90</v>
      </c>
      <c r="AF2489" t="s">
        <v>2132</v>
      </c>
      <c r="AG2489" t="s">
        <v>2139</v>
      </c>
      <c r="AH2489" t="s">
        <v>2143</v>
      </c>
      <c r="BB2489" t="s">
        <v>2132</v>
      </c>
      <c r="BC2489" t="s">
        <v>2139</v>
      </c>
      <c r="BD2489" t="s">
        <v>2143</v>
      </c>
      <c r="BE2489" t="s">
        <v>2135</v>
      </c>
      <c r="BF2489" t="s">
        <v>2136</v>
      </c>
      <c r="BG2489" t="s">
        <v>2144</v>
      </c>
      <c r="BH2489" t="s">
        <v>2145</v>
      </c>
      <c r="BO2489" t="s">
        <v>90</v>
      </c>
      <c r="BP2489" t="s">
        <v>93</v>
      </c>
      <c r="BQ2489" t="s">
        <v>94</v>
      </c>
    </row>
    <row r="2490" spans="1:69" x14ac:dyDescent="0.3">
      <c r="A2490">
        <v>312</v>
      </c>
      <c r="B2490" t="s">
        <v>302</v>
      </c>
      <c r="C2490">
        <v>1</v>
      </c>
      <c r="D2490" t="s">
        <v>67</v>
      </c>
      <c r="E2490">
        <v>38</v>
      </c>
      <c r="F2490" t="s">
        <v>2153</v>
      </c>
      <c r="G2490" t="s">
        <v>90</v>
      </c>
      <c r="H2490" t="s">
        <v>90</v>
      </c>
      <c r="Q2490">
        <v>325</v>
      </c>
      <c r="R2490" t="s">
        <v>90</v>
      </c>
      <c r="S2490" t="s">
        <v>90</v>
      </c>
      <c r="AU2490">
        <v>325</v>
      </c>
      <c r="AV2490" t="s">
        <v>90</v>
      </c>
      <c r="AW2490" t="s">
        <v>90</v>
      </c>
      <c r="AX2490">
        <v>0</v>
      </c>
      <c r="AY2490">
        <v>720</v>
      </c>
      <c r="AZ2490" t="s">
        <v>90</v>
      </c>
      <c r="BA2490" t="s">
        <v>90</v>
      </c>
      <c r="BO2490" t="s">
        <v>90</v>
      </c>
      <c r="BP2490" t="s">
        <v>93</v>
      </c>
      <c r="BQ2490" t="s">
        <v>94</v>
      </c>
    </row>
    <row r="2491" spans="1:69" x14ac:dyDescent="0.3">
      <c r="A2491">
        <v>312</v>
      </c>
      <c r="B2491" t="s">
        <v>302</v>
      </c>
      <c r="C2491">
        <v>2</v>
      </c>
      <c r="D2491" t="s">
        <v>77</v>
      </c>
      <c r="E2491">
        <v>38</v>
      </c>
      <c r="F2491" t="s">
        <v>2153</v>
      </c>
      <c r="G2491" t="s">
        <v>90</v>
      </c>
      <c r="H2491" t="s">
        <v>90</v>
      </c>
      <c r="Q2491">
        <v>325</v>
      </c>
      <c r="R2491" t="s">
        <v>90</v>
      </c>
      <c r="S2491" t="s">
        <v>90</v>
      </c>
      <c r="AU2491">
        <v>325</v>
      </c>
      <c r="AV2491" t="s">
        <v>90</v>
      </c>
      <c r="AW2491" t="s">
        <v>90</v>
      </c>
      <c r="AX2491">
        <v>0</v>
      </c>
      <c r="AY2491">
        <v>720</v>
      </c>
      <c r="AZ2491" t="s">
        <v>90</v>
      </c>
      <c r="BA2491" t="s">
        <v>90</v>
      </c>
      <c r="BO2491" t="s">
        <v>90</v>
      </c>
      <c r="BP2491" t="s">
        <v>93</v>
      </c>
      <c r="BQ2491" t="s">
        <v>94</v>
      </c>
    </row>
    <row r="2492" spans="1:69" x14ac:dyDescent="0.3">
      <c r="A2492">
        <v>312</v>
      </c>
      <c r="B2492" t="s">
        <v>302</v>
      </c>
      <c r="C2492">
        <v>3</v>
      </c>
      <c r="D2492" t="s">
        <v>83</v>
      </c>
      <c r="E2492">
        <v>38</v>
      </c>
      <c r="F2492" t="s">
        <v>2153</v>
      </c>
      <c r="G2492" t="s">
        <v>90</v>
      </c>
      <c r="H2492" t="s">
        <v>90</v>
      </c>
      <c r="Q2492">
        <v>325</v>
      </c>
      <c r="R2492" t="s">
        <v>90</v>
      </c>
      <c r="S2492" t="s">
        <v>90</v>
      </c>
      <c r="AU2492">
        <v>325</v>
      </c>
      <c r="AV2492" t="s">
        <v>90</v>
      </c>
      <c r="AW2492" t="s">
        <v>90</v>
      </c>
      <c r="AX2492">
        <v>0</v>
      </c>
      <c r="AY2492">
        <v>720</v>
      </c>
      <c r="AZ2492" t="s">
        <v>90</v>
      </c>
      <c r="BA2492" t="s">
        <v>90</v>
      </c>
      <c r="BO2492" t="s">
        <v>90</v>
      </c>
      <c r="BP2492" t="s">
        <v>93</v>
      </c>
      <c r="BQ2492" t="s">
        <v>94</v>
      </c>
    </row>
    <row r="2493" spans="1:69" x14ac:dyDescent="0.3">
      <c r="A2493">
        <v>312</v>
      </c>
      <c r="B2493" t="s">
        <v>302</v>
      </c>
      <c r="C2493">
        <v>4</v>
      </c>
      <c r="D2493" t="s">
        <v>84</v>
      </c>
      <c r="E2493">
        <v>38</v>
      </c>
      <c r="F2493" t="s">
        <v>2153</v>
      </c>
      <c r="G2493" t="s">
        <v>90</v>
      </c>
      <c r="H2493" t="s">
        <v>90</v>
      </c>
      <c r="Q2493">
        <v>325</v>
      </c>
      <c r="R2493" t="s">
        <v>90</v>
      </c>
      <c r="S2493" t="s">
        <v>90</v>
      </c>
      <c r="AU2493">
        <v>325</v>
      </c>
      <c r="AV2493" t="s">
        <v>90</v>
      </c>
      <c r="AW2493" t="s">
        <v>90</v>
      </c>
      <c r="AX2493">
        <v>0</v>
      </c>
      <c r="AY2493">
        <v>720</v>
      </c>
      <c r="AZ2493" t="s">
        <v>90</v>
      </c>
      <c r="BA2493" t="s">
        <v>90</v>
      </c>
      <c r="BO2493" t="s">
        <v>90</v>
      </c>
      <c r="BP2493" t="s">
        <v>93</v>
      </c>
      <c r="BQ2493" t="s">
        <v>94</v>
      </c>
    </row>
    <row r="2494" spans="1:69" x14ac:dyDescent="0.3">
      <c r="A2494">
        <v>312</v>
      </c>
      <c r="B2494" t="s">
        <v>302</v>
      </c>
      <c r="C2494">
        <v>5</v>
      </c>
      <c r="D2494" t="s">
        <v>85</v>
      </c>
      <c r="E2494">
        <v>38</v>
      </c>
      <c r="F2494" t="s">
        <v>2153</v>
      </c>
      <c r="G2494" t="s">
        <v>90</v>
      </c>
      <c r="H2494" t="s">
        <v>90</v>
      </c>
      <c r="Q2494">
        <v>325</v>
      </c>
      <c r="R2494" t="s">
        <v>90</v>
      </c>
      <c r="S2494" t="s">
        <v>90</v>
      </c>
      <c r="AU2494">
        <v>325</v>
      </c>
      <c r="AV2494" t="s">
        <v>90</v>
      </c>
      <c r="AW2494" t="s">
        <v>90</v>
      </c>
      <c r="AX2494">
        <v>0</v>
      </c>
      <c r="AY2494">
        <v>720</v>
      </c>
      <c r="AZ2494" t="s">
        <v>90</v>
      </c>
      <c r="BA2494" t="s">
        <v>90</v>
      </c>
      <c r="BO2494" t="s">
        <v>90</v>
      </c>
      <c r="BP2494" t="s">
        <v>93</v>
      </c>
      <c r="BQ2494" t="s">
        <v>94</v>
      </c>
    </row>
    <row r="2495" spans="1:69" x14ac:dyDescent="0.3">
      <c r="A2495">
        <v>312</v>
      </c>
      <c r="B2495" t="s">
        <v>302</v>
      </c>
      <c r="C2495">
        <v>6</v>
      </c>
      <c r="D2495" t="s">
        <v>86</v>
      </c>
      <c r="E2495">
        <v>38</v>
      </c>
      <c r="F2495" t="s">
        <v>2153</v>
      </c>
      <c r="G2495" t="s">
        <v>90</v>
      </c>
      <c r="H2495" t="s">
        <v>90</v>
      </c>
      <c r="Q2495">
        <v>325</v>
      </c>
      <c r="R2495" t="s">
        <v>90</v>
      </c>
      <c r="S2495" t="s">
        <v>90</v>
      </c>
      <c r="AU2495">
        <v>325</v>
      </c>
      <c r="AV2495" t="s">
        <v>90</v>
      </c>
      <c r="AW2495" t="s">
        <v>90</v>
      </c>
      <c r="AX2495">
        <v>0</v>
      </c>
      <c r="AY2495">
        <v>720</v>
      </c>
      <c r="AZ2495" t="s">
        <v>90</v>
      </c>
      <c r="BA2495" t="s">
        <v>90</v>
      </c>
      <c r="BO2495" t="s">
        <v>90</v>
      </c>
      <c r="BP2495" t="s">
        <v>93</v>
      </c>
      <c r="BQ2495" t="s">
        <v>94</v>
      </c>
    </row>
    <row r="2496" spans="1:69" x14ac:dyDescent="0.3">
      <c r="A2496">
        <v>312</v>
      </c>
      <c r="B2496" t="s">
        <v>302</v>
      </c>
      <c r="C2496">
        <v>7</v>
      </c>
      <c r="D2496" t="s">
        <v>87</v>
      </c>
      <c r="E2496">
        <v>38</v>
      </c>
      <c r="F2496" t="s">
        <v>2153</v>
      </c>
      <c r="G2496" t="s">
        <v>90</v>
      </c>
      <c r="H2496" t="s">
        <v>90</v>
      </c>
      <c r="Q2496">
        <v>325</v>
      </c>
      <c r="R2496" t="s">
        <v>90</v>
      </c>
      <c r="S2496" t="s">
        <v>90</v>
      </c>
      <c r="AU2496">
        <v>325</v>
      </c>
      <c r="AV2496" t="s">
        <v>90</v>
      </c>
      <c r="AW2496" t="s">
        <v>90</v>
      </c>
      <c r="AX2496">
        <v>0</v>
      </c>
      <c r="AY2496">
        <v>720</v>
      </c>
      <c r="AZ2496" t="s">
        <v>90</v>
      </c>
      <c r="BA2496" t="s">
        <v>90</v>
      </c>
      <c r="BO2496" t="s">
        <v>90</v>
      </c>
      <c r="BP2496" t="s">
        <v>93</v>
      </c>
      <c r="BQ2496" t="s">
        <v>94</v>
      </c>
    </row>
    <row r="2497" spans="1:69" x14ac:dyDescent="0.3">
      <c r="A2497">
        <v>312</v>
      </c>
      <c r="B2497" t="s">
        <v>302</v>
      </c>
      <c r="C2497">
        <v>8</v>
      </c>
      <c r="D2497" t="s">
        <v>88</v>
      </c>
      <c r="E2497">
        <v>38</v>
      </c>
      <c r="F2497" t="s">
        <v>2153</v>
      </c>
      <c r="G2497" t="s">
        <v>90</v>
      </c>
      <c r="H2497" t="s">
        <v>90</v>
      </c>
      <c r="Q2497">
        <v>325</v>
      </c>
      <c r="R2497" t="s">
        <v>90</v>
      </c>
      <c r="S2497" t="s">
        <v>90</v>
      </c>
      <c r="AU2497">
        <v>325</v>
      </c>
      <c r="AV2497" t="s">
        <v>90</v>
      </c>
      <c r="AW2497" t="s">
        <v>90</v>
      </c>
      <c r="AX2497">
        <v>0</v>
      </c>
      <c r="AY2497">
        <v>720</v>
      </c>
      <c r="AZ2497" t="s">
        <v>90</v>
      </c>
      <c r="BA2497" t="s">
        <v>90</v>
      </c>
      <c r="BO2497" t="s">
        <v>90</v>
      </c>
      <c r="BP2497" t="s">
        <v>93</v>
      </c>
      <c r="BQ2497" t="s">
        <v>94</v>
      </c>
    </row>
    <row r="2498" spans="1:69" x14ac:dyDescent="0.3">
      <c r="A2498">
        <v>313</v>
      </c>
      <c r="B2498" t="s">
        <v>2154</v>
      </c>
      <c r="C2498">
        <v>1</v>
      </c>
      <c r="D2498" t="s">
        <v>67</v>
      </c>
      <c r="E2498">
        <v>38</v>
      </c>
      <c r="F2498" t="s">
        <v>2153</v>
      </c>
      <c r="G2498" t="s">
        <v>90</v>
      </c>
      <c r="H2498" t="s">
        <v>90</v>
      </c>
      <c r="Q2498">
        <v>317</v>
      </c>
      <c r="R2498" t="s">
        <v>90</v>
      </c>
      <c r="S2498" t="s">
        <v>90</v>
      </c>
      <c r="AF2498" t="s">
        <v>2155</v>
      </c>
      <c r="AG2498" t="s">
        <v>2003</v>
      </c>
      <c r="AH2498" t="s">
        <v>494</v>
      </c>
      <c r="AU2498">
        <v>317</v>
      </c>
      <c r="AV2498" t="s">
        <v>90</v>
      </c>
      <c r="AW2498" t="s">
        <v>90</v>
      </c>
      <c r="AX2498">
        <v>0</v>
      </c>
      <c r="BB2498" t="s">
        <v>2156</v>
      </c>
      <c r="BC2498" t="s">
        <v>2157</v>
      </c>
      <c r="BD2498" t="s">
        <v>269</v>
      </c>
      <c r="BE2498" t="s">
        <v>2120</v>
      </c>
      <c r="BF2498" t="s">
        <v>2158</v>
      </c>
      <c r="BG2498" t="s">
        <v>2159</v>
      </c>
      <c r="BH2498" t="s">
        <v>2160</v>
      </c>
      <c r="BO2498" t="s">
        <v>90</v>
      </c>
      <c r="BP2498" t="s">
        <v>93</v>
      </c>
      <c r="BQ2498" t="s">
        <v>94</v>
      </c>
    </row>
    <row r="2499" spans="1:69" x14ac:dyDescent="0.3">
      <c r="A2499">
        <v>313</v>
      </c>
      <c r="B2499" t="s">
        <v>2154</v>
      </c>
      <c r="C2499">
        <v>2</v>
      </c>
      <c r="D2499" t="s">
        <v>77</v>
      </c>
      <c r="E2499">
        <v>38</v>
      </c>
      <c r="F2499" t="s">
        <v>2153</v>
      </c>
      <c r="G2499" t="s">
        <v>90</v>
      </c>
      <c r="H2499" t="s">
        <v>90</v>
      </c>
      <c r="Q2499">
        <v>317</v>
      </c>
      <c r="R2499" t="s">
        <v>90</v>
      </c>
      <c r="S2499" t="s">
        <v>90</v>
      </c>
      <c r="AF2499" t="s">
        <v>2155</v>
      </c>
      <c r="AG2499" t="s">
        <v>1999</v>
      </c>
      <c r="AH2499" t="s">
        <v>494</v>
      </c>
      <c r="AU2499">
        <v>317</v>
      </c>
      <c r="AV2499" t="s">
        <v>90</v>
      </c>
      <c r="AW2499" t="s">
        <v>90</v>
      </c>
      <c r="AX2499">
        <v>0</v>
      </c>
      <c r="BB2499" t="s">
        <v>2156</v>
      </c>
      <c r="BC2499" t="s">
        <v>2161</v>
      </c>
      <c r="BD2499" t="s">
        <v>2119</v>
      </c>
      <c r="BE2499" t="s">
        <v>2120</v>
      </c>
      <c r="BF2499" t="s">
        <v>2158</v>
      </c>
      <c r="BG2499" t="s">
        <v>2162</v>
      </c>
      <c r="BH2499" t="s">
        <v>2163</v>
      </c>
      <c r="BO2499" t="s">
        <v>90</v>
      </c>
      <c r="BP2499" t="s">
        <v>93</v>
      </c>
      <c r="BQ2499" t="s">
        <v>94</v>
      </c>
    </row>
    <row r="2500" spans="1:69" x14ac:dyDescent="0.3">
      <c r="A2500">
        <v>313</v>
      </c>
      <c r="B2500" t="s">
        <v>2154</v>
      </c>
      <c r="C2500">
        <v>3</v>
      </c>
      <c r="D2500" t="s">
        <v>83</v>
      </c>
      <c r="E2500">
        <v>38</v>
      </c>
      <c r="F2500" t="s">
        <v>2153</v>
      </c>
      <c r="G2500" t="s">
        <v>90</v>
      </c>
      <c r="H2500" t="s">
        <v>90</v>
      </c>
      <c r="Q2500">
        <v>317</v>
      </c>
      <c r="R2500" t="s">
        <v>90</v>
      </c>
      <c r="S2500" t="s">
        <v>90</v>
      </c>
      <c r="AF2500" t="s">
        <v>2155</v>
      </c>
      <c r="AG2500" t="s">
        <v>1999</v>
      </c>
      <c r="AH2500" t="s">
        <v>490</v>
      </c>
      <c r="AU2500">
        <v>317</v>
      </c>
      <c r="AV2500" t="s">
        <v>90</v>
      </c>
      <c r="AW2500" t="s">
        <v>90</v>
      </c>
      <c r="AX2500">
        <v>0</v>
      </c>
      <c r="BB2500" t="s">
        <v>2156</v>
      </c>
      <c r="BC2500" t="s">
        <v>2161</v>
      </c>
      <c r="BD2500" t="s">
        <v>254</v>
      </c>
      <c r="BE2500" t="s">
        <v>2120</v>
      </c>
      <c r="BF2500" t="s">
        <v>2158</v>
      </c>
      <c r="BG2500" t="s">
        <v>2164</v>
      </c>
      <c r="BH2500" t="s">
        <v>2165</v>
      </c>
      <c r="BO2500" t="s">
        <v>90</v>
      </c>
      <c r="BP2500" t="s">
        <v>93</v>
      </c>
      <c r="BQ2500" t="s">
        <v>94</v>
      </c>
    </row>
    <row r="2501" spans="1:69" x14ac:dyDescent="0.3">
      <c r="A2501">
        <v>313</v>
      </c>
      <c r="B2501" t="s">
        <v>2154</v>
      </c>
      <c r="C2501">
        <v>4</v>
      </c>
      <c r="D2501" t="s">
        <v>84</v>
      </c>
      <c r="E2501">
        <v>38</v>
      </c>
      <c r="F2501" t="s">
        <v>2153</v>
      </c>
      <c r="G2501" t="s">
        <v>90</v>
      </c>
      <c r="H2501" t="s">
        <v>90</v>
      </c>
      <c r="Q2501">
        <v>317</v>
      </c>
      <c r="R2501" t="s">
        <v>90</v>
      </c>
      <c r="S2501" t="s">
        <v>90</v>
      </c>
      <c r="AF2501" t="s">
        <v>2155</v>
      </c>
      <c r="AG2501" t="s">
        <v>1999</v>
      </c>
      <c r="AH2501" t="s">
        <v>494</v>
      </c>
      <c r="AU2501">
        <v>317</v>
      </c>
      <c r="AV2501" t="s">
        <v>90</v>
      </c>
      <c r="AW2501" t="s">
        <v>90</v>
      </c>
      <c r="AX2501">
        <v>0</v>
      </c>
      <c r="BB2501" t="s">
        <v>2156</v>
      </c>
      <c r="BC2501" t="s">
        <v>2161</v>
      </c>
      <c r="BD2501" t="s">
        <v>269</v>
      </c>
      <c r="BE2501" t="s">
        <v>2120</v>
      </c>
      <c r="BF2501" t="s">
        <v>2158</v>
      </c>
      <c r="BG2501" t="s">
        <v>2162</v>
      </c>
      <c r="BH2501" t="s">
        <v>2166</v>
      </c>
      <c r="BO2501" t="s">
        <v>90</v>
      </c>
      <c r="BP2501" t="s">
        <v>93</v>
      </c>
      <c r="BQ2501" t="s">
        <v>94</v>
      </c>
    </row>
    <row r="2502" spans="1:69" x14ac:dyDescent="0.3">
      <c r="A2502">
        <v>313</v>
      </c>
      <c r="B2502" t="s">
        <v>2154</v>
      </c>
      <c r="C2502">
        <v>5</v>
      </c>
      <c r="D2502" t="s">
        <v>85</v>
      </c>
      <c r="E2502">
        <v>38</v>
      </c>
      <c r="F2502" t="s">
        <v>2153</v>
      </c>
      <c r="G2502" t="s">
        <v>90</v>
      </c>
      <c r="H2502" t="s">
        <v>90</v>
      </c>
      <c r="Q2502">
        <v>317</v>
      </c>
      <c r="R2502" t="s">
        <v>90</v>
      </c>
      <c r="S2502" t="s">
        <v>90</v>
      </c>
      <c r="AF2502" t="s">
        <v>2155</v>
      </c>
      <c r="AG2502" t="s">
        <v>1999</v>
      </c>
      <c r="AH2502" t="s">
        <v>490</v>
      </c>
      <c r="AU2502">
        <v>317</v>
      </c>
      <c r="AV2502" t="s">
        <v>90</v>
      </c>
      <c r="AW2502" t="s">
        <v>90</v>
      </c>
      <c r="AX2502">
        <v>0</v>
      </c>
      <c r="BB2502" t="s">
        <v>2156</v>
      </c>
      <c r="BC2502" t="s">
        <v>2161</v>
      </c>
      <c r="BD2502" t="s">
        <v>254</v>
      </c>
      <c r="BE2502" t="s">
        <v>2120</v>
      </c>
      <c r="BF2502" t="s">
        <v>2158</v>
      </c>
      <c r="BG2502" t="s">
        <v>2164</v>
      </c>
      <c r="BH2502" t="s">
        <v>2165</v>
      </c>
      <c r="BO2502" t="s">
        <v>90</v>
      </c>
      <c r="BP2502" t="s">
        <v>93</v>
      </c>
      <c r="BQ2502" t="s">
        <v>94</v>
      </c>
    </row>
    <row r="2503" spans="1:69" x14ac:dyDescent="0.3">
      <c r="A2503">
        <v>313</v>
      </c>
      <c r="B2503" t="s">
        <v>2154</v>
      </c>
      <c r="C2503">
        <v>6</v>
      </c>
      <c r="D2503" t="s">
        <v>86</v>
      </c>
      <c r="E2503">
        <v>38</v>
      </c>
      <c r="F2503" t="s">
        <v>2153</v>
      </c>
      <c r="G2503" t="s">
        <v>90</v>
      </c>
      <c r="H2503" t="s">
        <v>90</v>
      </c>
      <c r="Q2503">
        <v>317</v>
      </c>
      <c r="R2503" t="s">
        <v>90</v>
      </c>
      <c r="S2503" t="s">
        <v>90</v>
      </c>
      <c r="AF2503" t="s">
        <v>2155</v>
      </c>
      <c r="AG2503" t="s">
        <v>1999</v>
      </c>
      <c r="AH2503" t="s">
        <v>494</v>
      </c>
      <c r="AU2503">
        <v>317</v>
      </c>
      <c r="AV2503" t="s">
        <v>90</v>
      </c>
      <c r="AW2503" t="s">
        <v>90</v>
      </c>
      <c r="AX2503">
        <v>0</v>
      </c>
      <c r="BB2503" t="s">
        <v>2156</v>
      </c>
      <c r="BC2503" t="s">
        <v>2161</v>
      </c>
      <c r="BD2503" t="s">
        <v>269</v>
      </c>
      <c r="BE2503" t="s">
        <v>2120</v>
      </c>
      <c r="BF2503" t="s">
        <v>2158</v>
      </c>
      <c r="BG2503" t="s">
        <v>2167</v>
      </c>
      <c r="BH2503" t="s">
        <v>2160</v>
      </c>
      <c r="BO2503" t="s">
        <v>90</v>
      </c>
      <c r="BP2503" t="s">
        <v>93</v>
      </c>
      <c r="BQ2503" t="s">
        <v>94</v>
      </c>
    </row>
    <row r="2504" spans="1:69" x14ac:dyDescent="0.3">
      <c r="A2504">
        <v>313</v>
      </c>
      <c r="B2504" t="s">
        <v>2154</v>
      </c>
      <c r="C2504">
        <v>7</v>
      </c>
      <c r="D2504" t="s">
        <v>87</v>
      </c>
      <c r="E2504">
        <v>38</v>
      </c>
      <c r="F2504" t="s">
        <v>2153</v>
      </c>
      <c r="G2504" t="s">
        <v>90</v>
      </c>
      <c r="H2504" t="s">
        <v>90</v>
      </c>
      <c r="Q2504">
        <v>317</v>
      </c>
      <c r="R2504" t="s">
        <v>90</v>
      </c>
      <c r="S2504" t="s">
        <v>90</v>
      </c>
      <c r="AF2504" t="s">
        <v>2155</v>
      </c>
      <c r="AG2504" t="s">
        <v>1999</v>
      </c>
      <c r="AH2504" t="s">
        <v>494</v>
      </c>
      <c r="AU2504">
        <v>317</v>
      </c>
      <c r="AV2504" t="s">
        <v>90</v>
      </c>
      <c r="AW2504" t="s">
        <v>90</v>
      </c>
      <c r="AX2504">
        <v>0</v>
      </c>
      <c r="BB2504" t="s">
        <v>2156</v>
      </c>
      <c r="BC2504" t="s">
        <v>2168</v>
      </c>
      <c r="BD2504" t="s">
        <v>269</v>
      </c>
      <c r="BE2504" t="s">
        <v>2120</v>
      </c>
      <c r="BF2504" t="s">
        <v>2158</v>
      </c>
      <c r="BG2504" t="s">
        <v>2169</v>
      </c>
      <c r="BH2504" t="s">
        <v>2160</v>
      </c>
      <c r="BO2504" t="s">
        <v>90</v>
      </c>
      <c r="BP2504" t="s">
        <v>93</v>
      </c>
      <c r="BQ2504" t="s">
        <v>94</v>
      </c>
    </row>
    <row r="2505" spans="1:69" x14ac:dyDescent="0.3">
      <c r="A2505">
        <v>313</v>
      </c>
      <c r="B2505" t="s">
        <v>2154</v>
      </c>
      <c r="C2505">
        <v>8</v>
      </c>
      <c r="D2505" t="s">
        <v>88</v>
      </c>
      <c r="E2505">
        <v>38</v>
      </c>
      <c r="F2505" t="s">
        <v>2153</v>
      </c>
      <c r="G2505" t="s">
        <v>90</v>
      </c>
      <c r="H2505" t="s">
        <v>90</v>
      </c>
      <c r="Q2505">
        <v>317</v>
      </c>
      <c r="R2505" t="s">
        <v>90</v>
      </c>
      <c r="S2505" t="s">
        <v>90</v>
      </c>
      <c r="AF2505" t="s">
        <v>2155</v>
      </c>
      <c r="AG2505" t="s">
        <v>1999</v>
      </c>
      <c r="AH2505" t="s">
        <v>490</v>
      </c>
      <c r="AU2505">
        <v>317</v>
      </c>
      <c r="AV2505" t="s">
        <v>90</v>
      </c>
      <c r="AW2505" t="s">
        <v>90</v>
      </c>
      <c r="AX2505">
        <v>0</v>
      </c>
      <c r="BB2505" t="s">
        <v>2156</v>
      </c>
      <c r="BC2505" t="s">
        <v>2161</v>
      </c>
      <c r="BD2505" t="s">
        <v>254</v>
      </c>
      <c r="BE2505" t="s">
        <v>2120</v>
      </c>
      <c r="BF2505" t="s">
        <v>2158</v>
      </c>
      <c r="BG2505" t="s">
        <v>2164</v>
      </c>
      <c r="BH2505" t="s">
        <v>2165</v>
      </c>
      <c r="BO2505" t="s">
        <v>90</v>
      </c>
      <c r="BP2505" t="s">
        <v>93</v>
      </c>
      <c r="BQ2505" t="s">
        <v>94</v>
      </c>
    </row>
    <row r="2506" spans="1:69" x14ac:dyDescent="0.3">
      <c r="A2506">
        <v>314</v>
      </c>
      <c r="B2506" t="s">
        <v>172</v>
      </c>
      <c r="C2506">
        <v>1</v>
      </c>
      <c r="D2506" t="s">
        <v>67</v>
      </c>
      <c r="E2506">
        <v>38</v>
      </c>
      <c r="F2506" t="s">
        <v>2153</v>
      </c>
      <c r="G2506" t="s">
        <v>90</v>
      </c>
      <c r="H2506" t="s">
        <v>90</v>
      </c>
      <c r="Q2506" t="s">
        <v>2170</v>
      </c>
      <c r="R2506" t="s">
        <v>428</v>
      </c>
      <c r="S2506" t="s">
        <v>90</v>
      </c>
      <c r="AF2506" t="s">
        <v>2171</v>
      </c>
      <c r="AG2506" t="s">
        <v>428</v>
      </c>
      <c r="AH2506" t="s">
        <v>428</v>
      </c>
      <c r="AU2506" t="s">
        <v>2170</v>
      </c>
      <c r="AV2506" t="s">
        <v>428</v>
      </c>
      <c r="AW2506" t="s">
        <v>90</v>
      </c>
      <c r="AX2506">
        <v>0</v>
      </c>
      <c r="AY2506" t="s">
        <v>2172</v>
      </c>
      <c r="AZ2506" t="s">
        <v>428</v>
      </c>
      <c r="BA2506" t="s">
        <v>90</v>
      </c>
      <c r="BB2506" t="s">
        <v>2173</v>
      </c>
      <c r="BC2506" t="s">
        <v>713</v>
      </c>
      <c r="BD2506" t="s">
        <v>716</v>
      </c>
      <c r="BE2506" t="s">
        <v>2174</v>
      </c>
      <c r="BF2506" t="s">
        <v>2175</v>
      </c>
      <c r="BG2506" t="s">
        <v>118</v>
      </c>
      <c r="BH2506" t="s">
        <v>567</v>
      </c>
      <c r="BO2506" t="s">
        <v>90</v>
      </c>
      <c r="BP2506" t="s">
        <v>93</v>
      </c>
      <c r="BQ2506" t="s">
        <v>94</v>
      </c>
    </row>
    <row r="2507" spans="1:69" x14ac:dyDescent="0.3">
      <c r="A2507">
        <v>314</v>
      </c>
      <c r="B2507" t="s">
        <v>172</v>
      </c>
      <c r="C2507">
        <v>2</v>
      </c>
      <c r="D2507" t="s">
        <v>77</v>
      </c>
      <c r="E2507">
        <v>38</v>
      </c>
      <c r="F2507" t="s">
        <v>2153</v>
      </c>
      <c r="G2507" t="s">
        <v>90</v>
      </c>
      <c r="H2507" t="s">
        <v>90</v>
      </c>
      <c r="Q2507" t="s">
        <v>2170</v>
      </c>
      <c r="R2507" t="s">
        <v>428</v>
      </c>
      <c r="S2507" t="s">
        <v>90</v>
      </c>
      <c r="AF2507" t="s">
        <v>2171</v>
      </c>
      <c r="AG2507" t="s">
        <v>428</v>
      </c>
      <c r="AH2507" t="s">
        <v>428</v>
      </c>
      <c r="AU2507" t="s">
        <v>2170</v>
      </c>
      <c r="AV2507" t="s">
        <v>428</v>
      </c>
      <c r="AW2507" t="s">
        <v>90</v>
      </c>
      <c r="AX2507">
        <v>0</v>
      </c>
      <c r="AY2507" t="s">
        <v>2172</v>
      </c>
      <c r="AZ2507" t="s">
        <v>428</v>
      </c>
      <c r="BA2507" t="s">
        <v>90</v>
      </c>
      <c r="BB2507" t="s">
        <v>2173</v>
      </c>
      <c r="BC2507" t="s">
        <v>713</v>
      </c>
      <c r="BD2507" t="s">
        <v>713</v>
      </c>
      <c r="BE2507" t="s">
        <v>2174</v>
      </c>
      <c r="BF2507" t="s">
        <v>2175</v>
      </c>
      <c r="BG2507" t="s">
        <v>118</v>
      </c>
      <c r="BH2507" t="s">
        <v>228</v>
      </c>
      <c r="BO2507" t="s">
        <v>90</v>
      </c>
      <c r="BP2507" t="s">
        <v>93</v>
      </c>
      <c r="BQ2507" t="s">
        <v>94</v>
      </c>
    </row>
    <row r="2508" spans="1:69" x14ac:dyDescent="0.3">
      <c r="A2508">
        <v>314</v>
      </c>
      <c r="B2508" t="s">
        <v>172</v>
      </c>
      <c r="C2508">
        <v>3</v>
      </c>
      <c r="D2508" t="s">
        <v>83</v>
      </c>
      <c r="E2508">
        <v>38</v>
      </c>
      <c r="F2508" t="s">
        <v>2153</v>
      </c>
      <c r="G2508" t="s">
        <v>90</v>
      </c>
      <c r="H2508" t="s">
        <v>90</v>
      </c>
      <c r="Q2508" t="s">
        <v>2170</v>
      </c>
      <c r="R2508" t="s">
        <v>428</v>
      </c>
      <c r="S2508" t="s">
        <v>90</v>
      </c>
      <c r="AF2508" t="s">
        <v>2171</v>
      </c>
      <c r="AG2508" t="s">
        <v>428</v>
      </c>
      <c r="AH2508" t="s">
        <v>428</v>
      </c>
      <c r="AU2508" t="s">
        <v>2170</v>
      </c>
      <c r="AV2508" t="s">
        <v>428</v>
      </c>
      <c r="AW2508" t="s">
        <v>90</v>
      </c>
      <c r="AX2508">
        <v>0</v>
      </c>
      <c r="AY2508" t="s">
        <v>2172</v>
      </c>
      <c r="AZ2508" t="s">
        <v>428</v>
      </c>
      <c r="BA2508" t="s">
        <v>90</v>
      </c>
      <c r="BB2508" t="s">
        <v>2173</v>
      </c>
      <c r="BC2508" t="s">
        <v>713</v>
      </c>
      <c r="BD2508" t="s">
        <v>713</v>
      </c>
      <c r="BE2508" t="s">
        <v>2174</v>
      </c>
      <c r="BF2508" t="s">
        <v>2175</v>
      </c>
      <c r="BG2508" t="s">
        <v>118</v>
      </c>
      <c r="BH2508" t="s">
        <v>228</v>
      </c>
      <c r="BO2508" t="s">
        <v>90</v>
      </c>
      <c r="BP2508" t="s">
        <v>93</v>
      </c>
      <c r="BQ2508" t="s">
        <v>94</v>
      </c>
    </row>
    <row r="2509" spans="1:69" x14ac:dyDescent="0.3">
      <c r="A2509">
        <v>314</v>
      </c>
      <c r="B2509" t="s">
        <v>172</v>
      </c>
      <c r="C2509">
        <v>4</v>
      </c>
      <c r="D2509" t="s">
        <v>84</v>
      </c>
      <c r="E2509">
        <v>38</v>
      </c>
      <c r="F2509" t="s">
        <v>2153</v>
      </c>
      <c r="G2509" t="s">
        <v>90</v>
      </c>
      <c r="H2509" t="s">
        <v>90</v>
      </c>
      <c r="Q2509" t="s">
        <v>2170</v>
      </c>
      <c r="R2509" t="s">
        <v>428</v>
      </c>
      <c r="S2509" t="s">
        <v>90</v>
      </c>
      <c r="AF2509" t="s">
        <v>2171</v>
      </c>
      <c r="AG2509" t="s">
        <v>428</v>
      </c>
      <c r="AH2509" t="s">
        <v>428</v>
      </c>
      <c r="AU2509" t="s">
        <v>2170</v>
      </c>
      <c r="AV2509" t="s">
        <v>428</v>
      </c>
      <c r="AW2509" t="s">
        <v>90</v>
      </c>
      <c r="AX2509">
        <v>0</v>
      </c>
      <c r="AY2509" t="s">
        <v>2172</v>
      </c>
      <c r="AZ2509" t="s">
        <v>428</v>
      </c>
      <c r="BA2509" t="s">
        <v>90</v>
      </c>
      <c r="BB2509" t="s">
        <v>2173</v>
      </c>
      <c r="BC2509" t="s">
        <v>713</v>
      </c>
      <c r="BD2509" t="s">
        <v>713</v>
      </c>
      <c r="BE2509" t="s">
        <v>2174</v>
      </c>
      <c r="BF2509" t="s">
        <v>2175</v>
      </c>
      <c r="BG2509" t="s">
        <v>118</v>
      </c>
      <c r="BH2509" t="s">
        <v>228</v>
      </c>
      <c r="BO2509" t="s">
        <v>90</v>
      </c>
      <c r="BP2509" t="s">
        <v>93</v>
      </c>
      <c r="BQ2509" t="s">
        <v>94</v>
      </c>
    </row>
    <row r="2510" spans="1:69" x14ac:dyDescent="0.3">
      <c r="A2510">
        <v>314</v>
      </c>
      <c r="B2510" t="s">
        <v>172</v>
      </c>
      <c r="C2510">
        <v>5</v>
      </c>
      <c r="D2510" t="s">
        <v>85</v>
      </c>
      <c r="E2510">
        <v>38</v>
      </c>
      <c r="F2510" t="s">
        <v>2153</v>
      </c>
      <c r="G2510" t="s">
        <v>90</v>
      </c>
      <c r="H2510" t="s">
        <v>90</v>
      </c>
      <c r="Q2510" t="s">
        <v>2170</v>
      </c>
      <c r="R2510" t="s">
        <v>428</v>
      </c>
      <c r="S2510" t="s">
        <v>90</v>
      </c>
      <c r="AF2510" t="s">
        <v>2171</v>
      </c>
      <c r="AG2510" t="s">
        <v>428</v>
      </c>
      <c r="AH2510" t="s">
        <v>428</v>
      </c>
      <c r="AU2510" t="s">
        <v>2170</v>
      </c>
      <c r="AV2510" t="s">
        <v>428</v>
      </c>
      <c r="AW2510" t="s">
        <v>90</v>
      </c>
      <c r="AX2510">
        <v>0</v>
      </c>
      <c r="AY2510" t="s">
        <v>2172</v>
      </c>
      <c r="AZ2510" t="s">
        <v>428</v>
      </c>
      <c r="BA2510" t="s">
        <v>90</v>
      </c>
      <c r="BB2510" t="s">
        <v>2173</v>
      </c>
      <c r="BC2510" t="s">
        <v>713</v>
      </c>
      <c r="BD2510" t="s">
        <v>713</v>
      </c>
      <c r="BE2510" t="s">
        <v>2174</v>
      </c>
      <c r="BF2510" t="s">
        <v>2175</v>
      </c>
      <c r="BG2510" t="s">
        <v>118</v>
      </c>
      <c r="BH2510" t="s">
        <v>228</v>
      </c>
      <c r="BO2510" t="s">
        <v>90</v>
      </c>
      <c r="BP2510" t="s">
        <v>93</v>
      </c>
      <c r="BQ2510" t="s">
        <v>94</v>
      </c>
    </row>
    <row r="2511" spans="1:69" x14ac:dyDescent="0.3">
      <c r="A2511">
        <v>314</v>
      </c>
      <c r="B2511" t="s">
        <v>172</v>
      </c>
      <c r="C2511">
        <v>6</v>
      </c>
      <c r="D2511" t="s">
        <v>86</v>
      </c>
      <c r="E2511">
        <v>38</v>
      </c>
      <c r="F2511" t="s">
        <v>2153</v>
      </c>
      <c r="G2511" t="s">
        <v>90</v>
      </c>
      <c r="H2511" t="s">
        <v>90</v>
      </c>
      <c r="Q2511" t="s">
        <v>2170</v>
      </c>
      <c r="R2511" t="s">
        <v>428</v>
      </c>
      <c r="S2511" t="s">
        <v>90</v>
      </c>
      <c r="AF2511" t="s">
        <v>2171</v>
      </c>
      <c r="AG2511" t="s">
        <v>428</v>
      </c>
      <c r="AH2511" t="s">
        <v>428</v>
      </c>
      <c r="AU2511" t="s">
        <v>2170</v>
      </c>
      <c r="AV2511" t="s">
        <v>428</v>
      </c>
      <c r="AW2511" t="s">
        <v>90</v>
      </c>
      <c r="AX2511">
        <v>0</v>
      </c>
      <c r="AY2511" t="s">
        <v>2172</v>
      </c>
      <c r="AZ2511" t="s">
        <v>428</v>
      </c>
      <c r="BA2511" t="s">
        <v>90</v>
      </c>
      <c r="BB2511" t="s">
        <v>2173</v>
      </c>
      <c r="BC2511" t="s">
        <v>716</v>
      </c>
      <c r="BD2511" t="s">
        <v>716</v>
      </c>
      <c r="BE2511" t="s">
        <v>2174</v>
      </c>
      <c r="BF2511" t="s">
        <v>2175</v>
      </c>
      <c r="BG2511" t="s">
        <v>1285</v>
      </c>
      <c r="BH2511" t="s">
        <v>231</v>
      </c>
      <c r="BO2511" t="s">
        <v>90</v>
      </c>
      <c r="BP2511" t="s">
        <v>93</v>
      </c>
      <c r="BQ2511" t="s">
        <v>94</v>
      </c>
    </row>
    <row r="2512" spans="1:69" x14ac:dyDescent="0.3">
      <c r="A2512">
        <v>314</v>
      </c>
      <c r="B2512" t="s">
        <v>172</v>
      </c>
      <c r="C2512">
        <v>7</v>
      </c>
      <c r="D2512" t="s">
        <v>87</v>
      </c>
      <c r="E2512">
        <v>38</v>
      </c>
      <c r="F2512" t="s">
        <v>2153</v>
      </c>
      <c r="G2512" t="s">
        <v>90</v>
      </c>
      <c r="H2512" t="s">
        <v>90</v>
      </c>
      <c r="Q2512" t="s">
        <v>2170</v>
      </c>
      <c r="R2512" t="s">
        <v>428</v>
      </c>
      <c r="S2512" t="s">
        <v>90</v>
      </c>
      <c r="AF2512" t="s">
        <v>2171</v>
      </c>
      <c r="AG2512" t="s">
        <v>428</v>
      </c>
      <c r="AH2512" t="s">
        <v>428</v>
      </c>
      <c r="AU2512" t="s">
        <v>2170</v>
      </c>
      <c r="AV2512" t="s">
        <v>428</v>
      </c>
      <c r="AW2512" t="s">
        <v>90</v>
      </c>
      <c r="AX2512">
        <v>0</v>
      </c>
      <c r="AY2512" t="s">
        <v>2172</v>
      </c>
      <c r="AZ2512" t="s">
        <v>428</v>
      </c>
      <c r="BA2512" t="s">
        <v>90</v>
      </c>
      <c r="BB2512" t="s">
        <v>2173</v>
      </c>
      <c r="BC2512" t="s">
        <v>716</v>
      </c>
      <c r="BD2512" t="s">
        <v>716</v>
      </c>
      <c r="BE2512" t="s">
        <v>2174</v>
      </c>
      <c r="BF2512" t="s">
        <v>2175</v>
      </c>
      <c r="BG2512" t="s">
        <v>309</v>
      </c>
      <c r="BH2512" t="s">
        <v>231</v>
      </c>
      <c r="BO2512" t="s">
        <v>90</v>
      </c>
      <c r="BP2512" t="s">
        <v>93</v>
      </c>
      <c r="BQ2512" t="s">
        <v>94</v>
      </c>
    </row>
    <row r="2513" spans="1:69" x14ac:dyDescent="0.3">
      <c r="A2513">
        <v>314</v>
      </c>
      <c r="B2513" t="s">
        <v>172</v>
      </c>
      <c r="C2513">
        <v>8</v>
      </c>
      <c r="D2513" t="s">
        <v>88</v>
      </c>
      <c r="E2513">
        <v>38</v>
      </c>
      <c r="F2513" t="s">
        <v>2153</v>
      </c>
      <c r="G2513" t="s">
        <v>90</v>
      </c>
      <c r="H2513" t="s">
        <v>90</v>
      </c>
      <c r="Q2513" t="s">
        <v>2170</v>
      </c>
      <c r="R2513" t="s">
        <v>428</v>
      </c>
      <c r="S2513" t="s">
        <v>90</v>
      </c>
      <c r="AF2513" t="s">
        <v>2171</v>
      </c>
      <c r="AG2513" t="s">
        <v>428</v>
      </c>
      <c r="AH2513" t="s">
        <v>428</v>
      </c>
      <c r="AU2513" t="s">
        <v>2170</v>
      </c>
      <c r="AV2513" t="s">
        <v>428</v>
      </c>
      <c r="AW2513" t="s">
        <v>90</v>
      </c>
      <c r="AX2513">
        <v>0</v>
      </c>
      <c r="AY2513" t="s">
        <v>2172</v>
      </c>
      <c r="AZ2513" t="s">
        <v>428</v>
      </c>
      <c r="BA2513" t="s">
        <v>90</v>
      </c>
      <c r="BB2513" t="s">
        <v>2173</v>
      </c>
      <c r="BC2513" t="s">
        <v>713</v>
      </c>
      <c r="BD2513" t="s">
        <v>713</v>
      </c>
      <c r="BE2513" t="s">
        <v>2174</v>
      </c>
      <c r="BF2513" t="s">
        <v>2175</v>
      </c>
      <c r="BG2513" t="s">
        <v>118</v>
      </c>
      <c r="BH2513" t="s">
        <v>228</v>
      </c>
      <c r="BO2513" t="s">
        <v>90</v>
      </c>
      <c r="BP2513" t="s">
        <v>93</v>
      </c>
      <c r="BQ2513" t="s">
        <v>94</v>
      </c>
    </row>
    <row r="2514" spans="1:69" x14ac:dyDescent="0.3">
      <c r="A2514">
        <v>315</v>
      </c>
      <c r="B2514" t="s">
        <v>2176</v>
      </c>
      <c r="C2514">
        <v>1</v>
      </c>
      <c r="D2514" t="s">
        <v>67</v>
      </c>
      <c r="E2514">
        <v>38</v>
      </c>
      <c r="F2514" t="s">
        <v>2153</v>
      </c>
      <c r="G2514" t="s">
        <v>90</v>
      </c>
      <c r="H2514" t="s">
        <v>90</v>
      </c>
      <c r="Q2514">
        <v>313</v>
      </c>
      <c r="R2514" t="s">
        <v>90</v>
      </c>
      <c r="S2514" t="s">
        <v>90</v>
      </c>
      <c r="AF2514" t="s">
        <v>2177</v>
      </c>
      <c r="AG2514" t="s">
        <v>494</v>
      </c>
      <c r="AH2514" t="s">
        <v>463</v>
      </c>
      <c r="AU2514">
        <v>313</v>
      </c>
      <c r="AV2514" t="s">
        <v>90</v>
      </c>
      <c r="AW2514" t="s">
        <v>90</v>
      </c>
      <c r="AX2514">
        <v>0</v>
      </c>
      <c r="AY2514">
        <v>317</v>
      </c>
      <c r="AZ2514" t="s">
        <v>90</v>
      </c>
      <c r="BA2514" t="s">
        <v>90</v>
      </c>
      <c r="BB2514" t="s">
        <v>2177</v>
      </c>
      <c r="BC2514" t="s">
        <v>494</v>
      </c>
      <c r="BD2514" t="s">
        <v>463</v>
      </c>
      <c r="BE2514" t="s">
        <v>2178</v>
      </c>
      <c r="BF2514" t="s">
        <v>2179</v>
      </c>
      <c r="BG2514" t="s">
        <v>2180</v>
      </c>
      <c r="BH2514" t="s">
        <v>2181</v>
      </c>
      <c r="BO2514" t="s">
        <v>90</v>
      </c>
      <c r="BP2514" t="s">
        <v>93</v>
      </c>
      <c r="BQ2514" t="s">
        <v>94</v>
      </c>
    </row>
    <row r="2515" spans="1:69" x14ac:dyDescent="0.3">
      <c r="A2515">
        <v>315</v>
      </c>
      <c r="B2515" t="s">
        <v>2176</v>
      </c>
      <c r="C2515">
        <v>2</v>
      </c>
      <c r="D2515" t="s">
        <v>77</v>
      </c>
      <c r="E2515">
        <v>38</v>
      </c>
      <c r="F2515" t="s">
        <v>2153</v>
      </c>
      <c r="G2515" t="s">
        <v>90</v>
      </c>
      <c r="H2515" t="s">
        <v>90</v>
      </c>
      <c r="Q2515">
        <v>313</v>
      </c>
      <c r="R2515" t="s">
        <v>90</v>
      </c>
      <c r="S2515" t="s">
        <v>90</v>
      </c>
      <c r="AF2515" t="s">
        <v>2177</v>
      </c>
      <c r="AG2515" t="s">
        <v>490</v>
      </c>
      <c r="AH2515" t="s">
        <v>463</v>
      </c>
      <c r="AU2515">
        <v>313</v>
      </c>
      <c r="AV2515" t="s">
        <v>90</v>
      </c>
      <c r="AW2515" t="s">
        <v>90</v>
      </c>
      <c r="AX2515">
        <v>0</v>
      </c>
      <c r="AY2515">
        <v>317</v>
      </c>
      <c r="AZ2515" t="s">
        <v>90</v>
      </c>
      <c r="BA2515" t="s">
        <v>90</v>
      </c>
      <c r="BB2515" t="s">
        <v>2177</v>
      </c>
      <c r="BC2515" t="s">
        <v>490</v>
      </c>
      <c r="BD2515" t="s">
        <v>463</v>
      </c>
      <c r="BE2515" t="s">
        <v>2178</v>
      </c>
      <c r="BF2515" t="s">
        <v>2179</v>
      </c>
      <c r="BG2515" t="s">
        <v>2182</v>
      </c>
      <c r="BH2515" t="s">
        <v>2183</v>
      </c>
      <c r="BO2515" t="s">
        <v>90</v>
      </c>
      <c r="BP2515" t="s">
        <v>93</v>
      </c>
      <c r="BQ2515" t="s">
        <v>94</v>
      </c>
    </row>
    <row r="2516" spans="1:69" x14ac:dyDescent="0.3">
      <c r="A2516">
        <v>315</v>
      </c>
      <c r="B2516" t="s">
        <v>2176</v>
      </c>
      <c r="C2516">
        <v>3</v>
      </c>
      <c r="D2516" t="s">
        <v>83</v>
      </c>
      <c r="E2516">
        <v>38</v>
      </c>
      <c r="F2516" t="s">
        <v>2153</v>
      </c>
      <c r="G2516" t="s">
        <v>90</v>
      </c>
      <c r="H2516" t="s">
        <v>90</v>
      </c>
      <c r="Q2516">
        <v>313</v>
      </c>
      <c r="R2516" t="s">
        <v>90</v>
      </c>
      <c r="S2516" t="s">
        <v>90</v>
      </c>
      <c r="AF2516" t="s">
        <v>2177</v>
      </c>
      <c r="AG2516" t="s">
        <v>490</v>
      </c>
      <c r="AH2516" t="s">
        <v>447</v>
      </c>
      <c r="AU2516">
        <v>313</v>
      </c>
      <c r="AV2516" t="s">
        <v>90</v>
      </c>
      <c r="AW2516" t="s">
        <v>90</v>
      </c>
      <c r="AX2516">
        <v>0</v>
      </c>
      <c r="AY2516">
        <v>317</v>
      </c>
      <c r="AZ2516" t="s">
        <v>90</v>
      </c>
      <c r="BA2516" t="s">
        <v>90</v>
      </c>
      <c r="BB2516" t="s">
        <v>2177</v>
      </c>
      <c r="BC2516" t="s">
        <v>490</v>
      </c>
      <c r="BD2516" t="s">
        <v>447</v>
      </c>
      <c r="BE2516" t="s">
        <v>2178</v>
      </c>
      <c r="BF2516" t="s">
        <v>2179</v>
      </c>
      <c r="BG2516" t="s">
        <v>2184</v>
      </c>
      <c r="BH2516" t="s">
        <v>2185</v>
      </c>
      <c r="BO2516" t="s">
        <v>90</v>
      </c>
      <c r="BP2516" t="s">
        <v>93</v>
      </c>
      <c r="BQ2516" t="s">
        <v>94</v>
      </c>
    </row>
    <row r="2517" spans="1:69" x14ac:dyDescent="0.3">
      <c r="A2517">
        <v>315</v>
      </c>
      <c r="B2517" t="s">
        <v>2176</v>
      </c>
      <c r="C2517">
        <v>4</v>
      </c>
      <c r="D2517" t="s">
        <v>84</v>
      </c>
      <c r="E2517">
        <v>38</v>
      </c>
      <c r="F2517" t="s">
        <v>2153</v>
      </c>
      <c r="G2517" t="s">
        <v>90</v>
      </c>
      <c r="H2517" t="s">
        <v>90</v>
      </c>
      <c r="Q2517">
        <v>313</v>
      </c>
      <c r="R2517" t="s">
        <v>90</v>
      </c>
      <c r="S2517" t="s">
        <v>90</v>
      </c>
      <c r="AF2517" t="s">
        <v>2177</v>
      </c>
      <c r="AG2517" t="s">
        <v>490</v>
      </c>
      <c r="AH2517" t="s">
        <v>463</v>
      </c>
      <c r="AU2517">
        <v>313</v>
      </c>
      <c r="AV2517" t="s">
        <v>90</v>
      </c>
      <c r="AW2517" t="s">
        <v>90</v>
      </c>
      <c r="AX2517">
        <v>0</v>
      </c>
      <c r="AY2517">
        <v>317</v>
      </c>
      <c r="AZ2517" t="s">
        <v>90</v>
      </c>
      <c r="BA2517" t="s">
        <v>90</v>
      </c>
      <c r="BB2517" t="s">
        <v>2177</v>
      </c>
      <c r="BC2517" t="s">
        <v>490</v>
      </c>
      <c r="BD2517" t="s">
        <v>463</v>
      </c>
      <c r="BE2517" t="s">
        <v>2178</v>
      </c>
      <c r="BF2517" t="s">
        <v>2179</v>
      </c>
      <c r="BG2517" t="s">
        <v>2182</v>
      </c>
      <c r="BH2517" t="s">
        <v>2183</v>
      </c>
      <c r="BO2517" t="s">
        <v>90</v>
      </c>
      <c r="BP2517" t="s">
        <v>93</v>
      </c>
      <c r="BQ2517" t="s">
        <v>94</v>
      </c>
    </row>
    <row r="2518" spans="1:69" x14ac:dyDescent="0.3">
      <c r="A2518">
        <v>315</v>
      </c>
      <c r="B2518" t="s">
        <v>2176</v>
      </c>
      <c r="C2518">
        <v>5</v>
      </c>
      <c r="D2518" t="s">
        <v>85</v>
      </c>
      <c r="E2518">
        <v>38</v>
      </c>
      <c r="F2518" t="s">
        <v>2153</v>
      </c>
      <c r="G2518" t="s">
        <v>90</v>
      </c>
      <c r="H2518" t="s">
        <v>90</v>
      </c>
      <c r="Q2518">
        <v>313</v>
      </c>
      <c r="R2518" t="s">
        <v>90</v>
      </c>
      <c r="S2518" t="s">
        <v>90</v>
      </c>
      <c r="AF2518" t="s">
        <v>2177</v>
      </c>
      <c r="AG2518" t="s">
        <v>490</v>
      </c>
      <c r="AH2518" t="s">
        <v>447</v>
      </c>
      <c r="AU2518">
        <v>313</v>
      </c>
      <c r="AV2518" t="s">
        <v>90</v>
      </c>
      <c r="AW2518" t="s">
        <v>90</v>
      </c>
      <c r="AX2518">
        <v>0</v>
      </c>
      <c r="AY2518">
        <v>317</v>
      </c>
      <c r="AZ2518" t="s">
        <v>90</v>
      </c>
      <c r="BA2518" t="s">
        <v>90</v>
      </c>
      <c r="BB2518" t="s">
        <v>2177</v>
      </c>
      <c r="BC2518" t="s">
        <v>490</v>
      </c>
      <c r="BD2518" t="s">
        <v>447</v>
      </c>
      <c r="BE2518" t="s">
        <v>2178</v>
      </c>
      <c r="BF2518" t="s">
        <v>2179</v>
      </c>
      <c r="BG2518" t="s">
        <v>2184</v>
      </c>
      <c r="BH2518" t="s">
        <v>2185</v>
      </c>
      <c r="BO2518" t="s">
        <v>90</v>
      </c>
      <c r="BP2518" t="s">
        <v>93</v>
      </c>
      <c r="BQ2518" t="s">
        <v>94</v>
      </c>
    </row>
    <row r="2519" spans="1:69" x14ac:dyDescent="0.3">
      <c r="A2519">
        <v>315</v>
      </c>
      <c r="B2519" t="s">
        <v>2176</v>
      </c>
      <c r="C2519">
        <v>6</v>
      </c>
      <c r="D2519" t="s">
        <v>86</v>
      </c>
      <c r="E2519">
        <v>38</v>
      </c>
      <c r="F2519" t="s">
        <v>2153</v>
      </c>
      <c r="G2519" t="s">
        <v>90</v>
      </c>
      <c r="H2519" t="s">
        <v>90</v>
      </c>
      <c r="Q2519">
        <v>313</v>
      </c>
      <c r="R2519" t="s">
        <v>90</v>
      </c>
      <c r="S2519" t="s">
        <v>90</v>
      </c>
      <c r="AF2519" t="s">
        <v>2177</v>
      </c>
      <c r="AG2519" t="s">
        <v>490</v>
      </c>
      <c r="AH2519" t="s">
        <v>463</v>
      </c>
      <c r="AU2519">
        <v>313</v>
      </c>
      <c r="AV2519" t="s">
        <v>90</v>
      </c>
      <c r="AW2519" t="s">
        <v>90</v>
      </c>
      <c r="AX2519">
        <v>0</v>
      </c>
      <c r="AY2519">
        <v>317</v>
      </c>
      <c r="AZ2519" t="s">
        <v>90</v>
      </c>
      <c r="BA2519" t="s">
        <v>90</v>
      </c>
      <c r="BB2519" t="s">
        <v>2177</v>
      </c>
      <c r="BC2519" t="s">
        <v>490</v>
      </c>
      <c r="BD2519" t="s">
        <v>463</v>
      </c>
      <c r="BE2519" t="s">
        <v>2178</v>
      </c>
      <c r="BF2519" t="s">
        <v>2179</v>
      </c>
      <c r="BG2519" t="s">
        <v>2186</v>
      </c>
      <c r="BH2519" t="s">
        <v>2181</v>
      </c>
      <c r="BO2519" t="s">
        <v>90</v>
      </c>
      <c r="BP2519" t="s">
        <v>93</v>
      </c>
      <c r="BQ2519" t="s">
        <v>94</v>
      </c>
    </row>
    <row r="2520" spans="1:69" x14ac:dyDescent="0.3">
      <c r="A2520">
        <v>315</v>
      </c>
      <c r="B2520" t="s">
        <v>2176</v>
      </c>
      <c r="C2520">
        <v>7</v>
      </c>
      <c r="D2520" t="s">
        <v>87</v>
      </c>
      <c r="E2520">
        <v>38</v>
      </c>
      <c r="F2520" t="s">
        <v>2153</v>
      </c>
      <c r="G2520" t="s">
        <v>90</v>
      </c>
      <c r="H2520" t="s">
        <v>90</v>
      </c>
      <c r="Q2520">
        <v>313</v>
      </c>
      <c r="R2520" t="s">
        <v>90</v>
      </c>
      <c r="S2520" t="s">
        <v>90</v>
      </c>
      <c r="AF2520" t="s">
        <v>2177</v>
      </c>
      <c r="AG2520" t="s">
        <v>490</v>
      </c>
      <c r="AH2520" t="s">
        <v>463</v>
      </c>
      <c r="AU2520">
        <v>313</v>
      </c>
      <c r="AV2520" t="s">
        <v>90</v>
      </c>
      <c r="AW2520" t="s">
        <v>90</v>
      </c>
      <c r="AX2520">
        <v>0</v>
      </c>
      <c r="AY2520">
        <v>317</v>
      </c>
      <c r="AZ2520" t="s">
        <v>90</v>
      </c>
      <c r="BA2520" t="s">
        <v>90</v>
      </c>
      <c r="BB2520" t="s">
        <v>2177</v>
      </c>
      <c r="BC2520" t="s">
        <v>490</v>
      </c>
      <c r="BD2520" t="s">
        <v>463</v>
      </c>
      <c r="BE2520" t="s">
        <v>2178</v>
      </c>
      <c r="BF2520" t="s">
        <v>2179</v>
      </c>
      <c r="BG2520" t="s">
        <v>2186</v>
      </c>
      <c r="BH2520" t="s">
        <v>2181</v>
      </c>
      <c r="BO2520" t="s">
        <v>90</v>
      </c>
      <c r="BP2520" t="s">
        <v>93</v>
      </c>
      <c r="BQ2520" t="s">
        <v>94</v>
      </c>
    </row>
    <row r="2521" spans="1:69" x14ac:dyDescent="0.3">
      <c r="A2521">
        <v>315</v>
      </c>
      <c r="B2521" t="s">
        <v>2176</v>
      </c>
      <c r="C2521">
        <v>8</v>
      </c>
      <c r="D2521" t="s">
        <v>88</v>
      </c>
      <c r="E2521">
        <v>38</v>
      </c>
      <c r="F2521" t="s">
        <v>2153</v>
      </c>
      <c r="G2521" t="s">
        <v>90</v>
      </c>
      <c r="H2521" t="s">
        <v>90</v>
      </c>
      <c r="Q2521">
        <v>313</v>
      </c>
      <c r="R2521" t="s">
        <v>90</v>
      </c>
      <c r="S2521" t="s">
        <v>90</v>
      </c>
      <c r="AF2521" t="s">
        <v>2177</v>
      </c>
      <c r="AG2521" t="s">
        <v>490</v>
      </c>
      <c r="AH2521" t="s">
        <v>447</v>
      </c>
      <c r="AU2521">
        <v>313</v>
      </c>
      <c r="AV2521" t="s">
        <v>90</v>
      </c>
      <c r="AW2521" t="s">
        <v>90</v>
      </c>
      <c r="AX2521">
        <v>0</v>
      </c>
      <c r="AY2521">
        <v>317</v>
      </c>
      <c r="AZ2521" t="s">
        <v>90</v>
      </c>
      <c r="BA2521" t="s">
        <v>90</v>
      </c>
      <c r="BB2521" t="s">
        <v>2177</v>
      </c>
      <c r="BC2521" t="s">
        <v>490</v>
      </c>
      <c r="BD2521" t="s">
        <v>447</v>
      </c>
      <c r="BE2521" t="s">
        <v>2178</v>
      </c>
      <c r="BF2521" t="s">
        <v>2179</v>
      </c>
      <c r="BG2521" t="s">
        <v>2184</v>
      </c>
      <c r="BH2521" t="s">
        <v>2185</v>
      </c>
      <c r="BO2521" t="s">
        <v>90</v>
      </c>
      <c r="BP2521" t="s">
        <v>93</v>
      </c>
      <c r="BQ2521" t="s">
        <v>94</v>
      </c>
    </row>
    <row r="2522" spans="1:69" x14ac:dyDescent="0.3">
      <c r="A2522">
        <v>316</v>
      </c>
      <c r="B2522" t="s">
        <v>240</v>
      </c>
      <c r="C2522">
        <v>1</v>
      </c>
      <c r="D2522" t="s">
        <v>67</v>
      </c>
      <c r="E2522">
        <v>38</v>
      </c>
      <c r="F2522" t="s">
        <v>2153</v>
      </c>
      <c r="G2522" t="s">
        <v>90</v>
      </c>
      <c r="H2522" t="s">
        <v>90</v>
      </c>
      <c r="Q2522">
        <v>315</v>
      </c>
      <c r="R2522" t="s">
        <v>90</v>
      </c>
      <c r="S2522" t="s">
        <v>90</v>
      </c>
      <c r="AF2522" t="s">
        <v>2187</v>
      </c>
      <c r="AG2522" t="s">
        <v>428</v>
      </c>
      <c r="AH2522" t="s">
        <v>428</v>
      </c>
      <c r="AU2522">
        <v>315</v>
      </c>
      <c r="AV2522" t="s">
        <v>90</v>
      </c>
      <c r="AW2522" t="s">
        <v>90</v>
      </c>
      <c r="AX2522">
        <v>0</v>
      </c>
      <c r="AY2522">
        <v>313</v>
      </c>
      <c r="AZ2522" t="s">
        <v>90</v>
      </c>
      <c r="BA2522" t="s">
        <v>90</v>
      </c>
      <c r="BB2522" t="s">
        <v>2188</v>
      </c>
      <c r="BC2522" t="s">
        <v>716</v>
      </c>
      <c r="BD2522" t="s">
        <v>716</v>
      </c>
      <c r="BE2522" t="s">
        <v>2174</v>
      </c>
      <c r="BF2522">
        <v>744</v>
      </c>
      <c r="BG2522" t="s">
        <v>69</v>
      </c>
      <c r="BH2522" t="s">
        <v>69</v>
      </c>
      <c r="BO2522" t="s">
        <v>90</v>
      </c>
      <c r="BP2522" t="s">
        <v>93</v>
      </c>
      <c r="BQ2522" t="s">
        <v>94</v>
      </c>
    </row>
    <row r="2523" spans="1:69" x14ac:dyDescent="0.3">
      <c r="A2523">
        <v>316</v>
      </c>
      <c r="B2523" t="s">
        <v>240</v>
      </c>
      <c r="C2523">
        <v>2</v>
      </c>
      <c r="D2523" t="s">
        <v>77</v>
      </c>
      <c r="E2523">
        <v>38</v>
      </c>
      <c r="F2523" t="s">
        <v>2153</v>
      </c>
      <c r="G2523" t="s">
        <v>90</v>
      </c>
      <c r="H2523" t="s">
        <v>90</v>
      </c>
      <c r="Q2523">
        <v>315</v>
      </c>
      <c r="R2523" t="s">
        <v>90</v>
      </c>
      <c r="S2523" t="s">
        <v>90</v>
      </c>
      <c r="AF2523" t="s">
        <v>2187</v>
      </c>
      <c r="AG2523" t="s">
        <v>428</v>
      </c>
      <c r="AH2523" t="s">
        <v>428</v>
      </c>
      <c r="AU2523">
        <v>315</v>
      </c>
      <c r="AV2523" t="s">
        <v>90</v>
      </c>
      <c r="AW2523" t="s">
        <v>90</v>
      </c>
      <c r="AX2523">
        <v>0</v>
      </c>
      <c r="AY2523">
        <v>313</v>
      </c>
      <c r="AZ2523" t="s">
        <v>90</v>
      </c>
      <c r="BA2523" t="s">
        <v>90</v>
      </c>
      <c r="BB2523" t="s">
        <v>2188</v>
      </c>
      <c r="BC2523" t="s">
        <v>713</v>
      </c>
      <c r="BD2523" t="s">
        <v>713</v>
      </c>
      <c r="BE2523" t="s">
        <v>2174</v>
      </c>
      <c r="BF2523">
        <v>744</v>
      </c>
      <c r="BG2523" t="s">
        <v>78</v>
      </c>
      <c r="BH2523" t="s">
        <v>78</v>
      </c>
      <c r="BO2523" t="s">
        <v>90</v>
      </c>
      <c r="BP2523" t="s">
        <v>93</v>
      </c>
      <c r="BQ2523" t="s">
        <v>94</v>
      </c>
    </row>
    <row r="2524" spans="1:69" x14ac:dyDescent="0.3">
      <c r="A2524">
        <v>316</v>
      </c>
      <c r="B2524" t="s">
        <v>240</v>
      </c>
      <c r="C2524">
        <v>3</v>
      </c>
      <c r="D2524" t="s">
        <v>83</v>
      </c>
      <c r="E2524">
        <v>38</v>
      </c>
      <c r="F2524" t="s">
        <v>2153</v>
      </c>
      <c r="G2524" t="s">
        <v>90</v>
      </c>
      <c r="H2524" t="s">
        <v>90</v>
      </c>
      <c r="Q2524">
        <v>315</v>
      </c>
      <c r="R2524" t="s">
        <v>90</v>
      </c>
      <c r="S2524" t="s">
        <v>90</v>
      </c>
      <c r="AF2524" t="s">
        <v>2187</v>
      </c>
      <c r="AG2524" t="s">
        <v>428</v>
      </c>
      <c r="AH2524" t="s">
        <v>428</v>
      </c>
      <c r="AU2524">
        <v>315</v>
      </c>
      <c r="AV2524" t="s">
        <v>90</v>
      </c>
      <c r="AW2524" t="s">
        <v>90</v>
      </c>
      <c r="AX2524">
        <v>0</v>
      </c>
      <c r="AY2524">
        <v>313</v>
      </c>
      <c r="AZ2524" t="s">
        <v>90</v>
      </c>
      <c r="BA2524" t="s">
        <v>90</v>
      </c>
      <c r="BB2524" t="s">
        <v>2188</v>
      </c>
      <c r="BC2524" t="s">
        <v>713</v>
      </c>
      <c r="BD2524" t="s">
        <v>713</v>
      </c>
      <c r="BE2524" t="s">
        <v>2174</v>
      </c>
      <c r="BF2524">
        <v>744</v>
      </c>
      <c r="BG2524" t="s">
        <v>78</v>
      </c>
      <c r="BH2524" t="s">
        <v>78</v>
      </c>
      <c r="BO2524" t="s">
        <v>90</v>
      </c>
      <c r="BP2524" t="s">
        <v>93</v>
      </c>
      <c r="BQ2524" t="s">
        <v>94</v>
      </c>
    </row>
    <row r="2525" spans="1:69" x14ac:dyDescent="0.3">
      <c r="A2525">
        <v>316</v>
      </c>
      <c r="B2525" t="s">
        <v>240</v>
      </c>
      <c r="C2525">
        <v>4</v>
      </c>
      <c r="D2525" t="s">
        <v>84</v>
      </c>
      <c r="E2525">
        <v>38</v>
      </c>
      <c r="F2525" t="s">
        <v>2153</v>
      </c>
      <c r="G2525" t="s">
        <v>90</v>
      </c>
      <c r="H2525" t="s">
        <v>90</v>
      </c>
      <c r="Q2525">
        <v>315</v>
      </c>
      <c r="R2525" t="s">
        <v>90</v>
      </c>
      <c r="S2525" t="s">
        <v>90</v>
      </c>
      <c r="AF2525" t="s">
        <v>2187</v>
      </c>
      <c r="AG2525" t="s">
        <v>428</v>
      </c>
      <c r="AH2525" t="s">
        <v>428</v>
      </c>
      <c r="AU2525">
        <v>315</v>
      </c>
      <c r="AV2525" t="s">
        <v>90</v>
      </c>
      <c r="AW2525" t="s">
        <v>90</v>
      </c>
      <c r="AX2525">
        <v>0</v>
      </c>
      <c r="AY2525">
        <v>313</v>
      </c>
      <c r="AZ2525" t="s">
        <v>90</v>
      </c>
      <c r="BA2525" t="s">
        <v>90</v>
      </c>
      <c r="BB2525" t="s">
        <v>2188</v>
      </c>
      <c r="BC2525" t="s">
        <v>713</v>
      </c>
      <c r="BD2525" t="s">
        <v>713</v>
      </c>
      <c r="BE2525" t="s">
        <v>2174</v>
      </c>
      <c r="BF2525">
        <v>744</v>
      </c>
      <c r="BG2525" t="s">
        <v>78</v>
      </c>
      <c r="BH2525" t="s">
        <v>78</v>
      </c>
      <c r="BO2525" t="s">
        <v>90</v>
      </c>
      <c r="BP2525" t="s">
        <v>93</v>
      </c>
      <c r="BQ2525" t="s">
        <v>94</v>
      </c>
    </row>
    <row r="2526" spans="1:69" x14ac:dyDescent="0.3">
      <c r="A2526">
        <v>316</v>
      </c>
      <c r="B2526" t="s">
        <v>240</v>
      </c>
      <c r="C2526">
        <v>5</v>
      </c>
      <c r="D2526" t="s">
        <v>85</v>
      </c>
      <c r="E2526">
        <v>38</v>
      </c>
      <c r="F2526" t="s">
        <v>2153</v>
      </c>
      <c r="G2526" t="s">
        <v>90</v>
      </c>
      <c r="H2526" t="s">
        <v>90</v>
      </c>
      <c r="Q2526">
        <v>315</v>
      </c>
      <c r="R2526" t="s">
        <v>90</v>
      </c>
      <c r="S2526" t="s">
        <v>90</v>
      </c>
      <c r="AF2526" t="s">
        <v>2187</v>
      </c>
      <c r="AG2526" t="s">
        <v>428</v>
      </c>
      <c r="AH2526" t="s">
        <v>428</v>
      </c>
      <c r="AU2526">
        <v>315</v>
      </c>
      <c r="AV2526" t="s">
        <v>90</v>
      </c>
      <c r="AW2526" t="s">
        <v>90</v>
      </c>
      <c r="AX2526">
        <v>0</v>
      </c>
      <c r="AY2526">
        <v>313</v>
      </c>
      <c r="AZ2526" t="s">
        <v>90</v>
      </c>
      <c r="BA2526" t="s">
        <v>90</v>
      </c>
      <c r="BB2526" t="s">
        <v>2188</v>
      </c>
      <c r="BC2526" t="s">
        <v>713</v>
      </c>
      <c r="BD2526" t="s">
        <v>713</v>
      </c>
      <c r="BE2526" t="s">
        <v>2174</v>
      </c>
      <c r="BF2526">
        <v>744</v>
      </c>
      <c r="BG2526" t="s">
        <v>78</v>
      </c>
      <c r="BH2526" t="s">
        <v>78</v>
      </c>
      <c r="BO2526" t="s">
        <v>90</v>
      </c>
      <c r="BP2526" t="s">
        <v>93</v>
      </c>
      <c r="BQ2526" t="s">
        <v>94</v>
      </c>
    </row>
    <row r="2527" spans="1:69" x14ac:dyDescent="0.3">
      <c r="A2527">
        <v>316</v>
      </c>
      <c r="B2527" t="s">
        <v>240</v>
      </c>
      <c r="C2527">
        <v>6</v>
      </c>
      <c r="D2527" t="s">
        <v>86</v>
      </c>
      <c r="E2527">
        <v>38</v>
      </c>
      <c r="F2527" t="s">
        <v>2153</v>
      </c>
      <c r="G2527" t="s">
        <v>90</v>
      </c>
      <c r="H2527" t="s">
        <v>90</v>
      </c>
      <c r="Q2527">
        <v>315</v>
      </c>
      <c r="R2527" t="s">
        <v>90</v>
      </c>
      <c r="S2527" t="s">
        <v>90</v>
      </c>
      <c r="AF2527" t="s">
        <v>2187</v>
      </c>
      <c r="AG2527" t="s">
        <v>428</v>
      </c>
      <c r="AH2527" t="s">
        <v>428</v>
      </c>
      <c r="AU2527">
        <v>315</v>
      </c>
      <c r="AV2527" t="s">
        <v>90</v>
      </c>
      <c r="AW2527" t="s">
        <v>90</v>
      </c>
      <c r="AX2527">
        <v>0</v>
      </c>
      <c r="AY2527">
        <v>313</v>
      </c>
      <c r="AZ2527" t="s">
        <v>90</v>
      </c>
      <c r="BA2527" t="s">
        <v>90</v>
      </c>
      <c r="BB2527" t="s">
        <v>2188</v>
      </c>
      <c r="BC2527" t="s">
        <v>713</v>
      </c>
      <c r="BD2527" t="s">
        <v>716</v>
      </c>
      <c r="BE2527" t="s">
        <v>2174</v>
      </c>
      <c r="BF2527">
        <v>744</v>
      </c>
      <c r="BG2527" t="s">
        <v>78</v>
      </c>
      <c r="BH2527" t="s">
        <v>69</v>
      </c>
      <c r="BO2527" t="s">
        <v>90</v>
      </c>
      <c r="BP2527" t="s">
        <v>93</v>
      </c>
      <c r="BQ2527" t="s">
        <v>94</v>
      </c>
    </row>
    <row r="2528" spans="1:69" x14ac:dyDescent="0.3">
      <c r="A2528">
        <v>316</v>
      </c>
      <c r="B2528" t="s">
        <v>240</v>
      </c>
      <c r="C2528">
        <v>7</v>
      </c>
      <c r="D2528" t="s">
        <v>87</v>
      </c>
      <c r="E2528">
        <v>38</v>
      </c>
      <c r="F2528" t="s">
        <v>2153</v>
      </c>
      <c r="G2528" t="s">
        <v>90</v>
      </c>
      <c r="H2528" t="s">
        <v>90</v>
      </c>
      <c r="Q2528">
        <v>315</v>
      </c>
      <c r="R2528" t="s">
        <v>90</v>
      </c>
      <c r="S2528" t="s">
        <v>90</v>
      </c>
      <c r="AF2528" t="s">
        <v>2187</v>
      </c>
      <c r="AG2528" t="s">
        <v>428</v>
      </c>
      <c r="AH2528" t="s">
        <v>428</v>
      </c>
      <c r="AU2528">
        <v>315</v>
      </c>
      <c r="AV2528" t="s">
        <v>90</v>
      </c>
      <c r="AW2528" t="s">
        <v>90</v>
      </c>
      <c r="AX2528">
        <v>0</v>
      </c>
      <c r="AY2528">
        <v>313</v>
      </c>
      <c r="AZ2528" t="s">
        <v>90</v>
      </c>
      <c r="BA2528" t="s">
        <v>90</v>
      </c>
      <c r="BB2528" t="s">
        <v>2188</v>
      </c>
      <c r="BC2528" t="s">
        <v>713</v>
      </c>
      <c r="BD2528" t="s">
        <v>716</v>
      </c>
      <c r="BE2528" t="s">
        <v>2174</v>
      </c>
      <c r="BF2528">
        <v>744</v>
      </c>
      <c r="BG2528" t="s">
        <v>78</v>
      </c>
      <c r="BH2528" t="s">
        <v>69</v>
      </c>
      <c r="BO2528" t="s">
        <v>90</v>
      </c>
      <c r="BP2528" t="s">
        <v>93</v>
      </c>
      <c r="BQ2528" t="s">
        <v>94</v>
      </c>
    </row>
    <row r="2529" spans="1:69" x14ac:dyDescent="0.3">
      <c r="A2529">
        <v>316</v>
      </c>
      <c r="B2529" t="s">
        <v>240</v>
      </c>
      <c r="C2529">
        <v>8</v>
      </c>
      <c r="D2529" t="s">
        <v>88</v>
      </c>
      <c r="E2529">
        <v>38</v>
      </c>
      <c r="F2529" t="s">
        <v>2153</v>
      </c>
      <c r="G2529" t="s">
        <v>90</v>
      </c>
      <c r="H2529" t="s">
        <v>90</v>
      </c>
      <c r="Q2529">
        <v>315</v>
      </c>
      <c r="R2529" t="s">
        <v>90</v>
      </c>
      <c r="S2529" t="s">
        <v>90</v>
      </c>
      <c r="AF2529" t="s">
        <v>2187</v>
      </c>
      <c r="AG2529" t="s">
        <v>428</v>
      </c>
      <c r="AH2529" t="s">
        <v>428</v>
      </c>
      <c r="AU2529">
        <v>315</v>
      </c>
      <c r="AV2529" t="s">
        <v>90</v>
      </c>
      <c r="AW2529" t="s">
        <v>90</v>
      </c>
      <c r="AX2529">
        <v>0</v>
      </c>
      <c r="AY2529">
        <v>313</v>
      </c>
      <c r="AZ2529" t="s">
        <v>90</v>
      </c>
      <c r="BA2529" t="s">
        <v>90</v>
      </c>
      <c r="BB2529" t="s">
        <v>2188</v>
      </c>
      <c r="BC2529" t="s">
        <v>713</v>
      </c>
      <c r="BD2529" t="s">
        <v>713</v>
      </c>
      <c r="BE2529" t="s">
        <v>2174</v>
      </c>
      <c r="BF2529">
        <v>744</v>
      </c>
      <c r="BG2529" t="s">
        <v>78</v>
      </c>
      <c r="BH2529" t="s">
        <v>78</v>
      </c>
      <c r="BO2529" t="s">
        <v>90</v>
      </c>
      <c r="BP2529" t="s">
        <v>93</v>
      </c>
      <c r="BQ2529" t="s">
        <v>94</v>
      </c>
    </row>
    <row r="2530" spans="1:69" x14ac:dyDescent="0.3">
      <c r="A2530">
        <v>317</v>
      </c>
      <c r="B2530" t="s">
        <v>2130</v>
      </c>
      <c r="C2530">
        <v>1</v>
      </c>
      <c r="D2530" t="s">
        <v>67</v>
      </c>
      <c r="E2530">
        <v>38</v>
      </c>
      <c r="F2530" t="s">
        <v>2153</v>
      </c>
      <c r="G2530" t="s">
        <v>90</v>
      </c>
      <c r="H2530" t="s">
        <v>90</v>
      </c>
      <c r="AF2530">
        <v>313</v>
      </c>
      <c r="AG2530" t="s">
        <v>90</v>
      </c>
      <c r="AH2530" t="s">
        <v>90</v>
      </c>
      <c r="BB2530">
        <v>313</v>
      </c>
      <c r="BC2530" t="s">
        <v>90</v>
      </c>
      <c r="BD2530" t="s">
        <v>90</v>
      </c>
      <c r="BE2530">
        <v>0</v>
      </c>
      <c r="BF2530" t="s">
        <v>2156</v>
      </c>
      <c r="BG2530" t="s">
        <v>2157</v>
      </c>
      <c r="BH2530" t="s">
        <v>269</v>
      </c>
      <c r="BO2530" t="s">
        <v>90</v>
      </c>
      <c r="BP2530" t="s">
        <v>93</v>
      </c>
      <c r="BQ2530" t="s">
        <v>94</v>
      </c>
    </row>
    <row r="2531" spans="1:69" x14ac:dyDescent="0.3">
      <c r="A2531">
        <v>317</v>
      </c>
      <c r="B2531" t="s">
        <v>2130</v>
      </c>
      <c r="C2531">
        <v>2</v>
      </c>
      <c r="D2531" t="s">
        <v>77</v>
      </c>
      <c r="E2531">
        <v>38</v>
      </c>
      <c r="F2531" t="s">
        <v>2153</v>
      </c>
      <c r="G2531" t="s">
        <v>90</v>
      </c>
      <c r="H2531" t="s">
        <v>90</v>
      </c>
      <c r="AF2531">
        <v>313</v>
      </c>
      <c r="AG2531" t="s">
        <v>90</v>
      </c>
      <c r="AH2531" t="s">
        <v>90</v>
      </c>
      <c r="BB2531">
        <v>313</v>
      </c>
      <c r="BC2531" t="s">
        <v>90</v>
      </c>
      <c r="BD2531" t="s">
        <v>90</v>
      </c>
      <c r="BE2531">
        <v>0</v>
      </c>
      <c r="BF2531" t="s">
        <v>2156</v>
      </c>
      <c r="BG2531" t="s">
        <v>2161</v>
      </c>
      <c r="BH2531" t="s">
        <v>2119</v>
      </c>
      <c r="BO2531" t="s">
        <v>90</v>
      </c>
      <c r="BP2531" t="s">
        <v>93</v>
      </c>
      <c r="BQ2531" t="s">
        <v>94</v>
      </c>
    </row>
    <row r="2532" spans="1:69" x14ac:dyDescent="0.3">
      <c r="A2532">
        <v>317</v>
      </c>
      <c r="B2532" t="s">
        <v>2130</v>
      </c>
      <c r="C2532">
        <v>3</v>
      </c>
      <c r="D2532" t="s">
        <v>83</v>
      </c>
      <c r="E2532">
        <v>38</v>
      </c>
      <c r="F2532" t="s">
        <v>2153</v>
      </c>
      <c r="G2532" t="s">
        <v>90</v>
      </c>
      <c r="H2532" t="s">
        <v>90</v>
      </c>
      <c r="AF2532">
        <v>313</v>
      </c>
      <c r="AG2532" t="s">
        <v>90</v>
      </c>
      <c r="AH2532" t="s">
        <v>90</v>
      </c>
      <c r="BB2532">
        <v>313</v>
      </c>
      <c r="BC2532" t="s">
        <v>90</v>
      </c>
      <c r="BD2532" t="s">
        <v>90</v>
      </c>
      <c r="BE2532">
        <v>0</v>
      </c>
      <c r="BF2532" t="s">
        <v>2156</v>
      </c>
      <c r="BG2532" t="s">
        <v>2161</v>
      </c>
      <c r="BH2532" t="s">
        <v>254</v>
      </c>
      <c r="BO2532" t="s">
        <v>90</v>
      </c>
      <c r="BP2532" t="s">
        <v>93</v>
      </c>
      <c r="BQ2532" t="s">
        <v>94</v>
      </c>
    </row>
    <row r="2533" spans="1:69" x14ac:dyDescent="0.3">
      <c r="A2533">
        <v>317</v>
      </c>
      <c r="B2533" t="s">
        <v>2130</v>
      </c>
      <c r="C2533">
        <v>4</v>
      </c>
      <c r="D2533" t="s">
        <v>84</v>
      </c>
      <c r="E2533">
        <v>38</v>
      </c>
      <c r="F2533" t="s">
        <v>2153</v>
      </c>
      <c r="G2533" t="s">
        <v>90</v>
      </c>
      <c r="H2533" t="s">
        <v>90</v>
      </c>
      <c r="AF2533">
        <v>313</v>
      </c>
      <c r="AG2533" t="s">
        <v>90</v>
      </c>
      <c r="AH2533" t="s">
        <v>90</v>
      </c>
      <c r="BB2533">
        <v>313</v>
      </c>
      <c r="BC2533" t="s">
        <v>90</v>
      </c>
      <c r="BD2533" t="s">
        <v>90</v>
      </c>
      <c r="BE2533">
        <v>0</v>
      </c>
      <c r="BF2533" t="s">
        <v>2156</v>
      </c>
      <c r="BG2533" t="s">
        <v>2161</v>
      </c>
      <c r="BH2533" t="s">
        <v>269</v>
      </c>
      <c r="BO2533" t="s">
        <v>90</v>
      </c>
      <c r="BP2533" t="s">
        <v>93</v>
      </c>
      <c r="BQ2533" t="s">
        <v>94</v>
      </c>
    </row>
    <row r="2534" spans="1:69" x14ac:dyDescent="0.3">
      <c r="A2534">
        <v>317</v>
      </c>
      <c r="B2534" t="s">
        <v>2130</v>
      </c>
      <c r="C2534">
        <v>5</v>
      </c>
      <c r="D2534" t="s">
        <v>85</v>
      </c>
      <c r="E2534">
        <v>38</v>
      </c>
      <c r="F2534" t="s">
        <v>2153</v>
      </c>
      <c r="G2534" t="s">
        <v>90</v>
      </c>
      <c r="H2534" t="s">
        <v>90</v>
      </c>
      <c r="AF2534">
        <v>313</v>
      </c>
      <c r="AG2534" t="s">
        <v>90</v>
      </c>
      <c r="AH2534" t="s">
        <v>90</v>
      </c>
      <c r="BB2534">
        <v>313</v>
      </c>
      <c r="BC2534" t="s">
        <v>90</v>
      </c>
      <c r="BD2534" t="s">
        <v>90</v>
      </c>
      <c r="BE2534">
        <v>0</v>
      </c>
      <c r="BF2534" t="s">
        <v>2156</v>
      </c>
      <c r="BG2534" t="s">
        <v>2161</v>
      </c>
      <c r="BH2534" t="s">
        <v>254</v>
      </c>
      <c r="BO2534" t="s">
        <v>90</v>
      </c>
      <c r="BP2534" t="s">
        <v>93</v>
      </c>
      <c r="BQ2534" t="s">
        <v>94</v>
      </c>
    </row>
    <row r="2535" spans="1:69" x14ac:dyDescent="0.3">
      <c r="A2535">
        <v>317</v>
      </c>
      <c r="B2535" t="s">
        <v>2130</v>
      </c>
      <c r="C2535">
        <v>6</v>
      </c>
      <c r="D2535" t="s">
        <v>86</v>
      </c>
      <c r="E2535">
        <v>38</v>
      </c>
      <c r="F2535" t="s">
        <v>2153</v>
      </c>
      <c r="G2535" t="s">
        <v>90</v>
      </c>
      <c r="H2535" t="s">
        <v>90</v>
      </c>
      <c r="AF2535">
        <v>313</v>
      </c>
      <c r="AG2535" t="s">
        <v>90</v>
      </c>
      <c r="AH2535" t="s">
        <v>90</v>
      </c>
      <c r="BB2535">
        <v>313</v>
      </c>
      <c r="BC2535" t="s">
        <v>90</v>
      </c>
      <c r="BD2535" t="s">
        <v>90</v>
      </c>
      <c r="BE2535">
        <v>0</v>
      </c>
      <c r="BF2535" t="s">
        <v>2156</v>
      </c>
      <c r="BG2535" t="s">
        <v>2161</v>
      </c>
      <c r="BH2535" t="s">
        <v>269</v>
      </c>
      <c r="BO2535" t="s">
        <v>90</v>
      </c>
      <c r="BP2535" t="s">
        <v>93</v>
      </c>
      <c r="BQ2535" t="s">
        <v>94</v>
      </c>
    </row>
    <row r="2536" spans="1:69" x14ac:dyDescent="0.3">
      <c r="A2536">
        <v>317</v>
      </c>
      <c r="B2536" t="s">
        <v>2130</v>
      </c>
      <c r="C2536">
        <v>7</v>
      </c>
      <c r="D2536" t="s">
        <v>87</v>
      </c>
      <c r="E2536">
        <v>38</v>
      </c>
      <c r="F2536" t="s">
        <v>2153</v>
      </c>
      <c r="G2536" t="s">
        <v>90</v>
      </c>
      <c r="H2536" t="s">
        <v>90</v>
      </c>
      <c r="AF2536">
        <v>313</v>
      </c>
      <c r="AG2536" t="s">
        <v>90</v>
      </c>
      <c r="AH2536" t="s">
        <v>90</v>
      </c>
      <c r="BB2536">
        <v>313</v>
      </c>
      <c r="BC2536" t="s">
        <v>90</v>
      </c>
      <c r="BD2536" t="s">
        <v>90</v>
      </c>
      <c r="BE2536">
        <v>0</v>
      </c>
      <c r="BF2536" t="s">
        <v>2156</v>
      </c>
      <c r="BG2536" t="s">
        <v>2168</v>
      </c>
      <c r="BH2536" t="s">
        <v>269</v>
      </c>
      <c r="BO2536" t="s">
        <v>90</v>
      </c>
      <c r="BP2536" t="s">
        <v>93</v>
      </c>
      <c r="BQ2536" t="s">
        <v>94</v>
      </c>
    </row>
    <row r="2537" spans="1:69" x14ac:dyDescent="0.3">
      <c r="A2537">
        <v>317</v>
      </c>
      <c r="B2537" t="s">
        <v>2130</v>
      </c>
      <c r="C2537">
        <v>8</v>
      </c>
      <c r="D2537" t="s">
        <v>88</v>
      </c>
      <c r="E2537">
        <v>38</v>
      </c>
      <c r="F2537" t="s">
        <v>2153</v>
      </c>
      <c r="G2537" t="s">
        <v>90</v>
      </c>
      <c r="H2537" t="s">
        <v>90</v>
      </c>
      <c r="AF2537">
        <v>313</v>
      </c>
      <c r="AG2537" t="s">
        <v>90</v>
      </c>
      <c r="AH2537" t="s">
        <v>90</v>
      </c>
      <c r="BB2537">
        <v>313</v>
      </c>
      <c r="BC2537" t="s">
        <v>90</v>
      </c>
      <c r="BD2537" t="s">
        <v>90</v>
      </c>
      <c r="BE2537">
        <v>0</v>
      </c>
      <c r="BF2537" t="s">
        <v>2156</v>
      </c>
      <c r="BG2537" t="s">
        <v>2161</v>
      </c>
      <c r="BH2537" t="s">
        <v>254</v>
      </c>
      <c r="BO2537" t="s">
        <v>90</v>
      </c>
      <c r="BP2537" t="s">
        <v>93</v>
      </c>
      <c r="BQ2537" t="s">
        <v>94</v>
      </c>
    </row>
    <row r="2538" spans="1:69" x14ac:dyDescent="0.3">
      <c r="A2538">
        <v>318</v>
      </c>
      <c r="B2538" t="s">
        <v>2131</v>
      </c>
      <c r="C2538">
        <v>1</v>
      </c>
      <c r="D2538" t="s">
        <v>67</v>
      </c>
      <c r="E2538">
        <v>38</v>
      </c>
      <c r="F2538" t="s">
        <v>2153</v>
      </c>
      <c r="G2538" t="s">
        <v>90</v>
      </c>
      <c r="H2538" t="s">
        <v>90</v>
      </c>
      <c r="AF2538" t="s">
        <v>2189</v>
      </c>
      <c r="AG2538" t="s">
        <v>484</v>
      </c>
      <c r="AH2538" t="s">
        <v>71</v>
      </c>
      <c r="BB2538" t="s">
        <v>2189</v>
      </c>
      <c r="BC2538" t="s">
        <v>484</v>
      </c>
      <c r="BD2538" t="s">
        <v>71</v>
      </c>
      <c r="BE2538" t="s">
        <v>2190</v>
      </c>
      <c r="BF2538" t="s">
        <v>2191</v>
      </c>
      <c r="BG2538" t="s">
        <v>2192</v>
      </c>
      <c r="BH2538" t="s">
        <v>2193</v>
      </c>
      <c r="BO2538" t="s">
        <v>69</v>
      </c>
      <c r="BP2538" t="s">
        <v>93</v>
      </c>
      <c r="BQ2538" t="s">
        <v>293</v>
      </c>
    </row>
    <row r="2539" spans="1:69" x14ac:dyDescent="0.3">
      <c r="A2539">
        <v>318</v>
      </c>
      <c r="B2539" t="s">
        <v>2131</v>
      </c>
      <c r="C2539">
        <v>2</v>
      </c>
      <c r="D2539" t="s">
        <v>77</v>
      </c>
      <c r="E2539">
        <v>38</v>
      </c>
      <c r="F2539" t="s">
        <v>2153</v>
      </c>
      <c r="G2539" t="s">
        <v>90</v>
      </c>
      <c r="H2539" t="s">
        <v>90</v>
      </c>
      <c r="AF2539" t="s">
        <v>2189</v>
      </c>
      <c r="AG2539" t="s">
        <v>79</v>
      </c>
      <c r="AH2539" t="s">
        <v>2194</v>
      </c>
      <c r="BB2539" t="s">
        <v>2189</v>
      </c>
      <c r="BC2539" t="s">
        <v>79</v>
      </c>
      <c r="BD2539" t="s">
        <v>2194</v>
      </c>
      <c r="BE2539" t="s">
        <v>2190</v>
      </c>
      <c r="BF2539" t="s">
        <v>2191</v>
      </c>
      <c r="BG2539" t="s">
        <v>2195</v>
      </c>
      <c r="BH2539" t="s">
        <v>2196</v>
      </c>
      <c r="BO2539" t="s">
        <v>78</v>
      </c>
      <c r="BP2539" t="s">
        <v>93</v>
      </c>
      <c r="BQ2539" t="s">
        <v>470</v>
      </c>
    </row>
    <row r="2540" spans="1:69" x14ac:dyDescent="0.3">
      <c r="A2540">
        <v>318</v>
      </c>
      <c r="B2540" t="s">
        <v>2131</v>
      </c>
      <c r="C2540">
        <v>3</v>
      </c>
      <c r="D2540" t="s">
        <v>83</v>
      </c>
      <c r="E2540">
        <v>38</v>
      </c>
      <c r="F2540" t="s">
        <v>2153</v>
      </c>
      <c r="G2540" t="s">
        <v>90</v>
      </c>
      <c r="H2540" t="s">
        <v>90</v>
      </c>
      <c r="AF2540" t="s">
        <v>2189</v>
      </c>
      <c r="AG2540" t="s">
        <v>79</v>
      </c>
      <c r="AH2540" t="s">
        <v>79</v>
      </c>
      <c r="BB2540" t="s">
        <v>2189</v>
      </c>
      <c r="BC2540" t="s">
        <v>79</v>
      </c>
      <c r="BD2540" t="s">
        <v>79</v>
      </c>
      <c r="BE2540" t="s">
        <v>2190</v>
      </c>
      <c r="BF2540" t="s">
        <v>2191</v>
      </c>
      <c r="BG2540" t="s">
        <v>2197</v>
      </c>
      <c r="BH2540" t="s">
        <v>968</v>
      </c>
      <c r="BO2540" t="s">
        <v>78</v>
      </c>
      <c r="BP2540" t="s">
        <v>93</v>
      </c>
      <c r="BQ2540" t="s">
        <v>470</v>
      </c>
    </row>
    <row r="2541" spans="1:69" x14ac:dyDescent="0.3">
      <c r="A2541">
        <v>318</v>
      </c>
      <c r="B2541" t="s">
        <v>2131</v>
      </c>
      <c r="C2541">
        <v>4</v>
      </c>
      <c r="D2541" t="s">
        <v>84</v>
      </c>
      <c r="E2541">
        <v>38</v>
      </c>
      <c r="F2541" t="s">
        <v>2153</v>
      </c>
      <c r="G2541" t="s">
        <v>90</v>
      </c>
      <c r="H2541" t="s">
        <v>90</v>
      </c>
      <c r="AF2541" t="s">
        <v>2189</v>
      </c>
      <c r="AG2541" t="s">
        <v>79</v>
      </c>
      <c r="AH2541" t="s">
        <v>300</v>
      </c>
      <c r="BB2541" t="s">
        <v>2189</v>
      </c>
      <c r="BC2541" t="s">
        <v>79</v>
      </c>
      <c r="BD2541" t="s">
        <v>300</v>
      </c>
      <c r="BE2541" t="s">
        <v>2190</v>
      </c>
      <c r="BF2541" t="s">
        <v>2191</v>
      </c>
      <c r="BG2541" t="s">
        <v>2198</v>
      </c>
      <c r="BH2541" t="s">
        <v>2199</v>
      </c>
      <c r="BO2541" t="s">
        <v>78</v>
      </c>
      <c r="BP2541" t="s">
        <v>93</v>
      </c>
      <c r="BQ2541" t="s">
        <v>470</v>
      </c>
    </row>
    <row r="2542" spans="1:69" x14ac:dyDescent="0.3">
      <c r="A2542">
        <v>318</v>
      </c>
      <c r="B2542" t="s">
        <v>2131</v>
      </c>
      <c r="C2542">
        <v>5</v>
      </c>
      <c r="D2542" t="s">
        <v>85</v>
      </c>
      <c r="E2542">
        <v>38</v>
      </c>
      <c r="F2542" t="s">
        <v>2153</v>
      </c>
      <c r="G2542" t="s">
        <v>90</v>
      </c>
      <c r="H2542" t="s">
        <v>90</v>
      </c>
      <c r="AF2542" t="s">
        <v>2189</v>
      </c>
      <c r="AG2542" t="s">
        <v>79</v>
      </c>
      <c r="AH2542" t="s">
        <v>1554</v>
      </c>
      <c r="BB2542" t="s">
        <v>2189</v>
      </c>
      <c r="BC2542" t="s">
        <v>79</v>
      </c>
      <c r="BD2542" t="s">
        <v>1554</v>
      </c>
      <c r="BE2542" t="s">
        <v>2190</v>
      </c>
      <c r="BF2542" t="s">
        <v>2191</v>
      </c>
      <c r="BG2542" t="s">
        <v>2197</v>
      </c>
      <c r="BH2542" t="s">
        <v>2200</v>
      </c>
      <c r="BO2542" t="s">
        <v>78</v>
      </c>
      <c r="BP2542" t="s">
        <v>93</v>
      </c>
      <c r="BQ2542" t="s">
        <v>470</v>
      </c>
    </row>
    <row r="2543" spans="1:69" x14ac:dyDescent="0.3">
      <c r="A2543">
        <v>318</v>
      </c>
      <c r="B2543" t="s">
        <v>2131</v>
      </c>
      <c r="C2543">
        <v>6</v>
      </c>
      <c r="D2543" t="s">
        <v>86</v>
      </c>
      <c r="E2543">
        <v>38</v>
      </c>
      <c r="F2543" t="s">
        <v>2153</v>
      </c>
      <c r="G2543" t="s">
        <v>90</v>
      </c>
      <c r="H2543" t="s">
        <v>90</v>
      </c>
      <c r="AF2543" t="s">
        <v>2189</v>
      </c>
      <c r="AG2543" t="s">
        <v>485</v>
      </c>
      <c r="AH2543" t="s">
        <v>71</v>
      </c>
      <c r="BB2543" t="s">
        <v>2189</v>
      </c>
      <c r="BC2543" t="s">
        <v>485</v>
      </c>
      <c r="BD2543" t="s">
        <v>71</v>
      </c>
      <c r="BE2543" t="s">
        <v>2190</v>
      </c>
      <c r="BF2543" t="s">
        <v>2191</v>
      </c>
      <c r="BG2543" t="s">
        <v>2201</v>
      </c>
      <c r="BH2543" t="s">
        <v>2193</v>
      </c>
      <c r="BO2543" t="s">
        <v>69</v>
      </c>
      <c r="BP2543" t="s">
        <v>93</v>
      </c>
      <c r="BQ2543" t="s">
        <v>293</v>
      </c>
    </row>
    <row r="2544" spans="1:69" x14ac:dyDescent="0.3">
      <c r="A2544">
        <v>318</v>
      </c>
      <c r="B2544" t="s">
        <v>2131</v>
      </c>
      <c r="C2544">
        <v>7</v>
      </c>
      <c r="D2544" t="s">
        <v>87</v>
      </c>
      <c r="E2544">
        <v>38</v>
      </c>
      <c r="F2544" t="s">
        <v>2153</v>
      </c>
      <c r="G2544" t="s">
        <v>90</v>
      </c>
      <c r="H2544" t="s">
        <v>90</v>
      </c>
      <c r="AF2544" t="s">
        <v>2189</v>
      </c>
      <c r="AG2544" t="s">
        <v>485</v>
      </c>
      <c r="AH2544" t="s">
        <v>71</v>
      </c>
      <c r="BB2544" t="s">
        <v>2189</v>
      </c>
      <c r="BC2544" t="s">
        <v>485</v>
      </c>
      <c r="BD2544" t="s">
        <v>71</v>
      </c>
      <c r="BE2544" t="s">
        <v>2190</v>
      </c>
      <c r="BF2544" t="s">
        <v>2191</v>
      </c>
      <c r="BG2544" t="s">
        <v>2195</v>
      </c>
      <c r="BH2544" t="s">
        <v>2193</v>
      </c>
      <c r="BO2544" t="s">
        <v>69</v>
      </c>
      <c r="BP2544" t="s">
        <v>93</v>
      </c>
      <c r="BQ2544" t="s">
        <v>293</v>
      </c>
    </row>
    <row r="2545" spans="1:69" x14ac:dyDescent="0.3">
      <c r="A2545">
        <v>318</v>
      </c>
      <c r="B2545" t="s">
        <v>2131</v>
      </c>
      <c r="C2545">
        <v>8</v>
      </c>
      <c r="D2545" t="s">
        <v>88</v>
      </c>
      <c r="E2545">
        <v>38</v>
      </c>
      <c r="F2545" t="s">
        <v>2153</v>
      </c>
      <c r="G2545" t="s">
        <v>90</v>
      </c>
      <c r="H2545" t="s">
        <v>90</v>
      </c>
      <c r="AF2545" t="s">
        <v>2189</v>
      </c>
      <c r="AG2545" t="s">
        <v>79</v>
      </c>
      <c r="AH2545" t="s">
        <v>79</v>
      </c>
      <c r="BB2545" t="s">
        <v>2189</v>
      </c>
      <c r="BC2545" t="s">
        <v>79</v>
      </c>
      <c r="BD2545" t="s">
        <v>79</v>
      </c>
      <c r="BE2545" t="s">
        <v>2190</v>
      </c>
      <c r="BF2545" t="s">
        <v>2191</v>
      </c>
      <c r="BG2545" t="s">
        <v>2197</v>
      </c>
      <c r="BH2545" t="s">
        <v>968</v>
      </c>
      <c r="BO2545" t="s">
        <v>78</v>
      </c>
      <c r="BP2545" t="s">
        <v>93</v>
      </c>
      <c r="BQ2545" t="s">
        <v>470</v>
      </c>
    </row>
    <row r="2546" spans="1:69" x14ac:dyDescent="0.3">
      <c r="A2546">
        <v>319</v>
      </c>
      <c r="B2546" t="s">
        <v>302</v>
      </c>
      <c r="C2546">
        <v>1</v>
      </c>
      <c r="D2546" t="s">
        <v>67</v>
      </c>
      <c r="E2546">
        <v>39</v>
      </c>
      <c r="F2546" t="s">
        <v>2202</v>
      </c>
      <c r="G2546" t="s">
        <v>90</v>
      </c>
      <c r="H2546" t="s">
        <v>90</v>
      </c>
      <c r="Q2546">
        <v>325</v>
      </c>
      <c r="R2546" t="s">
        <v>90</v>
      </c>
      <c r="S2546" t="s">
        <v>90</v>
      </c>
      <c r="AU2546">
        <v>325</v>
      </c>
      <c r="AV2546" t="s">
        <v>90</v>
      </c>
      <c r="AW2546" t="s">
        <v>90</v>
      </c>
      <c r="AX2546">
        <v>0</v>
      </c>
      <c r="AY2546">
        <v>720</v>
      </c>
      <c r="AZ2546" t="s">
        <v>90</v>
      </c>
      <c r="BA2546" t="s">
        <v>90</v>
      </c>
      <c r="BO2546" t="s">
        <v>90</v>
      </c>
      <c r="BP2546" t="s">
        <v>93</v>
      </c>
      <c r="BQ2546" t="s">
        <v>94</v>
      </c>
    </row>
    <row r="2547" spans="1:69" x14ac:dyDescent="0.3">
      <c r="A2547">
        <v>319</v>
      </c>
      <c r="B2547" t="s">
        <v>302</v>
      </c>
      <c r="C2547">
        <v>2</v>
      </c>
      <c r="D2547" t="s">
        <v>77</v>
      </c>
      <c r="E2547">
        <v>39</v>
      </c>
      <c r="F2547" t="s">
        <v>2202</v>
      </c>
      <c r="G2547" t="s">
        <v>90</v>
      </c>
      <c r="H2547" t="s">
        <v>90</v>
      </c>
      <c r="Q2547">
        <v>325</v>
      </c>
      <c r="R2547" t="s">
        <v>90</v>
      </c>
      <c r="S2547" t="s">
        <v>90</v>
      </c>
      <c r="AU2547">
        <v>325</v>
      </c>
      <c r="AV2547" t="s">
        <v>90</v>
      </c>
      <c r="AW2547" t="s">
        <v>90</v>
      </c>
      <c r="AX2547">
        <v>0</v>
      </c>
      <c r="AY2547">
        <v>720</v>
      </c>
      <c r="AZ2547" t="s">
        <v>90</v>
      </c>
      <c r="BA2547" t="s">
        <v>90</v>
      </c>
      <c r="BO2547" t="s">
        <v>90</v>
      </c>
      <c r="BP2547" t="s">
        <v>93</v>
      </c>
      <c r="BQ2547" t="s">
        <v>94</v>
      </c>
    </row>
    <row r="2548" spans="1:69" x14ac:dyDescent="0.3">
      <c r="A2548">
        <v>319</v>
      </c>
      <c r="B2548" t="s">
        <v>302</v>
      </c>
      <c r="C2548">
        <v>3</v>
      </c>
      <c r="D2548" t="s">
        <v>83</v>
      </c>
      <c r="E2548">
        <v>39</v>
      </c>
      <c r="F2548" t="s">
        <v>2202</v>
      </c>
      <c r="G2548" t="s">
        <v>90</v>
      </c>
      <c r="H2548" t="s">
        <v>90</v>
      </c>
      <c r="Q2548">
        <v>325</v>
      </c>
      <c r="R2548" t="s">
        <v>90</v>
      </c>
      <c r="S2548" t="s">
        <v>90</v>
      </c>
      <c r="AU2548">
        <v>325</v>
      </c>
      <c r="AV2548" t="s">
        <v>90</v>
      </c>
      <c r="AW2548" t="s">
        <v>90</v>
      </c>
      <c r="AX2548">
        <v>0</v>
      </c>
      <c r="AY2548">
        <v>720</v>
      </c>
      <c r="AZ2548" t="s">
        <v>90</v>
      </c>
      <c r="BA2548" t="s">
        <v>90</v>
      </c>
      <c r="BO2548" t="s">
        <v>90</v>
      </c>
      <c r="BP2548" t="s">
        <v>93</v>
      </c>
      <c r="BQ2548" t="s">
        <v>94</v>
      </c>
    </row>
    <row r="2549" spans="1:69" x14ac:dyDescent="0.3">
      <c r="A2549">
        <v>319</v>
      </c>
      <c r="B2549" t="s">
        <v>302</v>
      </c>
      <c r="C2549">
        <v>4</v>
      </c>
      <c r="D2549" t="s">
        <v>84</v>
      </c>
      <c r="E2549">
        <v>39</v>
      </c>
      <c r="F2549" t="s">
        <v>2202</v>
      </c>
      <c r="G2549" t="s">
        <v>90</v>
      </c>
      <c r="H2549" t="s">
        <v>90</v>
      </c>
      <c r="Q2549">
        <v>325</v>
      </c>
      <c r="R2549" t="s">
        <v>90</v>
      </c>
      <c r="S2549" t="s">
        <v>90</v>
      </c>
      <c r="AU2549">
        <v>325</v>
      </c>
      <c r="AV2549" t="s">
        <v>90</v>
      </c>
      <c r="AW2549" t="s">
        <v>90</v>
      </c>
      <c r="AX2549">
        <v>0</v>
      </c>
      <c r="AY2549">
        <v>720</v>
      </c>
      <c r="AZ2549" t="s">
        <v>90</v>
      </c>
      <c r="BA2549" t="s">
        <v>90</v>
      </c>
      <c r="BO2549" t="s">
        <v>90</v>
      </c>
      <c r="BP2549" t="s">
        <v>93</v>
      </c>
      <c r="BQ2549" t="s">
        <v>94</v>
      </c>
    </row>
    <row r="2550" spans="1:69" x14ac:dyDescent="0.3">
      <c r="A2550">
        <v>319</v>
      </c>
      <c r="B2550" t="s">
        <v>302</v>
      </c>
      <c r="C2550">
        <v>5</v>
      </c>
      <c r="D2550" t="s">
        <v>85</v>
      </c>
      <c r="E2550">
        <v>39</v>
      </c>
      <c r="F2550" t="s">
        <v>2202</v>
      </c>
      <c r="G2550" t="s">
        <v>90</v>
      </c>
      <c r="H2550" t="s">
        <v>90</v>
      </c>
      <c r="Q2550">
        <v>325</v>
      </c>
      <c r="R2550" t="s">
        <v>90</v>
      </c>
      <c r="S2550" t="s">
        <v>90</v>
      </c>
      <c r="AU2550">
        <v>325</v>
      </c>
      <c r="AV2550" t="s">
        <v>90</v>
      </c>
      <c r="AW2550" t="s">
        <v>90</v>
      </c>
      <c r="AX2550">
        <v>0</v>
      </c>
      <c r="AY2550">
        <v>720</v>
      </c>
      <c r="AZ2550" t="s">
        <v>90</v>
      </c>
      <c r="BA2550" t="s">
        <v>90</v>
      </c>
      <c r="BO2550" t="s">
        <v>90</v>
      </c>
      <c r="BP2550" t="s">
        <v>93</v>
      </c>
      <c r="BQ2550" t="s">
        <v>94</v>
      </c>
    </row>
    <row r="2551" spans="1:69" x14ac:dyDescent="0.3">
      <c r="A2551">
        <v>319</v>
      </c>
      <c r="B2551" t="s">
        <v>302</v>
      </c>
      <c r="C2551">
        <v>6</v>
      </c>
      <c r="D2551" t="s">
        <v>86</v>
      </c>
      <c r="E2551">
        <v>39</v>
      </c>
      <c r="F2551" t="s">
        <v>2202</v>
      </c>
      <c r="G2551" t="s">
        <v>90</v>
      </c>
      <c r="H2551" t="s">
        <v>90</v>
      </c>
      <c r="Q2551">
        <v>325</v>
      </c>
      <c r="R2551" t="s">
        <v>90</v>
      </c>
      <c r="S2551" t="s">
        <v>90</v>
      </c>
      <c r="AU2551">
        <v>325</v>
      </c>
      <c r="AV2551" t="s">
        <v>90</v>
      </c>
      <c r="AW2551" t="s">
        <v>90</v>
      </c>
      <c r="AX2551">
        <v>0</v>
      </c>
      <c r="AY2551">
        <v>720</v>
      </c>
      <c r="AZ2551" t="s">
        <v>90</v>
      </c>
      <c r="BA2551" t="s">
        <v>90</v>
      </c>
      <c r="BO2551" t="s">
        <v>90</v>
      </c>
      <c r="BP2551" t="s">
        <v>93</v>
      </c>
      <c r="BQ2551" t="s">
        <v>94</v>
      </c>
    </row>
    <row r="2552" spans="1:69" x14ac:dyDescent="0.3">
      <c r="A2552">
        <v>319</v>
      </c>
      <c r="B2552" t="s">
        <v>302</v>
      </c>
      <c r="C2552">
        <v>7</v>
      </c>
      <c r="D2552" t="s">
        <v>87</v>
      </c>
      <c r="E2552">
        <v>39</v>
      </c>
      <c r="F2552" t="s">
        <v>2202</v>
      </c>
      <c r="G2552" t="s">
        <v>90</v>
      </c>
      <c r="H2552" t="s">
        <v>90</v>
      </c>
      <c r="Q2552">
        <v>325</v>
      </c>
      <c r="R2552" t="s">
        <v>90</v>
      </c>
      <c r="S2552" t="s">
        <v>90</v>
      </c>
      <c r="AU2552">
        <v>325</v>
      </c>
      <c r="AV2552" t="s">
        <v>90</v>
      </c>
      <c r="AW2552" t="s">
        <v>90</v>
      </c>
      <c r="AX2552">
        <v>0</v>
      </c>
      <c r="AY2552">
        <v>720</v>
      </c>
      <c r="AZ2552" t="s">
        <v>90</v>
      </c>
      <c r="BA2552" t="s">
        <v>90</v>
      </c>
      <c r="BO2552" t="s">
        <v>90</v>
      </c>
      <c r="BP2552" t="s">
        <v>93</v>
      </c>
      <c r="BQ2552" t="s">
        <v>94</v>
      </c>
    </row>
    <row r="2553" spans="1:69" x14ac:dyDescent="0.3">
      <c r="A2553">
        <v>319</v>
      </c>
      <c r="B2553" t="s">
        <v>302</v>
      </c>
      <c r="C2553">
        <v>8</v>
      </c>
      <c r="D2553" t="s">
        <v>88</v>
      </c>
      <c r="E2553">
        <v>39</v>
      </c>
      <c r="F2553" t="s">
        <v>2202</v>
      </c>
      <c r="G2553" t="s">
        <v>90</v>
      </c>
      <c r="H2553" t="s">
        <v>90</v>
      </c>
      <c r="Q2553">
        <v>325</v>
      </c>
      <c r="R2553" t="s">
        <v>90</v>
      </c>
      <c r="S2553" t="s">
        <v>90</v>
      </c>
      <c r="AU2553">
        <v>325</v>
      </c>
      <c r="AV2553" t="s">
        <v>90</v>
      </c>
      <c r="AW2553" t="s">
        <v>90</v>
      </c>
      <c r="AX2553">
        <v>0</v>
      </c>
      <c r="AY2553">
        <v>720</v>
      </c>
      <c r="AZ2553" t="s">
        <v>90</v>
      </c>
      <c r="BA2553" t="s">
        <v>90</v>
      </c>
      <c r="BO2553" t="s">
        <v>90</v>
      </c>
      <c r="BP2553" t="s">
        <v>93</v>
      </c>
      <c r="BQ2553" t="s">
        <v>94</v>
      </c>
    </row>
    <row r="2554" spans="1:69" x14ac:dyDescent="0.3">
      <c r="A2554">
        <v>320</v>
      </c>
      <c r="B2554" t="s">
        <v>2203</v>
      </c>
      <c r="C2554">
        <v>1</v>
      </c>
      <c r="D2554" t="s">
        <v>67</v>
      </c>
      <c r="E2554">
        <v>39</v>
      </c>
      <c r="F2554" t="s">
        <v>2202</v>
      </c>
      <c r="G2554" t="s">
        <v>90</v>
      </c>
      <c r="H2554" t="s">
        <v>90</v>
      </c>
      <c r="Q2554">
        <v>322</v>
      </c>
      <c r="R2554" t="s">
        <v>90</v>
      </c>
      <c r="S2554" t="s">
        <v>90</v>
      </c>
      <c r="AF2554" t="s">
        <v>2204</v>
      </c>
      <c r="AG2554" t="s">
        <v>2003</v>
      </c>
      <c r="AH2554" t="s">
        <v>2003</v>
      </c>
      <c r="AU2554">
        <v>322</v>
      </c>
      <c r="AV2554" t="s">
        <v>90</v>
      </c>
      <c r="AW2554" t="s">
        <v>90</v>
      </c>
      <c r="AX2554">
        <v>0</v>
      </c>
      <c r="BB2554" t="s">
        <v>2205</v>
      </c>
      <c r="BC2554" t="s">
        <v>2206</v>
      </c>
      <c r="BD2554" t="s">
        <v>2207</v>
      </c>
      <c r="BE2554" t="s">
        <v>2208</v>
      </c>
      <c r="BF2554" t="s">
        <v>2209</v>
      </c>
      <c r="BG2554" t="s">
        <v>2210</v>
      </c>
      <c r="BH2554" t="s">
        <v>2211</v>
      </c>
      <c r="BO2554" t="s">
        <v>90</v>
      </c>
      <c r="BP2554" t="s">
        <v>93</v>
      </c>
      <c r="BQ2554" t="s">
        <v>94</v>
      </c>
    </row>
    <row r="2555" spans="1:69" x14ac:dyDescent="0.3">
      <c r="A2555">
        <v>320</v>
      </c>
      <c r="B2555" t="s">
        <v>2203</v>
      </c>
      <c r="C2555">
        <v>2</v>
      </c>
      <c r="D2555" t="s">
        <v>77</v>
      </c>
      <c r="E2555">
        <v>39</v>
      </c>
      <c r="F2555" t="s">
        <v>2202</v>
      </c>
      <c r="G2555" t="s">
        <v>90</v>
      </c>
      <c r="H2555" t="s">
        <v>90</v>
      </c>
      <c r="Q2555">
        <v>322</v>
      </c>
      <c r="R2555" t="s">
        <v>90</v>
      </c>
      <c r="S2555" t="s">
        <v>90</v>
      </c>
      <c r="AF2555" t="s">
        <v>2204</v>
      </c>
      <c r="AG2555" t="s">
        <v>1999</v>
      </c>
      <c r="AH2555" t="s">
        <v>2003</v>
      </c>
      <c r="AU2555">
        <v>322</v>
      </c>
      <c r="AV2555" t="s">
        <v>90</v>
      </c>
      <c r="AW2555" t="s">
        <v>90</v>
      </c>
      <c r="AX2555">
        <v>0</v>
      </c>
      <c r="BB2555" t="s">
        <v>2205</v>
      </c>
      <c r="BC2555" t="s">
        <v>2212</v>
      </c>
      <c r="BD2555" t="s">
        <v>2207</v>
      </c>
      <c r="BE2555" t="s">
        <v>2208</v>
      </c>
      <c r="BF2555" t="s">
        <v>2209</v>
      </c>
      <c r="BG2555" t="s">
        <v>2213</v>
      </c>
      <c r="BH2555" t="s">
        <v>2214</v>
      </c>
      <c r="BO2555" t="s">
        <v>90</v>
      </c>
      <c r="BP2555" t="s">
        <v>93</v>
      </c>
      <c r="BQ2555" t="s">
        <v>94</v>
      </c>
    </row>
    <row r="2556" spans="1:69" x14ac:dyDescent="0.3">
      <c r="A2556">
        <v>320</v>
      </c>
      <c r="B2556" t="s">
        <v>2203</v>
      </c>
      <c r="C2556">
        <v>3</v>
      </c>
      <c r="D2556" t="s">
        <v>83</v>
      </c>
      <c r="E2556">
        <v>39</v>
      </c>
      <c r="F2556" t="s">
        <v>2202</v>
      </c>
      <c r="G2556" t="s">
        <v>90</v>
      </c>
      <c r="H2556" t="s">
        <v>90</v>
      </c>
      <c r="Q2556">
        <v>322</v>
      </c>
      <c r="R2556" t="s">
        <v>90</v>
      </c>
      <c r="S2556" t="s">
        <v>90</v>
      </c>
      <c r="AF2556" t="s">
        <v>2204</v>
      </c>
      <c r="AG2556" t="s">
        <v>1999</v>
      </c>
      <c r="AH2556" t="s">
        <v>1999</v>
      </c>
      <c r="AU2556">
        <v>322</v>
      </c>
      <c r="AV2556" t="s">
        <v>90</v>
      </c>
      <c r="AW2556" t="s">
        <v>90</v>
      </c>
      <c r="AX2556">
        <v>0</v>
      </c>
      <c r="BB2556" t="s">
        <v>2205</v>
      </c>
      <c r="BC2556" t="s">
        <v>2212</v>
      </c>
      <c r="BD2556" t="s">
        <v>2212</v>
      </c>
      <c r="BE2556" t="s">
        <v>2208</v>
      </c>
      <c r="BF2556" t="s">
        <v>2209</v>
      </c>
      <c r="BG2556" t="s">
        <v>2215</v>
      </c>
      <c r="BH2556" t="s">
        <v>2216</v>
      </c>
      <c r="BO2556" t="s">
        <v>90</v>
      </c>
      <c r="BP2556" t="s">
        <v>93</v>
      </c>
      <c r="BQ2556" t="s">
        <v>94</v>
      </c>
    </row>
    <row r="2557" spans="1:69" x14ac:dyDescent="0.3">
      <c r="A2557">
        <v>320</v>
      </c>
      <c r="B2557" t="s">
        <v>2203</v>
      </c>
      <c r="C2557">
        <v>4</v>
      </c>
      <c r="D2557" t="s">
        <v>84</v>
      </c>
      <c r="E2557">
        <v>39</v>
      </c>
      <c r="F2557" t="s">
        <v>2202</v>
      </c>
      <c r="G2557" t="s">
        <v>90</v>
      </c>
      <c r="H2557" t="s">
        <v>90</v>
      </c>
      <c r="Q2557">
        <v>322</v>
      </c>
      <c r="R2557" t="s">
        <v>90</v>
      </c>
      <c r="S2557" t="s">
        <v>90</v>
      </c>
      <c r="AF2557" t="s">
        <v>2204</v>
      </c>
      <c r="AG2557" t="s">
        <v>1999</v>
      </c>
      <c r="AH2557" t="s">
        <v>2003</v>
      </c>
      <c r="AU2557">
        <v>322</v>
      </c>
      <c r="AV2557" t="s">
        <v>90</v>
      </c>
      <c r="AW2557" t="s">
        <v>90</v>
      </c>
      <c r="AX2557">
        <v>0</v>
      </c>
      <c r="BB2557" t="s">
        <v>2205</v>
      </c>
      <c r="BC2557" t="s">
        <v>2212</v>
      </c>
      <c r="BD2557" t="s">
        <v>2207</v>
      </c>
      <c r="BE2557" t="s">
        <v>2208</v>
      </c>
      <c r="BF2557" t="s">
        <v>2209</v>
      </c>
      <c r="BG2557" t="s">
        <v>2217</v>
      </c>
      <c r="BH2557" t="s">
        <v>2214</v>
      </c>
      <c r="BO2557" t="s">
        <v>90</v>
      </c>
      <c r="BP2557" t="s">
        <v>93</v>
      </c>
      <c r="BQ2557" t="s">
        <v>94</v>
      </c>
    </row>
    <row r="2558" spans="1:69" x14ac:dyDescent="0.3">
      <c r="A2558">
        <v>320</v>
      </c>
      <c r="B2558" t="s">
        <v>2203</v>
      </c>
      <c r="C2558">
        <v>5</v>
      </c>
      <c r="D2558" t="s">
        <v>85</v>
      </c>
      <c r="E2558">
        <v>39</v>
      </c>
      <c r="F2558" t="s">
        <v>2202</v>
      </c>
      <c r="G2558" t="s">
        <v>90</v>
      </c>
      <c r="H2558" t="s">
        <v>90</v>
      </c>
      <c r="Q2558">
        <v>322</v>
      </c>
      <c r="R2558" t="s">
        <v>90</v>
      </c>
      <c r="S2558" t="s">
        <v>90</v>
      </c>
      <c r="AF2558" t="s">
        <v>2204</v>
      </c>
      <c r="AG2558" t="s">
        <v>1999</v>
      </c>
      <c r="AH2558" t="s">
        <v>1999</v>
      </c>
      <c r="AU2558">
        <v>322</v>
      </c>
      <c r="AV2558" t="s">
        <v>90</v>
      </c>
      <c r="AW2558" t="s">
        <v>90</v>
      </c>
      <c r="AX2558">
        <v>0</v>
      </c>
      <c r="BB2558" t="s">
        <v>2205</v>
      </c>
      <c r="BC2558" t="s">
        <v>2212</v>
      </c>
      <c r="BD2558" t="s">
        <v>2218</v>
      </c>
      <c r="BE2558" t="s">
        <v>2208</v>
      </c>
      <c r="BF2558" t="s">
        <v>2209</v>
      </c>
      <c r="BG2558" t="s">
        <v>2215</v>
      </c>
      <c r="BH2558" t="s">
        <v>2219</v>
      </c>
      <c r="BO2558" t="s">
        <v>90</v>
      </c>
      <c r="BP2558" t="s">
        <v>93</v>
      </c>
      <c r="BQ2558" t="s">
        <v>94</v>
      </c>
    </row>
    <row r="2559" spans="1:69" x14ac:dyDescent="0.3">
      <c r="A2559">
        <v>320</v>
      </c>
      <c r="B2559" t="s">
        <v>2203</v>
      </c>
      <c r="C2559">
        <v>6</v>
      </c>
      <c r="D2559" t="s">
        <v>86</v>
      </c>
      <c r="E2559">
        <v>39</v>
      </c>
      <c r="F2559" t="s">
        <v>2202</v>
      </c>
      <c r="G2559" t="s">
        <v>90</v>
      </c>
      <c r="H2559" t="s">
        <v>90</v>
      </c>
      <c r="Q2559">
        <v>322</v>
      </c>
      <c r="R2559" t="s">
        <v>90</v>
      </c>
      <c r="S2559" t="s">
        <v>90</v>
      </c>
      <c r="AF2559" t="s">
        <v>2204</v>
      </c>
      <c r="AG2559" t="s">
        <v>1999</v>
      </c>
      <c r="AH2559" t="s">
        <v>2003</v>
      </c>
      <c r="AU2559">
        <v>322</v>
      </c>
      <c r="AV2559" t="s">
        <v>90</v>
      </c>
      <c r="AW2559" t="s">
        <v>90</v>
      </c>
      <c r="AX2559">
        <v>0</v>
      </c>
      <c r="BB2559" t="s">
        <v>2205</v>
      </c>
      <c r="BC2559" t="s">
        <v>2220</v>
      </c>
      <c r="BD2559" t="s">
        <v>2207</v>
      </c>
      <c r="BE2559" t="s">
        <v>2208</v>
      </c>
      <c r="BF2559" t="s">
        <v>2209</v>
      </c>
      <c r="BG2559" t="s">
        <v>2221</v>
      </c>
      <c r="BH2559" t="s">
        <v>2222</v>
      </c>
      <c r="BO2559" t="s">
        <v>90</v>
      </c>
      <c r="BP2559" t="s">
        <v>93</v>
      </c>
      <c r="BQ2559" t="s">
        <v>94</v>
      </c>
    </row>
    <row r="2560" spans="1:69" x14ac:dyDescent="0.3">
      <c r="A2560">
        <v>320</v>
      </c>
      <c r="B2560" t="s">
        <v>2203</v>
      </c>
      <c r="C2560">
        <v>7</v>
      </c>
      <c r="D2560" t="s">
        <v>87</v>
      </c>
      <c r="E2560">
        <v>39</v>
      </c>
      <c r="F2560" t="s">
        <v>2202</v>
      </c>
      <c r="G2560" t="s">
        <v>90</v>
      </c>
      <c r="H2560" t="s">
        <v>90</v>
      </c>
      <c r="Q2560">
        <v>322</v>
      </c>
      <c r="R2560" t="s">
        <v>90</v>
      </c>
      <c r="S2560" t="s">
        <v>90</v>
      </c>
      <c r="AF2560" t="s">
        <v>2204</v>
      </c>
      <c r="AG2560" t="s">
        <v>1999</v>
      </c>
      <c r="AH2560" t="s">
        <v>2003</v>
      </c>
      <c r="AU2560">
        <v>322</v>
      </c>
      <c r="AV2560" t="s">
        <v>90</v>
      </c>
      <c r="AW2560" t="s">
        <v>90</v>
      </c>
      <c r="AX2560">
        <v>0</v>
      </c>
      <c r="BB2560" t="s">
        <v>2205</v>
      </c>
      <c r="BC2560" t="s">
        <v>2220</v>
      </c>
      <c r="BD2560" t="s">
        <v>2207</v>
      </c>
      <c r="BE2560" t="s">
        <v>2208</v>
      </c>
      <c r="BF2560" t="s">
        <v>2209</v>
      </c>
      <c r="BG2560" t="s">
        <v>2223</v>
      </c>
      <c r="BH2560" t="s">
        <v>2211</v>
      </c>
      <c r="BO2560" t="s">
        <v>90</v>
      </c>
      <c r="BP2560" t="s">
        <v>93</v>
      </c>
      <c r="BQ2560" t="s">
        <v>94</v>
      </c>
    </row>
    <row r="2561" spans="1:69" x14ac:dyDescent="0.3">
      <c r="A2561">
        <v>320</v>
      </c>
      <c r="B2561" t="s">
        <v>2203</v>
      </c>
      <c r="C2561">
        <v>8</v>
      </c>
      <c r="D2561" t="s">
        <v>88</v>
      </c>
      <c r="E2561">
        <v>39</v>
      </c>
      <c r="F2561" t="s">
        <v>2202</v>
      </c>
      <c r="G2561" t="s">
        <v>90</v>
      </c>
      <c r="H2561" t="s">
        <v>90</v>
      </c>
      <c r="Q2561">
        <v>322</v>
      </c>
      <c r="R2561" t="s">
        <v>90</v>
      </c>
      <c r="S2561" t="s">
        <v>90</v>
      </c>
      <c r="AF2561" t="s">
        <v>2204</v>
      </c>
      <c r="AG2561" t="s">
        <v>1999</v>
      </c>
      <c r="AH2561" t="s">
        <v>1999</v>
      </c>
      <c r="AU2561">
        <v>322</v>
      </c>
      <c r="AV2561" t="s">
        <v>90</v>
      </c>
      <c r="AW2561" t="s">
        <v>90</v>
      </c>
      <c r="AX2561">
        <v>0</v>
      </c>
      <c r="BB2561" t="s">
        <v>2205</v>
      </c>
      <c r="BC2561" t="s">
        <v>2212</v>
      </c>
      <c r="BD2561" t="s">
        <v>2212</v>
      </c>
      <c r="BE2561" t="s">
        <v>2208</v>
      </c>
      <c r="BF2561" t="s">
        <v>2209</v>
      </c>
      <c r="BG2561" t="s">
        <v>2215</v>
      </c>
      <c r="BH2561" t="s">
        <v>2224</v>
      </c>
      <c r="BO2561" t="s">
        <v>90</v>
      </c>
      <c r="BP2561" t="s">
        <v>93</v>
      </c>
      <c r="BQ2561" t="s">
        <v>94</v>
      </c>
    </row>
    <row r="2562" spans="1:69" x14ac:dyDescent="0.3">
      <c r="A2562">
        <v>321</v>
      </c>
      <c r="B2562" t="s">
        <v>172</v>
      </c>
      <c r="C2562">
        <v>1</v>
      </c>
      <c r="D2562" t="s">
        <v>67</v>
      </c>
      <c r="E2562">
        <v>39</v>
      </c>
      <c r="F2562" t="s">
        <v>2202</v>
      </c>
      <c r="G2562" t="s">
        <v>90</v>
      </c>
      <c r="H2562" t="s">
        <v>90</v>
      </c>
      <c r="Q2562">
        <v>320</v>
      </c>
      <c r="R2562" t="s">
        <v>90</v>
      </c>
      <c r="S2562" t="s">
        <v>90</v>
      </c>
      <c r="AF2562" t="s">
        <v>2171</v>
      </c>
      <c r="AG2562" t="s">
        <v>428</v>
      </c>
      <c r="AH2562" t="s">
        <v>428</v>
      </c>
      <c r="AU2562">
        <v>320</v>
      </c>
      <c r="AV2562" t="s">
        <v>90</v>
      </c>
      <c r="AW2562" t="s">
        <v>90</v>
      </c>
      <c r="AX2562">
        <v>0</v>
      </c>
      <c r="AY2562">
        <v>322</v>
      </c>
      <c r="AZ2562" t="s">
        <v>90</v>
      </c>
      <c r="BA2562" t="s">
        <v>90</v>
      </c>
      <c r="BB2562" t="s">
        <v>2173</v>
      </c>
      <c r="BC2562" t="s">
        <v>713</v>
      </c>
      <c r="BD2562" t="s">
        <v>716</v>
      </c>
      <c r="BE2562" t="s">
        <v>2174</v>
      </c>
      <c r="BF2562" t="s">
        <v>2175</v>
      </c>
      <c r="BG2562" t="s">
        <v>118</v>
      </c>
      <c r="BH2562" t="s">
        <v>567</v>
      </c>
      <c r="BO2562" t="s">
        <v>90</v>
      </c>
      <c r="BP2562" t="s">
        <v>93</v>
      </c>
      <c r="BQ2562" t="s">
        <v>94</v>
      </c>
    </row>
    <row r="2563" spans="1:69" x14ac:dyDescent="0.3">
      <c r="A2563">
        <v>321</v>
      </c>
      <c r="B2563" t="s">
        <v>172</v>
      </c>
      <c r="C2563">
        <v>2</v>
      </c>
      <c r="D2563" t="s">
        <v>77</v>
      </c>
      <c r="E2563">
        <v>39</v>
      </c>
      <c r="F2563" t="s">
        <v>2202</v>
      </c>
      <c r="G2563" t="s">
        <v>90</v>
      </c>
      <c r="H2563" t="s">
        <v>90</v>
      </c>
      <c r="Q2563">
        <v>320</v>
      </c>
      <c r="R2563" t="s">
        <v>90</v>
      </c>
      <c r="S2563" t="s">
        <v>90</v>
      </c>
      <c r="AF2563" t="s">
        <v>2171</v>
      </c>
      <c r="AG2563" t="s">
        <v>428</v>
      </c>
      <c r="AH2563" t="s">
        <v>428</v>
      </c>
      <c r="AU2563">
        <v>320</v>
      </c>
      <c r="AV2563" t="s">
        <v>90</v>
      </c>
      <c r="AW2563" t="s">
        <v>90</v>
      </c>
      <c r="AX2563">
        <v>0</v>
      </c>
      <c r="AY2563">
        <v>322</v>
      </c>
      <c r="AZ2563" t="s">
        <v>90</v>
      </c>
      <c r="BA2563" t="s">
        <v>90</v>
      </c>
      <c r="BB2563" t="s">
        <v>2173</v>
      </c>
      <c r="BC2563" t="s">
        <v>713</v>
      </c>
      <c r="BD2563" t="s">
        <v>713</v>
      </c>
      <c r="BE2563" t="s">
        <v>2174</v>
      </c>
      <c r="BF2563" t="s">
        <v>2175</v>
      </c>
      <c r="BG2563" t="s">
        <v>118</v>
      </c>
      <c r="BH2563" t="s">
        <v>228</v>
      </c>
      <c r="BO2563" t="s">
        <v>90</v>
      </c>
      <c r="BP2563" t="s">
        <v>93</v>
      </c>
      <c r="BQ2563" t="s">
        <v>94</v>
      </c>
    </row>
    <row r="2564" spans="1:69" x14ac:dyDescent="0.3">
      <c r="A2564">
        <v>321</v>
      </c>
      <c r="B2564" t="s">
        <v>172</v>
      </c>
      <c r="C2564">
        <v>3</v>
      </c>
      <c r="D2564" t="s">
        <v>83</v>
      </c>
      <c r="E2564">
        <v>39</v>
      </c>
      <c r="F2564" t="s">
        <v>2202</v>
      </c>
      <c r="G2564" t="s">
        <v>90</v>
      </c>
      <c r="H2564" t="s">
        <v>90</v>
      </c>
      <c r="Q2564">
        <v>320</v>
      </c>
      <c r="R2564" t="s">
        <v>90</v>
      </c>
      <c r="S2564" t="s">
        <v>90</v>
      </c>
      <c r="AF2564" t="s">
        <v>2171</v>
      </c>
      <c r="AG2564" t="s">
        <v>428</v>
      </c>
      <c r="AH2564" t="s">
        <v>428</v>
      </c>
      <c r="AU2564">
        <v>320</v>
      </c>
      <c r="AV2564" t="s">
        <v>90</v>
      </c>
      <c r="AW2564" t="s">
        <v>90</v>
      </c>
      <c r="AX2564">
        <v>0</v>
      </c>
      <c r="AY2564">
        <v>322</v>
      </c>
      <c r="AZ2564" t="s">
        <v>90</v>
      </c>
      <c r="BA2564" t="s">
        <v>90</v>
      </c>
      <c r="BB2564" t="s">
        <v>2173</v>
      </c>
      <c r="BC2564" t="s">
        <v>713</v>
      </c>
      <c r="BD2564" t="s">
        <v>713</v>
      </c>
      <c r="BE2564" t="s">
        <v>2174</v>
      </c>
      <c r="BF2564" t="s">
        <v>2175</v>
      </c>
      <c r="BG2564" t="s">
        <v>118</v>
      </c>
      <c r="BH2564" t="s">
        <v>228</v>
      </c>
      <c r="BO2564" t="s">
        <v>90</v>
      </c>
      <c r="BP2564" t="s">
        <v>93</v>
      </c>
      <c r="BQ2564" t="s">
        <v>94</v>
      </c>
    </row>
    <row r="2565" spans="1:69" x14ac:dyDescent="0.3">
      <c r="A2565">
        <v>321</v>
      </c>
      <c r="B2565" t="s">
        <v>172</v>
      </c>
      <c r="C2565">
        <v>4</v>
      </c>
      <c r="D2565" t="s">
        <v>84</v>
      </c>
      <c r="E2565">
        <v>39</v>
      </c>
      <c r="F2565" t="s">
        <v>2202</v>
      </c>
      <c r="G2565" t="s">
        <v>90</v>
      </c>
      <c r="H2565" t="s">
        <v>90</v>
      </c>
      <c r="Q2565">
        <v>320</v>
      </c>
      <c r="R2565" t="s">
        <v>90</v>
      </c>
      <c r="S2565" t="s">
        <v>90</v>
      </c>
      <c r="AF2565" t="s">
        <v>2171</v>
      </c>
      <c r="AG2565" t="s">
        <v>428</v>
      </c>
      <c r="AH2565" t="s">
        <v>428</v>
      </c>
      <c r="AU2565">
        <v>320</v>
      </c>
      <c r="AV2565" t="s">
        <v>90</v>
      </c>
      <c r="AW2565" t="s">
        <v>90</v>
      </c>
      <c r="AX2565">
        <v>0</v>
      </c>
      <c r="AY2565">
        <v>322</v>
      </c>
      <c r="AZ2565" t="s">
        <v>90</v>
      </c>
      <c r="BA2565" t="s">
        <v>90</v>
      </c>
      <c r="BB2565" t="s">
        <v>2173</v>
      </c>
      <c r="BC2565" t="s">
        <v>713</v>
      </c>
      <c r="BD2565" t="s">
        <v>713</v>
      </c>
      <c r="BE2565" t="s">
        <v>2174</v>
      </c>
      <c r="BF2565" t="s">
        <v>2175</v>
      </c>
      <c r="BG2565" t="s">
        <v>118</v>
      </c>
      <c r="BH2565" t="s">
        <v>228</v>
      </c>
      <c r="BO2565" t="s">
        <v>90</v>
      </c>
      <c r="BP2565" t="s">
        <v>93</v>
      </c>
      <c r="BQ2565" t="s">
        <v>94</v>
      </c>
    </row>
    <row r="2566" spans="1:69" x14ac:dyDescent="0.3">
      <c r="A2566">
        <v>321</v>
      </c>
      <c r="B2566" t="s">
        <v>172</v>
      </c>
      <c r="C2566">
        <v>5</v>
      </c>
      <c r="D2566" t="s">
        <v>85</v>
      </c>
      <c r="E2566">
        <v>39</v>
      </c>
      <c r="F2566" t="s">
        <v>2202</v>
      </c>
      <c r="G2566" t="s">
        <v>90</v>
      </c>
      <c r="H2566" t="s">
        <v>90</v>
      </c>
      <c r="Q2566">
        <v>320</v>
      </c>
      <c r="R2566" t="s">
        <v>90</v>
      </c>
      <c r="S2566" t="s">
        <v>90</v>
      </c>
      <c r="AF2566" t="s">
        <v>2171</v>
      </c>
      <c r="AG2566" t="s">
        <v>428</v>
      </c>
      <c r="AH2566" t="s">
        <v>428</v>
      </c>
      <c r="AU2566">
        <v>320</v>
      </c>
      <c r="AV2566" t="s">
        <v>90</v>
      </c>
      <c r="AW2566" t="s">
        <v>90</v>
      </c>
      <c r="AX2566">
        <v>0</v>
      </c>
      <c r="AY2566">
        <v>322</v>
      </c>
      <c r="AZ2566" t="s">
        <v>90</v>
      </c>
      <c r="BA2566" t="s">
        <v>90</v>
      </c>
      <c r="BB2566" t="s">
        <v>2173</v>
      </c>
      <c r="BC2566" t="s">
        <v>713</v>
      </c>
      <c r="BD2566" t="s">
        <v>713</v>
      </c>
      <c r="BE2566" t="s">
        <v>2174</v>
      </c>
      <c r="BF2566" t="s">
        <v>2175</v>
      </c>
      <c r="BG2566" t="s">
        <v>118</v>
      </c>
      <c r="BH2566" t="s">
        <v>228</v>
      </c>
      <c r="BO2566" t="s">
        <v>90</v>
      </c>
      <c r="BP2566" t="s">
        <v>93</v>
      </c>
      <c r="BQ2566" t="s">
        <v>94</v>
      </c>
    </row>
    <row r="2567" spans="1:69" x14ac:dyDescent="0.3">
      <c r="A2567">
        <v>321</v>
      </c>
      <c r="B2567" t="s">
        <v>172</v>
      </c>
      <c r="C2567">
        <v>6</v>
      </c>
      <c r="D2567" t="s">
        <v>86</v>
      </c>
      <c r="E2567">
        <v>39</v>
      </c>
      <c r="F2567" t="s">
        <v>2202</v>
      </c>
      <c r="G2567" t="s">
        <v>90</v>
      </c>
      <c r="H2567" t="s">
        <v>90</v>
      </c>
      <c r="Q2567">
        <v>320</v>
      </c>
      <c r="R2567" t="s">
        <v>90</v>
      </c>
      <c r="S2567" t="s">
        <v>90</v>
      </c>
      <c r="AF2567" t="s">
        <v>2171</v>
      </c>
      <c r="AG2567" t="s">
        <v>428</v>
      </c>
      <c r="AH2567" t="s">
        <v>428</v>
      </c>
      <c r="AU2567">
        <v>320</v>
      </c>
      <c r="AV2567" t="s">
        <v>90</v>
      </c>
      <c r="AW2567" t="s">
        <v>90</v>
      </c>
      <c r="AX2567">
        <v>0</v>
      </c>
      <c r="AY2567">
        <v>322</v>
      </c>
      <c r="AZ2567" t="s">
        <v>90</v>
      </c>
      <c r="BA2567" t="s">
        <v>90</v>
      </c>
      <c r="BB2567" t="s">
        <v>2173</v>
      </c>
      <c r="BC2567" t="s">
        <v>716</v>
      </c>
      <c r="BD2567" t="s">
        <v>716</v>
      </c>
      <c r="BE2567" t="s">
        <v>2174</v>
      </c>
      <c r="BF2567" t="s">
        <v>2175</v>
      </c>
      <c r="BG2567" t="s">
        <v>1285</v>
      </c>
      <c r="BH2567" t="s">
        <v>231</v>
      </c>
      <c r="BO2567" t="s">
        <v>90</v>
      </c>
      <c r="BP2567" t="s">
        <v>93</v>
      </c>
      <c r="BQ2567" t="s">
        <v>94</v>
      </c>
    </row>
    <row r="2568" spans="1:69" x14ac:dyDescent="0.3">
      <c r="A2568">
        <v>321</v>
      </c>
      <c r="B2568" t="s">
        <v>172</v>
      </c>
      <c r="C2568">
        <v>7</v>
      </c>
      <c r="D2568" t="s">
        <v>87</v>
      </c>
      <c r="E2568">
        <v>39</v>
      </c>
      <c r="F2568" t="s">
        <v>2202</v>
      </c>
      <c r="G2568" t="s">
        <v>90</v>
      </c>
      <c r="H2568" t="s">
        <v>90</v>
      </c>
      <c r="Q2568">
        <v>320</v>
      </c>
      <c r="R2568" t="s">
        <v>90</v>
      </c>
      <c r="S2568" t="s">
        <v>90</v>
      </c>
      <c r="AF2568" t="s">
        <v>2171</v>
      </c>
      <c r="AG2568" t="s">
        <v>428</v>
      </c>
      <c r="AH2568" t="s">
        <v>428</v>
      </c>
      <c r="AU2568">
        <v>320</v>
      </c>
      <c r="AV2568" t="s">
        <v>90</v>
      </c>
      <c r="AW2568" t="s">
        <v>90</v>
      </c>
      <c r="AX2568">
        <v>0</v>
      </c>
      <c r="AY2568">
        <v>322</v>
      </c>
      <c r="AZ2568" t="s">
        <v>90</v>
      </c>
      <c r="BA2568" t="s">
        <v>90</v>
      </c>
      <c r="BB2568" t="s">
        <v>2173</v>
      </c>
      <c r="BC2568" t="s">
        <v>716</v>
      </c>
      <c r="BD2568" t="s">
        <v>716</v>
      </c>
      <c r="BE2568" t="s">
        <v>2174</v>
      </c>
      <c r="BF2568" t="s">
        <v>2175</v>
      </c>
      <c r="BG2568" t="s">
        <v>309</v>
      </c>
      <c r="BH2568" t="s">
        <v>231</v>
      </c>
      <c r="BO2568" t="s">
        <v>90</v>
      </c>
      <c r="BP2568" t="s">
        <v>93</v>
      </c>
      <c r="BQ2568" t="s">
        <v>94</v>
      </c>
    </row>
    <row r="2569" spans="1:69" x14ac:dyDescent="0.3">
      <c r="A2569">
        <v>321</v>
      </c>
      <c r="B2569" t="s">
        <v>172</v>
      </c>
      <c r="C2569">
        <v>8</v>
      </c>
      <c r="D2569" t="s">
        <v>88</v>
      </c>
      <c r="E2569">
        <v>39</v>
      </c>
      <c r="F2569" t="s">
        <v>2202</v>
      </c>
      <c r="G2569" t="s">
        <v>90</v>
      </c>
      <c r="H2569" t="s">
        <v>90</v>
      </c>
      <c r="Q2569">
        <v>320</v>
      </c>
      <c r="R2569" t="s">
        <v>90</v>
      </c>
      <c r="S2569" t="s">
        <v>90</v>
      </c>
      <c r="AF2569" t="s">
        <v>2171</v>
      </c>
      <c r="AG2569" t="s">
        <v>428</v>
      </c>
      <c r="AH2569" t="s">
        <v>428</v>
      </c>
      <c r="AU2569">
        <v>320</v>
      </c>
      <c r="AV2569" t="s">
        <v>90</v>
      </c>
      <c r="AW2569" t="s">
        <v>90</v>
      </c>
      <c r="AX2569">
        <v>0</v>
      </c>
      <c r="AY2569">
        <v>322</v>
      </c>
      <c r="AZ2569" t="s">
        <v>90</v>
      </c>
      <c r="BA2569" t="s">
        <v>90</v>
      </c>
      <c r="BB2569" t="s">
        <v>2173</v>
      </c>
      <c r="BC2569" t="s">
        <v>713</v>
      </c>
      <c r="BD2569" t="s">
        <v>713</v>
      </c>
      <c r="BE2569" t="s">
        <v>2174</v>
      </c>
      <c r="BF2569" t="s">
        <v>2175</v>
      </c>
      <c r="BG2569" t="s">
        <v>118</v>
      </c>
      <c r="BH2569" t="s">
        <v>228</v>
      </c>
      <c r="BO2569" t="s">
        <v>90</v>
      </c>
      <c r="BP2569" t="s">
        <v>93</v>
      </c>
      <c r="BQ2569" t="s">
        <v>94</v>
      </c>
    </row>
    <row r="2570" spans="1:69" x14ac:dyDescent="0.3">
      <c r="A2570">
        <v>322</v>
      </c>
      <c r="B2570" t="s">
        <v>2130</v>
      </c>
      <c r="C2570">
        <v>1</v>
      </c>
      <c r="D2570" t="s">
        <v>67</v>
      </c>
      <c r="E2570">
        <v>39</v>
      </c>
      <c r="F2570" t="s">
        <v>2202</v>
      </c>
      <c r="G2570" t="s">
        <v>90</v>
      </c>
      <c r="H2570" t="s">
        <v>90</v>
      </c>
      <c r="AF2570">
        <v>320</v>
      </c>
      <c r="AG2570" t="s">
        <v>90</v>
      </c>
      <c r="AH2570" t="s">
        <v>90</v>
      </c>
      <c r="BB2570">
        <v>320</v>
      </c>
      <c r="BC2570" t="s">
        <v>90</v>
      </c>
      <c r="BD2570" t="s">
        <v>90</v>
      </c>
      <c r="BE2570">
        <v>0</v>
      </c>
      <c r="BF2570" t="s">
        <v>2205</v>
      </c>
      <c r="BG2570" t="s">
        <v>2206</v>
      </c>
      <c r="BH2570" t="s">
        <v>2207</v>
      </c>
      <c r="BO2570" t="s">
        <v>90</v>
      </c>
      <c r="BP2570" t="s">
        <v>93</v>
      </c>
      <c r="BQ2570" t="s">
        <v>94</v>
      </c>
    </row>
    <row r="2571" spans="1:69" x14ac:dyDescent="0.3">
      <c r="A2571">
        <v>322</v>
      </c>
      <c r="B2571" t="s">
        <v>2130</v>
      </c>
      <c r="C2571">
        <v>2</v>
      </c>
      <c r="D2571" t="s">
        <v>77</v>
      </c>
      <c r="E2571">
        <v>39</v>
      </c>
      <c r="F2571" t="s">
        <v>2202</v>
      </c>
      <c r="G2571" t="s">
        <v>90</v>
      </c>
      <c r="H2571" t="s">
        <v>90</v>
      </c>
      <c r="AF2571">
        <v>320</v>
      </c>
      <c r="AG2571" t="s">
        <v>90</v>
      </c>
      <c r="AH2571" t="s">
        <v>90</v>
      </c>
      <c r="BB2571">
        <v>320</v>
      </c>
      <c r="BC2571" t="s">
        <v>90</v>
      </c>
      <c r="BD2571" t="s">
        <v>90</v>
      </c>
      <c r="BE2571">
        <v>0</v>
      </c>
      <c r="BF2571" t="s">
        <v>2205</v>
      </c>
      <c r="BG2571" t="s">
        <v>2212</v>
      </c>
      <c r="BH2571" t="s">
        <v>2207</v>
      </c>
      <c r="BO2571" t="s">
        <v>90</v>
      </c>
      <c r="BP2571" t="s">
        <v>93</v>
      </c>
      <c r="BQ2571" t="s">
        <v>94</v>
      </c>
    </row>
    <row r="2572" spans="1:69" x14ac:dyDescent="0.3">
      <c r="A2572">
        <v>322</v>
      </c>
      <c r="B2572" t="s">
        <v>2130</v>
      </c>
      <c r="C2572">
        <v>3</v>
      </c>
      <c r="D2572" t="s">
        <v>83</v>
      </c>
      <c r="E2572">
        <v>39</v>
      </c>
      <c r="F2572" t="s">
        <v>2202</v>
      </c>
      <c r="G2572" t="s">
        <v>90</v>
      </c>
      <c r="H2572" t="s">
        <v>90</v>
      </c>
      <c r="AF2572">
        <v>320</v>
      </c>
      <c r="AG2572" t="s">
        <v>90</v>
      </c>
      <c r="AH2572" t="s">
        <v>90</v>
      </c>
      <c r="BB2572">
        <v>320</v>
      </c>
      <c r="BC2572" t="s">
        <v>90</v>
      </c>
      <c r="BD2572" t="s">
        <v>90</v>
      </c>
      <c r="BE2572">
        <v>0</v>
      </c>
      <c r="BF2572" t="s">
        <v>2205</v>
      </c>
      <c r="BG2572" t="s">
        <v>2212</v>
      </c>
      <c r="BH2572" t="s">
        <v>2212</v>
      </c>
      <c r="BO2572" t="s">
        <v>90</v>
      </c>
      <c r="BP2572" t="s">
        <v>93</v>
      </c>
      <c r="BQ2572" t="s">
        <v>94</v>
      </c>
    </row>
    <row r="2573" spans="1:69" x14ac:dyDescent="0.3">
      <c r="A2573">
        <v>322</v>
      </c>
      <c r="B2573" t="s">
        <v>2130</v>
      </c>
      <c r="C2573">
        <v>4</v>
      </c>
      <c r="D2573" t="s">
        <v>84</v>
      </c>
      <c r="E2573">
        <v>39</v>
      </c>
      <c r="F2573" t="s">
        <v>2202</v>
      </c>
      <c r="G2573" t="s">
        <v>90</v>
      </c>
      <c r="H2573" t="s">
        <v>90</v>
      </c>
      <c r="AF2573">
        <v>320</v>
      </c>
      <c r="AG2573" t="s">
        <v>90</v>
      </c>
      <c r="AH2573" t="s">
        <v>90</v>
      </c>
      <c r="BB2573">
        <v>320</v>
      </c>
      <c r="BC2573" t="s">
        <v>90</v>
      </c>
      <c r="BD2573" t="s">
        <v>90</v>
      </c>
      <c r="BE2573">
        <v>0</v>
      </c>
      <c r="BF2573" t="s">
        <v>2205</v>
      </c>
      <c r="BG2573" t="s">
        <v>2212</v>
      </c>
      <c r="BH2573" t="s">
        <v>2207</v>
      </c>
      <c r="BO2573" t="s">
        <v>90</v>
      </c>
      <c r="BP2573" t="s">
        <v>93</v>
      </c>
      <c r="BQ2573" t="s">
        <v>94</v>
      </c>
    </row>
    <row r="2574" spans="1:69" x14ac:dyDescent="0.3">
      <c r="A2574">
        <v>322</v>
      </c>
      <c r="B2574" t="s">
        <v>2130</v>
      </c>
      <c r="C2574">
        <v>5</v>
      </c>
      <c r="D2574" t="s">
        <v>85</v>
      </c>
      <c r="E2574">
        <v>39</v>
      </c>
      <c r="F2574" t="s">
        <v>2202</v>
      </c>
      <c r="G2574" t="s">
        <v>90</v>
      </c>
      <c r="H2574" t="s">
        <v>90</v>
      </c>
      <c r="AF2574">
        <v>320</v>
      </c>
      <c r="AG2574" t="s">
        <v>90</v>
      </c>
      <c r="AH2574" t="s">
        <v>90</v>
      </c>
      <c r="BB2574">
        <v>320</v>
      </c>
      <c r="BC2574" t="s">
        <v>90</v>
      </c>
      <c r="BD2574" t="s">
        <v>90</v>
      </c>
      <c r="BE2574">
        <v>0</v>
      </c>
      <c r="BF2574" t="s">
        <v>2205</v>
      </c>
      <c r="BG2574" t="s">
        <v>2212</v>
      </c>
      <c r="BH2574" t="s">
        <v>2218</v>
      </c>
      <c r="BO2574" t="s">
        <v>90</v>
      </c>
      <c r="BP2574" t="s">
        <v>93</v>
      </c>
      <c r="BQ2574" t="s">
        <v>94</v>
      </c>
    </row>
    <row r="2575" spans="1:69" x14ac:dyDescent="0.3">
      <c r="A2575">
        <v>322</v>
      </c>
      <c r="B2575" t="s">
        <v>2130</v>
      </c>
      <c r="C2575">
        <v>6</v>
      </c>
      <c r="D2575" t="s">
        <v>86</v>
      </c>
      <c r="E2575">
        <v>39</v>
      </c>
      <c r="F2575" t="s">
        <v>2202</v>
      </c>
      <c r="G2575" t="s">
        <v>90</v>
      </c>
      <c r="H2575" t="s">
        <v>90</v>
      </c>
      <c r="AF2575">
        <v>320</v>
      </c>
      <c r="AG2575" t="s">
        <v>90</v>
      </c>
      <c r="AH2575" t="s">
        <v>90</v>
      </c>
      <c r="BB2575">
        <v>320</v>
      </c>
      <c r="BC2575" t="s">
        <v>90</v>
      </c>
      <c r="BD2575" t="s">
        <v>90</v>
      </c>
      <c r="BE2575">
        <v>0</v>
      </c>
      <c r="BF2575" t="s">
        <v>2205</v>
      </c>
      <c r="BG2575" t="s">
        <v>2220</v>
      </c>
      <c r="BH2575" t="s">
        <v>2207</v>
      </c>
      <c r="BO2575" t="s">
        <v>90</v>
      </c>
      <c r="BP2575" t="s">
        <v>93</v>
      </c>
      <c r="BQ2575" t="s">
        <v>94</v>
      </c>
    </row>
    <row r="2576" spans="1:69" x14ac:dyDescent="0.3">
      <c r="A2576">
        <v>322</v>
      </c>
      <c r="B2576" t="s">
        <v>2130</v>
      </c>
      <c r="C2576">
        <v>7</v>
      </c>
      <c r="D2576" t="s">
        <v>87</v>
      </c>
      <c r="E2576">
        <v>39</v>
      </c>
      <c r="F2576" t="s">
        <v>2202</v>
      </c>
      <c r="G2576" t="s">
        <v>90</v>
      </c>
      <c r="H2576" t="s">
        <v>90</v>
      </c>
      <c r="AF2576">
        <v>320</v>
      </c>
      <c r="AG2576" t="s">
        <v>90</v>
      </c>
      <c r="AH2576" t="s">
        <v>90</v>
      </c>
      <c r="BB2576">
        <v>320</v>
      </c>
      <c r="BC2576" t="s">
        <v>90</v>
      </c>
      <c r="BD2576" t="s">
        <v>90</v>
      </c>
      <c r="BE2576">
        <v>0</v>
      </c>
      <c r="BF2576" t="s">
        <v>2205</v>
      </c>
      <c r="BG2576" t="s">
        <v>2220</v>
      </c>
      <c r="BH2576" t="s">
        <v>2207</v>
      </c>
      <c r="BO2576" t="s">
        <v>90</v>
      </c>
      <c r="BP2576" t="s">
        <v>93</v>
      </c>
      <c r="BQ2576" t="s">
        <v>94</v>
      </c>
    </row>
    <row r="2577" spans="1:69" x14ac:dyDescent="0.3">
      <c r="A2577">
        <v>322</v>
      </c>
      <c r="B2577" t="s">
        <v>2130</v>
      </c>
      <c r="C2577">
        <v>8</v>
      </c>
      <c r="D2577" t="s">
        <v>88</v>
      </c>
      <c r="E2577">
        <v>39</v>
      </c>
      <c r="F2577" t="s">
        <v>2202</v>
      </c>
      <c r="G2577" t="s">
        <v>90</v>
      </c>
      <c r="H2577" t="s">
        <v>90</v>
      </c>
      <c r="AF2577">
        <v>320</v>
      </c>
      <c r="AG2577" t="s">
        <v>90</v>
      </c>
      <c r="AH2577" t="s">
        <v>90</v>
      </c>
      <c r="BB2577">
        <v>320</v>
      </c>
      <c r="BC2577" t="s">
        <v>90</v>
      </c>
      <c r="BD2577" t="s">
        <v>90</v>
      </c>
      <c r="BE2577">
        <v>0</v>
      </c>
      <c r="BF2577" t="s">
        <v>2205</v>
      </c>
      <c r="BG2577" t="s">
        <v>2212</v>
      </c>
      <c r="BH2577" t="s">
        <v>2212</v>
      </c>
      <c r="BO2577" t="s">
        <v>90</v>
      </c>
      <c r="BP2577" t="s">
        <v>93</v>
      </c>
      <c r="BQ2577" t="s">
        <v>94</v>
      </c>
    </row>
    <row r="2578" spans="1:69" x14ac:dyDescent="0.3">
      <c r="A2578">
        <v>323</v>
      </c>
      <c r="B2578" t="s">
        <v>2131</v>
      </c>
      <c r="C2578">
        <v>1</v>
      </c>
      <c r="D2578" t="s">
        <v>67</v>
      </c>
      <c r="E2578">
        <v>39</v>
      </c>
      <c r="F2578" t="s">
        <v>2202</v>
      </c>
      <c r="G2578" t="s">
        <v>90</v>
      </c>
      <c r="H2578" t="s">
        <v>90</v>
      </c>
      <c r="AF2578" t="s">
        <v>2225</v>
      </c>
      <c r="AG2578" t="s">
        <v>436</v>
      </c>
      <c r="AH2578" t="s">
        <v>436</v>
      </c>
      <c r="BB2578" t="s">
        <v>2225</v>
      </c>
      <c r="BC2578" t="s">
        <v>436</v>
      </c>
      <c r="BD2578" t="s">
        <v>436</v>
      </c>
      <c r="BE2578" t="s">
        <v>2226</v>
      </c>
      <c r="BF2578" t="s">
        <v>2227</v>
      </c>
      <c r="BG2578" t="s">
        <v>2228</v>
      </c>
      <c r="BH2578" t="s">
        <v>2229</v>
      </c>
      <c r="BO2578" t="s">
        <v>69</v>
      </c>
      <c r="BP2578" t="s">
        <v>93</v>
      </c>
      <c r="BQ2578" t="s">
        <v>293</v>
      </c>
    </row>
    <row r="2579" spans="1:69" x14ac:dyDescent="0.3">
      <c r="A2579">
        <v>323</v>
      </c>
      <c r="B2579" t="s">
        <v>2131</v>
      </c>
      <c r="C2579">
        <v>2</v>
      </c>
      <c r="D2579" t="s">
        <v>77</v>
      </c>
      <c r="E2579">
        <v>39</v>
      </c>
      <c r="F2579" t="s">
        <v>2202</v>
      </c>
      <c r="G2579" t="s">
        <v>90</v>
      </c>
      <c r="H2579" t="s">
        <v>90</v>
      </c>
      <c r="AF2579" t="s">
        <v>2225</v>
      </c>
      <c r="AG2579" t="s">
        <v>438</v>
      </c>
      <c r="AH2579" t="s">
        <v>442</v>
      </c>
      <c r="BB2579" t="s">
        <v>2225</v>
      </c>
      <c r="BC2579" t="s">
        <v>438</v>
      </c>
      <c r="BD2579" t="s">
        <v>442</v>
      </c>
      <c r="BE2579" t="s">
        <v>2226</v>
      </c>
      <c r="BF2579" t="s">
        <v>2227</v>
      </c>
      <c r="BG2579" t="s">
        <v>2230</v>
      </c>
      <c r="BH2579" t="s">
        <v>2231</v>
      </c>
      <c r="BO2579" t="s">
        <v>90</v>
      </c>
      <c r="BP2579" t="s">
        <v>93</v>
      </c>
      <c r="BQ2579" t="s">
        <v>94</v>
      </c>
    </row>
    <row r="2580" spans="1:69" x14ac:dyDescent="0.3">
      <c r="A2580">
        <v>323</v>
      </c>
      <c r="B2580" t="s">
        <v>2131</v>
      </c>
      <c r="C2580">
        <v>3</v>
      </c>
      <c r="D2580" t="s">
        <v>83</v>
      </c>
      <c r="E2580">
        <v>39</v>
      </c>
      <c r="F2580" t="s">
        <v>2202</v>
      </c>
      <c r="G2580" t="s">
        <v>90</v>
      </c>
      <c r="H2580" t="s">
        <v>90</v>
      </c>
      <c r="AF2580" t="s">
        <v>2225</v>
      </c>
      <c r="AG2580" t="s">
        <v>438</v>
      </c>
      <c r="AH2580" t="s">
        <v>438</v>
      </c>
      <c r="BB2580" t="s">
        <v>2225</v>
      </c>
      <c r="BC2580" t="s">
        <v>438</v>
      </c>
      <c r="BD2580" t="s">
        <v>438</v>
      </c>
      <c r="BE2580" t="s">
        <v>2226</v>
      </c>
      <c r="BF2580" t="s">
        <v>2227</v>
      </c>
      <c r="BG2580" t="s">
        <v>2232</v>
      </c>
      <c r="BH2580" t="s">
        <v>2233</v>
      </c>
      <c r="BO2580" t="s">
        <v>90</v>
      </c>
      <c r="BP2580" t="s">
        <v>93</v>
      </c>
      <c r="BQ2580" t="s">
        <v>94</v>
      </c>
    </row>
    <row r="2581" spans="1:69" x14ac:dyDescent="0.3">
      <c r="A2581">
        <v>323</v>
      </c>
      <c r="B2581" t="s">
        <v>2131</v>
      </c>
      <c r="C2581">
        <v>4</v>
      </c>
      <c r="D2581" t="s">
        <v>84</v>
      </c>
      <c r="E2581">
        <v>39</v>
      </c>
      <c r="F2581" t="s">
        <v>2202</v>
      </c>
      <c r="G2581" t="s">
        <v>90</v>
      </c>
      <c r="H2581" t="s">
        <v>90</v>
      </c>
      <c r="AF2581" t="s">
        <v>2225</v>
      </c>
      <c r="AG2581" t="s">
        <v>438</v>
      </c>
      <c r="AH2581" t="s">
        <v>442</v>
      </c>
      <c r="BB2581" t="s">
        <v>2225</v>
      </c>
      <c r="BC2581" t="s">
        <v>438</v>
      </c>
      <c r="BD2581" t="s">
        <v>442</v>
      </c>
      <c r="BE2581" t="s">
        <v>2226</v>
      </c>
      <c r="BF2581" t="s">
        <v>2227</v>
      </c>
      <c r="BG2581" t="s">
        <v>2234</v>
      </c>
      <c r="BH2581" t="s">
        <v>2235</v>
      </c>
      <c r="BO2581" t="s">
        <v>90</v>
      </c>
      <c r="BP2581" t="s">
        <v>93</v>
      </c>
      <c r="BQ2581" t="s">
        <v>94</v>
      </c>
    </row>
    <row r="2582" spans="1:69" x14ac:dyDescent="0.3">
      <c r="A2582">
        <v>323</v>
      </c>
      <c r="B2582" t="s">
        <v>2131</v>
      </c>
      <c r="C2582">
        <v>5</v>
      </c>
      <c r="D2582" t="s">
        <v>85</v>
      </c>
      <c r="E2582">
        <v>39</v>
      </c>
      <c r="F2582" t="s">
        <v>2202</v>
      </c>
      <c r="G2582" t="s">
        <v>90</v>
      </c>
      <c r="H2582" t="s">
        <v>90</v>
      </c>
      <c r="AF2582" t="s">
        <v>2225</v>
      </c>
      <c r="AG2582" t="s">
        <v>438</v>
      </c>
      <c r="AH2582" t="s">
        <v>439</v>
      </c>
      <c r="BB2582" t="s">
        <v>2225</v>
      </c>
      <c r="BC2582" t="s">
        <v>438</v>
      </c>
      <c r="BD2582" t="s">
        <v>439</v>
      </c>
      <c r="BE2582" t="s">
        <v>2226</v>
      </c>
      <c r="BF2582" t="s">
        <v>2227</v>
      </c>
      <c r="BG2582" t="s">
        <v>2232</v>
      </c>
      <c r="BH2582" t="s">
        <v>2236</v>
      </c>
      <c r="BO2582" t="s">
        <v>90</v>
      </c>
      <c r="BP2582" t="s">
        <v>93</v>
      </c>
      <c r="BQ2582" t="s">
        <v>94</v>
      </c>
    </row>
    <row r="2583" spans="1:69" x14ac:dyDescent="0.3">
      <c r="A2583">
        <v>323</v>
      </c>
      <c r="B2583" t="s">
        <v>2131</v>
      </c>
      <c r="C2583">
        <v>6</v>
      </c>
      <c r="D2583" t="s">
        <v>86</v>
      </c>
      <c r="E2583">
        <v>39</v>
      </c>
      <c r="F2583" t="s">
        <v>2202</v>
      </c>
      <c r="G2583" t="s">
        <v>90</v>
      </c>
      <c r="H2583" t="s">
        <v>90</v>
      </c>
      <c r="AF2583" t="s">
        <v>2225</v>
      </c>
      <c r="AG2583" t="s">
        <v>438</v>
      </c>
      <c r="AH2583" t="s">
        <v>436</v>
      </c>
      <c r="BB2583" t="s">
        <v>2225</v>
      </c>
      <c r="BC2583" t="s">
        <v>438</v>
      </c>
      <c r="BD2583" t="s">
        <v>436</v>
      </c>
      <c r="BE2583" t="s">
        <v>2226</v>
      </c>
      <c r="BF2583" t="s">
        <v>2227</v>
      </c>
      <c r="BG2583" t="s">
        <v>2237</v>
      </c>
      <c r="BH2583" t="s">
        <v>2229</v>
      </c>
      <c r="BO2583" t="s">
        <v>90</v>
      </c>
      <c r="BP2583" t="s">
        <v>93</v>
      </c>
      <c r="BQ2583" t="s">
        <v>94</v>
      </c>
    </row>
    <row r="2584" spans="1:69" x14ac:dyDescent="0.3">
      <c r="A2584">
        <v>323</v>
      </c>
      <c r="B2584" t="s">
        <v>2131</v>
      </c>
      <c r="C2584">
        <v>7</v>
      </c>
      <c r="D2584" t="s">
        <v>87</v>
      </c>
      <c r="E2584">
        <v>39</v>
      </c>
      <c r="F2584" t="s">
        <v>2202</v>
      </c>
      <c r="G2584" t="s">
        <v>90</v>
      </c>
      <c r="H2584" t="s">
        <v>90</v>
      </c>
      <c r="AF2584" t="s">
        <v>2225</v>
      </c>
      <c r="AG2584" t="s">
        <v>438</v>
      </c>
      <c r="AH2584" t="s">
        <v>436</v>
      </c>
      <c r="BB2584" t="s">
        <v>2225</v>
      </c>
      <c r="BC2584" t="s">
        <v>438</v>
      </c>
      <c r="BD2584" t="s">
        <v>436</v>
      </c>
      <c r="BE2584" t="s">
        <v>2226</v>
      </c>
      <c r="BF2584" t="s">
        <v>2227</v>
      </c>
      <c r="BG2584" t="s">
        <v>2238</v>
      </c>
      <c r="BH2584" t="s">
        <v>2229</v>
      </c>
      <c r="BO2584" t="s">
        <v>90</v>
      </c>
      <c r="BP2584" t="s">
        <v>93</v>
      </c>
      <c r="BQ2584" t="s">
        <v>94</v>
      </c>
    </row>
    <row r="2585" spans="1:69" x14ac:dyDescent="0.3">
      <c r="A2585">
        <v>323</v>
      </c>
      <c r="B2585" t="s">
        <v>2131</v>
      </c>
      <c r="C2585">
        <v>8</v>
      </c>
      <c r="D2585" t="s">
        <v>88</v>
      </c>
      <c r="E2585">
        <v>39</v>
      </c>
      <c r="F2585" t="s">
        <v>2202</v>
      </c>
      <c r="G2585" t="s">
        <v>90</v>
      </c>
      <c r="H2585" t="s">
        <v>90</v>
      </c>
      <c r="AF2585" t="s">
        <v>2225</v>
      </c>
      <c r="AG2585" t="s">
        <v>438</v>
      </c>
      <c r="AH2585" t="s">
        <v>438</v>
      </c>
      <c r="BB2585" t="s">
        <v>2225</v>
      </c>
      <c r="BC2585" t="s">
        <v>438</v>
      </c>
      <c r="BD2585" t="s">
        <v>438</v>
      </c>
      <c r="BE2585" t="s">
        <v>2226</v>
      </c>
      <c r="BF2585" t="s">
        <v>2227</v>
      </c>
      <c r="BG2585" t="s">
        <v>2232</v>
      </c>
      <c r="BH2585" t="s">
        <v>2233</v>
      </c>
      <c r="BO2585" t="s">
        <v>90</v>
      </c>
      <c r="BP2585" t="s">
        <v>93</v>
      </c>
      <c r="BQ2585" t="s">
        <v>94</v>
      </c>
    </row>
    <row r="2586" spans="1:69" x14ac:dyDescent="0.3">
      <c r="A2586">
        <v>324</v>
      </c>
      <c r="B2586" t="s">
        <v>302</v>
      </c>
      <c r="C2586">
        <v>1</v>
      </c>
      <c r="D2586" t="s">
        <v>67</v>
      </c>
      <c r="E2586">
        <v>40</v>
      </c>
      <c r="F2586" t="s">
        <v>2239</v>
      </c>
      <c r="G2586" t="s">
        <v>90</v>
      </c>
      <c r="H2586" t="s">
        <v>90</v>
      </c>
      <c r="BO2586" t="s">
        <v>90</v>
      </c>
      <c r="BP2586" t="s">
        <v>93</v>
      </c>
      <c r="BQ2586" t="s">
        <v>320</v>
      </c>
    </row>
    <row r="2587" spans="1:69" x14ac:dyDescent="0.3">
      <c r="A2587">
        <v>324</v>
      </c>
      <c r="B2587" t="s">
        <v>302</v>
      </c>
      <c r="C2587">
        <v>2</v>
      </c>
      <c r="D2587" t="s">
        <v>77</v>
      </c>
      <c r="E2587">
        <v>40</v>
      </c>
      <c r="F2587" t="s">
        <v>2239</v>
      </c>
      <c r="G2587" t="s">
        <v>90</v>
      </c>
      <c r="H2587" t="s">
        <v>90</v>
      </c>
      <c r="BO2587" t="s">
        <v>90</v>
      </c>
      <c r="BP2587" t="s">
        <v>93</v>
      </c>
      <c r="BQ2587" t="s">
        <v>320</v>
      </c>
    </row>
    <row r="2588" spans="1:69" x14ac:dyDescent="0.3">
      <c r="A2588">
        <v>324</v>
      </c>
      <c r="B2588" t="s">
        <v>302</v>
      </c>
      <c r="C2588">
        <v>3</v>
      </c>
      <c r="D2588" t="s">
        <v>83</v>
      </c>
      <c r="E2588">
        <v>40</v>
      </c>
      <c r="F2588" t="s">
        <v>2239</v>
      </c>
      <c r="G2588" t="s">
        <v>90</v>
      </c>
      <c r="H2588" t="s">
        <v>90</v>
      </c>
      <c r="BO2588" t="s">
        <v>90</v>
      </c>
      <c r="BP2588" t="s">
        <v>93</v>
      </c>
      <c r="BQ2588" t="s">
        <v>320</v>
      </c>
    </row>
    <row r="2589" spans="1:69" x14ac:dyDescent="0.3">
      <c r="A2589">
        <v>324</v>
      </c>
      <c r="B2589" t="s">
        <v>302</v>
      </c>
      <c r="C2589">
        <v>4</v>
      </c>
      <c r="D2589" t="s">
        <v>84</v>
      </c>
      <c r="E2589">
        <v>40</v>
      </c>
      <c r="F2589" t="s">
        <v>2239</v>
      </c>
      <c r="G2589" t="s">
        <v>90</v>
      </c>
      <c r="H2589" t="s">
        <v>90</v>
      </c>
      <c r="BO2589" t="s">
        <v>90</v>
      </c>
      <c r="BP2589" t="s">
        <v>93</v>
      </c>
      <c r="BQ2589" t="s">
        <v>320</v>
      </c>
    </row>
    <row r="2590" spans="1:69" x14ac:dyDescent="0.3">
      <c r="A2590">
        <v>324</v>
      </c>
      <c r="B2590" t="s">
        <v>302</v>
      </c>
      <c r="C2590">
        <v>5</v>
      </c>
      <c r="D2590" t="s">
        <v>85</v>
      </c>
      <c r="E2590">
        <v>40</v>
      </c>
      <c r="F2590" t="s">
        <v>2239</v>
      </c>
      <c r="G2590" t="s">
        <v>90</v>
      </c>
      <c r="H2590" t="s">
        <v>90</v>
      </c>
      <c r="BO2590" t="s">
        <v>90</v>
      </c>
      <c r="BP2590" t="s">
        <v>93</v>
      </c>
      <c r="BQ2590" t="s">
        <v>320</v>
      </c>
    </row>
    <row r="2591" spans="1:69" x14ac:dyDescent="0.3">
      <c r="A2591">
        <v>324</v>
      </c>
      <c r="B2591" t="s">
        <v>302</v>
      </c>
      <c r="C2591">
        <v>6</v>
      </c>
      <c r="D2591" t="s">
        <v>86</v>
      </c>
      <c r="E2591">
        <v>40</v>
      </c>
      <c r="F2591" t="s">
        <v>2239</v>
      </c>
      <c r="G2591" t="s">
        <v>90</v>
      </c>
      <c r="H2591" t="s">
        <v>90</v>
      </c>
      <c r="BO2591" t="s">
        <v>90</v>
      </c>
      <c r="BP2591" t="s">
        <v>93</v>
      </c>
      <c r="BQ2591" t="s">
        <v>320</v>
      </c>
    </row>
    <row r="2592" spans="1:69" x14ac:dyDescent="0.3">
      <c r="A2592">
        <v>324</v>
      </c>
      <c r="B2592" t="s">
        <v>302</v>
      </c>
      <c r="C2592">
        <v>7</v>
      </c>
      <c r="D2592" t="s">
        <v>87</v>
      </c>
      <c r="E2592">
        <v>40</v>
      </c>
      <c r="F2592" t="s">
        <v>2239</v>
      </c>
      <c r="G2592" t="s">
        <v>90</v>
      </c>
      <c r="H2592" t="s">
        <v>90</v>
      </c>
      <c r="BO2592" t="s">
        <v>90</v>
      </c>
      <c r="BP2592" t="s">
        <v>93</v>
      </c>
      <c r="BQ2592" t="s">
        <v>320</v>
      </c>
    </row>
    <row r="2593" spans="1:69" x14ac:dyDescent="0.3">
      <c r="A2593">
        <v>324</v>
      </c>
      <c r="B2593" t="s">
        <v>302</v>
      </c>
      <c r="C2593">
        <v>8</v>
      </c>
      <c r="D2593" t="s">
        <v>88</v>
      </c>
      <c r="E2593">
        <v>40</v>
      </c>
      <c r="F2593" t="s">
        <v>2239</v>
      </c>
      <c r="G2593" t="s">
        <v>90</v>
      </c>
      <c r="H2593" t="s">
        <v>90</v>
      </c>
      <c r="BO2593" t="s">
        <v>90</v>
      </c>
      <c r="BP2593" t="s">
        <v>93</v>
      </c>
      <c r="BQ2593" t="s">
        <v>320</v>
      </c>
    </row>
    <row r="2594" spans="1:69" x14ac:dyDescent="0.3">
      <c r="A2594">
        <v>325</v>
      </c>
      <c r="B2594" t="s">
        <v>2240</v>
      </c>
      <c r="C2594">
        <v>1</v>
      </c>
      <c r="D2594" t="s">
        <v>67</v>
      </c>
      <c r="E2594">
        <v>40</v>
      </c>
      <c r="F2594" t="s">
        <v>2239</v>
      </c>
      <c r="G2594" t="s">
        <v>90</v>
      </c>
      <c r="H2594" t="s">
        <v>90</v>
      </c>
      <c r="Q2594">
        <v>720</v>
      </c>
      <c r="R2594" t="s">
        <v>90</v>
      </c>
      <c r="S2594" t="s">
        <v>90</v>
      </c>
      <c r="AF2594" t="s">
        <v>2241</v>
      </c>
      <c r="AG2594" t="s">
        <v>2242</v>
      </c>
      <c r="AH2594" t="s">
        <v>2242</v>
      </c>
      <c r="AU2594">
        <v>720</v>
      </c>
      <c r="AV2594" t="s">
        <v>90</v>
      </c>
      <c r="AW2594" t="s">
        <v>90</v>
      </c>
      <c r="AX2594">
        <v>0</v>
      </c>
      <c r="BB2594" t="s">
        <v>2241</v>
      </c>
      <c r="BC2594" t="s">
        <v>2242</v>
      </c>
      <c r="BD2594" t="s">
        <v>2242</v>
      </c>
      <c r="BE2594" t="s">
        <v>2243</v>
      </c>
      <c r="BO2594" t="s">
        <v>90</v>
      </c>
      <c r="BP2594" t="s">
        <v>93</v>
      </c>
      <c r="BQ2594" t="s">
        <v>94</v>
      </c>
    </row>
    <row r="2595" spans="1:69" x14ac:dyDescent="0.3">
      <c r="A2595">
        <v>325</v>
      </c>
      <c r="B2595" t="s">
        <v>2240</v>
      </c>
      <c r="C2595">
        <v>2</v>
      </c>
      <c r="D2595" t="s">
        <v>77</v>
      </c>
      <c r="E2595">
        <v>40</v>
      </c>
      <c r="F2595" t="s">
        <v>2239</v>
      </c>
      <c r="G2595" t="s">
        <v>90</v>
      </c>
      <c r="H2595" t="s">
        <v>90</v>
      </c>
      <c r="Q2595">
        <v>720</v>
      </c>
      <c r="R2595" t="s">
        <v>90</v>
      </c>
      <c r="S2595" t="s">
        <v>90</v>
      </c>
      <c r="AF2595" t="s">
        <v>2241</v>
      </c>
      <c r="AG2595" t="s">
        <v>2242</v>
      </c>
      <c r="AH2595" t="s">
        <v>2242</v>
      </c>
      <c r="AU2595">
        <v>720</v>
      </c>
      <c r="AV2595" t="s">
        <v>90</v>
      </c>
      <c r="AW2595" t="s">
        <v>90</v>
      </c>
      <c r="AX2595">
        <v>0</v>
      </c>
      <c r="BB2595" t="s">
        <v>2241</v>
      </c>
      <c r="BC2595" t="s">
        <v>2242</v>
      </c>
      <c r="BD2595" t="s">
        <v>2242</v>
      </c>
      <c r="BE2595" t="s">
        <v>2243</v>
      </c>
      <c r="BO2595" t="s">
        <v>90</v>
      </c>
      <c r="BP2595" t="s">
        <v>93</v>
      </c>
      <c r="BQ2595" t="s">
        <v>94</v>
      </c>
    </row>
    <row r="2596" spans="1:69" x14ac:dyDescent="0.3">
      <c r="A2596">
        <v>325</v>
      </c>
      <c r="B2596" t="s">
        <v>2240</v>
      </c>
      <c r="C2596">
        <v>3</v>
      </c>
      <c r="D2596" t="s">
        <v>83</v>
      </c>
      <c r="E2596">
        <v>40</v>
      </c>
      <c r="F2596" t="s">
        <v>2239</v>
      </c>
      <c r="G2596" t="s">
        <v>90</v>
      </c>
      <c r="H2596" t="s">
        <v>90</v>
      </c>
      <c r="Q2596">
        <v>720</v>
      </c>
      <c r="R2596" t="s">
        <v>90</v>
      </c>
      <c r="S2596" t="s">
        <v>90</v>
      </c>
      <c r="AF2596" t="s">
        <v>2241</v>
      </c>
      <c r="AG2596" t="s">
        <v>2242</v>
      </c>
      <c r="AH2596" t="s">
        <v>2242</v>
      </c>
      <c r="AU2596">
        <v>720</v>
      </c>
      <c r="AV2596" t="s">
        <v>90</v>
      </c>
      <c r="AW2596" t="s">
        <v>90</v>
      </c>
      <c r="AX2596">
        <v>0</v>
      </c>
      <c r="BB2596" t="s">
        <v>2241</v>
      </c>
      <c r="BC2596" t="s">
        <v>2242</v>
      </c>
      <c r="BD2596" t="s">
        <v>2242</v>
      </c>
      <c r="BE2596" t="s">
        <v>2243</v>
      </c>
      <c r="BO2596" t="s">
        <v>90</v>
      </c>
      <c r="BP2596" t="s">
        <v>93</v>
      </c>
      <c r="BQ2596" t="s">
        <v>94</v>
      </c>
    </row>
    <row r="2597" spans="1:69" x14ac:dyDescent="0.3">
      <c r="A2597">
        <v>325</v>
      </c>
      <c r="B2597" t="s">
        <v>2240</v>
      </c>
      <c r="C2597">
        <v>4</v>
      </c>
      <c r="D2597" t="s">
        <v>84</v>
      </c>
      <c r="E2597">
        <v>40</v>
      </c>
      <c r="F2597" t="s">
        <v>2239</v>
      </c>
      <c r="G2597" t="s">
        <v>90</v>
      </c>
      <c r="H2597" t="s">
        <v>90</v>
      </c>
      <c r="Q2597">
        <v>720</v>
      </c>
      <c r="R2597" t="s">
        <v>90</v>
      </c>
      <c r="S2597" t="s">
        <v>90</v>
      </c>
      <c r="AF2597" t="s">
        <v>2241</v>
      </c>
      <c r="AG2597" t="s">
        <v>2242</v>
      </c>
      <c r="AH2597" t="s">
        <v>2242</v>
      </c>
      <c r="AU2597">
        <v>720</v>
      </c>
      <c r="AV2597" t="s">
        <v>90</v>
      </c>
      <c r="AW2597" t="s">
        <v>90</v>
      </c>
      <c r="AX2597">
        <v>0</v>
      </c>
      <c r="BB2597" t="s">
        <v>2241</v>
      </c>
      <c r="BC2597" t="s">
        <v>2242</v>
      </c>
      <c r="BD2597" t="s">
        <v>2242</v>
      </c>
      <c r="BE2597" t="s">
        <v>2243</v>
      </c>
      <c r="BO2597" t="s">
        <v>90</v>
      </c>
      <c r="BP2597" t="s">
        <v>93</v>
      </c>
      <c r="BQ2597" t="s">
        <v>94</v>
      </c>
    </row>
    <row r="2598" spans="1:69" x14ac:dyDescent="0.3">
      <c r="A2598">
        <v>325</v>
      </c>
      <c r="B2598" t="s">
        <v>2240</v>
      </c>
      <c r="C2598">
        <v>5</v>
      </c>
      <c r="D2598" t="s">
        <v>85</v>
      </c>
      <c r="E2598">
        <v>40</v>
      </c>
      <c r="F2598" t="s">
        <v>2239</v>
      </c>
      <c r="G2598" t="s">
        <v>90</v>
      </c>
      <c r="H2598" t="s">
        <v>90</v>
      </c>
      <c r="Q2598">
        <v>720</v>
      </c>
      <c r="R2598" t="s">
        <v>90</v>
      </c>
      <c r="S2598" t="s">
        <v>90</v>
      </c>
      <c r="AF2598" t="s">
        <v>2241</v>
      </c>
      <c r="AG2598" t="s">
        <v>2242</v>
      </c>
      <c r="AH2598" t="s">
        <v>2242</v>
      </c>
      <c r="AU2598">
        <v>720</v>
      </c>
      <c r="AV2598" t="s">
        <v>90</v>
      </c>
      <c r="AW2598" t="s">
        <v>90</v>
      </c>
      <c r="AX2598">
        <v>0</v>
      </c>
      <c r="BB2598" t="s">
        <v>2241</v>
      </c>
      <c r="BC2598" t="s">
        <v>2242</v>
      </c>
      <c r="BD2598" t="s">
        <v>2242</v>
      </c>
      <c r="BE2598" t="s">
        <v>2243</v>
      </c>
      <c r="BO2598" t="s">
        <v>90</v>
      </c>
      <c r="BP2598" t="s">
        <v>93</v>
      </c>
      <c r="BQ2598" t="s">
        <v>94</v>
      </c>
    </row>
    <row r="2599" spans="1:69" x14ac:dyDescent="0.3">
      <c r="A2599">
        <v>325</v>
      </c>
      <c r="B2599" t="s">
        <v>2240</v>
      </c>
      <c r="C2599">
        <v>6</v>
      </c>
      <c r="D2599" t="s">
        <v>86</v>
      </c>
      <c r="E2599">
        <v>40</v>
      </c>
      <c r="F2599" t="s">
        <v>2239</v>
      </c>
      <c r="G2599" t="s">
        <v>90</v>
      </c>
      <c r="H2599" t="s">
        <v>90</v>
      </c>
      <c r="Q2599">
        <v>720</v>
      </c>
      <c r="R2599" t="s">
        <v>90</v>
      </c>
      <c r="S2599" t="s">
        <v>90</v>
      </c>
      <c r="AF2599" t="s">
        <v>2241</v>
      </c>
      <c r="AG2599" t="s">
        <v>2242</v>
      </c>
      <c r="AH2599" t="s">
        <v>2242</v>
      </c>
      <c r="AU2599">
        <v>720</v>
      </c>
      <c r="AV2599" t="s">
        <v>90</v>
      </c>
      <c r="AW2599" t="s">
        <v>90</v>
      </c>
      <c r="AX2599">
        <v>0</v>
      </c>
      <c r="BB2599" t="s">
        <v>2241</v>
      </c>
      <c r="BC2599" t="s">
        <v>2242</v>
      </c>
      <c r="BD2599" t="s">
        <v>2242</v>
      </c>
      <c r="BE2599" t="s">
        <v>2243</v>
      </c>
      <c r="BO2599" t="s">
        <v>90</v>
      </c>
      <c r="BP2599" t="s">
        <v>93</v>
      </c>
      <c r="BQ2599" t="s">
        <v>94</v>
      </c>
    </row>
    <row r="2600" spans="1:69" x14ac:dyDescent="0.3">
      <c r="A2600">
        <v>325</v>
      </c>
      <c r="B2600" t="s">
        <v>2240</v>
      </c>
      <c r="C2600">
        <v>7</v>
      </c>
      <c r="D2600" t="s">
        <v>87</v>
      </c>
      <c r="E2600">
        <v>40</v>
      </c>
      <c r="F2600" t="s">
        <v>2239</v>
      </c>
      <c r="G2600" t="s">
        <v>90</v>
      </c>
      <c r="H2600" t="s">
        <v>90</v>
      </c>
      <c r="Q2600">
        <v>720</v>
      </c>
      <c r="R2600" t="s">
        <v>90</v>
      </c>
      <c r="S2600" t="s">
        <v>90</v>
      </c>
      <c r="AF2600" t="s">
        <v>2241</v>
      </c>
      <c r="AG2600" t="s">
        <v>2242</v>
      </c>
      <c r="AH2600" t="s">
        <v>2242</v>
      </c>
      <c r="AU2600">
        <v>720</v>
      </c>
      <c r="AV2600" t="s">
        <v>90</v>
      </c>
      <c r="AW2600" t="s">
        <v>90</v>
      </c>
      <c r="AX2600">
        <v>0</v>
      </c>
      <c r="BB2600" t="s">
        <v>2241</v>
      </c>
      <c r="BC2600" t="s">
        <v>2242</v>
      </c>
      <c r="BD2600" t="s">
        <v>2242</v>
      </c>
      <c r="BE2600" t="s">
        <v>2243</v>
      </c>
      <c r="BO2600" t="s">
        <v>90</v>
      </c>
      <c r="BP2600" t="s">
        <v>93</v>
      </c>
      <c r="BQ2600" t="s">
        <v>94</v>
      </c>
    </row>
    <row r="2601" spans="1:69" x14ac:dyDescent="0.3">
      <c r="A2601">
        <v>325</v>
      </c>
      <c r="B2601" t="s">
        <v>2240</v>
      </c>
      <c r="C2601">
        <v>8</v>
      </c>
      <c r="D2601" t="s">
        <v>88</v>
      </c>
      <c r="E2601">
        <v>40</v>
      </c>
      <c r="F2601" t="s">
        <v>2239</v>
      </c>
      <c r="G2601" t="s">
        <v>90</v>
      </c>
      <c r="H2601" t="s">
        <v>90</v>
      </c>
      <c r="Q2601">
        <v>720</v>
      </c>
      <c r="R2601" t="s">
        <v>90</v>
      </c>
      <c r="S2601" t="s">
        <v>90</v>
      </c>
      <c r="AF2601" t="s">
        <v>2241</v>
      </c>
      <c r="AG2601" t="s">
        <v>2242</v>
      </c>
      <c r="AH2601" t="s">
        <v>2242</v>
      </c>
      <c r="AU2601">
        <v>720</v>
      </c>
      <c r="AV2601" t="s">
        <v>90</v>
      </c>
      <c r="AW2601" t="s">
        <v>90</v>
      </c>
      <c r="AX2601">
        <v>0</v>
      </c>
      <c r="BB2601" t="s">
        <v>2241</v>
      </c>
      <c r="BC2601" t="s">
        <v>2242</v>
      </c>
      <c r="BD2601" t="s">
        <v>2242</v>
      </c>
      <c r="BE2601" t="s">
        <v>2243</v>
      </c>
      <c r="BO2601" t="s">
        <v>90</v>
      </c>
      <c r="BP2601" t="s">
        <v>93</v>
      </c>
      <c r="BQ2601" t="s">
        <v>94</v>
      </c>
    </row>
    <row r="2602" spans="1:69" x14ac:dyDescent="0.3">
      <c r="A2602">
        <v>326</v>
      </c>
      <c r="B2602" t="s">
        <v>302</v>
      </c>
      <c r="C2602">
        <v>1</v>
      </c>
      <c r="D2602" t="s">
        <v>67</v>
      </c>
      <c r="E2602">
        <v>41</v>
      </c>
      <c r="F2602" t="s">
        <v>2244</v>
      </c>
      <c r="G2602" t="s">
        <v>90</v>
      </c>
      <c r="H2602" t="s">
        <v>90</v>
      </c>
      <c r="Q2602">
        <v>325</v>
      </c>
      <c r="R2602" t="s">
        <v>90</v>
      </c>
      <c r="S2602" t="s">
        <v>90</v>
      </c>
      <c r="AU2602">
        <v>325</v>
      </c>
      <c r="AV2602" t="s">
        <v>90</v>
      </c>
      <c r="AW2602" t="s">
        <v>90</v>
      </c>
      <c r="AX2602">
        <v>0</v>
      </c>
      <c r="AY2602">
        <v>720</v>
      </c>
      <c r="AZ2602" t="s">
        <v>90</v>
      </c>
      <c r="BA2602" t="s">
        <v>90</v>
      </c>
      <c r="BO2602" t="s">
        <v>90</v>
      </c>
      <c r="BP2602" t="s">
        <v>93</v>
      </c>
      <c r="BQ2602" t="s">
        <v>94</v>
      </c>
    </row>
    <row r="2603" spans="1:69" x14ac:dyDescent="0.3">
      <c r="A2603">
        <v>326</v>
      </c>
      <c r="B2603" t="s">
        <v>302</v>
      </c>
      <c r="C2603">
        <v>2</v>
      </c>
      <c r="D2603" t="s">
        <v>77</v>
      </c>
      <c r="E2603">
        <v>41</v>
      </c>
      <c r="F2603" t="s">
        <v>2244</v>
      </c>
      <c r="G2603" t="s">
        <v>90</v>
      </c>
      <c r="H2603" t="s">
        <v>90</v>
      </c>
      <c r="Q2603">
        <v>325</v>
      </c>
      <c r="R2603" t="s">
        <v>90</v>
      </c>
      <c r="S2603" t="s">
        <v>90</v>
      </c>
      <c r="AU2603">
        <v>325</v>
      </c>
      <c r="AV2603" t="s">
        <v>90</v>
      </c>
      <c r="AW2603" t="s">
        <v>90</v>
      </c>
      <c r="AX2603">
        <v>0</v>
      </c>
      <c r="AY2603">
        <v>720</v>
      </c>
      <c r="AZ2603" t="s">
        <v>90</v>
      </c>
      <c r="BA2603" t="s">
        <v>90</v>
      </c>
      <c r="BO2603" t="s">
        <v>90</v>
      </c>
      <c r="BP2603" t="s">
        <v>93</v>
      </c>
      <c r="BQ2603" t="s">
        <v>94</v>
      </c>
    </row>
    <row r="2604" spans="1:69" x14ac:dyDescent="0.3">
      <c r="A2604">
        <v>326</v>
      </c>
      <c r="B2604" t="s">
        <v>302</v>
      </c>
      <c r="C2604">
        <v>3</v>
      </c>
      <c r="D2604" t="s">
        <v>83</v>
      </c>
      <c r="E2604">
        <v>41</v>
      </c>
      <c r="F2604" t="s">
        <v>2244</v>
      </c>
      <c r="G2604" t="s">
        <v>90</v>
      </c>
      <c r="H2604" t="s">
        <v>90</v>
      </c>
      <c r="Q2604">
        <v>325</v>
      </c>
      <c r="R2604" t="s">
        <v>90</v>
      </c>
      <c r="S2604" t="s">
        <v>90</v>
      </c>
      <c r="AU2604">
        <v>325</v>
      </c>
      <c r="AV2604" t="s">
        <v>90</v>
      </c>
      <c r="AW2604" t="s">
        <v>90</v>
      </c>
      <c r="AX2604">
        <v>0</v>
      </c>
      <c r="AY2604">
        <v>720</v>
      </c>
      <c r="AZ2604" t="s">
        <v>90</v>
      </c>
      <c r="BA2604" t="s">
        <v>90</v>
      </c>
      <c r="BO2604" t="s">
        <v>90</v>
      </c>
      <c r="BP2604" t="s">
        <v>93</v>
      </c>
      <c r="BQ2604" t="s">
        <v>94</v>
      </c>
    </row>
    <row r="2605" spans="1:69" x14ac:dyDescent="0.3">
      <c r="A2605">
        <v>326</v>
      </c>
      <c r="B2605" t="s">
        <v>302</v>
      </c>
      <c r="C2605">
        <v>4</v>
      </c>
      <c r="D2605" t="s">
        <v>84</v>
      </c>
      <c r="E2605">
        <v>41</v>
      </c>
      <c r="F2605" t="s">
        <v>2244</v>
      </c>
      <c r="G2605" t="s">
        <v>90</v>
      </c>
      <c r="H2605" t="s">
        <v>90</v>
      </c>
      <c r="Q2605">
        <v>325</v>
      </c>
      <c r="R2605" t="s">
        <v>90</v>
      </c>
      <c r="S2605" t="s">
        <v>90</v>
      </c>
      <c r="AU2605">
        <v>325</v>
      </c>
      <c r="AV2605" t="s">
        <v>90</v>
      </c>
      <c r="AW2605" t="s">
        <v>90</v>
      </c>
      <c r="AX2605">
        <v>0</v>
      </c>
      <c r="AY2605">
        <v>720</v>
      </c>
      <c r="AZ2605" t="s">
        <v>90</v>
      </c>
      <c r="BA2605" t="s">
        <v>90</v>
      </c>
      <c r="BO2605" t="s">
        <v>90</v>
      </c>
      <c r="BP2605" t="s">
        <v>93</v>
      </c>
      <c r="BQ2605" t="s">
        <v>94</v>
      </c>
    </row>
    <row r="2606" spans="1:69" x14ac:dyDescent="0.3">
      <c r="A2606">
        <v>326</v>
      </c>
      <c r="B2606" t="s">
        <v>302</v>
      </c>
      <c r="C2606">
        <v>5</v>
      </c>
      <c r="D2606" t="s">
        <v>85</v>
      </c>
      <c r="E2606">
        <v>41</v>
      </c>
      <c r="F2606" t="s">
        <v>2244</v>
      </c>
      <c r="G2606" t="s">
        <v>90</v>
      </c>
      <c r="H2606" t="s">
        <v>90</v>
      </c>
      <c r="Q2606">
        <v>325</v>
      </c>
      <c r="R2606" t="s">
        <v>90</v>
      </c>
      <c r="S2606" t="s">
        <v>90</v>
      </c>
      <c r="AU2606">
        <v>325</v>
      </c>
      <c r="AV2606" t="s">
        <v>90</v>
      </c>
      <c r="AW2606" t="s">
        <v>90</v>
      </c>
      <c r="AX2606">
        <v>0</v>
      </c>
      <c r="AY2606">
        <v>720</v>
      </c>
      <c r="AZ2606" t="s">
        <v>90</v>
      </c>
      <c r="BA2606" t="s">
        <v>90</v>
      </c>
      <c r="BO2606" t="s">
        <v>90</v>
      </c>
      <c r="BP2606" t="s">
        <v>93</v>
      </c>
      <c r="BQ2606" t="s">
        <v>94</v>
      </c>
    </row>
    <row r="2607" spans="1:69" x14ac:dyDescent="0.3">
      <c r="A2607">
        <v>326</v>
      </c>
      <c r="B2607" t="s">
        <v>302</v>
      </c>
      <c r="C2607">
        <v>6</v>
      </c>
      <c r="D2607" t="s">
        <v>86</v>
      </c>
      <c r="E2607">
        <v>41</v>
      </c>
      <c r="F2607" t="s">
        <v>2244</v>
      </c>
      <c r="G2607" t="s">
        <v>90</v>
      </c>
      <c r="H2607" t="s">
        <v>90</v>
      </c>
      <c r="Q2607">
        <v>325</v>
      </c>
      <c r="R2607" t="s">
        <v>90</v>
      </c>
      <c r="S2607" t="s">
        <v>90</v>
      </c>
      <c r="AU2607">
        <v>325</v>
      </c>
      <c r="AV2607" t="s">
        <v>90</v>
      </c>
      <c r="AW2607" t="s">
        <v>90</v>
      </c>
      <c r="AX2607">
        <v>0</v>
      </c>
      <c r="AY2607">
        <v>720</v>
      </c>
      <c r="AZ2607" t="s">
        <v>90</v>
      </c>
      <c r="BA2607" t="s">
        <v>90</v>
      </c>
      <c r="BO2607" t="s">
        <v>90</v>
      </c>
      <c r="BP2607" t="s">
        <v>93</v>
      </c>
      <c r="BQ2607" t="s">
        <v>94</v>
      </c>
    </row>
    <row r="2608" spans="1:69" x14ac:dyDescent="0.3">
      <c r="A2608">
        <v>326</v>
      </c>
      <c r="B2608" t="s">
        <v>302</v>
      </c>
      <c r="C2608">
        <v>7</v>
      </c>
      <c r="D2608" t="s">
        <v>87</v>
      </c>
      <c r="E2608">
        <v>41</v>
      </c>
      <c r="F2608" t="s">
        <v>2244</v>
      </c>
      <c r="G2608" t="s">
        <v>90</v>
      </c>
      <c r="H2608" t="s">
        <v>90</v>
      </c>
      <c r="Q2608">
        <v>325</v>
      </c>
      <c r="R2608" t="s">
        <v>90</v>
      </c>
      <c r="S2608" t="s">
        <v>90</v>
      </c>
      <c r="AU2608">
        <v>325</v>
      </c>
      <c r="AV2608" t="s">
        <v>90</v>
      </c>
      <c r="AW2608" t="s">
        <v>90</v>
      </c>
      <c r="AX2608">
        <v>0</v>
      </c>
      <c r="AY2608">
        <v>720</v>
      </c>
      <c r="AZ2608" t="s">
        <v>90</v>
      </c>
      <c r="BA2608" t="s">
        <v>90</v>
      </c>
      <c r="BO2608" t="s">
        <v>90</v>
      </c>
      <c r="BP2608" t="s">
        <v>93</v>
      </c>
      <c r="BQ2608" t="s">
        <v>94</v>
      </c>
    </row>
    <row r="2609" spans="1:69" x14ac:dyDescent="0.3">
      <c r="A2609">
        <v>326</v>
      </c>
      <c r="B2609" t="s">
        <v>302</v>
      </c>
      <c r="C2609">
        <v>8</v>
      </c>
      <c r="D2609" t="s">
        <v>88</v>
      </c>
      <c r="E2609">
        <v>41</v>
      </c>
      <c r="F2609" t="s">
        <v>2244</v>
      </c>
      <c r="G2609" t="s">
        <v>90</v>
      </c>
      <c r="H2609" t="s">
        <v>90</v>
      </c>
      <c r="Q2609">
        <v>325</v>
      </c>
      <c r="R2609" t="s">
        <v>90</v>
      </c>
      <c r="S2609" t="s">
        <v>90</v>
      </c>
      <c r="AU2609">
        <v>325</v>
      </c>
      <c r="AV2609" t="s">
        <v>90</v>
      </c>
      <c r="AW2609" t="s">
        <v>90</v>
      </c>
      <c r="AX2609">
        <v>0</v>
      </c>
      <c r="AY2609">
        <v>720</v>
      </c>
      <c r="AZ2609" t="s">
        <v>90</v>
      </c>
      <c r="BA2609" t="s">
        <v>90</v>
      </c>
      <c r="BO2609" t="s">
        <v>90</v>
      </c>
      <c r="BP2609" t="s">
        <v>93</v>
      </c>
      <c r="BQ2609" t="s">
        <v>94</v>
      </c>
    </row>
    <row r="2610" spans="1:69" x14ac:dyDescent="0.3">
      <c r="A2610">
        <v>327</v>
      </c>
      <c r="B2610" t="s">
        <v>2245</v>
      </c>
      <c r="C2610">
        <v>1</v>
      </c>
      <c r="D2610" t="s">
        <v>67</v>
      </c>
      <c r="E2610">
        <v>41</v>
      </c>
      <c r="F2610" t="s">
        <v>2244</v>
      </c>
      <c r="G2610" t="s">
        <v>90</v>
      </c>
      <c r="H2610" t="s">
        <v>90</v>
      </c>
      <c r="Q2610">
        <v>328</v>
      </c>
      <c r="R2610" t="s">
        <v>90</v>
      </c>
      <c r="S2610" t="s">
        <v>90</v>
      </c>
      <c r="AF2610" t="s">
        <v>2246</v>
      </c>
      <c r="AG2610" t="s">
        <v>1100</v>
      </c>
      <c r="AH2610" t="s">
        <v>581</v>
      </c>
      <c r="AU2610">
        <v>328</v>
      </c>
      <c r="AV2610" t="s">
        <v>90</v>
      </c>
      <c r="AW2610" t="s">
        <v>90</v>
      </c>
      <c r="AX2610">
        <v>0</v>
      </c>
      <c r="BB2610" t="s">
        <v>2247</v>
      </c>
      <c r="BC2610" t="s">
        <v>2248</v>
      </c>
      <c r="BD2610" t="s">
        <v>1004</v>
      </c>
      <c r="BE2610" t="s">
        <v>2249</v>
      </c>
      <c r="BF2610" t="s">
        <v>2250</v>
      </c>
      <c r="BG2610" t="s">
        <v>2251</v>
      </c>
      <c r="BH2610" t="s">
        <v>889</v>
      </c>
      <c r="BO2610" t="s">
        <v>90</v>
      </c>
      <c r="BP2610" t="s">
        <v>93</v>
      </c>
      <c r="BQ2610" t="s">
        <v>94</v>
      </c>
    </row>
    <row r="2611" spans="1:69" x14ac:dyDescent="0.3">
      <c r="A2611">
        <v>327</v>
      </c>
      <c r="B2611" t="s">
        <v>2245</v>
      </c>
      <c r="C2611">
        <v>2</v>
      </c>
      <c r="D2611" t="s">
        <v>77</v>
      </c>
      <c r="E2611">
        <v>41</v>
      </c>
      <c r="F2611" t="s">
        <v>2244</v>
      </c>
      <c r="G2611" t="s">
        <v>90</v>
      </c>
      <c r="H2611" t="s">
        <v>90</v>
      </c>
      <c r="Q2611">
        <v>328</v>
      </c>
      <c r="R2611" t="s">
        <v>90</v>
      </c>
      <c r="S2611" t="s">
        <v>90</v>
      </c>
      <c r="AF2611" t="s">
        <v>2246</v>
      </c>
      <c r="AG2611" t="s">
        <v>1104</v>
      </c>
      <c r="AH2611" t="s">
        <v>581</v>
      </c>
      <c r="AU2611">
        <v>328</v>
      </c>
      <c r="AV2611" t="s">
        <v>90</v>
      </c>
      <c r="AW2611" t="s">
        <v>90</v>
      </c>
      <c r="AX2611">
        <v>0</v>
      </c>
      <c r="BB2611" t="s">
        <v>2247</v>
      </c>
      <c r="BC2611" t="s">
        <v>1103</v>
      </c>
      <c r="BD2611" t="s">
        <v>2252</v>
      </c>
      <c r="BE2611" t="s">
        <v>2249</v>
      </c>
      <c r="BF2611" t="s">
        <v>2250</v>
      </c>
      <c r="BG2611" t="s">
        <v>2253</v>
      </c>
      <c r="BH2611" t="s">
        <v>2035</v>
      </c>
      <c r="BO2611" t="s">
        <v>90</v>
      </c>
      <c r="BP2611" t="s">
        <v>93</v>
      </c>
      <c r="BQ2611" t="s">
        <v>94</v>
      </c>
    </row>
    <row r="2612" spans="1:69" x14ac:dyDescent="0.3">
      <c r="A2612">
        <v>327</v>
      </c>
      <c r="B2612" t="s">
        <v>2245</v>
      </c>
      <c r="C2612">
        <v>3</v>
      </c>
      <c r="D2612" t="s">
        <v>83</v>
      </c>
      <c r="E2612">
        <v>41</v>
      </c>
      <c r="F2612" t="s">
        <v>2244</v>
      </c>
      <c r="G2612" t="s">
        <v>90</v>
      </c>
      <c r="H2612" t="s">
        <v>90</v>
      </c>
      <c r="Q2612">
        <v>328</v>
      </c>
      <c r="R2612" t="s">
        <v>90</v>
      </c>
      <c r="S2612" t="s">
        <v>90</v>
      </c>
      <c r="AF2612" t="s">
        <v>2246</v>
      </c>
      <c r="AG2612" t="s">
        <v>1104</v>
      </c>
      <c r="AH2612" t="s">
        <v>591</v>
      </c>
      <c r="AU2612">
        <v>328</v>
      </c>
      <c r="AV2612" t="s">
        <v>90</v>
      </c>
      <c r="AW2612" t="s">
        <v>90</v>
      </c>
      <c r="AX2612">
        <v>0</v>
      </c>
      <c r="BB2612" t="s">
        <v>2247</v>
      </c>
      <c r="BC2612" t="s">
        <v>1103</v>
      </c>
      <c r="BD2612" t="s">
        <v>995</v>
      </c>
      <c r="BE2612" t="s">
        <v>2249</v>
      </c>
      <c r="BF2612" t="s">
        <v>2250</v>
      </c>
      <c r="BG2612" t="s">
        <v>2254</v>
      </c>
      <c r="BH2612" t="s">
        <v>893</v>
      </c>
      <c r="BO2612" t="s">
        <v>90</v>
      </c>
      <c r="BP2612" t="s">
        <v>93</v>
      </c>
      <c r="BQ2612" t="s">
        <v>94</v>
      </c>
    </row>
    <row r="2613" spans="1:69" x14ac:dyDescent="0.3">
      <c r="A2613">
        <v>327</v>
      </c>
      <c r="B2613" t="s">
        <v>2245</v>
      </c>
      <c r="C2613">
        <v>4</v>
      </c>
      <c r="D2613" t="s">
        <v>84</v>
      </c>
      <c r="E2613">
        <v>41</v>
      </c>
      <c r="F2613" t="s">
        <v>2244</v>
      </c>
      <c r="G2613" t="s">
        <v>90</v>
      </c>
      <c r="H2613" t="s">
        <v>90</v>
      </c>
      <c r="Q2613">
        <v>328</v>
      </c>
      <c r="R2613" t="s">
        <v>90</v>
      </c>
      <c r="S2613" t="s">
        <v>90</v>
      </c>
      <c r="AF2613" t="s">
        <v>2246</v>
      </c>
      <c r="AG2613" t="s">
        <v>1104</v>
      </c>
      <c r="AH2613" t="s">
        <v>811</v>
      </c>
      <c r="AU2613">
        <v>328</v>
      </c>
      <c r="AV2613" t="s">
        <v>90</v>
      </c>
      <c r="AW2613" t="s">
        <v>90</v>
      </c>
      <c r="AX2613">
        <v>0</v>
      </c>
      <c r="BB2613" t="s">
        <v>2247</v>
      </c>
      <c r="BC2613" t="s">
        <v>1103</v>
      </c>
      <c r="BD2613" t="s">
        <v>2255</v>
      </c>
      <c r="BE2613" t="s">
        <v>2249</v>
      </c>
      <c r="BF2613" t="s">
        <v>2250</v>
      </c>
      <c r="BG2613" t="s">
        <v>2253</v>
      </c>
      <c r="BH2613" t="s">
        <v>2256</v>
      </c>
      <c r="BO2613" t="s">
        <v>90</v>
      </c>
      <c r="BP2613" t="s">
        <v>93</v>
      </c>
      <c r="BQ2613" t="s">
        <v>94</v>
      </c>
    </row>
    <row r="2614" spans="1:69" x14ac:dyDescent="0.3">
      <c r="A2614">
        <v>327</v>
      </c>
      <c r="B2614" t="s">
        <v>2245</v>
      </c>
      <c r="C2614">
        <v>5</v>
      </c>
      <c r="D2614" t="s">
        <v>85</v>
      </c>
      <c r="E2614">
        <v>41</v>
      </c>
      <c r="F2614" t="s">
        <v>2244</v>
      </c>
      <c r="G2614" t="s">
        <v>90</v>
      </c>
      <c r="H2614" t="s">
        <v>90</v>
      </c>
      <c r="Q2614">
        <v>328</v>
      </c>
      <c r="R2614" t="s">
        <v>90</v>
      </c>
      <c r="S2614" t="s">
        <v>90</v>
      </c>
      <c r="AF2614" t="s">
        <v>2246</v>
      </c>
      <c r="AG2614" t="s">
        <v>1104</v>
      </c>
      <c r="AH2614" t="s">
        <v>591</v>
      </c>
      <c r="AU2614">
        <v>328</v>
      </c>
      <c r="AV2614" t="s">
        <v>90</v>
      </c>
      <c r="AW2614" t="s">
        <v>90</v>
      </c>
      <c r="AX2614">
        <v>0</v>
      </c>
      <c r="BB2614" t="s">
        <v>2247</v>
      </c>
      <c r="BC2614" t="s">
        <v>1103</v>
      </c>
      <c r="BD2614" t="s">
        <v>995</v>
      </c>
      <c r="BE2614" t="s">
        <v>2249</v>
      </c>
      <c r="BF2614" t="s">
        <v>2250</v>
      </c>
      <c r="BG2614" t="s">
        <v>2254</v>
      </c>
      <c r="BH2614" t="s">
        <v>893</v>
      </c>
      <c r="BO2614" t="s">
        <v>90</v>
      </c>
      <c r="BP2614" t="s">
        <v>93</v>
      </c>
      <c r="BQ2614" t="s">
        <v>94</v>
      </c>
    </row>
    <row r="2615" spans="1:69" x14ac:dyDescent="0.3">
      <c r="A2615">
        <v>327</v>
      </c>
      <c r="B2615" t="s">
        <v>2245</v>
      </c>
      <c r="C2615">
        <v>6</v>
      </c>
      <c r="D2615" t="s">
        <v>86</v>
      </c>
      <c r="E2615">
        <v>41</v>
      </c>
      <c r="F2615" t="s">
        <v>2244</v>
      </c>
      <c r="G2615" t="s">
        <v>90</v>
      </c>
      <c r="H2615" t="s">
        <v>90</v>
      </c>
      <c r="Q2615">
        <v>328</v>
      </c>
      <c r="R2615" t="s">
        <v>90</v>
      </c>
      <c r="S2615" t="s">
        <v>90</v>
      </c>
      <c r="AF2615" t="s">
        <v>2246</v>
      </c>
      <c r="AG2615" t="s">
        <v>1104</v>
      </c>
      <c r="AH2615" t="s">
        <v>581</v>
      </c>
      <c r="AU2615">
        <v>328</v>
      </c>
      <c r="AV2615" t="s">
        <v>90</v>
      </c>
      <c r="AW2615" t="s">
        <v>90</v>
      </c>
      <c r="AX2615">
        <v>0</v>
      </c>
      <c r="BB2615" t="s">
        <v>2247</v>
      </c>
      <c r="BC2615" t="s">
        <v>2257</v>
      </c>
      <c r="BD2615" t="s">
        <v>1004</v>
      </c>
      <c r="BE2615" t="s">
        <v>2249</v>
      </c>
      <c r="BF2615" t="s">
        <v>2250</v>
      </c>
      <c r="BG2615" t="s">
        <v>2258</v>
      </c>
      <c r="BH2615" t="s">
        <v>889</v>
      </c>
      <c r="BO2615" t="s">
        <v>90</v>
      </c>
      <c r="BP2615" t="s">
        <v>93</v>
      </c>
      <c r="BQ2615" t="s">
        <v>94</v>
      </c>
    </row>
    <row r="2616" spans="1:69" x14ac:dyDescent="0.3">
      <c r="A2616">
        <v>327</v>
      </c>
      <c r="B2616" t="s">
        <v>2245</v>
      </c>
      <c r="C2616">
        <v>7</v>
      </c>
      <c r="D2616" t="s">
        <v>87</v>
      </c>
      <c r="E2616">
        <v>41</v>
      </c>
      <c r="F2616" t="s">
        <v>2244</v>
      </c>
      <c r="G2616" t="s">
        <v>90</v>
      </c>
      <c r="H2616" t="s">
        <v>90</v>
      </c>
      <c r="Q2616">
        <v>328</v>
      </c>
      <c r="R2616" t="s">
        <v>90</v>
      </c>
      <c r="S2616" t="s">
        <v>90</v>
      </c>
      <c r="AF2616" t="s">
        <v>2246</v>
      </c>
      <c r="AG2616" t="s">
        <v>1104</v>
      </c>
      <c r="AH2616" t="s">
        <v>581</v>
      </c>
      <c r="AU2616">
        <v>328</v>
      </c>
      <c r="AV2616" t="s">
        <v>90</v>
      </c>
      <c r="AW2616" t="s">
        <v>90</v>
      </c>
      <c r="AX2616">
        <v>0</v>
      </c>
      <c r="BB2616" t="s">
        <v>2247</v>
      </c>
      <c r="BC2616" t="s">
        <v>2257</v>
      </c>
      <c r="BD2616" t="s">
        <v>1004</v>
      </c>
      <c r="BE2616" t="s">
        <v>2249</v>
      </c>
      <c r="BF2616" t="s">
        <v>2250</v>
      </c>
      <c r="BG2616" t="s">
        <v>2258</v>
      </c>
      <c r="BH2616" t="s">
        <v>889</v>
      </c>
      <c r="BO2616" t="s">
        <v>90</v>
      </c>
      <c r="BP2616" t="s">
        <v>93</v>
      </c>
      <c r="BQ2616" t="s">
        <v>94</v>
      </c>
    </row>
    <row r="2617" spans="1:69" x14ac:dyDescent="0.3">
      <c r="A2617">
        <v>327</v>
      </c>
      <c r="B2617" t="s">
        <v>2245</v>
      </c>
      <c r="C2617">
        <v>8</v>
      </c>
      <c r="D2617" t="s">
        <v>88</v>
      </c>
      <c r="E2617">
        <v>41</v>
      </c>
      <c r="F2617" t="s">
        <v>2244</v>
      </c>
      <c r="G2617" t="s">
        <v>90</v>
      </c>
      <c r="H2617" t="s">
        <v>90</v>
      </c>
      <c r="Q2617">
        <v>328</v>
      </c>
      <c r="R2617" t="s">
        <v>90</v>
      </c>
      <c r="S2617" t="s">
        <v>90</v>
      </c>
      <c r="AF2617" t="s">
        <v>2246</v>
      </c>
      <c r="AG2617" t="s">
        <v>1104</v>
      </c>
      <c r="AH2617" t="s">
        <v>591</v>
      </c>
      <c r="AU2617">
        <v>328</v>
      </c>
      <c r="AV2617" t="s">
        <v>90</v>
      </c>
      <c r="AW2617" t="s">
        <v>90</v>
      </c>
      <c r="AX2617">
        <v>0</v>
      </c>
      <c r="BB2617" t="s">
        <v>2247</v>
      </c>
      <c r="BC2617" t="s">
        <v>1103</v>
      </c>
      <c r="BD2617" t="s">
        <v>995</v>
      </c>
      <c r="BE2617" t="s">
        <v>2249</v>
      </c>
      <c r="BF2617" t="s">
        <v>2250</v>
      </c>
      <c r="BG2617" t="s">
        <v>2254</v>
      </c>
      <c r="BH2617" t="s">
        <v>893</v>
      </c>
      <c r="BO2617" t="s">
        <v>90</v>
      </c>
      <c r="BP2617" t="s">
        <v>93</v>
      </c>
      <c r="BQ2617" t="s">
        <v>94</v>
      </c>
    </row>
    <row r="2618" spans="1:69" x14ac:dyDescent="0.3">
      <c r="A2618">
        <v>328</v>
      </c>
      <c r="B2618" t="s">
        <v>2130</v>
      </c>
      <c r="C2618">
        <v>1</v>
      </c>
      <c r="D2618" t="s">
        <v>67</v>
      </c>
      <c r="E2618">
        <v>41</v>
      </c>
      <c r="F2618" t="s">
        <v>2244</v>
      </c>
      <c r="G2618" t="s">
        <v>90</v>
      </c>
      <c r="H2618" t="s">
        <v>90</v>
      </c>
      <c r="AF2618">
        <v>327</v>
      </c>
      <c r="AG2618" t="s">
        <v>90</v>
      </c>
      <c r="AH2618" t="s">
        <v>90</v>
      </c>
      <c r="BB2618">
        <v>327</v>
      </c>
      <c r="BC2618" t="s">
        <v>90</v>
      </c>
      <c r="BD2618" t="s">
        <v>90</v>
      </c>
      <c r="BE2618">
        <v>0</v>
      </c>
      <c r="BF2618" t="s">
        <v>2247</v>
      </c>
      <c r="BG2618" t="s">
        <v>2248</v>
      </c>
      <c r="BH2618" t="s">
        <v>1004</v>
      </c>
      <c r="BO2618" t="s">
        <v>90</v>
      </c>
      <c r="BP2618" t="s">
        <v>93</v>
      </c>
      <c r="BQ2618" t="s">
        <v>94</v>
      </c>
    </row>
    <row r="2619" spans="1:69" x14ac:dyDescent="0.3">
      <c r="A2619">
        <v>328</v>
      </c>
      <c r="B2619" t="s">
        <v>2130</v>
      </c>
      <c r="C2619">
        <v>2</v>
      </c>
      <c r="D2619" t="s">
        <v>77</v>
      </c>
      <c r="E2619">
        <v>41</v>
      </c>
      <c r="F2619" t="s">
        <v>2244</v>
      </c>
      <c r="G2619" t="s">
        <v>90</v>
      </c>
      <c r="H2619" t="s">
        <v>90</v>
      </c>
      <c r="AF2619">
        <v>327</v>
      </c>
      <c r="AG2619" t="s">
        <v>90</v>
      </c>
      <c r="AH2619" t="s">
        <v>90</v>
      </c>
      <c r="BB2619">
        <v>327</v>
      </c>
      <c r="BC2619" t="s">
        <v>90</v>
      </c>
      <c r="BD2619" t="s">
        <v>90</v>
      </c>
      <c r="BE2619">
        <v>0</v>
      </c>
      <c r="BF2619" t="s">
        <v>2247</v>
      </c>
      <c r="BG2619" t="s">
        <v>1103</v>
      </c>
      <c r="BH2619" t="s">
        <v>2252</v>
      </c>
      <c r="BO2619" t="s">
        <v>90</v>
      </c>
      <c r="BP2619" t="s">
        <v>93</v>
      </c>
      <c r="BQ2619" t="s">
        <v>94</v>
      </c>
    </row>
    <row r="2620" spans="1:69" x14ac:dyDescent="0.3">
      <c r="A2620">
        <v>328</v>
      </c>
      <c r="B2620" t="s">
        <v>2130</v>
      </c>
      <c r="C2620">
        <v>3</v>
      </c>
      <c r="D2620" t="s">
        <v>83</v>
      </c>
      <c r="E2620">
        <v>41</v>
      </c>
      <c r="F2620" t="s">
        <v>2244</v>
      </c>
      <c r="G2620" t="s">
        <v>90</v>
      </c>
      <c r="H2620" t="s">
        <v>90</v>
      </c>
      <c r="AF2620">
        <v>327</v>
      </c>
      <c r="AG2620" t="s">
        <v>90</v>
      </c>
      <c r="AH2620" t="s">
        <v>90</v>
      </c>
      <c r="BB2620">
        <v>327</v>
      </c>
      <c r="BC2620" t="s">
        <v>90</v>
      </c>
      <c r="BD2620" t="s">
        <v>90</v>
      </c>
      <c r="BE2620">
        <v>0</v>
      </c>
      <c r="BF2620" t="s">
        <v>2247</v>
      </c>
      <c r="BG2620" t="s">
        <v>1103</v>
      </c>
      <c r="BH2620" t="s">
        <v>995</v>
      </c>
      <c r="BO2620" t="s">
        <v>90</v>
      </c>
      <c r="BP2620" t="s">
        <v>93</v>
      </c>
      <c r="BQ2620" t="s">
        <v>94</v>
      </c>
    </row>
    <row r="2621" spans="1:69" x14ac:dyDescent="0.3">
      <c r="A2621">
        <v>328</v>
      </c>
      <c r="B2621" t="s">
        <v>2130</v>
      </c>
      <c r="C2621">
        <v>4</v>
      </c>
      <c r="D2621" t="s">
        <v>84</v>
      </c>
      <c r="E2621">
        <v>41</v>
      </c>
      <c r="F2621" t="s">
        <v>2244</v>
      </c>
      <c r="G2621" t="s">
        <v>90</v>
      </c>
      <c r="H2621" t="s">
        <v>90</v>
      </c>
      <c r="AF2621">
        <v>327</v>
      </c>
      <c r="AG2621" t="s">
        <v>90</v>
      </c>
      <c r="AH2621" t="s">
        <v>90</v>
      </c>
      <c r="BB2621">
        <v>327</v>
      </c>
      <c r="BC2621" t="s">
        <v>90</v>
      </c>
      <c r="BD2621" t="s">
        <v>90</v>
      </c>
      <c r="BE2621">
        <v>0</v>
      </c>
      <c r="BF2621" t="s">
        <v>2247</v>
      </c>
      <c r="BG2621" t="s">
        <v>1103</v>
      </c>
      <c r="BH2621" t="s">
        <v>2255</v>
      </c>
      <c r="BO2621" t="s">
        <v>90</v>
      </c>
      <c r="BP2621" t="s">
        <v>93</v>
      </c>
      <c r="BQ2621" t="s">
        <v>94</v>
      </c>
    </row>
    <row r="2622" spans="1:69" x14ac:dyDescent="0.3">
      <c r="A2622">
        <v>328</v>
      </c>
      <c r="B2622" t="s">
        <v>2130</v>
      </c>
      <c r="C2622">
        <v>5</v>
      </c>
      <c r="D2622" t="s">
        <v>85</v>
      </c>
      <c r="E2622">
        <v>41</v>
      </c>
      <c r="F2622" t="s">
        <v>2244</v>
      </c>
      <c r="G2622" t="s">
        <v>90</v>
      </c>
      <c r="H2622" t="s">
        <v>90</v>
      </c>
      <c r="AF2622">
        <v>327</v>
      </c>
      <c r="AG2622" t="s">
        <v>90</v>
      </c>
      <c r="AH2622" t="s">
        <v>90</v>
      </c>
      <c r="BB2622">
        <v>327</v>
      </c>
      <c r="BC2622" t="s">
        <v>90</v>
      </c>
      <c r="BD2622" t="s">
        <v>90</v>
      </c>
      <c r="BE2622">
        <v>0</v>
      </c>
      <c r="BF2622" t="s">
        <v>2247</v>
      </c>
      <c r="BG2622" t="s">
        <v>1103</v>
      </c>
      <c r="BH2622" t="s">
        <v>995</v>
      </c>
      <c r="BO2622" t="s">
        <v>90</v>
      </c>
      <c r="BP2622" t="s">
        <v>93</v>
      </c>
      <c r="BQ2622" t="s">
        <v>94</v>
      </c>
    </row>
    <row r="2623" spans="1:69" x14ac:dyDescent="0.3">
      <c r="A2623">
        <v>328</v>
      </c>
      <c r="B2623" t="s">
        <v>2130</v>
      </c>
      <c r="C2623">
        <v>6</v>
      </c>
      <c r="D2623" t="s">
        <v>86</v>
      </c>
      <c r="E2623">
        <v>41</v>
      </c>
      <c r="F2623" t="s">
        <v>2244</v>
      </c>
      <c r="G2623" t="s">
        <v>90</v>
      </c>
      <c r="H2623" t="s">
        <v>90</v>
      </c>
      <c r="AF2623">
        <v>327</v>
      </c>
      <c r="AG2623" t="s">
        <v>90</v>
      </c>
      <c r="AH2623" t="s">
        <v>90</v>
      </c>
      <c r="BB2623">
        <v>327</v>
      </c>
      <c r="BC2623" t="s">
        <v>90</v>
      </c>
      <c r="BD2623" t="s">
        <v>90</v>
      </c>
      <c r="BE2623">
        <v>0</v>
      </c>
      <c r="BF2623" t="s">
        <v>2247</v>
      </c>
      <c r="BG2623" t="s">
        <v>2257</v>
      </c>
      <c r="BH2623" t="s">
        <v>1004</v>
      </c>
      <c r="BO2623" t="s">
        <v>90</v>
      </c>
      <c r="BP2623" t="s">
        <v>93</v>
      </c>
      <c r="BQ2623" t="s">
        <v>94</v>
      </c>
    </row>
    <row r="2624" spans="1:69" x14ac:dyDescent="0.3">
      <c r="A2624">
        <v>328</v>
      </c>
      <c r="B2624" t="s">
        <v>2130</v>
      </c>
      <c r="C2624">
        <v>7</v>
      </c>
      <c r="D2624" t="s">
        <v>87</v>
      </c>
      <c r="E2624">
        <v>41</v>
      </c>
      <c r="F2624" t="s">
        <v>2244</v>
      </c>
      <c r="G2624" t="s">
        <v>90</v>
      </c>
      <c r="H2624" t="s">
        <v>90</v>
      </c>
      <c r="AF2624">
        <v>327</v>
      </c>
      <c r="AG2624" t="s">
        <v>90</v>
      </c>
      <c r="AH2624" t="s">
        <v>90</v>
      </c>
      <c r="BB2624">
        <v>327</v>
      </c>
      <c r="BC2624" t="s">
        <v>90</v>
      </c>
      <c r="BD2624" t="s">
        <v>90</v>
      </c>
      <c r="BE2624">
        <v>0</v>
      </c>
      <c r="BF2624" t="s">
        <v>2247</v>
      </c>
      <c r="BG2624" t="s">
        <v>2257</v>
      </c>
      <c r="BH2624" t="s">
        <v>1004</v>
      </c>
      <c r="BO2624" t="s">
        <v>90</v>
      </c>
      <c r="BP2624" t="s">
        <v>93</v>
      </c>
      <c r="BQ2624" t="s">
        <v>94</v>
      </c>
    </row>
    <row r="2625" spans="1:69" x14ac:dyDescent="0.3">
      <c r="A2625">
        <v>328</v>
      </c>
      <c r="B2625" t="s">
        <v>2130</v>
      </c>
      <c r="C2625">
        <v>8</v>
      </c>
      <c r="D2625" t="s">
        <v>88</v>
      </c>
      <c r="E2625">
        <v>41</v>
      </c>
      <c r="F2625" t="s">
        <v>2244</v>
      </c>
      <c r="G2625" t="s">
        <v>90</v>
      </c>
      <c r="H2625" t="s">
        <v>90</v>
      </c>
      <c r="AF2625">
        <v>327</v>
      </c>
      <c r="AG2625" t="s">
        <v>90</v>
      </c>
      <c r="AH2625" t="s">
        <v>90</v>
      </c>
      <c r="BB2625">
        <v>327</v>
      </c>
      <c r="BC2625" t="s">
        <v>90</v>
      </c>
      <c r="BD2625" t="s">
        <v>90</v>
      </c>
      <c r="BE2625">
        <v>0</v>
      </c>
      <c r="BF2625" t="s">
        <v>2247</v>
      </c>
      <c r="BG2625" t="s">
        <v>1103</v>
      </c>
      <c r="BH2625" t="s">
        <v>995</v>
      </c>
      <c r="BO2625" t="s">
        <v>90</v>
      </c>
      <c r="BP2625" t="s">
        <v>93</v>
      </c>
      <c r="BQ2625" t="s">
        <v>94</v>
      </c>
    </row>
    <row r="2626" spans="1:69" x14ac:dyDescent="0.3">
      <c r="A2626">
        <v>329</v>
      </c>
      <c r="B2626" t="s">
        <v>2131</v>
      </c>
      <c r="C2626">
        <v>1</v>
      </c>
      <c r="D2626" t="s">
        <v>67</v>
      </c>
      <c r="E2626">
        <v>41</v>
      </c>
      <c r="F2626" t="s">
        <v>2244</v>
      </c>
      <c r="G2626" t="s">
        <v>90</v>
      </c>
      <c r="H2626" t="s">
        <v>90</v>
      </c>
      <c r="AF2626" t="s">
        <v>2259</v>
      </c>
      <c r="AG2626" t="s">
        <v>2260</v>
      </c>
      <c r="AH2626" t="s">
        <v>2261</v>
      </c>
      <c r="BB2626" t="s">
        <v>2259</v>
      </c>
      <c r="BC2626" t="s">
        <v>2260</v>
      </c>
      <c r="BD2626" t="s">
        <v>2261</v>
      </c>
      <c r="BE2626" t="s">
        <v>2262</v>
      </c>
      <c r="BF2626" t="s">
        <v>2263</v>
      </c>
      <c r="BG2626" t="s">
        <v>2264</v>
      </c>
      <c r="BH2626" t="s">
        <v>2265</v>
      </c>
      <c r="BO2626" t="s">
        <v>69</v>
      </c>
      <c r="BP2626" t="s">
        <v>93</v>
      </c>
      <c r="BQ2626" t="s">
        <v>293</v>
      </c>
    </row>
    <row r="2627" spans="1:69" x14ac:dyDescent="0.3">
      <c r="A2627">
        <v>329</v>
      </c>
      <c r="B2627" t="s">
        <v>2131</v>
      </c>
      <c r="C2627">
        <v>2</v>
      </c>
      <c r="D2627" t="s">
        <v>77</v>
      </c>
      <c r="E2627">
        <v>41</v>
      </c>
      <c r="F2627" t="s">
        <v>2244</v>
      </c>
      <c r="G2627" t="s">
        <v>90</v>
      </c>
      <c r="H2627" t="s">
        <v>90</v>
      </c>
      <c r="AF2627" t="s">
        <v>2259</v>
      </c>
      <c r="AG2627" t="s">
        <v>993</v>
      </c>
      <c r="AH2627" t="s">
        <v>2266</v>
      </c>
      <c r="BB2627" t="s">
        <v>2259</v>
      </c>
      <c r="BC2627" t="s">
        <v>993</v>
      </c>
      <c r="BD2627" t="s">
        <v>2266</v>
      </c>
      <c r="BE2627" t="s">
        <v>2262</v>
      </c>
      <c r="BF2627" t="s">
        <v>2263</v>
      </c>
      <c r="BG2627" t="s">
        <v>2267</v>
      </c>
      <c r="BH2627" t="s">
        <v>2268</v>
      </c>
      <c r="BO2627" t="s">
        <v>90</v>
      </c>
      <c r="BP2627" t="s">
        <v>93</v>
      </c>
      <c r="BQ2627" t="s">
        <v>94</v>
      </c>
    </row>
    <row r="2628" spans="1:69" x14ac:dyDescent="0.3">
      <c r="A2628">
        <v>329</v>
      </c>
      <c r="B2628" t="s">
        <v>2131</v>
      </c>
      <c r="C2628">
        <v>3</v>
      </c>
      <c r="D2628" t="s">
        <v>83</v>
      </c>
      <c r="E2628">
        <v>41</v>
      </c>
      <c r="F2628" t="s">
        <v>2244</v>
      </c>
      <c r="G2628" t="s">
        <v>90</v>
      </c>
      <c r="H2628" t="s">
        <v>90</v>
      </c>
      <c r="AF2628" t="s">
        <v>2259</v>
      </c>
      <c r="AG2628" t="s">
        <v>993</v>
      </c>
      <c r="AH2628" t="s">
        <v>993</v>
      </c>
      <c r="BB2628" t="s">
        <v>2259</v>
      </c>
      <c r="BC2628" t="s">
        <v>993</v>
      </c>
      <c r="BD2628" t="s">
        <v>993</v>
      </c>
      <c r="BE2628" t="s">
        <v>2262</v>
      </c>
      <c r="BF2628" t="s">
        <v>2263</v>
      </c>
      <c r="BG2628" t="s">
        <v>2269</v>
      </c>
      <c r="BH2628" t="s">
        <v>2270</v>
      </c>
      <c r="BO2628" t="s">
        <v>90</v>
      </c>
      <c r="BP2628" t="s">
        <v>93</v>
      </c>
      <c r="BQ2628" t="s">
        <v>94</v>
      </c>
    </row>
    <row r="2629" spans="1:69" x14ac:dyDescent="0.3">
      <c r="A2629">
        <v>329</v>
      </c>
      <c r="B2629" t="s">
        <v>2131</v>
      </c>
      <c r="C2629">
        <v>4</v>
      </c>
      <c r="D2629" t="s">
        <v>84</v>
      </c>
      <c r="E2629">
        <v>41</v>
      </c>
      <c r="F2629" t="s">
        <v>2244</v>
      </c>
      <c r="G2629" t="s">
        <v>90</v>
      </c>
      <c r="H2629" t="s">
        <v>90</v>
      </c>
      <c r="AF2629" t="s">
        <v>2259</v>
      </c>
      <c r="AG2629" t="s">
        <v>993</v>
      </c>
      <c r="AH2629" t="s">
        <v>2271</v>
      </c>
      <c r="BB2629" t="s">
        <v>2259</v>
      </c>
      <c r="BC2629" t="s">
        <v>993</v>
      </c>
      <c r="BD2629" t="s">
        <v>2271</v>
      </c>
      <c r="BE2629" t="s">
        <v>2262</v>
      </c>
      <c r="BF2629" t="s">
        <v>2263</v>
      </c>
      <c r="BG2629" t="s">
        <v>2272</v>
      </c>
      <c r="BH2629" t="s">
        <v>2273</v>
      </c>
      <c r="BO2629" t="s">
        <v>90</v>
      </c>
      <c r="BP2629" t="s">
        <v>93</v>
      </c>
      <c r="BQ2629" t="s">
        <v>94</v>
      </c>
    </row>
    <row r="2630" spans="1:69" x14ac:dyDescent="0.3">
      <c r="A2630">
        <v>329</v>
      </c>
      <c r="B2630" t="s">
        <v>2131</v>
      </c>
      <c r="C2630">
        <v>5</v>
      </c>
      <c r="D2630" t="s">
        <v>85</v>
      </c>
      <c r="E2630">
        <v>41</v>
      </c>
      <c r="F2630" t="s">
        <v>2244</v>
      </c>
      <c r="G2630" t="s">
        <v>90</v>
      </c>
      <c r="H2630" t="s">
        <v>90</v>
      </c>
      <c r="AF2630" t="s">
        <v>2259</v>
      </c>
      <c r="AG2630" t="s">
        <v>993</v>
      </c>
      <c r="AH2630" t="s">
        <v>998</v>
      </c>
      <c r="BB2630" t="s">
        <v>2259</v>
      </c>
      <c r="BC2630" t="s">
        <v>993</v>
      </c>
      <c r="BD2630" t="s">
        <v>998</v>
      </c>
      <c r="BE2630" t="s">
        <v>2262</v>
      </c>
      <c r="BF2630" t="s">
        <v>2263</v>
      </c>
      <c r="BG2630" t="s">
        <v>2269</v>
      </c>
      <c r="BH2630" t="s">
        <v>2274</v>
      </c>
      <c r="BO2630" t="s">
        <v>90</v>
      </c>
      <c r="BP2630" t="s">
        <v>93</v>
      </c>
      <c r="BQ2630" t="s">
        <v>94</v>
      </c>
    </row>
    <row r="2631" spans="1:69" x14ac:dyDescent="0.3">
      <c r="A2631">
        <v>329</v>
      </c>
      <c r="B2631" t="s">
        <v>2131</v>
      </c>
      <c r="C2631">
        <v>6</v>
      </c>
      <c r="D2631" t="s">
        <v>86</v>
      </c>
      <c r="E2631">
        <v>41</v>
      </c>
      <c r="F2631" t="s">
        <v>2244</v>
      </c>
      <c r="G2631" t="s">
        <v>90</v>
      </c>
      <c r="H2631" t="s">
        <v>90</v>
      </c>
      <c r="AF2631" t="s">
        <v>2259</v>
      </c>
      <c r="AG2631" t="s">
        <v>2275</v>
      </c>
      <c r="AH2631" t="s">
        <v>2261</v>
      </c>
      <c r="BB2631" t="s">
        <v>2259</v>
      </c>
      <c r="BC2631" t="s">
        <v>2275</v>
      </c>
      <c r="BD2631" t="s">
        <v>2261</v>
      </c>
      <c r="BE2631" t="s">
        <v>2262</v>
      </c>
      <c r="BF2631" t="s">
        <v>2263</v>
      </c>
      <c r="BG2631" t="s">
        <v>2276</v>
      </c>
      <c r="BH2631" t="s">
        <v>2265</v>
      </c>
      <c r="BO2631" t="s">
        <v>69</v>
      </c>
      <c r="BP2631" t="s">
        <v>93</v>
      </c>
      <c r="BQ2631" t="s">
        <v>293</v>
      </c>
    </row>
    <row r="2632" spans="1:69" x14ac:dyDescent="0.3">
      <c r="A2632">
        <v>329</v>
      </c>
      <c r="B2632" t="s">
        <v>2131</v>
      </c>
      <c r="C2632">
        <v>7</v>
      </c>
      <c r="D2632" t="s">
        <v>87</v>
      </c>
      <c r="E2632">
        <v>41</v>
      </c>
      <c r="F2632" t="s">
        <v>2244</v>
      </c>
      <c r="G2632" t="s">
        <v>90</v>
      </c>
      <c r="H2632" t="s">
        <v>90</v>
      </c>
      <c r="AF2632" t="s">
        <v>2259</v>
      </c>
      <c r="AG2632" t="s">
        <v>2275</v>
      </c>
      <c r="AH2632" t="s">
        <v>2261</v>
      </c>
      <c r="BB2632" t="s">
        <v>2259</v>
      </c>
      <c r="BC2632" t="s">
        <v>2275</v>
      </c>
      <c r="BD2632" t="s">
        <v>2261</v>
      </c>
      <c r="BE2632" t="s">
        <v>2262</v>
      </c>
      <c r="BF2632" t="s">
        <v>2263</v>
      </c>
      <c r="BG2632" t="s">
        <v>2267</v>
      </c>
      <c r="BH2632" t="s">
        <v>2265</v>
      </c>
      <c r="BO2632" t="s">
        <v>69</v>
      </c>
      <c r="BP2632" t="s">
        <v>93</v>
      </c>
      <c r="BQ2632" t="s">
        <v>293</v>
      </c>
    </row>
    <row r="2633" spans="1:69" x14ac:dyDescent="0.3">
      <c r="A2633">
        <v>329</v>
      </c>
      <c r="B2633" t="s">
        <v>2131</v>
      </c>
      <c r="C2633">
        <v>8</v>
      </c>
      <c r="D2633" t="s">
        <v>88</v>
      </c>
      <c r="E2633">
        <v>41</v>
      </c>
      <c r="F2633" t="s">
        <v>2244</v>
      </c>
      <c r="G2633" t="s">
        <v>90</v>
      </c>
      <c r="H2633" t="s">
        <v>90</v>
      </c>
      <c r="AF2633" t="s">
        <v>2259</v>
      </c>
      <c r="AG2633" t="s">
        <v>993</v>
      </c>
      <c r="AH2633" t="s">
        <v>993</v>
      </c>
      <c r="BB2633" t="s">
        <v>2259</v>
      </c>
      <c r="BC2633" t="s">
        <v>993</v>
      </c>
      <c r="BD2633" t="s">
        <v>993</v>
      </c>
      <c r="BE2633" t="s">
        <v>2262</v>
      </c>
      <c r="BF2633" t="s">
        <v>2263</v>
      </c>
      <c r="BG2633" t="s">
        <v>2269</v>
      </c>
      <c r="BH2633" t="s">
        <v>2270</v>
      </c>
      <c r="BO2633" t="s">
        <v>90</v>
      </c>
      <c r="BP2633" t="s">
        <v>93</v>
      </c>
      <c r="BQ2633" t="s">
        <v>94</v>
      </c>
    </row>
    <row r="2634" spans="1:69" x14ac:dyDescent="0.3">
      <c r="A2634">
        <v>330</v>
      </c>
      <c r="B2634" t="s">
        <v>302</v>
      </c>
      <c r="C2634">
        <v>1</v>
      </c>
      <c r="D2634" t="s">
        <v>67</v>
      </c>
      <c r="E2634">
        <v>42</v>
      </c>
      <c r="F2634" t="s">
        <v>2277</v>
      </c>
      <c r="G2634" t="s">
        <v>90</v>
      </c>
      <c r="H2634" t="s">
        <v>90</v>
      </c>
      <c r="Q2634">
        <v>325</v>
      </c>
      <c r="R2634" t="s">
        <v>90</v>
      </c>
      <c r="S2634" t="s">
        <v>90</v>
      </c>
      <c r="AU2634">
        <v>325</v>
      </c>
      <c r="AV2634" t="s">
        <v>90</v>
      </c>
      <c r="AW2634" t="s">
        <v>90</v>
      </c>
      <c r="AX2634">
        <v>0</v>
      </c>
      <c r="AY2634">
        <v>720</v>
      </c>
      <c r="AZ2634" t="s">
        <v>90</v>
      </c>
      <c r="BA2634" t="s">
        <v>90</v>
      </c>
      <c r="BO2634" t="s">
        <v>90</v>
      </c>
      <c r="BP2634" t="s">
        <v>93</v>
      </c>
      <c r="BQ2634" t="s">
        <v>94</v>
      </c>
    </row>
    <row r="2635" spans="1:69" x14ac:dyDescent="0.3">
      <c r="A2635">
        <v>330</v>
      </c>
      <c r="B2635" t="s">
        <v>302</v>
      </c>
      <c r="C2635">
        <v>2</v>
      </c>
      <c r="D2635" t="s">
        <v>77</v>
      </c>
      <c r="E2635">
        <v>42</v>
      </c>
      <c r="F2635" t="s">
        <v>2277</v>
      </c>
      <c r="G2635" t="s">
        <v>90</v>
      </c>
      <c r="H2635" t="s">
        <v>90</v>
      </c>
      <c r="Q2635">
        <v>325</v>
      </c>
      <c r="R2635" t="s">
        <v>90</v>
      </c>
      <c r="S2635" t="s">
        <v>90</v>
      </c>
      <c r="AU2635">
        <v>325</v>
      </c>
      <c r="AV2635" t="s">
        <v>90</v>
      </c>
      <c r="AW2635" t="s">
        <v>90</v>
      </c>
      <c r="AX2635">
        <v>0</v>
      </c>
      <c r="AY2635">
        <v>720</v>
      </c>
      <c r="AZ2635" t="s">
        <v>90</v>
      </c>
      <c r="BA2635" t="s">
        <v>90</v>
      </c>
      <c r="BO2635" t="s">
        <v>90</v>
      </c>
      <c r="BP2635" t="s">
        <v>93</v>
      </c>
      <c r="BQ2635" t="s">
        <v>94</v>
      </c>
    </row>
    <row r="2636" spans="1:69" x14ac:dyDescent="0.3">
      <c r="A2636">
        <v>330</v>
      </c>
      <c r="B2636" t="s">
        <v>302</v>
      </c>
      <c r="C2636">
        <v>3</v>
      </c>
      <c r="D2636" t="s">
        <v>83</v>
      </c>
      <c r="E2636">
        <v>42</v>
      </c>
      <c r="F2636" t="s">
        <v>2277</v>
      </c>
      <c r="G2636" t="s">
        <v>90</v>
      </c>
      <c r="H2636" t="s">
        <v>90</v>
      </c>
      <c r="Q2636">
        <v>325</v>
      </c>
      <c r="R2636" t="s">
        <v>90</v>
      </c>
      <c r="S2636" t="s">
        <v>90</v>
      </c>
      <c r="AU2636">
        <v>325</v>
      </c>
      <c r="AV2636" t="s">
        <v>90</v>
      </c>
      <c r="AW2636" t="s">
        <v>90</v>
      </c>
      <c r="AX2636">
        <v>0</v>
      </c>
      <c r="AY2636">
        <v>720</v>
      </c>
      <c r="AZ2636" t="s">
        <v>90</v>
      </c>
      <c r="BA2636" t="s">
        <v>90</v>
      </c>
      <c r="BO2636" t="s">
        <v>90</v>
      </c>
      <c r="BP2636" t="s">
        <v>93</v>
      </c>
      <c r="BQ2636" t="s">
        <v>94</v>
      </c>
    </row>
    <row r="2637" spans="1:69" x14ac:dyDescent="0.3">
      <c r="A2637">
        <v>330</v>
      </c>
      <c r="B2637" t="s">
        <v>302</v>
      </c>
      <c r="C2637">
        <v>4</v>
      </c>
      <c r="D2637" t="s">
        <v>84</v>
      </c>
      <c r="E2637">
        <v>42</v>
      </c>
      <c r="F2637" t="s">
        <v>2277</v>
      </c>
      <c r="G2637" t="s">
        <v>90</v>
      </c>
      <c r="H2637" t="s">
        <v>90</v>
      </c>
      <c r="Q2637">
        <v>325</v>
      </c>
      <c r="R2637" t="s">
        <v>90</v>
      </c>
      <c r="S2637" t="s">
        <v>90</v>
      </c>
      <c r="AU2637">
        <v>325</v>
      </c>
      <c r="AV2637" t="s">
        <v>90</v>
      </c>
      <c r="AW2637" t="s">
        <v>90</v>
      </c>
      <c r="AX2637">
        <v>0</v>
      </c>
      <c r="AY2637">
        <v>720</v>
      </c>
      <c r="AZ2637" t="s">
        <v>90</v>
      </c>
      <c r="BA2637" t="s">
        <v>90</v>
      </c>
      <c r="BO2637" t="s">
        <v>90</v>
      </c>
      <c r="BP2637" t="s">
        <v>93</v>
      </c>
      <c r="BQ2637" t="s">
        <v>94</v>
      </c>
    </row>
    <row r="2638" spans="1:69" x14ac:dyDescent="0.3">
      <c r="A2638">
        <v>330</v>
      </c>
      <c r="B2638" t="s">
        <v>302</v>
      </c>
      <c r="C2638">
        <v>5</v>
      </c>
      <c r="D2638" t="s">
        <v>85</v>
      </c>
      <c r="E2638">
        <v>42</v>
      </c>
      <c r="F2638" t="s">
        <v>2277</v>
      </c>
      <c r="G2638" t="s">
        <v>90</v>
      </c>
      <c r="H2638" t="s">
        <v>90</v>
      </c>
      <c r="Q2638">
        <v>325</v>
      </c>
      <c r="R2638" t="s">
        <v>90</v>
      </c>
      <c r="S2638" t="s">
        <v>90</v>
      </c>
      <c r="AU2638">
        <v>325</v>
      </c>
      <c r="AV2638" t="s">
        <v>90</v>
      </c>
      <c r="AW2638" t="s">
        <v>90</v>
      </c>
      <c r="AX2638">
        <v>0</v>
      </c>
      <c r="AY2638">
        <v>720</v>
      </c>
      <c r="AZ2638" t="s">
        <v>90</v>
      </c>
      <c r="BA2638" t="s">
        <v>90</v>
      </c>
      <c r="BO2638" t="s">
        <v>90</v>
      </c>
      <c r="BP2638" t="s">
        <v>93</v>
      </c>
      <c r="BQ2638" t="s">
        <v>94</v>
      </c>
    </row>
    <row r="2639" spans="1:69" x14ac:dyDescent="0.3">
      <c r="A2639">
        <v>330</v>
      </c>
      <c r="B2639" t="s">
        <v>302</v>
      </c>
      <c r="C2639">
        <v>6</v>
      </c>
      <c r="D2639" t="s">
        <v>86</v>
      </c>
      <c r="E2639">
        <v>42</v>
      </c>
      <c r="F2639" t="s">
        <v>2277</v>
      </c>
      <c r="G2639" t="s">
        <v>90</v>
      </c>
      <c r="H2639" t="s">
        <v>90</v>
      </c>
      <c r="Q2639">
        <v>325</v>
      </c>
      <c r="R2639" t="s">
        <v>90</v>
      </c>
      <c r="S2639" t="s">
        <v>90</v>
      </c>
      <c r="AU2639">
        <v>325</v>
      </c>
      <c r="AV2639" t="s">
        <v>90</v>
      </c>
      <c r="AW2639" t="s">
        <v>90</v>
      </c>
      <c r="AX2639">
        <v>0</v>
      </c>
      <c r="AY2639">
        <v>720</v>
      </c>
      <c r="AZ2639" t="s">
        <v>90</v>
      </c>
      <c r="BA2639" t="s">
        <v>90</v>
      </c>
      <c r="BO2639" t="s">
        <v>90</v>
      </c>
      <c r="BP2639" t="s">
        <v>93</v>
      </c>
      <c r="BQ2639" t="s">
        <v>94</v>
      </c>
    </row>
    <row r="2640" spans="1:69" x14ac:dyDescent="0.3">
      <c r="A2640">
        <v>330</v>
      </c>
      <c r="B2640" t="s">
        <v>302</v>
      </c>
      <c r="C2640">
        <v>7</v>
      </c>
      <c r="D2640" t="s">
        <v>87</v>
      </c>
      <c r="E2640">
        <v>42</v>
      </c>
      <c r="F2640" t="s">
        <v>2277</v>
      </c>
      <c r="G2640" t="s">
        <v>90</v>
      </c>
      <c r="H2640" t="s">
        <v>90</v>
      </c>
      <c r="Q2640">
        <v>325</v>
      </c>
      <c r="R2640" t="s">
        <v>90</v>
      </c>
      <c r="S2640" t="s">
        <v>90</v>
      </c>
      <c r="AU2640">
        <v>325</v>
      </c>
      <c r="AV2640" t="s">
        <v>90</v>
      </c>
      <c r="AW2640" t="s">
        <v>90</v>
      </c>
      <c r="AX2640">
        <v>0</v>
      </c>
      <c r="AY2640">
        <v>720</v>
      </c>
      <c r="AZ2640" t="s">
        <v>90</v>
      </c>
      <c r="BA2640" t="s">
        <v>90</v>
      </c>
      <c r="BO2640" t="s">
        <v>90</v>
      </c>
      <c r="BP2640" t="s">
        <v>93</v>
      </c>
      <c r="BQ2640" t="s">
        <v>94</v>
      </c>
    </row>
    <row r="2641" spans="1:69" x14ac:dyDescent="0.3">
      <c r="A2641">
        <v>330</v>
      </c>
      <c r="B2641" t="s">
        <v>302</v>
      </c>
      <c r="C2641">
        <v>8</v>
      </c>
      <c r="D2641" t="s">
        <v>88</v>
      </c>
      <c r="E2641">
        <v>42</v>
      </c>
      <c r="F2641" t="s">
        <v>2277</v>
      </c>
      <c r="G2641" t="s">
        <v>90</v>
      </c>
      <c r="H2641" t="s">
        <v>90</v>
      </c>
      <c r="Q2641">
        <v>325</v>
      </c>
      <c r="R2641" t="s">
        <v>90</v>
      </c>
      <c r="S2641" t="s">
        <v>90</v>
      </c>
      <c r="AU2641">
        <v>325</v>
      </c>
      <c r="AV2641" t="s">
        <v>90</v>
      </c>
      <c r="AW2641" t="s">
        <v>90</v>
      </c>
      <c r="AX2641">
        <v>0</v>
      </c>
      <c r="AY2641">
        <v>720</v>
      </c>
      <c r="AZ2641" t="s">
        <v>90</v>
      </c>
      <c r="BA2641" t="s">
        <v>90</v>
      </c>
      <c r="BO2641" t="s">
        <v>90</v>
      </c>
      <c r="BP2641" t="s">
        <v>93</v>
      </c>
      <c r="BQ2641" t="s">
        <v>94</v>
      </c>
    </row>
    <row r="2642" spans="1:69" x14ac:dyDescent="0.3">
      <c r="A2642">
        <v>331</v>
      </c>
      <c r="B2642" t="s">
        <v>172</v>
      </c>
      <c r="C2642">
        <v>1</v>
      </c>
      <c r="D2642" t="s">
        <v>67</v>
      </c>
      <c r="E2642">
        <v>42</v>
      </c>
      <c r="F2642" t="s">
        <v>2277</v>
      </c>
      <c r="G2642" t="s">
        <v>90</v>
      </c>
      <c r="H2642" t="s">
        <v>90</v>
      </c>
      <c r="Q2642">
        <v>334</v>
      </c>
      <c r="R2642" t="s">
        <v>90</v>
      </c>
      <c r="S2642" t="s">
        <v>90</v>
      </c>
      <c r="AF2642" t="s">
        <v>2171</v>
      </c>
      <c r="AG2642" t="s">
        <v>428</v>
      </c>
      <c r="AH2642" t="s">
        <v>428</v>
      </c>
      <c r="AU2642">
        <v>334</v>
      </c>
      <c r="AV2642" t="s">
        <v>90</v>
      </c>
      <c r="AW2642" t="s">
        <v>90</v>
      </c>
      <c r="AX2642">
        <v>0</v>
      </c>
      <c r="BB2642" t="s">
        <v>2173</v>
      </c>
      <c r="BC2642" t="s">
        <v>713</v>
      </c>
      <c r="BD2642" t="s">
        <v>716</v>
      </c>
      <c r="BE2642" t="s">
        <v>2174</v>
      </c>
      <c r="BF2642" t="s">
        <v>2175</v>
      </c>
      <c r="BG2642" t="s">
        <v>118</v>
      </c>
      <c r="BH2642" t="s">
        <v>567</v>
      </c>
      <c r="BO2642" t="s">
        <v>90</v>
      </c>
      <c r="BP2642" t="s">
        <v>93</v>
      </c>
      <c r="BQ2642" t="s">
        <v>94</v>
      </c>
    </row>
    <row r="2643" spans="1:69" x14ac:dyDescent="0.3">
      <c r="A2643">
        <v>331</v>
      </c>
      <c r="B2643" t="s">
        <v>172</v>
      </c>
      <c r="C2643">
        <v>2</v>
      </c>
      <c r="D2643" t="s">
        <v>77</v>
      </c>
      <c r="E2643">
        <v>42</v>
      </c>
      <c r="F2643" t="s">
        <v>2277</v>
      </c>
      <c r="G2643" t="s">
        <v>90</v>
      </c>
      <c r="H2643" t="s">
        <v>90</v>
      </c>
      <c r="Q2643">
        <v>334</v>
      </c>
      <c r="R2643" t="s">
        <v>90</v>
      </c>
      <c r="S2643" t="s">
        <v>90</v>
      </c>
      <c r="AF2643" t="s">
        <v>2171</v>
      </c>
      <c r="AG2643" t="s">
        <v>428</v>
      </c>
      <c r="AH2643" t="s">
        <v>428</v>
      </c>
      <c r="AU2643">
        <v>334</v>
      </c>
      <c r="AV2643" t="s">
        <v>90</v>
      </c>
      <c r="AW2643" t="s">
        <v>90</v>
      </c>
      <c r="AX2643">
        <v>0</v>
      </c>
      <c r="BB2643" t="s">
        <v>2173</v>
      </c>
      <c r="BC2643" t="s">
        <v>713</v>
      </c>
      <c r="BD2643" t="s">
        <v>713</v>
      </c>
      <c r="BE2643" t="s">
        <v>2174</v>
      </c>
      <c r="BF2643" t="s">
        <v>2175</v>
      </c>
      <c r="BG2643" t="s">
        <v>118</v>
      </c>
      <c r="BH2643" t="s">
        <v>228</v>
      </c>
      <c r="BO2643" t="s">
        <v>90</v>
      </c>
      <c r="BP2643" t="s">
        <v>93</v>
      </c>
      <c r="BQ2643" t="s">
        <v>94</v>
      </c>
    </row>
    <row r="2644" spans="1:69" x14ac:dyDescent="0.3">
      <c r="A2644">
        <v>331</v>
      </c>
      <c r="B2644" t="s">
        <v>172</v>
      </c>
      <c r="C2644">
        <v>3</v>
      </c>
      <c r="D2644" t="s">
        <v>83</v>
      </c>
      <c r="E2644">
        <v>42</v>
      </c>
      <c r="F2644" t="s">
        <v>2277</v>
      </c>
      <c r="G2644" t="s">
        <v>90</v>
      </c>
      <c r="H2644" t="s">
        <v>90</v>
      </c>
      <c r="Q2644">
        <v>334</v>
      </c>
      <c r="R2644" t="s">
        <v>90</v>
      </c>
      <c r="S2644" t="s">
        <v>90</v>
      </c>
      <c r="AF2644" t="s">
        <v>2171</v>
      </c>
      <c r="AG2644" t="s">
        <v>428</v>
      </c>
      <c r="AH2644" t="s">
        <v>428</v>
      </c>
      <c r="AU2644">
        <v>334</v>
      </c>
      <c r="AV2644" t="s">
        <v>90</v>
      </c>
      <c r="AW2644" t="s">
        <v>90</v>
      </c>
      <c r="AX2644">
        <v>0</v>
      </c>
      <c r="BB2644" t="s">
        <v>2173</v>
      </c>
      <c r="BC2644" t="s">
        <v>713</v>
      </c>
      <c r="BD2644" t="s">
        <v>713</v>
      </c>
      <c r="BE2644" t="s">
        <v>2174</v>
      </c>
      <c r="BF2644" t="s">
        <v>2175</v>
      </c>
      <c r="BG2644" t="s">
        <v>118</v>
      </c>
      <c r="BH2644" t="s">
        <v>228</v>
      </c>
      <c r="BO2644" t="s">
        <v>90</v>
      </c>
      <c r="BP2644" t="s">
        <v>93</v>
      </c>
      <c r="BQ2644" t="s">
        <v>94</v>
      </c>
    </row>
    <row r="2645" spans="1:69" x14ac:dyDescent="0.3">
      <c r="A2645">
        <v>331</v>
      </c>
      <c r="B2645" t="s">
        <v>172</v>
      </c>
      <c r="C2645">
        <v>4</v>
      </c>
      <c r="D2645" t="s">
        <v>84</v>
      </c>
      <c r="E2645">
        <v>42</v>
      </c>
      <c r="F2645" t="s">
        <v>2277</v>
      </c>
      <c r="G2645" t="s">
        <v>90</v>
      </c>
      <c r="H2645" t="s">
        <v>90</v>
      </c>
      <c r="Q2645">
        <v>334</v>
      </c>
      <c r="R2645" t="s">
        <v>90</v>
      </c>
      <c r="S2645" t="s">
        <v>90</v>
      </c>
      <c r="AF2645" t="s">
        <v>2171</v>
      </c>
      <c r="AG2645" t="s">
        <v>428</v>
      </c>
      <c r="AH2645" t="s">
        <v>428</v>
      </c>
      <c r="AU2645">
        <v>334</v>
      </c>
      <c r="AV2645" t="s">
        <v>90</v>
      </c>
      <c r="AW2645" t="s">
        <v>90</v>
      </c>
      <c r="AX2645">
        <v>0</v>
      </c>
      <c r="BB2645" t="s">
        <v>2173</v>
      </c>
      <c r="BC2645" t="s">
        <v>713</v>
      </c>
      <c r="BD2645" t="s">
        <v>713</v>
      </c>
      <c r="BE2645" t="s">
        <v>2174</v>
      </c>
      <c r="BF2645" t="s">
        <v>2175</v>
      </c>
      <c r="BG2645" t="s">
        <v>118</v>
      </c>
      <c r="BH2645" t="s">
        <v>228</v>
      </c>
      <c r="BO2645" t="s">
        <v>90</v>
      </c>
      <c r="BP2645" t="s">
        <v>93</v>
      </c>
      <c r="BQ2645" t="s">
        <v>94</v>
      </c>
    </row>
    <row r="2646" spans="1:69" x14ac:dyDescent="0.3">
      <c r="A2646">
        <v>331</v>
      </c>
      <c r="B2646" t="s">
        <v>172</v>
      </c>
      <c r="C2646">
        <v>5</v>
      </c>
      <c r="D2646" t="s">
        <v>85</v>
      </c>
      <c r="E2646">
        <v>42</v>
      </c>
      <c r="F2646" t="s">
        <v>2277</v>
      </c>
      <c r="G2646" t="s">
        <v>90</v>
      </c>
      <c r="H2646" t="s">
        <v>90</v>
      </c>
      <c r="Q2646">
        <v>334</v>
      </c>
      <c r="R2646" t="s">
        <v>90</v>
      </c>
      <c r="S2646" t="s">
        <v>90</v>
      </c>
      <c r="AF2646" t="s">
        <v>2171</v>
      </c>
      <c r="AG2646" t="s">
        <v>428</v>
      </c>
      <c r="AH2646" t="s">
        <v>428</v>
      </c>
      <c r="AU2646">
        <v>334</v>
      </c>
      <c r="AV2646" t="s">
        <v>90</v>
      </c>
      <c r="AW2646" t="s">
        <v>90</v>
      </c>
      <c r="AX2646">
        <v>0</v>
      </c>
      <c r="BB2646" t="s">
        <v>2173</v>
      </c>
      <c r="BC2646" t="s">
        <v>713</v>
      </c>
      <c r="BD2646" t="s">
        <v>713</v>
      </c>
      <c r="BE2646" t="s">
        <v>2174</v>
      </c>
      <c r="BF2646" t="s">
        <v>2175</v>
      </c>
      <c r="BG2646" t="s">
        <v>118</v>
      </c>
      <c r="BH2646" t="s">
        <v>228</v>
      </c>
      <c r="BO2646" t="s">
        <v>90</v>
      </c>
      <c r="BP2646" t="s">
        <v>93</v>
      </c>
      <c r="BQ2646" t="s">
        <v>94</v>
      </c>
    </row>
    <row r="2647" spans="1:69" x14ac:dyDescent="0.3">
      <c r="A2647">
        <v>331</v>
      </c>
      <c r="B2647" t="s">
        <v>172</v>
      </c>
      <c r="C2647">
        <v>6</v>
      </c>
      <c r="D2647" t="s">
        <v>86</v>
      </c>
      <c r="E2647">
        <v>42</v>
      </c>
      <c r="F2647" t="s">
        <v>2277</v>
      </c>
      <c r="G2647" t="s">
        <v>90</v>
      </c>
      <c r="H2647" t="s">
        <v>90</v>
      </c>
      <c r="Q2647">
        <v>334</v>
      </c>
      <c r="R2647" t="s">
        <v>90</v>
      </c>
      <c r="S2647" t="s">
        <v>90</v>
      </c>
      <c r="AF2647" t="s">
        <v>2171</v>
      </c>
      <c r="AG2647" t="s">
        <v>428</v>
      </c>
      <c r="AH2647" t="s">
        <v>428</v>
      </c>
      <c r="AU2647">
        <v>334</v>
      </c>
      <c r="AV2647" t="s">
        <v>90</v>
      </c>
      <c r="AW2647" t="s">
        <v>90</v>
      </c>
      <c r="AX2647">
        <v>0</v>
      </c>
      <c r="BB2647" t="s">
        <v>2173</v>
      </c>
      <c r="BC2647" t="s">
        <v>716</v>
      </c>
      <c r="BD2647" t="s">
        <v>716</v>
      </c>
      <c r="BE2647" t="s">
        <v>2174</v>
      </c>
      <c r="BF2647" t="s">
        <v>2175</v>
      </c>
      <c r="BG2647" t="s">
        <v>1285</v>
      </c>
      <c r="BH2647" t="s">
        <v>231</v>
      </c>
      <c r="BO2647" t="s">
        <v>90</v>
      </c>
      <c r="BP2647" t="s">
        <v>93</v>
      </c>
      <c r="BQ2647" t="s">
        <v>94</v>
      </c>
    </row>
    <row r="2648" spans="1:69" x14ac:dyDescent="0.3">
      <c r="A2648">
        <v>331</v>
      </c>
      <c r="B2648" t="s">
        <v>172</v>
      </c>
      <c r="C2648">
        <v>7</v>
      </c>
      <c r="D2648" t="s">
        <v>87</v>
      </c>
      <c r="E2648">
        <v>42</v>
      </c>
      <c r="F2648" t="s">
        <v>2277</v>
      </c>
      <c r="G2648" t="s">
        <v>90</v>
      </c>
      <c r="H2648" t="s">
        <v>90</v>
      </c>
      <c r="Q2648">
        <v>334</v>
      </c>
      <c r="R2648" t="s">
        <v>90</v>
      </c>
      <c r="S2648" t="s">
        <v>90</v>
      </c>
      <c r="AF2648" t="s">
        <v>2171</v>
      </c>
      <c r="AG2648" t="s">
        <v>428</v>
      </c>
      <c r="AH2648" t="s">
        <v>428</v>
      </c>
      <c r="AU2648">
        <v>334</v>
      </c>
      <c r="AV2648" t="s">
        <v>90</v>
      </c>
      <c r="AW2648" t="s">
        <v>90</v>
      </c>
      <c r="AX2648">
        <v>0</v>
      </c>
      <c r="BB2648" t="s">
        <v>2173</v>
      </c>
      <c r="BC2648" t="s">
        <v>716</v>
      </c>
      <c r="BD2648" t="s">
        <v>716</v>
      </c>
      <c r="BE2648" t="s">
        <v>2174</v>
      </c>
      <c r="BF2648" t="s">
        <v>2175</v>
      </c>
      <c r="BG2648" t="s">
        <v>309</v>
      </c>
      <c r="BH2648" t="s">
        <v>231</v>
      </c>
      <c r="BO2648" t="s">
        <v>90</v>
      </c>
      <c r="BP2648" t="s">
        <v>93</v>
      </c>
      <c r="BQ2648" t="s">
        <v>94</v>
      </c>
    </row>
    <row r="2649" spans="1:69" x14ac:dyDescent="0.3">
      <c r="A2649">
        <v>331</v>
      </c>
      <c r="B2649" t="s">
        <v>172</v>
      </c>
      <c r="C2649">
        <v>8</v>
      </c>
      <c r="D2649" t="s">
        <v>88</v>
      </c>
      <c r="E2649">
        <v>42</v>
      </c>
      <c r="F2649" t="s">
        <v>2277</v>
      </c>
      <c r="G2649" t="s">
        <v>90</v>
      </c>
      <c r="H2649" t="s">
        <v>90</v>
      </c>
      <c r="Q2649">
        <v>334</v>
      </c>
      <c r="R2649" t="s">
        <v>90</v>
      </c>
      <c r="S2649" t="s">
        <v>90</v>
      </c>
      <c r="AF2649" t="s">
        <v>2171</v>
      </c>
      <c r="AG2649" t="s">
        <v>428</v>
      </c>
      <c r="AH2649" t="s">
        <v>428</v>
      </c>
      <c r="AU2649">
        <v>334</v>
      </c>
      <c r="AV2649" t="s">
        <v>90</v>
      </c>
      <c r="AW2649" t="s">
        <v>90</v>
      </c>
      <c r="AX2649">
        <v>0</v>
      </c>
      <c r="BB2649" t="s">
        <v>2173</v>
      </c>
      <c r="BC2649" t="s">
        <v>713</v>
      </c>
      <c r="BD2649" t="s">
        <v>713</v>
      </c>
      <c r="BE2649" t="s">
        <v>2174</v>
      </c>
      <c r="BF2649" t="s">
        <v>2175</v>
      </c>
      <c r="BG2649" t="s">
        <v>118</v>
      </c>
      <c r="BH2649" t="s">
        <v>228</v>
      </c>
      <c r="BO2649" t="s">
        <v>90</v>
      </c>
      <c r="BP2649" t="s">
        <v>93</v>
      </c>
      <c r="BQ2649" t="s">
        <v>94</v>
      </c>
    </row>
    <row r="2650" spans="1:69" x14ac:dyDescent="0.3">
      <c r="A2650">
        <v>332</v>
      </c>
      <c r="B2650" t="s">
        <v>2278</v>
      </c>
      <c r="C2650">
        <v>1</v>
      </c>
      <c r="D2650" t="s">
        <v>67</v>
      </c>
      <c r="E2650">
        <v>42</v>
      </c>
      <c r="F2650" t="s">
        <v>2277</v>
      </c>
      <c r="G2650" t="s">
        <v>90</v>
      </c>
      <c r="H2650" t="s">
        <v>90</v>
      </c>
      <c r="Q2650">
        <v>333</v>
      </c>
      <c r="R2650" t="s">
        <v>90</v>
      </c>
      <c r="S2650" t="s">
        <v>90</v>
      </c>
      <c r="AF2650" t="s">
        <v>2279</v>
      </c>
      <c r="AG2650" t="s">
        <v>729</v>
      </c>
      <c r="AH2650" t="s">
        <v>720</v>
      </c>
      <c r="AU2650">
        <v>333</v>
      </c>
      <c r="AV2650" t="s">
        <v>90</v>
      </c>
      <c r="AW2650" t="s">
        <v>90</v>
      </c>
      <c r="AX2650">
        <v>0</v>
      </c>
      <c r="BB2650" t="s">
        <v>2280</v>
      </c>
      <c r="BC2650" t="s">
        <v>2281</v>
      </c>
      <c r="BD2650" t="s">
        <v>2282</v>
      </c>
      <c r="BE2650" t="s">
        <v>2283</v>
      </c>
      <c r="BF2650" t="s">
        <v>1213</v>
      </c>
      <c r="BG2650" t="s">
        <v>1214</v>
      </c>
      <c r="BH2650" t="s">
        <v>1215</v>
      </c>
      <c r="BO2650" t="s">
        <v>90</v>
      </c>
      <c r="BP2650" t="s">
        <v>93</v>
      </c>
      <c r="BQ2650" t="s">
        <v>94</v>
      </c>
    </row>
    <row r="2651" spans="1:69" x14ac:dyDescent="0.3">
      <c r="A2651">
        <v>332</v>
      </c>
      <c r="B2651" t="s">
        <v>2278</v>
      </c>
      <c r="C2651">
        <v>2</v>
      </c>
      <c r="D2651" t="s">
        <v>77</v>
      </c>
      <c r="E2651">
        <v>42</v>
      </c>
      <c r="F2651" t="s">
        <v>2277</v>
      </c>
      <c r="G2651" t="s">
        <v>90</v>
      </c>
      <c r="H2651" t="s">
        <v>90</v>
      </c>
      <c r="Q2651">
        <v>333</v>
      </c>
      <c r="R2651" t="s">
        <v>90</v>
      </c>
      <c r="S2651" t="s">
        <v>90</v>
      </c>
      <c r="AF2651" t="s">
        <v>2279</v>
      </c>
      <c r="AG2651" t="s">
        <v>729</v>
      </c>
      <c r="AH2651" t="s">
        <v>720</v>
      </c>
      <c r="AU2651">
        <v>333</v>
      </c>
      <c r="AV2651" t="s">
        <v>90</v>
      </c>
      <c r="AW2651" t="s">
        <v>90</v>
      </c>
      <c r="AX2651">
        <v>0</v>
      </c>
      <c r="BB2651" t="s">
        <v>2280</v>
      </c>
      <c r="BC2651" t="s">
        <v>2281</v>
      </c>
      <c r="BD2651" t="s">
        <v>2282</v>
      </c>
      <c r="BE2651" t="s">
        <v>2283</v>
      </c>
      <c r="BF2651" t="s">
        <v>1213</v>
      </c>
      <c r="BG2651" t="s">
        <v>1223</v>
      </c>
      <c r="BH2651" t="s">
        <v>1224</v>
      </c>
      <c r="BO2651" t="s">
        <v>90</v>
      </c>
      <c r="BP2651" t="s">
        <v>93</v>
      </c>
      <c r="BQ2651" t="s">
        <v>94</v>
      </c>
    </row>
    <row r="2652" spans="1:69" x14ac:dyDescent="0.3">
      <c r="A2652">
        <v>332</v>
      </c>
      <c r="B2652" t="s">
        <v>2278</v>
      </c>
      <c r="C2652">
        <v>3</v>
      </c>
      <c r="D2652" t="s">
        <v>83</v>
      </c>
      <c r="E2652">
        <v>42</v>
      </c>
      <c r="F2652" t="s">
        <v>2277</v>
      </c>
      <c r="G2652" t="s">
        <v>90</v>
      </c>
      <c r="H2652" t="s">
        <v>90</v>
      </c>
      <c r="Q2652">
        <v>333</v>
      </c>
      <c r="R2652" t="s">
        <v>90</v>
      </c>
      <c r="S2652" t="s">
        <v>90</v>
      </c>
      <c r="AF2652" t="s">
        <v>2279</v>
      </c>
      <c r="AG2652" t="s">
        <v>729</v>
      </c>
      <c r="AH2652" t="s">
        <v>720</v>
      </c>
      <c r="AU2652">
        <v>333</v>
      </c>
      <c r="AV2652" t="s">
        <v>90</v>
      </c>
      <c r="AW2652" t="s">
        <v>90</v>
      </c>
      <c r="AX2652">
        <v>0</v>
      </c>
      <c r="BB2652" t="s">
        <v>2280</v>
      </c>
      <c r="BC2652" t="s">
        <v>1720</v>
      </c>
      <c r="BD2652" t="s">
        <v>2284</v>
      </c>
      <c r="BE2652" t="s">
        <v>2283</v>
      </c>
      <c r="BF2652" t="s">
        <v>1213</v>
      </c>
      <c r="BG2652" t="s">
        <v>1223</v>
      </c>
      <c r="BH2652" t="s">
        <v>1229</v>
      </c>
      <c r="BO2652" t="s">
        <v>90</v>
      </c>
      <c r="BP2652" t="s">
        <v>93</v>
      </c>
      <c r="BQ2652" t="s">
        <v>94</v>
      </c>
    </row>
    <row r="2653" spans="1:69" x14ac:dyDescent="0.3">
      <c r="A2653">
        <v>332</v>
      </c>
      <c r="B2653" t="s">
        <v>2278</v>
      </c>
      <c r="C2653">
        <v>4</v>
      </c>
      <c r="D2653" t="s">
        <v>84</v>
      </c>
      <c r="E2653">
        <v>42</v>
      </c>
      <c r="F2653" t="s">
        <v>2277</v>
      </c>
      <c r="G2653" t="s">
        <v>90</v>
      </c>
      <c r="H2653" t="s">
        <v>90</v>
      </c>
      <c r="Q2653">
        <v>333</v>
      </c>
      <c r="R2653" t="s">
        <v>90</v>
      </c>
      <c r="S2653" t="s">
        <v>90</v>
      </c>
      <c r="AF2653" t="s">
        <v>2279</v>
      </c>
      <c r="AG2653" t="s">
        <v>729</v>
      </c>
      <c r="AH2653" t="s">
        <v>720</v>
      </c>
      <c r="AU2653">
        <v>333</v>
      </c>
      <c r="AV2653" t="s">
        <v>90</v>
      </c>
      <c r="AW2653" t="s">
        <v>90</v>
      </c>
      <c r="AX2653">
        <v>0</v>
      </c>
      <c r="BB2653" t="s">
        <v>2280</v>
      </c>
      <c r="BC2653" t="s">
        <v>2281</v>
      </c>
      <c r="BD2653" t="s">
        <v>2282</v>
      </c>
      <c r="BE2653" t="s">
        <v>2283</v>
      </c>
      <c r="BF2653" t="s">
        <v>1213</v>
      </c>
      <c r="BG2653" t="s">
        <v>1231</v>
      </c>
      <c r="BH2653" t="s">
        <v>1224</v>
      </c>
      <c r="BO2653" t="s">
        <v>90</v>
      </c>
      <c r="BP2653" t="s">
        <v>93</v>
      </c>
      <c r="BQ2653" t="s">
        <v>94</v>
      </c>
    </row>
    <row r="2654" spans="1:69" x14ac:dyDescent="0.3">
      <c r="A2654">
        <v>332</v>
      </c>
      <c r="B2654" t="s">
        <v>2278</v>
      </c>
      <c r="C2654">
        <v>5</v>
      </c>
      <c r="D2654" t="s">
        <v>85</v>
      </c>
      <c r="E2654">
        <v>42</v>
      </c>
      <c r="F2654" t="s">
        <v>2277</v>
      </c>
      <c r="G2654" t="s">
        <v>90</v>
      </c>
      <c r="H2654" t="s">
        <v>90</v>
      </c>
      <c r="Q2654">
        <v>333</v>
      </c>
      <c r="R2654" t="s">
        <v>90</v>
      </c>
      <c r="S2654" t="s">
        <v>90</v>
      </c>
      <c r="AF2654" t="s">
        <v>2279</v>
      </c>
      <c r="AG2654" t="s">
        <v>729</v>
      </c>
      <c r="AH2654" t="s">
        <v>720</v>
      </c>
      <c r="AU2654">
        <v>333</v>
      </c>
      <c r="AV2654" t="s">
        <v>90</v>
      </c>
      <c r="AW2654" t="s">
        <v>90</v>
      </c>
      <c r="AX2654">
        <v>0</v>
      </c>
      <c r="BB2654" t="s">
        <v>2280</v>
      </c>
      <c r="BC2654" t="s">
        <v>1720</v>
      </c>
      <c r="BD2654" t="s">
        <v>2285</v>
      </c>
      <c r="BE2654" t="s">
        <v>2283</v>
      </c>
      <c r="BF2654" t="s">
        <v>1213</v>
      </c>
      <c r="BG2654" t="s">
        <v>1223</v>
      </c>
      <c r="BH2654" t="s">
        <v>1234</v>
      </c>
      <c r="BO2654" t="s">
        <v>90</v>
      </c>
      <c r="BP2654" t="s">
        <v>93</v>
      </c>
      <c r="BQ2654" t="s">
        <v>94</v>
      </c>
    </row>
    <row r="2655" spans="1:69" x14ac:dyDescent="0.3">
      <c r="A2655">
        <v>332</v>
      </c>
      <c r="B2655" t="s">
        <v>2278</v>
      </c>
      <c r="C2655">
        <v>6</v>
      </c>
      <c r="D2655" t="s">
        <v>86</v>
      </c>
      <c r="E2655">
        <v>42</v>
      </c>
      <c r="F2655" t="s">
        <v>2277</v>
      </c>
      <c r="G2655" t="s">
        <v>90</v>
      </c>
      <c r="H2655" t="s">
        <v>90</v>
      </c>
      <c r="Q2655">
        <v>333</v>
      </c>
      <c r="R2655" t="s">
        <v>90</v>
      </c>
      <c r="S2655" t="s">
        <v>90</v>
      </c>
      <c r="AF2655" t="s">
        <v>2279</v>
      </c>
      <c r="AG2655" t="s">
        <v>729</v>
      </c>
      <c r="AH2655" t="s">
        <v>720</v>
      </c>
      <c r="AU2655">
        <v>333</v>
      </c>
      <c r="AV2655" t="s">
        <v>90</v>
      </c>
      <c r="AW2655" t="s">
        <v>90</v>
      </c>
      <c r="AX2655">
        <v>0</v>
      </c>
      <c r="BB2655" t="s">
        <v>2280</v>
      </c>
      <c r="BC2655" t="s">
        <v>1724</v>
      </c>
      <c r="BD2655" t="s">
        <v>2282</v>
      </c>
      <c r="BE2655" t="s">
        <v>2283</v>
      </c>
      <c r="BF2655" t="s">
        <v>1213</v>
      </c>
      <c r="BG2655" t="s">
        <v>1236</v>
      </c>
      <c r="BH2655" t="s">
        <v>1237</v>
      </c>
      <c r="BO2655" t="s">
        <v>90</v>
      </c>
      <c r="BP2655" t="s">
        <v>93</v>
      </c>
      <c r="BQ2655" t="s">
        <v>94</v>
      </c>
    </row>
    <row r="2656" spans="1:69" x14ac:dyDescent="0.3">
      <c r="A2656">
        <v>332</v>
      </c>
      <c r="B2656" t="s">
        <v>2278</v>
      </c>
      <c r="C2656">
        <v>7</v>
      </c>
      <c r="D2656" t="s">
        <v>87</v>
      </c>
      <c r="E2656">
        <v>42</v>
      </c>
      <c r="F2656" t="s">
        <v>2277</v>
      </c>
      <c r="G2656" t="s">
        <v>90</v>
      </c>
      <c r="H2656" t="s">
        <v>90</v>
      </c>
      <c r="Q2656">
        <v>333</v>
      </c>
      <c r="R2656" t="s">
        <v>90</v>
      </c>
      <c r="S2656" t="s">
        <v>90</v>
      </c>
      <c r="AF2656" t="s">
        <v>2279</v>
      </c>
      <c r="AG2656" t="s">
        <v>729</v>
      </c>
      <c r="AH2656" t="s">
        <v>720</v>
      </c>
      <c r="AU2656">
        <v>333</v>
      </c>
      <c r="AV2656" t="s">
        <v>90</v>
      </c>
      <c r="AW2656" t="s">
        <v>90</v>
      </c>
      <c r="AX2656">
        <v>0</v>
      </c>
      <c r="BB2656" t="s">
        <v>2280</v>
      </c>
      <c r="BC2656" t="s">
        <v>1724</v>
      </c>
      <c r="BD2656" t="s">
        <v>2282</v>
      </c>
      <c r="BE2656" t="s">
        <v>2283</v>
      </c>
      <c r="BF2656" t="s">
        <v>1213</v>
      </c>
      <c r="BG2656" t="s">
        <v>1242</v>
      </c>
      <c r="BH2656" t="s">
        <v>1215</v>
      </c>
      <c r="BO2656" t="s">
        <v>90</v>
      </c>
      <c r="BP2656" t="s">
        <v>93</v>
      </c>
      <c r="BQ2656" t="s">
        <v>94</v>
      </c>
    </row>
    <row r="2657" spans="1:69" x14ac:dyDescent="0.3">
      <c r="A2657">
        <v>332</v>
      </c>
      <c r="B2657" t="s">
        <v>2278</v>
      </c>
      <c r="C2657">
        <v>8</v>
      </c>
      <c r="D2657" t="s">
        <v>88</v>
      </c>
      <c r="E2657">
        <v>42</v>
      </c>
      <c r="F2657" t="s">
        <v>2277</v>
      </c>
      <c r="G2657" t="s">
        <v>90</v>
      </c>
      <c r="H2657" t="s">
        <v>90</v>
      </c>
      <c r="Q2657">
        <v>333</v>
      </c>
      <c r="R2657" t="s">
        <v>90</v>
      </c>
      <c r="S2657" t="s">
        <v>90</v>
      </c>
      <c r="AF2657" t="s">
        <v>2279</v>
      </c>
      <c r="AG2657" t="s">
        <v>729</v>
      </c>
      <c r="AH2657" t="s">
        <v>720</v>
      </c>
      <c r="AU2657">
        <v>333</v>
      </c>
      <c r="AV2657" t="s">
        <v>90</v>
      </c>
      <c r="AW2657" t="s">
        <v>90</v>
      </c>
      <c r="AX2657">
        <v>0</v>
      </c>
      <c r="BB2657" t="s">
        <v>2280</v>
      </c>
      <c r="BC2657" t="s">
        <v>1720</v>
      </c>
      <c r="BD2657" t="s">
        <v>2284</v>
      </c>
      <c r="BE2657" t="s">
        <v>2283</v>
      </c>
      <c r="BF2657" t="s">
        <v>1213</v>
      </c>
      <c r="BG2657" t="s">
        <v>1223</v>
      </c>
      <c r="BH2657" t="s">
        <v>1245</v>
      </c>
      <c r="BO2657" t="s">
        <v>90</v>
      </c>
      <c r="BP2657" t="s">
        <v>93</v>
      </c>
      <c r="BQ2657" t="s">
        <v>94</v>
      </c>
    </row>
    <row r="2658" spans="1:69" x14ac:dyDescent="0.3">
      <c r="A2658">
        <v>333</v>
      </c>
      <c r="B2658" t="s">
        <v>2130</v>
      </c>
      <c r="C2658">
        <v>1</v>
      </c>
      <c r="D2658" t="s">
        <v>67</v>
      </c>
      <c r="E2658">
        <v>42</v>
      </c>
      <c r="F2658" t="s">
        <v>2277</v>
      </c>
      <c r="G2658" t="s">
        <v>90</v>
      </c>
      <c r="H2658" t="s">
        <v>90</v>
      </c>
      <c r="AF2658">
        <v>332</v>
      </c>
      <c r="AG2658" t="s">
        <v>90</v>
      </c>
      <c r="AH2658" t="s">
        <v>90</v>
      </c>
      <c r="BB2658">
        <v>332</v>
      </c>
      <c r="BC2658" t="s">
        <v>90</v>
      </c>
      <c r="BD2658" t="s">
        <v>90</v>
      </c>
      <c r="BE2658">
        <v>0</v>
      </c>
      <c r="BF2658" t="s">
        <v>2280</v>
      </c>
      <c r="BG2658" t="s">
        <v>2281</v>
      </c>
      <c r="BH2658" t="s">
        <v>2282</v>
      </c>
      <c r="BO2658" t="s">
        <v>90</v>
      </c>
      <c r="BP2658" t="s">
        <v>93</v>
      </c>
      <c r="BQ2658" t="s">
        <v>94</v>
      </c>
    </row>
    <row r="2659" spans="1:69" x14ac:dyDescent="0.3">
      <c r="A2659">
        <v>333</v>
      </c>
      <c r="B2659" t="s">
        <v>2130</v>
      </c>
      <c r="C2659">
        <v>2</v>
      </c>
      <c r="D2659" t="s">
        <v>77</v>
      </c>
      <c r="E2659">
        <v>42</v>
      </c>
      <c r="F2659" t="s">
        <v>2277</v>
      </c>
      <c r="G2659" t="s">
        <v>90</v>
      </c>
      <c r="H2659" t="s">
        <v>90</v>
      </c>
      <c r="AF2659">
        <v>332</v>
      </c>
      <c r="AG2659" t="s">
        <v>90</v>
      </c>
      <c r="AH2659" t="s">
        <v>90</v>
      </c>
      <c r="BB2659">
        <v>332</v>
      </c>
      <c r="BC2659" t="s">
        <v>90</v>
      </c>
      <c r="BD2659" t="s">
        <v>90</v>
      </c>
      <c r="BE2659">
        <v>0</v>
      </c>
      <c r="BF2659" t="s">
        <v>2280</v>
      </c>
      <c r="BG2659" t="s">
        <v>2281</v>
      </c>
      <c r="BH2659" t="s">
        <v>2282</v>
      </c>
      <c r="BO2659" t="s">
        <v>90</v>
      </c>
      <c r="BP2659" t="s">
        <v>93</v>
      </c>
      <c r="BQ2659" t="s">
        <v>94</v>
      </c>
    </row>
    <row r="2660" spans="1:69" x14ac:dyDescent="0.3">
      <c r="A2660">
        <v>333</v>
      </c>
      <c r="B2660" t="s">
        <v>2130</v>
      </c>
      <c r="C2660">
        <v>3</v>
      </c>
      <c r="D2660" t="s">
        <v>83</v>
      </c>
      <c r="E2660">
        <v>42</v>
      </c>
      <c r="F2660" t="s">
        <v>2277</v>
      </c>
      <c r="G2660" t="s">
        <v>90</v>
      </c>
      <c r="H2660" t="s">
        <v>90</v>
      </c>
      <c r="AF2660">
        <v>332</v>
      </c>
      <c r="AG2660" t="s">
        <v>90</v>
      </c>
      <c r="AH2660" t="s">
        <v>90</v>
      </c>
      <c r="BB2660">
        <v>332</v>
      </c>
      <c r="BC2660" t="s">
        <v>90</v>
      </c>
      <c r="BD2660" t="s">
        <v>90</v>
      </c>
      <c r="BE2660">
        <v>0</v>
      </c>
      <c r="BF2660" t="s">
        <v>2280</v>
      </c>
      <c r="BG2660" t="s">
        <v>1720</v>
      </c>
      <c r="BH2660" t="s">
        <v>2284</v>
      </c>
      <c r="BO2660" t="s">
        <v>90</v>
      </c>
      <c r="BP2660" t="s">
        <v>93</v>
      </c>
      <c r="BQ2660" t="s">
        <v>94</v>
      </c>
    </row>
    <row r="2661" spans="1:69" x14ac:dyDescent="0.3">
      <c r="A2661">
        <v>333</v>
      </c>
      <c r="B2661" t="s">
        <v>2130</v>
      </c>
      <c r="C2661">
        <v>4</v>
      </c>
      <c r="D2661" t="s">
        <v>84</v>
      </c>
      <c r="E2661">
        <v>42</v>
      </c>
      <c r="F2661" t="s">
        <v>2277</v>
      </c>
      <c r="G2661" t="s">
        <v>90</v>
      </c>
      <c r="H2661" t="s">
        <v>90</v>
      </c>
      <c r="AF2661">
        <v>332</v>
      </c>
      <c r="AG2661" t="s">
        <v>90</v>
      </c>
      <c r="AH2661" t="s">
        <v>90</v>
      </c>
      <c r="BB2661">
        <v>332</v>
      </c>
      <c r="BC2661" t="s">
        <v>90</v>
      </c>
      <c r="BD2661" t="s">
        <v>90</v>
      </c>
      <c r="BE2661">
        <v>0</v>
      </c>
      <c r="BF2661" t="s">
        <v>2280</v>
      </c>
      <c r="BG2661" t="s">
        <v>2281</v>
      </c>
      <c r="BH2661" t="s">
        <v>2282</v>
      </c>
      <c r="BO2661" t="s">
        <v>90</v>
      </c>
      <c r="BP2661" t="s">
        <v>93</v>
      </c>
      <c r="BQ2661" t="s">
        <v>94</v>
      </c>
    </row>
    <row r="2662" spans="1:69" x14ac:dyDescent="0.3">
      <c r="A2662">
        <v>333</v>
      </c>
      <c r="B2662" t="s">
        <v>2130</v>
      </c>
      <c r="C2662">
        <v>5</v>
      </c>
      <c r="D2662" t="s">
        <v>85</v>
      </c>
      <c r="E2662">
        <v>42</v>
      </c>
      <c r="F2662" t="s">
        <v>2277</v>
      </c>
      <c r="G2662" t="s">
        <v>90</v>
      </c>
      <c r="H2662" t="s">
        <v>90</v>
      </c>
      <c r="AF2662">
        <v>332</v>
      </c>
      <c r="AG2662" t="s">
        <v>90</v>
      </c>
      <c r="AH2662" t="s">
        <v>90</v>
      </c>
      <c r="BB2662">
        <v>332</v>
      </c>
      <c r="BC2662" t="s">
        <v>90</v>
      </c>
      <c r="BD2662" t="s">
        <v>90</v>
      </c>
      <c r="BE2662">
        <v>0</v>
      </c>
      <c r="BF2662" t="s">
        <v>2280</v>
      </c>
      <c r="BG2662" t="s">
        <v>1720</v>
      </c>
      <c r="BH2662" t="s">
        <v>2285</v>
      </c>
      <c r="BO2662" t="s">
        <v>90</v>
      </c>
      <c r="BP2662" t="s">
        <v>93</v>
      </c>
      <c r="BQ2662" t="s">
        <v>94</v>
      </c>
    </row>
    <row r="2663" spans="1:69" x14ac:dyDescent="0.3">
      <c r="A2663">
        <v>333</v>
      </c>
      <c r="B2663" t="s">
        <v>2130</v>
      </c>
      <c r="C2663">
        <v>6</v>
      </c>
      <c r="D2663" t="s">
        <v>86</v>
      </c>
      <c r="E2663">
        <v>42</v>
      </c>
      <c r="F2663" t="s">
        <v>2277</v>
      </c>
      <c r="G2663" t="s">
        <v>90</v>
      </c>
      <c r="H2663" t="s">
        <v>90</v>
      </c>
      <c r="AF2663">
        <v>332</v>
      </c>
      <c r="AG2663" t="s">
        <v>90</v>
      </c>
      <c r="AH2663" t="s">
        <v>90</v>
      </c>
      <c r="BB2663">
        <v>332</v>
      </c>
      <c r="BC2663" t="s">
        <v>90</v>
      </c>
      <c r="BD2663" t="s">
        <v>90</v>
      </c>
      <c r="BE2663">
        <v>0</v>
      </c>
      <c r="BF2663" t="s">
        <v>2280</v>
      </c>
      <c r="BG2663" t="s">
        <v>1724</v>
      </c>
      <c r="BH2663" t="s">
        <v>2282</v>
      </c>
      <c r="BO2663" t="s">
        <v>90</v>
      </c>
      <c r="BP2663" t="s">
        <v>93</v>
      </c>
      <c r="BQ2663" t="s">
        <v>94</v>
      </c>
    </row>
    <row r="2664" spans="1:69" x14ac:dyDescent="0.3">
      <c r="A2664">
        <v>333</v>
      </c>
      <c r="B2664" t="s">
        <v>2130</v>
      </c>
      <c r="C2664">
        <v>7</v>
      </c>
      <c r="D2664" t="s">
        <v>87</v>
      </c>
      <c r="E2664">
        <v>42</v>
      </c>
      <c r="F2664" t="s">
        <v>2277</v>
      </c>
      <c r="G2664" t="s">
        <v>90</v>
      </c>
      <c r="H2664" t="s">
        <v>90</v>
      </c>
      <c r="AF2664">
        <v>332</v>
      </c>
      <c r="AG2664" t="s">
        <v>90</v>
      </c>
      <c r="AH2664" t="s">
        <v>90</v>
      </c>
      <c r="BB2664">
        <v>332</v>
      </c>
      <c r="BC2664" t="s">
        <v>90</v>
      </c>
      <c r="BD2664" t="s">
        <v>90</v>
      </c>
      <c r="BE2664">
        <v>0</v>
      </c>
      <c r="BF2664" t="s">
        <v>2280</v>
      </c>
      <c r="BG2664" t="s">
        <v>1724</v>
      </c>
      <c r="BH2664" t="s">
        <v>2282</v>
      </c>
      <c r="BO2664" t="s">
        <v>90</v>
      </c>
      <c r="BP2664" t="s">
        <v>93</v>
      </c>
      <c r="BQ2664" t="s">
        <v>94</v>
      </c>
    </row>
    <row r="2665" spans="1:69" x14ac:dyDescent="0.3">
      <c r="A2665">
        <v>333</v>
      </c>
      <c r="B2665" t="s">
        <v>2130</v>
      </c>
      <c r="C2665">
        <v>8</v>
      </c>
      <c r="D2665" t="s">
        <v>88</v>
      </c>
      <c r="E2665">
        <v>42</v>
      </c>
      <c r="F2665" t="s">
        <v>2277</v>
      </c>
      <c r="G2665" t="s">
        <v>90</v>
      </c>
      <c r="H2665" t="s">
        <v>90</v>
      </c>
      <c r="AF2665">
        <v>332</v>
      </c>
      <c r="AG2665" t="s">
        <v>90</v>
      </c>
      <c r="AH2665" t="s">
        <v>90</v>
      </c>
      <c r="BB2665">
        <v>332</v>
      </c>
      <c r="BC2665" t="s">
        <v>90</v>
      </c>
      <c r="BD2665" t="s">
        <v>90</v>
      </c>
      <c r="BE2665">
        <v>0</v>
      </c>
      <c r="BF2665" t="s">
        <v>2280</v>
      </c>
      <c r="BG2665" t="s">
        <v>1720</v>
      </c>
      <c r="BH2665" t="s">
        <v>2284</v>
      </c>
      <c r="BO2665" t="s">
        <v>90</v>
      </c>
      <c r="BP2665" t="s">
        <v>93</v>
      </c>
      <c r="BQ2665" t="s">
        <v>94</v>
      </c>
    </row>
    <row r="2666" spans="1:69" x14ac:dyDescent="0.3">
      <c r="A2666">
        <v>334</v>
      </c>
      <c r="B2666" t="s">
        <v>2131</v>
      </c>
      <c r="C2666">
        <v>1</v>
      </c>
      <c r="D2666" t="s">
        <v>67</v>
      </c>
      <c r="E2666">
        <v>42</v>
      </c>
      <c r="F2666" t="s">
        <v>2277</v>
      </c>
      <c r="G2666" t="s">
        <v>90</v>
      </c>
      <c r="H2666" t="s">
        <v>90</v>
      </c>
      <c r="AF2666" t="s">
        <v>2286</v>
      </c>
      <c r="AG2666" t="s">
        <v>2287</v>
      </c>
      <c r="AH2666" t="s">
        <v>2287</v>
      </c>
      <c r="BB2666" t="s">
        <v>2286</v>
      </c>
      <c r="BC2666" t="s">
        <v>2287</v>
      </c>
      <c r="BD2666" t="s">
        <v>2287</v>
      </c>
      <c r="BE2666" t="s">
        <v>2288</v>
      </c>
      <c r="BF2666" t="s">
        <v>2289</v>
      </c>
      <c r="BG2666" t="s">
        <v>2290</v>
      </c>
      <c r="BH2666" t="s">
        <v>2291</v>
      </c>
      <c r="BO2666" t="s">
        <v>69</v>
      </c>
      <c r="BP2666" t="s">
        <v>93</v>
      </c>
      <c r="BQ2666" t="s">
        <v>293</v>
      </c>
    </row>
    <row r="2667" spans="1:69" x14ac:dyDescent="0.3">
      <c r="A2667">
        <v>334</v>
      </c>
      <c r="B2667" t="s">
        <v>2131</v>
      </c>
      <c r="C2667">
        <v>2</v>
      </c>
      <c r="D2667" t="s">
        <v>77</v>
      </c>
      <c r="E2667">
        <v>42</v>
      </c>
      <c r="F2667" t="s">
        <v>2277</v>
      </c>
      <c r="G2667" t="s">
        <v>90</v>
      </c>
      <c r="H2667" t="s">
        <v>90</v>
      </c>
      <c r="AF2667" t="s">
        <v>2286</v>
      </c>
      <c r="AG2667" t="s">
        <v>2292</v>
      </c>
      <c r="AH2667" t="s">
        <v>2293</v>
      </c>
      <c r="BB2667" t="s">
        <v>2286</v>
      </c>
      <c r="BC2667" t="s">
        <v>2292</v>
      </c>
      <c r="BD2667" t="s">
        <v>2293</v>
      </c>
      <c r="BE2667" t="s">
        <v>2288</v>
      </c>
      <c r="BF2667" t="s">
        <v>2289</v>
      </c>
      <c r="BG2667" t="s">
        <v>2294</v>
      </c>
      <c r="BH2667" t="s">
        <v>2295</v>
      </c>
      <c r="BO2667" t="s">
        <v>90</v>
      </c>
      <c r="BP2667" t="s">
        <v>93</v>
      </c>
      <c r="BQ2667" t="s">
        <v>94</v>
      </c>
    </row>
    <row r="2668" spans="1:69" x14ac:dyDescent="0.3">
      <c r="A2668">
        <v>334</v>
      </c>
      <c r="B2668" t="s">
        <v>2131</v>
      </c>
      <c r="C2668">
        <v>3</v>
      </c>
      <c r="D2668" t="s">
        <v>83</v>
      </c>
      <c r="E2668">
        <v>42</v>
      </c>
      <c r="F2668" t="s">
        <v>2277</v>
      </c>
      <c r="G2668" t="s">
        <v>90</v>
      </c>
      <c r="H2668" t="s">
        <v>90</v>
      </c>
      <c r="AF2668" t="s">
        <v>2286</v>
      </c>
      <c r="AG2668" t="s">
        <v>2292</v>
      </c>
      <c r="AH2668" t="s">
        <v>2292</v>
      </c>
      <c r="BB2668" t="s">
        <v>2286</v>
      </c>
      <c r="BC2668" t="s">
        <v>2292</v>
      </c>
      <c r="BD2668" t="s">
        <v>2292</v>
      </c>
      <c r="BE2668" t="s">
        <v>2288</v>
      </c>
      <c r="BF2668" t="s">
        <v>2289</v>
      </c>
      <c r="BG2668" t="s">
        <v>2296</v>
      </c>
      <c r="BH2668" t="s">
        <v>2297</v>
      </c>
      <c r="BO2668" t="s">
        <v>90</v>
      </c>
      <c r="BP2668" t="s">
        <v>93</v>
      </c>
      <c r="BQ2668" t="s">
        <v>94</v>
      </c>
    </row>
    <row r="2669" spans="1:69" x14ac:dyDescent="0.3">
      <c r="A2669">
        <v>334</v>
      </c>
      <c r="B2669" t="s">
        <v>2131</v>
      </c>
      <c r="C2669">
        <v>4</v>
      </c>
      <c r="D2669" t="s">
        <v>84</v>
      </c>
      <c r="E2669">
        <v>42</v>
      </c>
      <c r="F2669" t="s">
        <v>2277</v>
      </c>
      <c r="G2669" t="s">
        <v>90</v>
      </c>
      <c r="H2669" t="s">
        <v>90</v>
      </c>
      <c r="AF2669" t="s">
        <v>2286</v>
      </c>
      <c r="AG2669" t="s">
        <v>2292</v>
      </c>
      <c r="AH2669" t="s">
        <v>2293</v>
      </c>
      <c r="BB2669" t="s">
        <v>2286</v>
      </c>
      <c r="BC2669" t="s">
        <v>2292</v>
      </c>
      <c r="BD2669" t="s">
        <v>2293</v>
      </c>
      <c r="BE2669" t="s">
        <v>2288</v>
      </c>
      <c r="BF2669" t="s">
        <v>2289</v>
      </c>
      <c r="BG2669" t="s">
        <v>2298</v>
      </c>
      <c r="BH2669" t="s">
        <v>2299</v>
      </c>
      <c r="BO2669" t="s">
        <v>90</v>
      </c>
      <c r="BP2669" t="s">
        <v>93</v>
      </c>
      <c r="BQ2669" t="s">
        <v>94</v>
      </c>
    </row>
    <row r="2670" spans="1:69" x14ac:dyDescent="0.3">
      <c r="A2670">
        <v>334</v>
      </c>
      <c r="B2670" t="s">
        <v>2131</v>
      </c>
      <c r="C2670">
        <v>5</v>
      </c>
      <c r="D2670" t="s">
        <v>85</v>
      </c>
      <c r="E2670">
        <v>42</v>
      </c>
      <c r="F2670" t="s">
        <v>2277</v>
      </c>
      <c r="G2670" t="s">
        <v>90</v>
      </c>
      <c r="H2670" t="s">
        <v>90</v>
      </c>
      <c r="AF2670" t="s">
        <v>2286</v>
      </c>
      <c r="AG2670" t="s">
        <v>2292</v>
      </c>
      <c r="AH2670" t="s">
        <v>2300</v>
      </c>
      <c r="BB2670" t="s">
        <v>2286</v>
      </c>
      <c r="BC2670" t="s">
        <v>2292</v>
      </c>
      <c r="BD2670" t="s">
        <v>2300</v>
      </c>
      <c r="BE2670" t="s">
        <v>2288</v>
      </c>
      <c r="BF2670" t="s">
        <v>2289</v>
      </c>
      <c r="BG2670" t="s">
        <v>2296</v>
      </c>
      <c r="BH2670" t="s">
        <v>2301</v>
      </c>
      <c r="BO2670" t="s">
        <v>90</v>
      </c>
      <c r="BP2670" t="s">
        <v>93</v>
      </c>
      <c r="BQ2670" t="s">
        <v>94</v>
      </c>
    </row>
    <row r="2671" spans="1:69" x14ac:dyDescent="0.3">
      <c r="A2671">
        <v>334</v>
      </c>
      <c r="B2671" t="s">
        <v>2131</v>
      </c>
      <c r="C2671">
        <v>6</v>
      </c>
      <c r="D2671" t="s">
        <v>86</v>
      </c>
      <c r="E2671">
        <v>42</v>
      </c>
      <c r="F2671" t="s">
        <v>2277</v>
      </c>
      <c r="G2671" t="s">
        <v>90</v>
      </c>
      <c r="H2671" t="s">
        <v>90</v>
      </c>
      <c r="AF2671" t="s">
        <v>2286</v>
      </c>
      <c r="AG2671" t="s">
        <v>2292</v>
      </c>
      <c r="AH2671" t="s">
        <v>2287</v>
      </c>
      <c r="BB2671" t="s">
        <v>2286</v>
      </c>
      <c r="BC2671" t="s">
        <v>2292</v>
      </c>
      <c r="BD2671" t="s">
        <v>2287</v>
      </c>
      <c r="BE2671" t="s">
        <v>2288</v>
      </c>
      <c r="BF2671" t="s">
        <v>2289</v>
      </c>
      <c r="BG2671" t="s">
        <v>2302</v>
      </c>
      <c r="BH2671" t="s">
        <v>2291</v>
      </c>
      <c r="BO2671" t="s">
        <v>90</v>
      </c>
      <c r="BP2671" t="s">
        <v>93</v>
      </c>
      <c r="BQ2671" t="s">
        <v>94</v>
      </c>
    </row>
    <row r="2672" spans="1:69" x14ac:dyDescent="0.3">
      <c r="A2672">
        <v>334</v>
      </c>
      <c r="B2672" t="s">
        <v>2131</v>
      </c>
      <c r="C2672">
        <v>7</v>
      </c>
      <c r="D2672" t="s">
        <v>87</v>
      </c>
      <c r="E2672">
        <v>42</v>
      </c>
      <c r="F2672" t="s">
        <v>2277</v>
      </c>
      <c r="G2672" t="s">
        <v>90</v>
      </c>
      <c r="H2672" t="s">
        <v>90</v>
      </c>
      <c r="AF2672" t="s">
        <v>2286</v>
      </c>
      <c r="AG2672" t="s">
        <v>2292</v>
      </c>
      <c r="AH2672" t="s">
        <v>2287</v>
      </c>
      <c r="BB2672" t="s">
        <v>2286</v>
      </c>
      <c r="BC2672" t="s">
        <v>2292</v>
      </c>
      <c r="BD2672" t="s">
        <v>2287</v>
      </c>
      <c r="BE2672" t="s">
        <v>2288</v>
      </c>
      <c r="BF2672" t="s">
        <v>2289</v>
      </c>
      <c r="BG2672" t="s">
        <v>2303</v>
      </c>
      <c r="BH2672" t="s">
        <v>2291</v>
      </c>
      <c r="BO2672" t="s">
        <v>90</v>
      </c>
      <c r="BP2672" t="s">
        <v>93</v>
      </c>
      <c r="BQ2672" t="s">
        <v>94</v>
      </c>
    </row>
    <row r="2673" spans="1:69" x14ac:dyDescent="0.3">
      <c r="A2673">
        <v>334</v>
      </c>
      <c r="B2673" t="s">
        <v>2131</v>
      </c>
      <c r="C2673">
        <v>8</v>
      </c>
      <c r="D2673" t="s">
        <v>88</v>
      </c>
      <c r="E2673">
        <v>42</v>
      </c>
      <c r="F2673" t="s">
        <v>2277</v>
      </c>
      <c r="G2673" t="s">
        <v>90</v>
      </c>
      <c r="H2673" t="s">
        <v>90</v>
      </c>
      <c r="AF2673" t="s">
        <v>2286</v>
      </c>
      <c r="AG2673" t="s">
        <v>2292</v>
      </c>
      <c r="AH2673" t="s">
        <v>2292</v>
      </c>
      <c r="BB2673" t="s">
        <v>2286</v>
      </c>
      <c r="BC2673" t="s">
        <v>2292</v>
      </c>
      <c r="BD2673" t="s">
        <v>2292</v>
      </c>
      <c r="BE2673" t="s">
        <v>2288</v>
      </c>
      <c r="BF2673" t="s">
        <v>2289</v>
      </c>
      <c r="BG2673" t="s">
        <v>2296</v>
      </c>
      <c r="BH2673" t="s">
        <v>2297</v>
      </c>
      <c r="BO2673" t="s">
        <v>90</v>
      </c>
      <c r="BP2673" t="s">
        <v>93</v>
      </c>
      <c r="BQ2673" t="s">
        <v>94</v>
      </c>
    </row>
    <row r="2674" spans="1:69" x14ac:dyDescent="0.3">
      <c r="A2674">
        <v>335</v>
      </c>
      <c r="B2674" t="s">
        <v>302</v>
      </c>
      <c r="C2674">
        <v>1</v>
      </c>
      <c r="D2674" t="s">
        <v>67</v>
      </c>
      <c r="E2674">
        <v>43</v>
      </c>
      <c r="F2674" t="s">
        <v>2304</v>
      </c>
      <c r="G2674" t="s">
        <v>90</v>
      </c>
      <c r="H2674" t="s">
        <v>90</v>
      </c>
      <c r="Q2674">
        <v>325</v>
      </c>
      <c r="R2674" t="s">
        <v>90</v>
      </c>
      <c r="S2674" t="s">
        <v>90</v>
      </c>
      <c r="AU2674">
        <v>325</v>
      </c>
      <c r="AV2674" t="s">
        <v>90</v>
      </c>
      <c r="AW2674" t="s">
        <v>90</v>
      </c>
      <c r="AX2674">
        <v>0</v>
      </c>
      <c r="AY2674">
        <v>720</v>
      </c>
      <c r="AZ2674" t="s">
        <v>90</v>
      </c>
      <c r="BA2674" t="s">
        <v>90</v>
      </c>
      <c r="BO2674" t="s">
        <v>90</v>
      </c>
      <c r="BP2674" t="s">
        <v>93</v>
      </c>
      <c r="BQ2674" t="s">
        <v>94</v>
      </c>
    </row>
    <row r="2675" spans="1:69" x14ac:dyDescent="0.3">
      <c r="A2675">
        <v>335</v>
      </c>
      <c r="B2675" t="s">
        <v>302</v>
      </c>
      <c r="C2675">
        <v>2</v>
      </c>
      <c r="D2675" t="s">
        <v>77</v>
      </c>
      <c r="E2675">
        <v>43</v>
      </c>
      <c r="F2675" t="s">
        <v>2304</v>
      </c>
      <c r="G2675" t="s">
        <v>90</v>
      </c>
      <c r="H2675" t="s">
        <v>90</v>
      </c>
      <c r="Q2675">
        <v>325</v>
      </c>
      <c r="R2675" t="s">
        <v>90</v>
      </c>
      <c r="S2675" t="s">
        <v>90</v>
      </c>
      <c r="AU2675">
        <v>325</v>
      </c>
      <c r="AV2675" t="s">
        <v>90</v>
      </c>
      <c r="AW2675" t="s">
        <v>90</v>
      </c>
      <c r="AX2675">
        <v>0</v>
      </c>
      <c r="AY2675">
        <v>720</v>
      </c>
      <c r="AZ2675" t="s">
        <v>90</v>
      </c>
      <c r="BA2675" t="s">
        <v>90</v>
      </c>
      <c r="BO2675" t="s">
        <v>90</v>
      </c>
      <c r="BP2675" t="s">
        <v>93</v>
      </c>
      <c r="BQ2675" t="s">
        <v>94</v>
      </c>
    </row>
    <row r="2676" spans="1:69" x14ac:dyDescent="0.3">
      <c r="A2676">
        <v>335</v>
      </c>
      <c r="B2676" t="s">
        <v>302</v>
      </c>
      <c r="C2676">
        <v>3</v>
      </c>
      <c r="D2676" t="s">
        <v>83</v>
      </c>
      <c r="E2676">
        <v>43</v>
      </c>
      <c r="F2676" t="s">
        <v>2304</v>
      </c>
      <c r="G2676" t="s">
        <v>90</v>
      </c>
      <c r="H2676" t="s">
        <v>90</v>
      </c>
      <c r="Q2676">
        <v>325</v>
      </c>
      <c r="R2676" t="s">
        <v>90</v>
      </c>
      <c r="S2676" t="s">
        <v>90</v>
      </c>
      <c r="AU2676">
        <v>325</v>
      </c>
      <c r="AV2676" t="s">
        <v>90</v>
      </c>
      <c r="AW2676" t="s">
        <v>90</v>
      </c>
      <c r="AX2676">
        <v>0</v>
      </c>
      <c r="AY2676">
        <v>720</v>
      </c>
      <c r="AZ2676" t="s">
        <v>90</v>
      </c>
      <c r="BA2676" t="s">
        <v>90</v>
      </c>
      <c r="BO2676" t="s">
        <v>90</v>
      </c>
      <c r="BP2676" t="s">
        <v>93</v>
      </c>
      <c r="BQ2676" t="s">
        <v>94</v>
      </c>
    </row>
    <row r="2677" spans="1:69" x14ac:dyDescent="0.3">
      <c r="A2677">
        <v>335</v>
      </c>
      <c r="B2677" t="s">
        <v>302</v>
      </c>
      <c r="C2677">
        <v>4</v>
      </c>
      <c r="D2677" t="s">
        <v>84</v>
      </c>
      <c r="E2677">
        <v>43</v>
      </c>
      <c r="F2677" t="s">
        <v>2304</v>
      </c>
      <c r="G2677" t="s">
        <v>90</v>
      </c>
      <c r="H2677" t="s">
        <v>90</v>
      </c>
      <c r="Q2677">
        <v>325</v>
      </c>
      <c r="R2677" t="s">
        <v>90</v>
      </c>
      <c r="S2677" t="s">
        <v>90</v>
      </c>
      <c r="AU2677">
        <v>325</v>
      </c>
      <c r="AV2677" t="s">
        <v>90</v>
      </c>
      <c r="AW2677" t="s">
        <v>90</v>
      </c>
      <c r="AX2677">
        <v>0</v>
      </c>
      <c r="AY2677">
        <v>720</v>
      </c>
      <c r="AZ2677" t="s">
        <v>90</v>
      </c>
      <c r="BA2677" t="s">
        <v>90</v>
      </c>
      <c r="BO2677" t="s">
        <v>90</v>
      </c>
      <c r="BP2677" t="s">
        <v>93</v>
      </c>
      <c r="BQ2677" t="s">
        <v>94</v>
      </c>
    </row>
    <row r="2678" spans="1:69" x14ac:dyDescent="0.3">
      <c r="A2678">
        <v>335</v>
      </c>
      <c r="B2678" t="s">
        <v>302</v>
      </c>
      <c r="C2678">
        <v>5</v>
      </c>
      <c r="D2678" t="s">
        <v>85</v>
      </c>
      <c r="E2678">
        <v>43</v>
      </c>
      <c r="F2678" t="s">
        <v>2304</v>
      </c>
      <c r="G2678" t="s">
        <v>90</v>
      </c>
      <c r="H2678" t="s">
        <v>90</v>
      </c>
      <c r="Q2678">
        <v>325</v>
      </c>
      <c r="R2678" t="s">
        <v>90</v>
      </c>
      <c r="S2678" t="s">
        <v>90</v>
      </c>
      <c r="AU2678">
        <v>325</v>
      </c>
      <c r="AV2678" t="s">
        <v>90</v>
      </c>
      <c r="AW2678" t="s">
        <v>90</v>
      </c>
      <c r="AX2678">
        <v>0</v>
      </c>
      <c r="AY2678">
        <v>720</v>
      </c>
      <c r="AZ2678" t="s">
        <v>90</v>
      </c>
      <c r="BA2678" t="s">
        <v>90</v>
      </c>
      <c r="BO2678" t="s">
        <v>90</v>
      </c>
      <c r="BP2678" t="s">
        <v>93</v>
      </c>
      <c r="BQ2678" t="s">
        <v>94</v>
      </c>
    </row>
    <row r="2679" spans="1:69" x14ac:dyDescent="0.3">
      <c r="A2679">
        <v>335</v>
      </c>
      <c r="B2679" t="s">
        <v>302</v>
      </c>
      <c r="C2679">
        <v>6</v>
      </c>
      <c r="D2679" t="s">
        <v>86</v>
      </c>
      <c r="E2679">
        <v>43</v>
      </c>
      <c r="F2679" t="s">
        <v>2304</v>
      </c>
      <c r="G2679" t="s">
        <v>90</v>
      </c>
      <c r="H2679" t="s">
        <v>90</v>
      </c>
      <c r="Q2679">
        <v>325</v>
      </c>
      <c r="R2679" t="s">
        <v>90</v>
      </c>
      <c r="S2679" t="s">
        <v>90</v>
      </c>
      <c r="AU2679">
        <v>325</v>
      </c>
      <c r="AV2679" t="s">
        <v>90</v>
      </c>
      <c r="AW2679" t="s">
        <v>90</v>
      </c>
      <c r="AX2679">
        <v>0</v>
      </c>
      <c r="AY2679">
        <v>720</v>
      </c>
      <c r="AZ2679" t="s">
        <v>90</v>
      </c>
      <c r="BA2679" t="s">
        <v>90</v>
      </c>
      <c r="BO2679" t="s">
        <v>90</v>
      </c>
      <c r="BP2679" t="s">
        <v>93</v>
      </c>
      <c r="BQ2679" t="s">
        <v>94</v>
      </c>
    </row>
    <row r="2680" spans="1:69" x14ac:dyDescent="0.3">
      <c r="A2680">
        <v>335</v>
      </c>
      <c r="B2680" t="s">
        <v>302</v>
      </c>
      <c r="C2680">
        <v>7</v>
      </c>
      <c r="D2680" t="s">
        <v>87</v>
      </c>
      <c r="E2680">
        <v>43</v>
      </c>
      <c r="F2680" t="s">
        <v>2304</v>
      </c>
      <c r="G2680" t="s">
        <v>90</v>
      </c>
      <c r="H2680" t="s">
        <v>90</v>
      </c>
      <c r="Q2680">
        <v>325</v>
      </c>
      <c r="R2680" t="s">
        <v>90</v>
      </c>
      <c r="S2680" t="s">
        <v>90</v>
      </c>
      <c r="AU2680">
        <v>325</v>
      </c>
      <c r="AV2680" t="s">
        <v>90</v>
      </c>
      <c r="AW2680" t="s">
        <v>90</v>
      </c>
      <c r="AX2680">
        <v>0</v>
      </c>
      <c r="AY2680">
        <v>720</v>
      </c>
      <c r="AZ2680" t="s">
        <v>90</v>
      </c>
      <c r="BA2680" t="s">
        <v>90</v>
      </c>
      <c r="BO2680" t="s">
        <v>90</v>
      </c>
      <c r="BP2680" t="s">
        <v>93</v>
      </c>
      <c r="BQ2680" t="s">
        <v>94</v>
      </c>
    </row>
    <row r="2681" spans="1:69" x14ac:dyDescent="0.3">
      <c r="A2681">
        <v>335</v>
      </c>
      <c r="B2681" t="s">
        <v>302</v>
      </c>
      <c r="C2681">
        <v>8</v>
      </c>
      <c r="D2681" t="s">
        <v>88</v>
      </c>
      <c r="E2681">
        <v>43</v>
      </c>
      <c r="F2681" t="s">
        <v>2304</v>
      </c>
      <c r="G2681" t="s">
        <v>90</v>
      </c>
      <c r="H2681" t="s">
        <v>90</v>
      </c>
      <c r="Q2681">
        <v>325</v>
      </c>
      <c r="R2681" t="s">
        <v>90</v>
      </c>
      <c r="S2681" t="s">
        <v>90</v>
      </c>
      <c r="AU2681">
        <v>325</v>
      </c>
      <c r="AV2681" t="s">
        <v>90</v>
      </c>
      <c r="AW2681" t="s">
        <v>90</v>
      </c>
      <c r="AX2681">
        <v>0</v>
      </c>
      <c r="AY2681">
        <v>720</v>
      </c>
      <c r="AZ2681" t="s">
        <v>90</v>
      </c>
      <c r="BA2681" t="s">
        <v>90</v>
      </c>
      <c r="BO2681" t="s">
        <v>90</v>
      </c>
      <c r="BP2681" t="s">
        <v>93</v>
      </c>
      <c r="BQ2681" t="s">
        <v>94</v>
      </c>
    </row>
    <row r="2682" spans="1:69" x14ac:dyDescent="0.3">
      <c r="A2682">
        <v>336</v>
      </c>
      <c r="B2682" t="s">
        <v>172</v>
      </c>
      <c r="C2682">
        <v>1</v>
      </c>
      <c r="D2682" t="s">
        <v>67</v>
      </c>
      <c r="E2682">
        <v>43</v>
      </c>
      <c r="F2682" t="s">
        <v>2304</v>
      </c>
      <c r="G2682" t="s">
        <v>90</v>
      </c>
      <c r="H2682" t="s">
        <v>90</v>
      </c>
      <c r="Q2682">
        <v>339</v>
      </c>
      <c r="R2682" t="s">
        <v>90</v>
      </c>
      <c r="S2682" t="s">
        <v>90</v>
      </c>
      <c r="AF2682" t="s">
        <v>2171</v>
      </c>
      <c r="AG2682" t="s">
        <v>428</v>
      </c>
      <c r="AH2682" t="s">
        <v>428</v>
      </c>
      <c r="AU2682">
        <v>339</v>
      </c>
      <c r="AV2682" t="s">
        <v>90</v>
      </c>
      <c r="AW2682" t="s">
        <v>90</v>
      </c>
      <c r="AX2682">
        <v>0</v>
      </c>
      <c r="BB2682" t="s">
        <v>2173</v>
      </c>
      <c r="BC2682" t="s">
        <v>713</v>
      </c>
      <c r="BD2682" t="s">
        <v>716</v>
      </c>
      <c r="BE2682" t="s">
        <v>2174</v>
      </c>
      <c r="BF2682" t="s">
        <v>2175</v>
      </c>
      <c r="BG2682" t="s">
        <v>118</v>
      </c>
      <c r="BH2682" t="s">
        <v>567</v>
      </c>
      <c r="BO2682" t="s">
        <v>90</v>
      </c>
      <c r="BP2682" t="s">
        <v>93</v>
      </c>
      <c r="BQ2682" t="s">
        <v>94</v>
      </c>
    </row>
    <row r="2683" spans="1:69" x14ac:dyDescent="0.3">
      <c r="A2683">
        <v>336</v>
      </c>
      <c r="B2683" t="s">
        <v>172</v>
      </c>
      <c r="C2683">
        <v>2</v>
      </c>
      <c r="D2683" t="s">
        <v>77</v>
      </c>
      <c r="E2683">
        <v>43</v>
      </c>
      <c r="F2683" t="s">
        <v>2304</v>
      </c>
      <c r="G2683" t="s">
        <v>90</v>
      </c>
      <c r="H2683" t="s">
        <v>90</v>
      </c>
      <c r="Q2683">
        <v>339</v>
      </c>
      <c r="R2683" t="s">
        <v>90</v>
      </c>
      <c r="S2683" t="s">
        <v>90</v>
      </c>
      <c r="AF2683" t="s">
        <v>2171</v>
      </c>
      <c r="AG2683" t="s">
        <v>428</v>
      </c>
      <c r="AH2683" t="s">
        <v>428</v>
      </c>
      <c r="AU2683">
        <v>339</v>
      </c>
      <c r="AV2683" t="s">
        <v>90</v>
      </c>
      <c r="AW2683" t="s">
        <v>90</v>
      </c>
      <c r="AX2683">
        <v>0</v>
      </c>
      <c r="BB2683" t="s">
        <v>2173</v>
      </c>
      <c r="BC2683" t="s">
        <v>713</v>
      </c>
      <c r="BD2683" t="s">
        <v>713</v>
      </c>
      <c r="BE2683" t="s">
        <v>2174</v>
      </c>
      <c r="BF2683" t="s">
        <v>2175</v>
      </c>
      <c r="BG2683" t="s">
        <v>118</v>
      </c>
      <c r="BH2683" t="s">
        <v>228</v>
      </c>
      <c r="BO2683" t="s">
        <v>90</v>
      </c>
      <c r="BP2683" t="s">
        <v>93</v>
      </c>
      <c r="BQ2683" t="s">
        <v>94</v>
      </c>
    </row>
    <row r="2684" spans="1:69" x14ac:dyDescent="0.3">
      <c r="A2684">
        <v>336</v>
      </c>
      <c r="B2684" t="s">
        <v>172</v>
      </c>
      <c r="C2684">
        <v>3</v>
      </c>
      <c r="D2684" t="s">
        <v>83</v>
      </c>
      <c r="E2684">
        <v>43</v>
      </c>
      <c r="F2684" t="s">
        <v>2304</v>
      </c>
      <c r="G2684" t="s">
        <v>90</v>
      </c>
      <c r="H2684" t="s">
        <v>90</v>
      </c>
      <c r="Q2684">
        <v>339</v>
      </c>
      <c r="R2684" t="s">
        <v>90</v>
      </c>
      <c r="S2684" t="s">
        <v>90</v>
      </c>
      <c r="AF2684" t="s">
        <v>2171</v>
      </c>
      <c r="AG2684" t="s">
        <v>428</v>
      </c>
      <c r="AH2684" t="s">
        <v>428</v>
      </c>
      <c r="AU2684">
        <v>339</v>
      </c>
      <c r="AV2684" t="s">
        <v>90</v>
      </c>
      <c r="AW2684" t="s">
        <v>90</v>
      </c>
      <c r="AX2684">
        <v>0</v>
      </c>
      <c r="BB2684" t="s">
        <v>2173</v>
      </c>
      <c r="BC2684" t="s">
        <v>713</v>
      </c>
      <c r="BD2684" t="s">
        <v>713</v>
      </c>
      <c r="BE2684" t="s">
        <v>2174</v>
      </c>
      <c r="BF2684" t="s">
        <v>2175</v>
      </c>
      <c r="BG2684" t="s">
        <v>118</v>
      </c>
      <c r="BH2684" t="s">
        <v>228</v>
      </c>
      <c r="BO2684" t="s">
        <v>90</v>
      </c>
      <c r="BP2684" t="s">
        <v>93</v>
      </c>
      <c r="BQ2684" t="s">
        <v>94</v>
      </c>
    </row>
    <row r="2685" spans="1:69" x14ac:dyDescent="0.3">
      <c r="A2685">
        <v>336</v>
      </c>
      <c r="B2685" t="s">
        <v>172</v>
      </c>
      <c r="C2685">
        <v>4</v>
      </c>
      <c r="D2685" t="s">
        <v>84</v>
      </c>
      <c r="E2685">
        <v>43</v>
      </c>
      <c r="F2685" t="s">
        <v>2304</v>
      </c>
      <c r="G2685" t="s">
        <v>90</v>
      </c>
      <c r="H2685" t="s">
        <v>90</v>
      </c>
      <c r="Q2685">
        <v>339</v>
      </c>
      <c r="R2685" t="s">
        <v>90</v>
      </c>
      <c r="S2685" t="s">
        <v>90</v>
      </c>
      <c r="AF2685" t="s">
        <v>2171</v>
      </c>
      <c r="AG2685" t="s">
        <v>428</v>
      </c>
      <c r="AH2685" t="s">
        <v>428</v>
      </c>
      <c r="AU2685">
        <v>339</v>
      </c>
      <c r="AV2685" t="s">
        <v>90</v>
      </c>
      <c r="AW2685" t="s">
        <v>90</v>
      </c>
      <c r="AX2685">
        <v>0</v>
      </c>
      <c r="BB2685" t="s">
        <v>2173</v>
      </c>
      <c r="BC2685" t="s">
        <v>713</v>
      </c>
      <c r="BD2685" t="s">
        <v>713</v>
      </c>
      <c r="BE2685" t="s">
        <v>2174</v>
      </c>
      <c r="BF2685" t="s">
        <v>2175</v>
      </c>
      <c r="BG2685" t="s">
        <v>118</v>
      </c>
      <c r="BH2685" t="s">
        <v>228</v>
      </c>
      <c r="BO2685" t="s">
        <v>90</v>
      </c>
      <c r="BP2685" t="s">
        <v>93</v>
      </c>
      <c r="BQ2685" t="s">
        <v>94</v>
      </c>
    </row>
    <row r="2686" spans="1:69" x14ac:dyDescent="0.3">
      <c r="A2686">
        <v>336</v>
      </c>
      <c r="B2686" t="s">
        <v>172</v>
      </c>
      <c r="C2686">
        <v>5</v>
      </c>
      <c r="D2686" t="s">
        <v>85</v>
      </c>
      <c r="E2686">
        <v>43</v>
      </c>
      <c r="F2686" t="s">
        <v>2304</v>
      </c>
      <c r="G2686" t="s">
        <v>90</v>
      </c>
      <c r="H2686" t="s">
        <v>90</v>
      </c>
      <c r="Q2686">
        <v>339</v>
      </c>
      <c r="R2686" t="s">
        <v>90</v>
      </c>
      <c r="S2686" t="s">
        <v>90</v>
      </c>
      <c r="AF2686" t="s">
        <v>2171</v>
      </c>
      <c r="AG2686" t="s">
        <v>428</v>
      </c>
      <c r="AH2686" t="s">
        <v>428</v>
      </c>
      <c r="AU2686">
        <v>339</v>
      </c>
      <c r="AV2686" t="s">
        <v>90</v>
      </c>
      <c r="AW2686" t="s">
        <v>90</v>
      </c>
      <c r="AX2686">
        <v>0</v>
      </c>
      <c r="BB2686" t="s">
        <v>2173</v>
      </c>
      <c r="BC2686" t="s">
        <v>713</v>
      </c>
      <c r="BD2686" t="s">
        <v>713</v>
      </c>
      <c r="BE2686" t="s">
        <v>2174</v>
      </c>
      <c r="BF2686" t="s">
        <v>2175</v>
      </c>
      <c r="BG2686" t="s">
        <v>118</v>
      </c>
      <c r="BH2686" t="s">
        <v>228</v>
      </c>
      <c r="BO2686" t="s">
        <v>90</v>
      </c>
      <c r="BP2686" t="s">
        <v>93</v>
      </c>
      <c r="BQ2686" t="s">
        <v>94</v>
      </c>
    </row>
    <row r="2687" spans="1:69" x14ac:dyDescent="0.3">
      <c r="A2687">
        <v>336</v>
      </c>
      <c r="B2687" t="s">
        <v>172</v>
      </c>
      <c r="C2687">
        <v>6</v>
      </c>
      <c r="D2687" t="s">
        <v>86</v>
      </c>
      <c r="E2687">
        <v>43</v>
      </c>
      <c r="F2687" t="s">
        <v>2304</v>
      </c>
      <c r="G2687" t="s">
        <v>90</v>
      </c>
      <c r="H2687" t="s">
        <v>90</v>
      </c>
      <c r="Q2687">
        <v>339</v>
      </c>
      <c r="R2687" t="s">
        <v>90</v>
      </c>
      <c r="S2687" t="s">
        <v>90</v>
      </c>
      <c r="AF2687" t="s">
        <v>2171</v>
      </c>
      <c r="AG2687" t="s">
        <v>428</v>
      </c>
      <c r="AH2687" t="s">
        <v>428</v>
      </c>
      <c r="AU2687">
        <v>339</v>
      </c>
      <c r="AV2687" t="s">
        <v>90</v>
      </c>
      <c r="AW2687" t="s">
        <v>90</v>
      </c>
      <c r="AX2687">
        <v>0</v>
      </c>
      <c r="BB2687" t="s">
        <v>2173</v>
      </c>
      <c r="BC2687" t="s">
        <v>716</v>
      </c>
      <c r="BD2687" t="s">
        <v>716</v>
      </c>
      <c r="BE2687" t="s">
        <v>2174</v>
      </c>
      <c r="BF2687" t="s">
        <v>2175</v>
      </c>
      <c r="BG2687" t="s">
        <v>1285</v>
      </c>
      <c r="BH2687" t="s">
        <v>231</v>
      </c>
      <c r="BO2687" t="s">
        <v>90</v>
      </c>
      <c r="BP2687" t="s">
        <v>93</v>
      </c>
      <c r="BQ2687" t="s">
        <v>94</v>
      </c>
    </row>
    <row r="2688" spans="1:69" x14ac:dyDescent="0.3">
      <c r="A2688">
        <v>336</v>
      </c>
      <c r="B2688" t="s">
        <v>172</v>
      </c>
      <c r="C2688">
        <v>7</v>
      </c>
      <c r="D2688" t="s">
        <v>87</v>
      </c>
      <c r="E2688">
        <v>43</v>
      </c>
      <c r="F2688" t="s">
        <v>2304</v>
      </c>
      <c r="G2688" t="s">
        <v>90</v>
      </c>
      <c r="H2688" t="s">
        <v>90</v>
      </c>
      <c r="Q2688">
        <v>339</v>
      </c>
      <c r="R2688" t="s">
        <v>90</v>
      </c>
      <c r="S2688" t="s">
        <v>90</v>
      </c>
      <c r="AF2688" t="s">
        <v>2171</v>
      </c>
      <c r="AG2688" t="s">
        <v>428</v>
      </c>
      <c r="AH2688" t="s">
        <v>428</v>
      </c>
      <c r="AU2688">
        <v>339</v>
      </c>
      <c r="AV2688" t="s">
        <v>90</v>
      </c>
      <c r="AW2688" t="s">
        <v>90</v>
      </c>
      <c r="AX2688">
        <v>0</v>
      </c>
      <c r="BB2688" t="s">
        <v>2173</v>
      </c>
      <c r="BC2688" t="s">
        <v>716</v>
      </c>
      <c r="BD2688" t="s">
        <v>716</v>
      </c>
      <c r="BE2688" t="s">
        <v>2174</v>
      </c>
      <c r="BF2688" t="s">
        <v>2175</v>
      </c>
      <c r="BG2688" t="s">
        <v>309</v>
      </c>
      <c r="BH2688" t="s">
        <v>231</v>
      </c>
      <c r="BO2688" t="s">
        <v>90</v>
      </c>
      <c r="BP2688" t="s">
        <v>93</v>
      </c>
      <c r="BQ2688" t="s">
        <v>94</v>
      </c>
    </row>
    <row r="2689" spans="1:69" x14ac:dyDescent="0.3">
      <c r="A2689">
        <v>336</v>
      </c>
      <c r="B2689" t="s">
        <v>172</v>
      </c>
      <c r="C2689">
        <v>8</v>
      </c>
      <c r="D2689" t="s">
        <v>88</v>
      </c>
      <c r="E2689">
        <v>43</v>
      </c>
      <c r="F2689" t="s">
        <v>2304</v>
      </c>
      <c r="G2689" t="s">
        <v>90</v>
      </c>
      <c r="H2689" t="s">
        <v>90</v>
      </c>
      <c r="Q2689">
        <v>339</v>
      </c>
      <c r="R2689" t="s">
        <v>90</v>
      </c>
      <c r="S2689" t="s">
        <v>90</v>
      </c>
      <c r="AF2689" t="s">
        <v>2171</v>
      </c>
      <c r="AG2689" t="s">
        <v>428</v>
      </c>
      <c r="AH2689" t="s">
        <v>428</v>
      </c>
      <c r="AU2689">
        <v>339</v>
      </c>
      <c r="AV2689" t="s">
        <v>90</v>
      </c>
      <c r="AW2689" t="s">
        <v>90</v>
      </c>
      <c r="AX2689">
        <v>0</v>
      </c>
      <c r="BB2689" t="s">
        <v>2173</v>
      </c>
      <c r="BC2689" t="s">
        <v>713</v>
      </c>
      <c r="BD2689" t="s">
        <v>713</v>
      </c>
      <c r="BE2689" t="s">
        <v>2174</v>
      </c>
      <c r="BF2689" t="s">
        <v>2175</v>
      </c>
      <c r="BG2689" t="s">
        <v>118</v>
      </c>
      <c r="BH2689" t="s">
        <v>228</v>
      </c>
      <c r="BO2689" t="s">
        <v>90</v>
      </c>
      <c r="BP2689" t="s">
        <v>93</v>
      </c>
      <c r="BQ2689" t="s">
        <v>94</v>
      </c>
    </row>
    <row r="2690" spans="1:69" x14ac:dyDescent="0.3">
      <c r="A2690">
        <v>337</v>
      </c>
      <c r="B2690" t="s">
        <v>2278</v>
      </c>
      <c r="C2690">
        <v>1</v>
      </c>
      <c r="D2690" t="s">
        <v>67</v>
      </c>
      <c r="E2690">
        <v>43</v>
      </c>
      <c r="F2690" t="s">
        <v>2304</v>
      </c>
      <c r="G2690" t="s">
        <v>90</v>
      </c>
      <c r="H2690" t="s">
        <v>90</v>
      </c>
      <c r="Q2690">
        <v>338</v>
      </c>
      <c r="R2690" t="s">
        <v>90</v>
      </c>
      <c r="S2690" t="s">
        <v>90</v>
      </c>
      <c r="AF2690" t="s">
        <v>2279</v>
      </c>
      <c r="AG2690" t="s">
        <v>729</v>
      </c>
      <c r="AH2690" t="s">
        <v>720</v>
      </c>
      <c r="AU2690">
        <v>338</v>
      </c>
      <c r="AV2690" t="s">
        <v>90</v>
      </c>
      <c r="AW2690" t="s">
        <v>90</v>
      </c>
      <c r="AX2690">
        <v>0</v>
      </c>
      <c r="BB2690" t="s">
        <v>2280</v>
      </c>
      <c r="BC2690" t="s">
        <v>2281</v>
      </c>
      <c r="BD2690" t="s">
        <v>2282</v>
      </c>
      <c r="BE2690" t="s">
        <v>2283</v>
      </c>
      <c r="BF2690" t="s">
        <v>1213</v>
      </c>
      <c r="BG2690" t="s">
        <v>1214</v>
      </c>
      <c r="BH2690" t="s">
        <v>1215</v>
      </c>
      <c r="BO2690" t="s">
        <v>90</v>
      </c>
      <c r="BP2690" t="s">
        <v>93</v>
      </c>
      <c r="BQ2690" t="s">
        <v>94</v>
      </c>
    </row>
    <row r="2691" spans="1:69" x14ac:dyDescent="0.3">
      <c r="A2691">
        <v>337</v>
      </c>
      <c r="B2691" t="s">
        <v>2278</v>
      </c>
      <c r="C2691">
        <v>2</v>
      </c>
      <c r="D2691" t="s">
        <v>77</v>
      </c>
      <c r="E2691">
        <v>43</v>
      </c>
      <c r="F2691" t="s">
        <v>2304</v>
      </c>
      <c r="G2691" t="s">
        <v>90</v>
      </c>
      <c r="H2691" t="s">
        <v>90</v>
      </c>
      <c r="Q2691">
        <v>338</v>
      </c>
      <c r="R2691" t="s">
        <v>90</v>
      </c>
      <c r="S2691" t="s">
        <v>90</v>
      </c>
      <c r="AF2691" t="s">
        <v>2279</v>
      </c>
      <c r="AG2691" t="s">
        <v>729</v>
      </c>
      <c r="AH2691" t="s">
        <v>720</v>
      </c>
      <c r="AU2691">
        <v>338</v>
      </c>
      <c r="AV2691" t="s">
        <v>90</v>
      </c>
      <c r="AW2691" t="s">
        <v>90</v>
      </c>
      <c r="AX2691">
        <v>0</v>
      </c>
      <c r="BB2691" t="s">
        <v>2280</v>
      </c>
      <c r="BC2691" t="s">
        <v>2281</v>
      </c>
      <c r="BD2691" t="s">
        <v>2282</v>
      </c>
      <c r="BE2691" t="s">
        <v>2283</v>
      </c>
      <c r="BF2691" t="s">
        <v>1213</v>
      </c>
      <c r="BG2691" t="s">
        <v>1223</v>
      </c>
      <c r="BH2691" t="s">
        <v>1224</v>
      </c>
      <c r="BO2691" t="s">
        <v>90</v>
      </c>
      <c r="BP2691" t="s">
        <v>93</v>
      </c>
      <c r="BQ2691" t="s">
        <v>94</v>
      </c>
    </row>
    <row r="2692" spans="1:69" x14ac:dyDescent="0.3">
      <c r="A2692">
        <v>337</v>
      </c>
      <c r="B2692" t="s">
        <v>2278</v>
      </c>
      <c r="C2692">
        <v>3</v>
      </c>
      <c r="D2692" t="s">
        <v>83</v>
      </c>
      <c r="E2692">
        <v>43</v>
      </c>
      <c r="F2692" t="s">
        <v>2304</v>
      </c>
      <c r="G2692" t="s">
        <v>90</v>
      </c>
      <c r="H2692" t="s">
        <v>90</v>
      </c>
      <c r="Q2692">
        <v>338</v>
      </c>
      <c r="R2692" t="s">
        <v>90</v>
      </c>
      <c r="S2692" t="s">
        <v>90</v>
      </c>
      <c r="AF2692" t="s">
        <v>2279</v>
      </c>
      <c r="AG2692" t="s">
        <v>729</v>
      </c>
      <c r="AH2692" t="s">
        <v>720</v>
      </c>
      <c r="AU2692">
        <v>338</v>
      </c>
      <c r="AV2692" t="s">
        <v>90</v>
      </c>
      <c r="AW2692" t="s">
        <v>90</v>
      </c>
      <c r="AX2692">
        <v>0</v>
      </c>
      <c r="BB2692" t="s">
        <v>2280</v>
      </c>
      <c r="BC2692" t="s">
        <v>1720</v>
      </c>
      <c r="BD2692" t="s">
        <v>2284</v>
      </c>
      <c r="BE2692" t="s">
        <v>2283</v>
      </c>
      <c r="BF2692" t="s">
        <v>1213</v>
      </c>
      <c r="BG2692" t="s">
        <v>1223</v>
      </c>
      <c r="BH2692" t="s">
        <v>1229</v>
      </c>
      <c r="BO2692" t="s">
        <v>90</v>
      </c>
      <c r="BP2692" t="s">
        <v>93</v>
      </c>
      <c r="BQ2692" t="s">
        <v>94</v>
      </c>
    </row>
    <row r="2693" spans="1:69" x14ac:dyDescent="0.3">
      <c r="A2693">
        <v>337</v>
      </c>
      <c r="B2693" t="s">
        <v>2278</v>
      </c>
      <c r="C2693">
        <v>4</v>
      </c>
      <c r="D2693" t="s">
        <v>84</v>
      </c>
      <c r="E2693">
        <v>43</v>
      </c>
      <c r="F2693" t="s">
        <v>2304</v>
      </c>
      <c r="G2693" t="s">
        <v>90</v>
      </c>
      <c r="H2693" t="s">
        <v>90</v>
      </c>
      <c r="Q2693">
        <v>338</v>
      </c>
      <c r="R2693" t="s">
        <v>90</v>
      </c>
      <c r="S2693" t="s">
        <v>90</v>
      </c>
      <c r="AF2693" t="s">
        <v>2279</v>
      </c>
      <c r="AG2693" t="s">
        <v>729</v>
      </c>
      <c r="AH2693" t="s">
        <v>720</v>
      </c>
      <c r="AU2693">
        <v>338</v>
      </c>
      <c r="AV2693" t="s">
        <v>90</v>
      </c>
      <c r="AW2693" t="s">
        <v>90</v>
      </c>
      <c r="AX2693">
        <v>0</v>
      </c>
      <c r="BB2693" t="s">
        <v>2280</v>
      </c>
      <c r="BC2693" t="s">
        <v>2281</v>
      </c>
      <c r="BD2693" t="s">
        <v>2282</v>
      </c>
      <c r="BE2693" t="s">
        <v>2283</v>
      </c>
      <c r="BF2693" t="s">
        <v>1213</v>
      </c>
      <c r="BG2693" t="s">
        <v>1231</v>
      </c>
      <c r="BH2693" t="s">
        <v>1224</v>
      </c>
      <c r="BO2693" t="s">
        <v>90</v>
      </c>
      <c r="BP2693" t="s">
        <v>93</v>
      </c>
      <c r="BQ2693" t="s">
        <v>94</v>
      </c>
    </row>
    <row r="2694" spans="1:69" x14ac:dyDescent="0.3">
      <c r="A2694">
        <v>337</v>
      </c>
      <c r="B2694" t="s">
        <v>2278</v>
      </c>
      <c r="C2694">
        <v>5</v>
      </c>
      <c r="D2694" t="s">
        <v>85</v>
      </c>
      <c r="E2694">
        <v>43</v>
      </c>
      <c r="F2694" t="s">
        <v>2304</v>
      </c>
      <c r="G2694" t="s">
        <v>90</v>
      </c>
      <c r="H2694" t="s">
        <v>90</v>
      </c>
      <c r="Q2694">
        <v>338</v>
      </c>
      <c r="R2694" t="s">
        <v>90</v>
      </c>
      <c r="S2694" t="s">
        <v>90</v>
      </c>
      <c r="AF2694" t="s">
        <v>2279</v>
      </c>
      <c r="AG2694" t="s">
        <v>729</v>
      </c>
      <c r="AH2694" t="s">
        <v>720</v>
      </c>
      <c r="AU2694">
        <v>338</v>
      </c>
      <c r="AV2694" t="s">
        <v>90</v>
      </c>
      <c r="AW2694" t="s">
        <v>90</v>
      </c>
      <c r="AX2694">
        <v>0</v>
      </c>
      <c r="BB2694" t="s">
        <v>2280</v>
      </c>
      <c r="BC2694" t="s">
        <v>1720</v>
      </c>
      <c r="BD2694" t="s">
        <v>2285</v>
      </c>
      <c r="BE2694" t="s">
        <v>2283</v>
      </c>
      <c r="BF2694" t="s">
        <v>1213</v>
      </c>
      <c r="BG2694" t="s">
        <v>1223</v>
      </c>
      <c r="BH2694" t="s">
        <v>1234</v>
      </c>
      <c r="BO2694" t="s">
        <v>90</v>
      </c>
      <c r="BP2694" t="s">
        <v>93</v>
      </c>
      <c r="BQ2694" t="s">
        <v>94</v>
      </c>
    </row>
    <row r="2695" spans="1:69" x14ac:dyDescent="0.3">
      <c r="A2695">
        <v>337</v>
      </c>
      <c r="B2695" t="s">
        <v>2278</v>
      </c>
      <c r="C2695">
        <v>6</v>
      </c>
      <c r="D2695" t="s">
        <v>86</v>
      </c>
      <c r="E2695">
        <v>43</v>
      </c>
      <c r="F2695" t="s">
        <v>2304</v>
      </c>
      <c r="G2695" t="s">
        <v>90</v>
      </c>
      <c r="H2695" t="s">
        <v>90</v>
      </c>
      <c r="Q2695">
        <v>338</v>
      </c>
      <c r="R2695" t="s">
        <v>90</v>
      </c>
      <c r="S2695" t="s">
        <v>90</v>
      </c>
      <c r="AF2695" t="s">
        <v>2279</v>
      </c>
      <c r="AG2695" t="s">
        <v>729</v>
      </c>
      <c r="AH2695" t="s">
        <v>720</v>
      </c>
      <c r="AU2695">
        <v>338</v>
      </c>
      <c r="AV2695" t="s">
        <v>90</v>
      </c>
      <c r="AW2695" t="s">
        <v>90</v>
      </c>
      <c r="AX2695">
        <v>0</v>
      </c>
      <c r="BB2695" t="s">
        <v>2280</v>
      </c>
      <c r="BC2695" t="s">
        <v>1724</v>
      </c>
      <c r="BD2695" t="s">
        <v>2282</v>
      </c>
      <c r="BE2695" t="s">
        <v>2283</v>
      </c>
      <c r="BF2695" t="s">
        <v>1213</v>
      </c>
      <c r="BG2695" t="s">
        <v>1236</v>
      </c>
      <c r="BH2695" t="s">
        <v>1237</v>
      </c>
      <c r="BO2695" t="s">
        <v>90</v>
      </c>
      <c r="BP2695" t="s">
        <v>93</v>
      </c>
      <c r="BQ2695" t="s">
        <v>94</v>
      </c>
    </row>
    <row r="2696" spans="1:69" x14ac:dyDescent="0.3">
      <c r="A2696">
        <v>337</v>
      </c>
      <c r="B2696" t="s">
        <v>2278</v>
      </c>
      <c r="C2696">
        <v>7</v>
      </c>
      <c r="D2696" t="s">
        <v>87</v>
      </c>
      <c r="E2696">
        <v>43</v>
      </c>
      <c r="F2696" t="s">
        <v>2304</v>
      </c>
      <c r="G2696" t="s">
        <v>90</v>
      </c>
      <c r="H2696" t="s">
        <v>90</v>
      </c>
      <c r="Q2696">
        <v>338</v>
      </c>
      <c r="R2696" t="s">
        <v>90</v>
      </c>
      <c r="S2696" t="s">
        <v>90</v>
      </c>
      <c r="AF2696" t="s">
        <v>2279</v>
      </c>
      <c r="AG2696" t="s">
        <v>729</v>
      </c>
      <c r="AH2696" t="s">
        <v>720</v>
      </c>
      <c r="AU2696">
        <v>338</v>
      </c>
      <c r="AV2696" t="s">
        <v>90</v>
      </c>
      <c r="AW2696" t="s">
        <v>90</v>
      </c>
      <c r="AX2696">
        <v>0</v>
      </c>
      <c r="BB2696" t="s">
        <v>2280</v>
      </c>
      <c r="BC2696" t="s">
        <v>1724</v>
      </c>
      <c r="BD2696" t="s">
        <v>2282</v>
      </c>
      <c r="BE2696" t="s">
        <v>2283</v>
      </c>
      <c r="BF2696" t="s">
        <v>1213</v>
      </c>
      <c r="BG2696" t="s">
        <v>1242</v>
      </c>
      <c r="BH2696" t="s">
        <v>1215</v>
      </c>
      <c r="BO2696" t="s">
        <v>90</v>
      </c>
      <c r="BP2696" t="s">
        <v>93</v>
      </c>
      <c r="BQ2696" t="s">
        <v>94</v>
      </c>
    </row>
    <row r="2697" spans="1:69" x14ac:dyDescent="0.3">
      <c r="A2697">
        <v>337</v>
      </c>
      <c r="B2697" t="s">
        <v>2278</v>
      </c>
      <c r="C2697">
        <v>8</v>
      </c>
      <c r="D2697" t="s">
        <v>88</v>
      </c>
      <c r="E2697">
        <v>43</v>
      </c>
      <c r="F2697" t="s">
        <v>2304</v>
      </c>
      <c r="G2697" t="s">
        <v>90</v>
      </c>
      <c r="H2697" t="s">
        <v>90</v>
      </c>
      <c r="Q2697">
        <v>338</v>
      </c>
      <c r="R2697" t="s">
        <v>90</v>
      </c>
      <c r="S2697" t="s">
        <v>90</v>
      </c>
      <c r="AF2697" t="s">
        <v>2279</v>
      </c>
      <c r="AG2697" t="s">
        <v>729</v>
      </c>
      <c r="AH2697" t="s">
        <v>720</v>
      </c>
      <c r="AU2697">
        <v>338</v>
      </c>
      <c r="AV2697" t="s">
        <v>90</v>
      </c>
      <c r="AW2697" t="s">
        <v>90</v>
      </c>
      <c r="AX2697">
        <v>0</v>
      </c>
      <c r="BB2697" t="s">
        <v>2280</v>
      </c>
      <c r="BC2697" t="s">
        <v>1720</v>
      </c>
      <c r="BD2697" t="s">
        <v>2284</v>
      </c>
      <c r="BE2697" t="s">
        <v>2283</v>
      </c>
      <c r="BF2697" t="s">
        <v>1213</v>
      </c>
      <c r="BG2697" t="s">
        <v>1223</v>
      </c>
      <c r="BH2697" t="s">
        <v>1245</v>
      </c>
      <c r="BO2697" t="s">
        <v>90</v>
      </c>
      <c r="BP2697" t="s">
        <v>93</v>
      </c>
      <c r="BQ2697" t="s">
        <v>94</v>
      </c>
    </row>
    <row r="2698" spans="1:69" x14ac:dyDescent="0.3">
      <c r="A2698">
        <v>338</v>
      </c>
      <c r="B2698" t="s">
        <v>2130</v>
      </c>
      <c r="C2698">
        <v>1</v>
      </c>
      <c r="D2698" t="s">
        <v>67</v>
      </c>
      <c r="E2698">
        <v>43</v>
      </c>
      <c r="F2698" t="s">
        <v>2304</v>
      </c>
      <c r="G2698" t="s">
        <v>90</v>
      </c>
      <c r="H2698" t="s">
        <v>90</v>
      </c>
      <c r="AF2698">
        <v>337</v>
      </c>
      <c r="AG2698" t="s">
        <v>90</v>
      </c>
      <c r="AH2698" t="s">
        <v>90</v>
      </c>
      <c r="BB2698">
        <v>337</v>
      </c>
      <c r="BC2698" t="s">
        <v>90</v>
      </c>
      <c r="BD2698" t="s">
        <v>90</v>
      </c>
      <c r="BE2698">
        <v>0</v>
      </c>
      <c r="BF2698" t="s">
        <v>2280</v>
      </c>
      <c r="BG2698" t="s">
        <v>2281</v>
      </c>
      <c r="BH2698" t="s">
        <v>2282</v>
      </c>
      <c r="BO2698" t="s">
        <v>90</v>
      </c>
      <c r="BP2698" t="s">
        <v>93</v>
      </c>
      <c r="BQ2698" t="s">
        <v>94</v>
      </c>
    </row>
    <row r="2699" spans="1:69" x14ac:dyDescent="0.3">
      <c r="A2699">
        <v>338</v>
      </c>
      <c r="B2699" t="s">
        <v>2130</v>
      </c>
      <c r="C2699">
        <v>2</v>
      </c>
      <c r="D2699" t="s">
        <v>77</v>
      </c>
      <c r="E2699">
        <v>43</v>
      </c>
      <c r="F2699" t="s">
        <v>2304</v>
      </c>
      <c r="G2699" t="s">
        <v>90</v>
      </c>
      <c r="H2699" t="s">
        <v>90</v>
      </c>
      <c r="AF2699">
        <v>337</v>
      </c>
      <c r="AG2699" t="s">
        <v>90</v>
      </c>
      <c r="AH2699" t="s">
        <v>90</v>
      </c>
      <c r="BB2699">
        <v>337</v>
      </c>
      <c r="BC2699" t="s">
        <v>90</v>
      </c>
      <c r="BD2699" t="s">
        <v>90</v>
      </c>
      <c r="BE2699">
        <v>0</v>
      </c>
      <c r="BF2699" t="s">
        <v>2280</v>
      </c>
      <c r="BG2699" t="s">
        <v>2281</v>
      </c>
      <c r="BH2699" t="s">
        <v>2282</v>
      </c>
      <c r="BO2699" t="s">
        <v>90</v>
      </c>
      <c r="BP2699" t="s">
        <v>93</v>
      </c>
      <c r="BQ2699" t="s">
        <v>94</v>
      </c>
    </row>
    <row r="2700" spans="1:69" x14ac:dyDescent="0.3">
      <c r="A2700">
        <v>338</v>
      </c>
      <c r="B2700" t="s">
        <v>2130</v>
      </c>
      <c r="C2700">
        <v>3</v>
      </c>
      <c r="D2700" t="s">
        <v>83</v>
      </c>
      <c r="E2700">
        <v>43</v>
      </c>
      <c r="F2700" t="s">
        <v>2304</v>
      </c>
      <c r="G2700" t="s">
        <v>90</v>
      </c>
      <c r="H2700" t="s">
        <v>90</v>
      </c>
      <c r="AF2700">
        <v>337</v>
      </c>
      <c r="AG2700" t="s">
        <v>90</v>
      </c>
      <c r="AH2700" t="s">
        <v>90</v>
      </c>
      <c r="BB2700">
        <v>337</v>
      </c>
      <c r="BC2700" t="s">
        <v>90</v>
      </c>
      <c r="BD2700" t="s">
        <v>90</v>
      </c>
      <c r="BE2700">
        <v>0</v>
      </c>
      <c r="BF2700" t="s">
        <v>2280</v>
      </c>
      <c r="BG2700" t="s">
        <v>1720</v>
      </c>
      <c r="BH2700" t="s">
        <v>2284</v>
      </c>
      <c r="BO2700" t="s">
        <v>90</v>
      </c>
      <c r="BP2700" t="s">
        <v>93</v>
      </c>
      <c r="BQ2700" t="s">
        <v>94</v>
      </c>
    </row>
    <row r="2701" spans="1:69" x14ac:dyDescent="0.3">
      <c r="A2701">
        <v>338</v>
      </c>
      <c r="B2701" t="s">
        <v>2130</v>
      </c>
      <c r="C2701">
        <v>4</v>
      </c>
      <c r="D2701" t="s">
        <v>84</v>
      </c>
      <c r="E2701">
        <v>43</v>
      </c>
      <c r="F2701" t="s">
        <v>2304</v>
      </c>
      <c r="G2701" t="s">
        <v>90</v>
      </c>
      <c r="H2701" t="s">
        <v>90</v>
      </c>
      <c r="AF2701">
        <v>337</v>
      </c>
      <c r="AG2701" t="s">
        <v>90</v>
      </c>
      <c r="AH2701" t="s">
        <v>90</v>
      </c>
      <c r="BB2701">
        <v>337</v>
      </c>
      <c r="BC2701" t="s">
        <v>90</v>
      </c>
      <c r="BD2701" t="s">
        <v>90</v>
      </c>
      <c r="BE2701">
        <v>0</v>
      </c>
      <c r="BF2701" t="s">
        <v>2280</v>
      </c>
      <c r="BG2701" t="s">
        <v>2281</v>
      </c>
      <c r="BH2701" t="s">
        <v>2282</v>
      </c>
      <c r="BO2701" t="s">
        <v>90</v>
      </c>
      <c r="BP2701" t="s">
        <v>93</v>
      </c>
      <c r="BQ2701" t="s">
        <v>94</v>
      </c>
    </row>
    <row r="2702" spans="1:69" x14ac:dyDescent="0.3">
      <c r="A2702">
        <v>338</v>
      </c>
      <c r="B2702" t="s">
        <v>2130</v>
      </c>
      <c r="C2702">
        <v>5</v>
      </c>
      <c r="D2702" t="s">
        <v>85</v>
      </c>
      <c r="E2702">
        <v>43</v>
      </c>
      <c r="F2702" t="s">
        <v>2304</v>
      </c>
      <c r="G2702" t="s">
        <v>90</v>
      </c>
      <c r="H2702" t="s">
        <v>90</v>
      </c>
      <c r="AF2702">
        <v>337</v>
      </c>
      <c r="AG2702" t="s">
        <v>90</v>
      </c>
      <c r="AH2702" t="s">
        <v>90</v>
      </c>
      <c r="BB2702">
        <v>337</v>
      </c>
      <c r="BC2702" t="s">
        <v>90</v>
      </c>
      <c r="BD2702" t="s">
        <v>90</v>
      </c>
      <c r="BE2702">
        <v>0</v>
      </c>
      <c r="BF2702" t="s">
        <v>2280</v>
      </c>
      <c r="BG2702" t="s">
        <v>1720</v>
      </c>
      <c r="BH2702" t="s">
        <v>2285</v>
      </c>
      <c r="BO2702" t="s">
        <v>90</v>
      </c>
      <c r="BP2702" t="s">
        <v>93</v>
      </c>
      <c r="BQ2702" t="s">
        <v>94</v>
      </c>
    </row>
    <row r="2703" spans="1:69" x14ac:dyDescent="0.3">
      <c r="A2703">
        <v>338</v>
      </c>
      <c r="B2703" t="s">
        <v>2130</v>
      </c>
      <c r="C2703">
        <v>6</v>
      </c>
      <c r="D2703" t="s">
        <v>86</v>
      </c>
      <c r="E2703">
        <v>43</v>
      </c>
      <c r="F2703" t="s">
        <v>2304</v>
      </c>
      <c r="G2703" t="s">
        <v>90</v>
      </c>
      <c r="H2703" t="s">
        <v>90</v>
      </c>
      <c r="AF2703">
        <v>337</v>
      </c>
      <c r="AG2703" t="s">
        <v>90</v>
      </c>
      <c r="AH2703" t="s">
        <v>90</v>
      </c>
      <c r="BB2703">
        <v>337</v>
      </c>
      <c r="BC2703" t="s">
        <v>90</v>
      </c>
      <c r="BD2703" t="s">
        <v>90</v>
      </c>
      <c r="BE2703">
        <v>0</v>
      </c>
      <c r="BF2703" t="s">
        <v>2280</v>
      </c>
      <c r="BG2703" t="s">
        <v>1724</v>
      </c>
      <c r="BH2703" t="s">
        <v>2282</v>
      </c>
      <c r="BO2703" t="s">
        <v>90</v>
      </c>
      <c r="BP2703" t="s">
        <v>93</v>
      </c>
      <c r="BQ2703" t="s">
        <v>94</v>
      </c>
    </row>
    <row r="2704" spans="1:69" x14ac:dyDescent="0.3">
      <c r="A2704">
        <v>338</v>
      </c>
      <c r="B2704" t="s">
        <v>2130</v>
      </c>
      <c r="C2704">
        <v>7</v>
      </c>
      <c r="D2704" t="s">
        <v>87</v>
      </c>
      <c r="E2704">
        <v>43</v>
      </c>
      <c r="F2704" t="s">
        <v>2304</v>
      </c>
      <c r="G2704" t="s">
        <v>90</v>
      </c>
      <c r="H2704" t="s">
        <v>90</v>
      </c>
      <c r="AF2704">
        <v>337</v>
      </c>
      <c r="AG2704" t="s">
        <v>90</v>
      </c>
      <c r="AH2704" t="s">
        <v>90</v>
      </c>
      <c r="BB2704">
        <v>337</v>
      </c>
      <c r="BC2704" t="s">
        <v>90</v>
      </c>
      <c r="BD2704" t="s">
        <v>90</v>
      </c>
      <c r="BE2704">
        <v>0</v>
      </c>
      <c r="BF2704" t="s">
        <v>2280</v>
      </c>
      <c r="BG2704" t="s">
        <v>1724</v>
      </c>
      <c r="BH2704" t="s">
        <v>2282</v>
      </c>
      <c r="BO2704" t="s">
        <v>90</v>
      </c>
      <c r="BP2704" t="s">
        <v>93</v>
      </c>
      <c r="BQ2704" t="s">
        <v>94</v>
      </c>
    </row>
    <row r="2705" spans="1:69" x14ac:dyDescent="0.3">
      <c r="A2705">
        <v>338</v>
      </c>
      <c r="B2705" t="s">
        <v>2130</v>
      </c>
      <c r="C2705">
        <v>8</v>
      </c>
      <c r="D2705" t="s">
        <v>88</v>
      </c>
      <c r="E2705">
        <v>43</v>
      </c>
      <c r="F2705" t="s">
        <v>2304</v>
      </c>
      <c r="G2705" t="s">
        <v>90</v>
      </c>
      <c r="H2705" t="s">
        <v>90</v>
      </c>
      <c r="AF2705">
        <v>337</v>
      </c>
      <c r="AG2705" t="s">
        <v>90</v>
      </c>
      <c r="AH2705" t="s">
        <v>90</v>
      </c>
      <c r="BB2705">
        <v>337</v>
      </c>
      <c r="BC2705" t="s">
        <v>90</v>
      </c>
      <c r="BD2705" t="s">
        <v>90</v>
      </c>
      <c r="BE2705">
        <v>0</v>
      </c>
      <c r="BF2705" t="s">
        <v>2280</v>
      </c>
      <c r="BG2705" t="s">
        <v>1720</v>
      </c>
      <c r="BH2705" t="s">
        <v>2284</v>
      </c>
      <c r="BO2705" t="s">
        <v>90</v>
      </c>
      <c r="BP2705" t="s">
        <v>93</v>
      </c>
      <c r="BQ2705" t="s">
        <v>94</v>
      </c>
    </row>
    <row r="2706" spans="1:69" x14ac:dyDescent="0.3">
      <c r="A2706">
        <v>339</v>
      </c>
      <c r="B2706" t="s">
        <v>2131</v>
      </c>
      <c r="C2706">
        <v>1</v>
      </c>
      <c r="D2706" t="s">
        <v>67</v>
      </c>
      <c r="E2706">
        <v>43</v>
      </c>
      <c r="F2706" t="s">
        <v>2304</v>
      </c>
      <c r="G2706" t="s">
        <v>90</v>
      </c>
      <c r="H2706" t="s">
        <v>90</v>
      </c>
      <c r="AF2706" t="s">
        <v>2305</v>
      </c>
      <c r="AG2706" t="s">
        <v>2306</v>
      </c>
      <c r="AH2706" t="s">
        <v>2306</v>
      </c>
      <c r="BB2706" t="s">
        <v>2307</v>
      </c>
      <c r="BC2706" t="s">
        <v>2308</v>
      </c>
      <c r="BD2706" t="s">
        <v>2306</v>
      </c>
      <c r="BE2706" t="s">
        <v>2309</v>
      </c>
      <c r="BF2706" t="s">
        <v>2289</v>
      </c>
      <c r="BG2706" t="s">
        <v>2290</v>
      </c>
      <c r="BH2706" t="s">
        <v>2291</v>
      </c>
      <c r="BO2706" t="s">
        <v>69</v>
      </c>
      <c r="BP2706" t="s">
        <v>93</v>
      </c>
      <c r="BQ2706" t="s">
        <v>293</v>
      </c>
    </row>
    <row r="2707" spans="1:69" x14ac:dyDescent="0.3">
      <c r="A2707">
        <v>339</v>
      </c>
      <c r="B2707" t="s">
        <v>2131</v>
      </c>
      <c r="C2707">
        <v>2</v>
      </c>
      <c r="D2707" t="s">
        <v>77</v>
      </c>
      <c r="E2707">
        <v>43</v>
      </c>
      <c r="F2707" t="s">
        <v>2304</v>
      </c>
      <c r="G2707" t="s">
        <v>90</v>
      </c>
      <c r="H2707" t="s">
        <v>90</v>
      </c>
      <c r="AF2707" t="s">
        <v>2305</v>
      </c>
      <c r="AG2707" t="s">
        <v>2310</v>
      </c>
      <c r="AH2707" t="s">
        <v>2311</v>
      </c>
      <c r="BB2707" t="s">
        <v>2307</v>
      </c>
      <c r="BC2707" t="s">
        <v>2312</v>
      </c>
      <c r="BD2707" t="s">
        <v>2311</v>
      </c>
      <c r="BE2707" t="s">
        <v>2309</v>
      </c>
      <c r="BF2707" t="s">
        <v>2289</v>
      </c>
      <c r="BG2707" t="s">
        <v>2294</v>
      </c>
      <c r="BH2707" t="s">
        <v>2295</v>
      </c>
      <c r="BO2707" t="s">
        <v>90</v>
      </c>
      <c r="BP2707" t="s">
        <v>93</v>
      </c>
      <c r="BQ2707" t="s">
        <v>94</v>
      </c>
    </row>
    <row r="2708" spans="1:69" x14ac:dyDescent="0.3">
      <c r="A2708">
        <v>339</v>
      </c>
      <c r="B2708" t="s">
        <v>2131</v>
      </c>
      <c r="C2708">
        <v>3</v>
      </c>
      <c r="D2708" t="s">
        <v>83</v>
      </c>
      <c r="E2708">
        <v>43</v>
      </c>
      <c r="F2708" t="s">
        <v>2304</v>
      </c>
      <c r="G2708" t="s">
        <v>90</v>
      </c>
      <c r="H2708" t="s">
        <v>90</v>
      </c>
      <c r="AF2708" t="s">
        <v>2305</v>
      </c>
      <c r="AG2708" t="s">
        <v>2310</v>
      </c>
      <c r="AH2708" t="s">
        <v>2310</v>
      </c>
      <c r="BB2708" t="s">
        <v>2307</v>
      </c>
      <c r="BC2708" t="s">
        <v>2312</v>
      </c>
      <c r="BD2708" t="s">
        <v>2310</v>
      </c>
      <c r="BE2708" t="s">
        <v>2309</v>
      </c>
      <c r="BF2708" t="s">
        <v>2289</v>
      </c>
      <c r="BG2708" t="s">
        <v>2296</v>
      </c>
      <c r="BH2708" t="s">
        <v>2297</v>
      </c>
      <c r="BO2708" t="s">
        <v>90</v>
      </c>
      <c r="BP2708" t="s">
        <v>93</v>
      </c>
      <c r="BQ2708" t="s">
        <v>94</v>
      </c>
    </row>
    <row r="2709" spans="1:69" x14ac:dyDescent="0.3">
      <c r="A2709">
        <v>339</v>
      </c>
      <c r="B2709" t="s">
        <v>2131</v>
      </c>
      <c r="C2709">
        <v>4</v>
      </c>
      <c r="D2709" t="s">
        <v>84</v>
      </c>
      <c r="E2709">
        <v>43</v>
      </c>
      <c r="F2709" t="s">
        <v>2304</v>
      </c>
      <c r="G2709" t="s">
        <v>90</v>
      </c>
      <c r="H2709" t="s">
        <v>90</v>
      </c>
      <c r="AF2709" t="s">
        <v>2305</v>
      </c>
      <c r="AG2709" t="s">
        <v>2310</v>
      </c>
      <c r="AH2709" t="s">
        <v>2311</v>
      </c>
      <c r="BB2709" t="s">
        <v>2307</v>
      </c>
      <c r="BC2709" t="s">
        <v>2312</v>
      </c>
      <c r="BD2709" t="s">
        <v>2311</v>
      </c>
      <c r="BE2709" t="s">
        <v>2309</v>
      </c>
      <c r="BF2709" t="s">
        <v>2289</v>
      </c>
      <c r="BG2709" t="s">
        <v>2298</v>
      </c>
      <c r="BH2709" t="s">
        <v>2299</v>
      </c>
      <c r="BO2709" t="s">
        <v>90</v>
      </c>
      <c r="BP2709" t="s">
        <v>93</v>
      </c>
      <c r="BQ2709" t="s">
        <v>94</v>
      </c>
    </row>
    <row r="2710" spans="1:69" x14ac:dyDescent="0.3">
      <c r="A2710">
        <v>339</v>
      </c>
      <c r="B2710" t="s">
        <v>2131</v>
      </c>
      <c r="C2710">
        <v>5</v>
      </c>
      <c r="D2710" t="s">
        <v>85</v>
      </c>
      <c r="E2710">
        <v>43</v>
      </c>
      <c r="F2710" t="s">
        <v>2304</v>
      </c>
      <c r="G2710" t="s">
        <v>90</v>
      </c>
      <c r="H2710" t="s">
        <v>90</v>
      </c>
      <c r="AF2710" t="s">
        <v>2305</v>
      </c>
      <c r="AG2710" t="s">
        <v>2310</v>
      </c>
      <c r="AH2710" t="s">
        <v>2313</v>
      </c>
      <c r="BB2710" t="s">
        <v>2307</v>
      </c>
      <c r="BC2710" t="s">
        <v>2312</v>
      </c>
      <c r="BD2710" t="s">
        <v>2313</v>
      </c>
      <c r="BE2710" t="s">
        <v>2309</v>
      </c>
      <c r="BF2710" t="s">
        <v>2289</v>
      </c>
      <c r="BG2710" t="s">
        <v>2296</v>
      </c>
      <c r="BH2710" t="s">
        <v>2301</v>
      </c>
      <c r="BO2710" t="s">
        <v>90</v>
      </c>
      <c r="BP2710" t="s">
        <v>93</v>
      </c>
      <c r="BQ2710" t="s">
        <v>94</v>
      </c>
    </row>
    <row r="2711" spans="1:69" x14ac:dyDescent="0.3">
      <c r="A2711">
        <v>339</v>
      </c>
      <c r="B2711" t="s">
        <v>2131</v>
      </c>
      <c r="C2711">
        <v>6</v>
      </c>
      <c r="D2711" t="s">
        <v>86</v>
      </c>
      <c r="E2711">
        <v>43</v>
      </c>
      <c r="F2711" t="s">
        <v>2304</v>
      </c>
      <c r="G2711" t="s">
        <v>90</v>
      </c>
      <c r="H2711" t="s">
        <v>90</v>
      </c>
      <c r="AF2711" t="s">
        <v>2305</v>
      </c>
      <c r="AG2711" t="s">
        <v>2310</v>
      </c>
      <c r="AH2711" t="s">
        <v>2306</v>
      </c>
      <c r="BB2711" t="s">
        <v>2307</v>
      </c>
      <c r="BC2711" t="s">
        <v>2312</v>
      </c>
      <c r="BD2711" t="s">
        <v>2306</v>
      </c>
      <c r="BE2711" t="s">
        <v>2309</v>
      </c>
      <c r="BF2711" t="s">
        <v>2289</v>
      </c>
      <c r="BG2711" t="s">
        <v>2302</v>
      </c>
      <c r="BH2711" t="s">
        <v>2291</v>
      </c>
      <c r="BO2711" t="s">
        <v>90</v>
      </c>
      <c r="BP2711" t="s">
        <v>93</v>
      </c>
      <c r="BQ2711" t="s">
        <v>94</v>
      </c>
    </row>
    <row r="2712" spans="1:69" x14ac:dyDescent="0.3">
      <c r="A2712">
        <v>339</v>
      </c>
      <c r="B2712" t="s">
        <v>2131</v>
      </c>
      <c r="C2712">
        <v>7</v>
      </c>
      <c r="D2712" t="s">
        <v>87</v>
      </c>
      <c r="E2712">
        <v>43</v>
      </c>
      <c r="F2712" t="s">
        <v>2304</v>
      </c>
      <c r="G2712" t="s">
        <v>90</v>
      </c>
      <c r="H2712" t="s">
        <v>90</v>
      </c>
      <c r="AF2712" t="s">
        <v>2305</v>
      </c>
      <c r="AG2712" t="s">
        <v>2310</v>
      </c>
      <c r="AH2712" t="s">
        <v>2306</v>
      </c>
      <c r="BB2712" t="s">
        <v>2307</v>
      </c>
      <c r="BC2712" t="s">
        <v>2312</v>
      </c>
      <c r="BD2712" t="s">
        <v>2306</v>
      </c>
      <c r="BE2712" t="s">
        <v>2309</v>
      </c>
      <c r="BF2712" t="s">
        <v>2289</v>
      </c>
      <c r="BG2712" t="s">
        <v>2303</v>
      </c>
      <c r="BH2712" t="s">
        <v>2291</v>
      </c>
      <c r="BO2712" t="s">
        <v>90</v>
      </c>
      <c r="BP2712" t="s">
        <v>93</v>
      </c>
      <c r="BQ2712" t="s">
        <v>94</v>
      </c>
    </row>
    <row r="2713" spans="1:69" x14ac:dyDescent="0.3">
      <c r="A2713">
        <v>339</v>
      </c>
      <c r="B2713" t="s">
        <v>2131</v>
      </c>
      <c r="C2713">
        <v>8</v>
      </c>
      <c r="D2713" t="s">
        <v>88</v>
      </c>
      <c r="E2713">
        <v>43</v>
      </c>
      <c r="F2713" t="s">
        <v>2304</v>
      </c>
      <c r="G2713" t="s">
        <v>90</v>
      </c>
      <c r="H2713" t="s">
        <v>90</v>
      </c>
      <c r="AF2713" t="s">
        <v>2305</v>
      </c>
      <c r="AG2713" t="s">
        <v>2310</v>
      </c>
      <c r="AH2713" t="s">
        <v>2310</v>
      </c>
      <c r="BB2713" t="s">
        <v>2307</v>
      </c>
      <c r="BC2713" t="s">
        <v>2312</v>
      </c>
      <c r="BD2713" t="s">
        <v>2310</v>
      </c>
      <c r="BE2713" t="s">
        <v>2309</v>
      </c>
      <c r="BF2713" t="s">
        <v>2289</v>
      </c>
      <c r="BG2713" t="s">
        <v>2296</v>
      </c>
      <c r="BH2713" t="s">
        <v>2297</v>
      </c>
      <c r="BO2713" t="s">
        <v>90</v>
      </c>
      <c r="BP2713" t="s">
        <v>93</v>
      </c>
      <c r="BQ2713" t="s">
        <v>94</v>
      </c>
    </row>
    <row r="2714" spans="1:69" x14ac:dyDescent="0.3">
      <c r="A2714">
        <v>340</v>
      </c>
      <c r="B2714" t="s">
        <v>302</v>
      </c>
      <c r="C2714">
        <v>1</v>
      </c>
      <c r="D2714" t="s">
        <v>67</v>
      </c>
      <c r="E2714">
        <v>44</v>
      </c>
      <c r="F2714" t="s">
        <v>2314</v>
      </c>
      <c r="G2714" t="s">
        <v>90</v>
      </c>
      <c r="H2714" t="s">
        <v>90</v>
      </c>
      <c r="Q2714">
        <v>325</v>
      </c>
      <c r="R2714" t="s">
        <v>90</v>
      </c>
      <c r="S2714" t="s">
        <v>90</v>
      </c>
      <c r="AU2714">
        <v>325</v>
      </c>
      <c r="AV2714" t="s">
        <v>90</v>
      </c>
      <c r="AW2714" t="s">
        <v>90</v>
      </c>
      <c r="AX2714">
        <v>0</v>
      </c>
      <c r="AY2714">
        <v>720</v>
      </c>
      <c r="AZ2714" t="s">
        <v>90</v>
      </c>
      <c r="BA2714" t="s">
        <v>90</v>
      </c>
      <c r="BO2714" t="s">
        <v>90</v>
      </c>
      <c r="BP2714" t="s">
        <v>93</v>
      </c>
      <c r="BQ2714" t="s">
        <v>94</v>
      </c>
    </row>
    <row r="2715" spans="1:69" x14ac:dyDescent="0.3">
      <c r="A2715">
        <v>340</v>
      </c>
      <c r="B2715" t="s">
        <v>302</v>
      </c>
      <c r="C2715">
        <v>2</v>
      </c>
      <c r="D2715" t="s">
        <v>77</v>
      </c>
      <c r="E2715">
        <v>44</v>
      </c>
      <c r="F2715" t="s">
        <v>2314</v>
      </c>
      <c r="G2715" t="s">
        <v>90</v>
      </c>
      <c r="H2715" t="s">
        <v>90</v>
      </c>
      <c r="Q2715">
        <v>325</v>
      </c>
      <c r="R2715" t="s">
        <v>90</v>
      </c>
      <c r="S2715" t="s">
        <v>90</v>
      </c>
      <c r="AU2715">
        <v>325</v>
      </c>
      <c r="AV2715" t="s">
        <v>90</v>
      </c>
      <c r="AW2715" t="s">
        <v>90</v>
      </c>
      <c r="AX2715">
        <v>0</v>
      </c>
      <c r="AY2715">
        <v>720</v>
      </c>
      <c r="AZ2715" t="s">
        <v>90</v>
      </c>
      <c r="BA2715" t="s">
        <v>90</v>
      </c>
      <c r="BO2715" t="s">
        <v>90</v>
      </c>
      <c r="BP2715" t="s">
        <v>93</v>
      </c>
      <c r="BQ2715" t="s">
        <v>94</v>
      </c>
    </row>
    <row r="2716" spans="1:69" x14ac:dyDescent="0.3">
      <c r="A2716">
        <v>340</v>
      </c>
      <c r="B2716" t="s">
        <v>302</v>
      </c>
      <c r="C2716">
        <v>3</v>
      </c>
      <c r="D2716" t="s">
        <v>83</v>
      </c>
      <c r="E2716">
        <v>44</v>
      </c>
      <c r="F2716" t="s">
        <v>2314</v>
      </c>
      <c r="G2716" t="s">
        <v>90</v>
      </c>
      <c r="H2716" t="s">
        <v>90</v>
      </c>
      <c r="Q2716">
        <v>325</v>
      </c>
      <c r="R2716" t="s">
        <v>90</v>
      </c>
      <c r="S2716" t="s">
        <v>90</v>
      </c>
      <c r="AU2716">
        <v>325</v>
      </c>
      <c r="AV2716" t="s">
        <v>90</v>
      </c>
      <c r="AW2716" t="s">
        <v>90</v>
      </c>
      <c r="AX2716">
        <v>0</v>
      </c>
      <c r="AY2716">
        <v>720</v>
      </c>
      <c r="AZ2716" t="s">
        <v>90</v>
      </c>
      <c r="BA2716" t="s">
        <v>90</v>
      </c>
      <c r="BO2716" t="s">
        <v>90</v>
      </c>
      <c r="BP2716" t="s">
        <v>93</v>
      </c>
      <c r="BQ2716" t="s">
        <v>94</v>
      </c>
    </row>
    <row r="2717" spans="1:69" x14ac:dyDescent="0.3">
      <c r="A2717">
        <v>340</v>
      </c>
      <c r="B2717" t="s">
        <v>302</v>
      </c>
      <c r="C2717">
        <v>4</v>
      </c>
      <c r="D2717" t="s">
        <v>84</v>
      </c>
      <c r="E2717">
        <v>44</v>
      </c>
      <c r="F2717" t="s">
        <v>2314</v>
      </c>
      <c r="G2717" t="s">
        <v>90</v>
      </c>
      <c r="H2717" t="s">
        <v>90</v>
      </c>
      <c r="Q2717">
        <v>325</v>
      </c>
      <c r="R2717" t="s">
        <v>90</v>
      </c>
      <c r="S2717" t="s">
        <v>90</v>
      </c>
      <c r="AU2717">
        <v>325</v>
      </c>
      <c r="AV2717" t="s">
        <v>90</v>
      </c>
      <c r="AW2717" t="s">
        <v>90</v>
      </c>
      <c r="AX2717">
        <v>0</v>
      </c>
      <c r="AY2717">
        <v>720</v>
      </c>
      <c r="AZ2717" t="s">
        <v>90</v>
      </c>
      <c r="BA2717" t="s">
        <v>90</v>
      </c>
      <c r="BO2717" t="s">
        <v>90</v>
      </c>
      <c r="BP2717" t="s">
        <v>93</v>
      </c>
      <c r="BQ2717" t="s">
        <v>94</v>
      </c>
    </row>
    <row r="2718" spans="1:69" x14ac:dyDescent="0.3">
      <c r="A2718">
        <v>340</v>
      </c>
      <c r="B2718" t="s">
        <v>302</v>
      </c>
      <c r="C2718">
        <v>5</v>
      </c>
      <c r="D2718" t="s">
        <v>85</v>
      </c>
      <c r="E2718">
        <v>44</v>
      </c>
      <c r="F2718" t="s">
        <v>2314</v>
      </c>
      <c r="G2718" t="s">
        <v>90</v>
      </c>
      <c r="H2718" t="s">
        <v>90</v>
      </c>
      <c r="Q2718">
        <v>325</v>
      </c>
      <c r="R2718" t="s">
        <v>90</v>
      </c>
      <c r="S2718" t="s">
        <v>90</v>
      </c>
      <c r="AU2718">
        <v>325</v>
      </c>
      <c r="AV2718" t="s">
        <v>90</v>
      </c>
      <c r="AW2718" t="s">
        <v>90</v>
      </c>
      <c r="AX2718">
        <v>0</v>
      </c>
      <c r="AY2718">
        <v>720</v>
      </c>
      <c r="AZ2718" t="s">
        <v>90</v>
      </c>
      <c r="BA2718" t="s">
        <v>90</v>
      </c>
      <c r="BO2718" t="s">
        <v>90</v>
      </c>
      <c r="BP2718" t="s">
        <v>93</v>
      </c>
      <c r="BQ2718" t="s">
        <v>94</v>
      </c>
    </row>
    <row r="2719" spans="1:69" x14ac:dyDescent="0.3">
      <c r="A2719">
        <v>340</v>
      </c>
      <c r="B2719" t="s">
        <v>302</v>
      </c>
      <c r="C2719">
        <v>6</v>
      </c>
      <c r="D2719" t="s">
        <v>86</v>
      </c>
      <c r="E2719">
        <v>44</v>
      </c>
      <c r="F2719" t="s">
        <v>2314</v>
      </c>
      <c r="G2719" t="s">
        <v>90</v>
      </c>
      <c r="H2719" t="s">
        <v>90</v>
      </c>
      <c r="Q2719">
        <v>325</v>
      </c>
      <c r="R2719" t="s">
        <v>90</v>
      </c>
      <c r="S2719" t="s">
        <v>90</v>
      </c>
      <c r="AU2719">
        <v>325</v>
      </c>
      <c r="AV2719" t="s">
        <v>90</v>
      </c>
      <c r="AW2719" t="s">
        <v>90</v>
      </c>
      <c r="AX2719">
        <v>0</v>
      </c>
      <c r="AY2719">
        <v>720</v>
      </c>
      <c r="AZ2719" t="s">
        <v>90</v>
      </c>
      <c r="BA2719" t="s">
        <v>90</v>
      </c>
      <c r="BO2719" t="s">
        <v>90</v>
      </c>
      <c r="BP2719" t="s">
        <v>93</v>
      </c>
      <c r="BQ2719" t="s">
        <v>94</v>
      </c>
    </row>
    <row r="2720" spans="1:69" x14ac:dyDescent="0.3">
      <c r="A2720">
        <v>340</v>
      </c>
      <c r="B2720" t="s">
        <v>302</v>
      </c>
      <c r="C2720">
        <v>7</v>
      </c>
      <c r="D2720" t="s">
        <v>87</v>
      </c>
      <c r="E2720">
        <v>44</v>
      </c>
      <c r="F2720" t="s">
        <v>2314</v>
      </c>
      <c r="G2720" t="s">
        <v>90</v>
      </c>
      <c r="H2720" t="s">
        <v>90</v>
      </c>
      <c r="Q2720">
        <v>325</v>
      </c>
      <c r="R2720" t="s">
        <v>90</v>
      </c>
      <c r="S2720" t="s">
        <v>90</v>
      </c>
      <c r="AU2720">
        <v>325</v>
      </c>
      <c r="AV2720" t="s">
        <v>90</v>
      </c>
      <c r="AW2720" t="s">
        <v>90</v>
      </c>
      <c r="AX2720">
        <v>0</v>
      </c>
      <c r="AY2720">
        <v>720</v>
      </c>
      <c r="AZ2720" t="s">
        <v>90</v>
      </c>
      <c r="BA2720" t="s">
        <v>90</v>
      </c>
      <c r="BO2720" t="s">
        <v>90</v>
      </c>
      <c r="BP2720" t="s">
        <v>93</v>
      </c>
      <c r="BQ2720" t="s">
        <v>94</v>
      </c>
    </row>
    <row r="2721" spans="1:69" x14ac:dyDescent="0.3">
      <c r="A2721">
        <v>340</v>
      </c>
      <c r="B2721" t="s">
        <v>302</v>
      </c>
      <c r="C2721">
        <v>8</v>
      </c>
      <c r="D2721" t="s">
        <v>88</v>
      </c>
      <c r="E2721">
        <v>44</v>
      </c>
      <c r="F2721" t="s">
        <v>2314</v>
      </c>
      <c r="G2721" t="s">
        <v>90</v>
      </c>
      <c r="H2721" t="s">
        <v>90</v>
      </c>
      <c r="Q2721">
        <v>325</v>
      </c>
      <c r="R2721" t="s">
        <v>90</v>
      </c>
      <c r="S2721" t="s">
        <v>90</v>
      </c>
      <c r="AU2721">
        <v>325</v>
      </c>
      <c r="AV2721" t="s">
        <v>90</v>
      </c>
      <c r="AW2721" t="s">
        <v>90</v>
      </c>
      <c r="AX2721">
        <v>0</v>
      </c>
      <c r="AY2721">
        <v>720</v>
      </c>
      <c r="AZ2721" t="s">
        <v>90</v>
      </c>
      <c r="BA2721" t="s">
        <v>90</v>
      </c>
      <c r="BO2721" t="s">
        <v>90</v>
      </c>
      <c r="BP2721" t="s">
        <v>93</v>
      </c>
      <c r="BQ2721" t="s">
        <v>94</v>
      </c>
    </row>
    <row r="2722" spans="1:69" x14ac:dyDescent="0.3">
      <c r="A2722">
        <v>341</v>
      </c>
      <c r="B2722" t="s">
        <v>172</v>
      </c>
      <c r="C2722">
        <v>1</v>
      </c>
      <c r="D2722" t="s">
        <v>67</v>
      </c>
      <c r="E2722">
        <v>44</v>
      </c>
      <c r="F2722" t="s">
        <v>2314</v>
      </c>
      <c r="G2722" t="s">
        <v>90</v>
      </c>
      <c r="H2722" t="s">
        <v>90</v>
      </c>
      <c r="Q2722">
        <v>344</v>
      </c>
      <c r="R2722" t="s">
        <v>90</v>
      </c>
      <c r="S2722" t="s">
        <v>90</v>
      </c>
      <c r="AF2722" t="s">
        <v>2171</v>
      </c>
      <c r="AG2722" t="s">
        <v>428</v>
      </c>
      <c r="AH2722" t="s">
        <v>428</v>
      </c>
      <c r="AU2722">
        <v>344</v>
      </c>
      <c r="AV2722" t="s">
        <v>90</v>
      </c>
      <c r="AW2722" t="s">
        <v>90</v>
      </c>
      <c r="AX2722">
        <v>0</v>
      </c>
      <c r="BB2722" t="s">
        <v>2173</v>
      </c>
      <c r="BC2722" t="s">
        <v>713</v>
      </c>
      <c r="BD2722" t="s">
        <v>716</v>
      </c>
      <c r="BE2722" t="s">
        <v>2174</v>
      </c>
      <c r="BF2722" t="s">
        <v>2175</v>
      </c>
      <c r="BG2722" t="s">
        <v>118</v>
      </c>
      <c r="BH2722" t="s">
        <v>567</v>
      </c>
      <c r="BO2722" t="s">
        <v>90</v>
      </c>
      <c r="BP2722" t="s">
        <v>93</v>
      </c>
      <c r="BQ2722" t="s">
        <v>94</v>
      </c>
    </row>
    <row r="2723" spans="1:69" x14ac:dyDescent="0.3">
      <c r="A2723">
        <v>341</v>
      </c>
      <c r="B2723" t="s">
        <v>172</v>
      </c>
      <c r="C2723">
        <v>2</v>
      </c>
      <c r="D2723" t="s">
        <v>77</v>
      </c>
      <c r="E2723">
        <v>44</v>
      </c>
      <c r="F2723" t="s">
        <v>2314</v>
      </c>
      <c r="G2723" t="s">
        <v>90</v>
      </c>
      <c r="H2723" t="s">
        <v>90</v>
      </c>
      <c r="Q2723">
        <v>344</v>
      </c>
      <c r="R2723" t="s">
        <v>90</v>
      </c>
      <c r="S2723" t="s">
        <v>90</v>
      </c>
      <c r="AF2723" t="s">
        <v>2171</v>
      </c>
      <c r="AG2723" t="s">
        <v>428</v>
      </c>
      <c r="AH2723" t="s">
        <v>428</v>
      </c>
      <c r="AU2723">
        <v>344</v>
      </c>
      <c r="AV2723" t="s">
        <v>90</v>
      </c>
      <c r="AW2723" t="s">
        <v>90</v>
      </c>
      <c r="AX2723">
        <v>0</v>
      </c>
      <c r="BB2723" t="s">
        <v>2173</v>
      </c>
      <c r="BC2723" t="s">
        <v>713</v>
      </c>
      <c r="BD2723" t="s">
        <v>713</v>
      </c>
      <c r="BE2723" t="s">
        <v>2174</v>
      </c>
      <c r="BF2723" t="s">
        <v>2175</v>
      </c>
      <c r="BG2723" t="s">
        <v>118</v>
      </c>
      <c r="BH2723" t="s">
        <v>228</v>
      </c>
      <c r="BO2723" t="s">
        <v>90</v>
      </c>
      <c r="BP2723" t="s">
        <v>93</v>
      </c>
      <c r="BQ2723" t="s">
        <v>94</v>
      </c>
    </row>
    <row r="2724" spans="1:69" x14ac:dyDescent="0.3">
      <c r="A2724">
        <v>341</v>
      </c>
      <c r="B2724" t="s">
        <v>172</v>
      </c>
      <c r="C2724">
        <v>3</v>
      </c>
      <c r="D2724" t="s">
        <v>83</v>
      </c>
      <c r="E2724">
        <v>44</v>
      </c>
      <c r="F2724" t="s">
        <v>2314</v>
      </c>
      <c r="G2724" t="s">
        <v>90</v>
      </c>
      <c r="H2724" t="s">
        <v>90</v>
      </c>
      <c r="Q2724">
        <v>344</v>
      </c>
      <c r="R2724" t="s">
        <v>90</v>
      </c>
      <c r="S2724" t="s">
        <v>90</v>
      </c>
      <c r="AF2724" t="s">
        <v>2171</v>
      </c>
      <c r="AG2724" t="s">
        <v>428</v>
      </c>
      <c r="AH2724" t="s">
        <v>428</v>
      </c>
      <c r="AU2724">
        <v>344</v>
      </c>
      <c r="AV2724" t="s">
        <v>90</v>
      </c>
      <c r="AW2724" t="s">
        <v>90</v>
      </c>
      <c r="AX2724">
        <v>0</v>
      </c>
      <c r="BB2724" t="s">
        <v>2173</v>
      </c>
      <c r="BC2724" t="s">
        <v>713</v>
      </c>
      <c r="BD2724" t="s">
        <v>713</v>
      </c>
      <c r="BE2724" t="s">
        <v>2174</v>
      </c>
      <c r="BF2724" t="s">
        <v>2175</v>
      </c>
      <c r="BG2724" t="s">
        <v>118</v>
      </c>
      <c r="BH2724" t="s">
        <v>228</v>
      </c>
      <c r="BO2724" t="s">
        <v>90</v>
      </c>
      <c r="BP2724" t="s">
        <v>93</v>
      </c>
      <c r="BQ2724" t="s">
        <v>94</v>
      </c>
    </row>
    <row r="2725" spans="1:69" x14ac:dyDescent="0.3">
      <c r="A2725">
        <v>341</v>
      </c>
      <c r="B2725" t="s">
        <v>172</v>
      </c>
      <c r="C2725">
        <v>4</v>
      </c>
      <c r="D2725" t="s">
        <v>84</v>
      </c>
      <c r="E2725">
        <v>44</v>
      </c>
      <c r="F2725" t="s">
        <v>2314</v>
      </c>
      <c r="G2725" t="s">
        <v>90</v>
      </c>
      <c r="H2725" t="s">
        <v>90</v>
      </c>
      <c r="Q2725">
        <v>344</v>
      </c>
      <c r="R2725" t="s">
        <v>90</v>
      </c>
      <c r="S2725" t="s">
        <v>90</v>
      </c>
      <c r="AF2725" t="s">
        <v>2171</v>
      </c>
      <c r="AG2725" t="s">
        <v>428</v>
      </c>
      <c r="AH2725" t="s">
        <v>428</v>
      </c>
      <c r="AU2725">
        <v>344</v>
      </c>
      <c r="AV2725" t="s">
        <v>90</v>
      </c>
      <c r="AW2725" t="s">
        <v>90</v>
      </c>
      <c r="AX2725">
        <v>0</v>
      </c>
      <c r="BB2725" t="s">
        <v>2173</v>
      </c>
      <c r="BC2725" t="s">
        <v>713</v>
      </c>
      <c r="BD2725" t="s">
        <v>713</v>
      </c>
      <c r="BE2725" t="s">
        <v>2174</v>
      </c>
      <c r="BF2725" t="s">
        <v>2175</v>
      </c>
      <c r="BG2725" t="s">
        <v>118</v>
      </c>
      <c r="BH2725" t="s">
        <v>228</v>
      </c>
      <c r="BO2725" t="s">
        <v>90</v>
      </c>
      <c r="BP2725" t="s">
        <v>93</v>
      </c>
      <c r="BQ2725" t="s">
        <v>94</v>
      </c>
    </row>
    <row r="2726" spans="1:69" x14ac:dyDescent="0.3">
      <c r="A2726">
        <v>341</v>
      </c>
      <c r="B2726" t="s">
        <v>172</v>
      </c>
      <c r="C2726">
        <v>5</v>
      </c>
      <c r="D2726" t="s">
        <v>85</v>
      </c>
      <c r="E2726">
        <v>44</v>
      </c>
      <c r="F2726" t="s">
        <v>2314</v>
      </c>
      <c r="G2726" t="s">
        <v>90</v>
      </c>
      <c r="H2726" t="s">
        <v>90</v>
      </c>
      <c r="Q2726">
        <v>344</v>
      </c>
      <c r="R2726" t="s">
        <v>90</v>
      </c>
      <c r="S2726" t="s">
        <v>90</v>
      </c>
      <c r="AF2726" t="s">
        <v>2171</v>
      </c>
      <c r="AG2726" t="s">
        <v>428</v>
      </c>
      <c r="AH2726" t="s">
        <v>428</v>
      </c>
      <c r="AU2726">
        <v>344</v>
      </c>
      <c r="AV2726" t="s">
        <v>90</v>
      </c>
      <c r="AW2726" t="s">
        <v>90</v>
      </c>
      <c r="AX2726">
        <v>0</v>
      </c>
      <c r="BB2726" t="s">
        <v>2173</v>
      </c>
      <c r="BC2726" t="s">
        <v>713</v>
      </c>
      <c r="BD2726" t="s">
        <v>713</v>
      </c>
      <c r="BE2726" t="s">
        <v>2174</v>
      </c>
      <c r="BF2726" t="s">
        <v>2175</v>
      </c>
      <c r="BG2726" t="s">
        <v>118</v>
      </c>
      <c r="BH2726" t="s">
        <v>228</v>
      </c>
      <c r="BO2726" t="s">
        <v>90</v>
      </c>
      <c r="BP2726" t="s">
        <v>93</v>
      </c>
      <c r="BQ2726" t="s">
        <v>94</v>
      </c>
    </row>
    <row r="2727" spans="1:69" x14ac:dyDescent="0.3">
      <c r="A2727">
        <v>341</v>
      </c>
      <c r="B2727" t="s">
        <v>172</v>
      </c>
      <c r="C2727">
        <v>6</v>
      </c>
      <c r="D2727" t="s">
        <v>86</v>
      </c>
      <c r="E2727">
        <v>44</v>
      </c>
      <c r="F2727" t="s">
        <v>2314</v>
      </c>
      <c r="G2727" t="s">
        <v>90</v>
      </c>
      <c r="H2727" t="s">
        <v>90</v>
      </c>
      <c r="Q2727">
        <v>344</v>
      </c>
      <c r="R2727" t="s">
        <v>90</v>
      </c>
      <c r="S2727" t="s">
        <v>90</v>
      </c>
      <c r="AF2727" t="s">
        <v>2171</v>
      </c>
      <c r="AG2727" t="s">
        <v>428</v>
      </c>
      <c r="AH2727" t="s">
        <v>428</v>
      </c>
      <c r="AU2727">
        <v>344</v>
      </c>
      <c r="AV2727" t="s">
        <v>90</v>
      </c>
      <c r="AW2727" t="s">
        <v>90</v>
      </c>
      <c r="AX2727">
        <v>0</v>
      </c>
      <c r="BB2727" t="s">
        <v>2173</v>
      </c>
      <c r="BC2727" t="s">
        <v>716</v>
      </c>
      <c r="BD2727" t="s">
        <v>716</v>
      </c>
      <c r="BE2727" t="s">
        <v>2174</v>
      </c>
      <c r="BF2727" t="s">
        <v>2175</v>
      </c>
      <c r="BG2727" t="s">
        <v>1285</v>
      </c>
      <c r="BH2727" t="s">
        <v>231</v>
      </c>
      <c r="BO2727" t="s">
        <v>90</v>
      </c>
      <c r="BP2727" t="s">
        <v>93</v>
      </c>
      <c r="BQ2727" t="s">
        <v>94</v>
      </c>
    </row>
    <row r="2728" spans="1:69" x14ac:dyDescent="0.3">
      <c r="A2728">
        <v>341</v>
      </c>
      <c r="B2728" t="s">
        <v>172</v>
      </c>
      <c r="C2728">
        <v>7</v>
      </c>
      <c r="D2728" t="s">
        <v>87</v>
      </c>
      <c r="E2728">
        <v>44</v>
      </c>
      <c r="F2728" t="s">
        <v>2314</v>
      </c>
      <c r="G2728" t="s">
        <v>90</v>
      </c>
      <c r="H2728" t="s">
        <v>90</v>
      </c>
      <c r="Q2728">
        <v>344</v>
      </c>
      <c r="R2728" t="s">
        <v>90</v>
      </c>
      <c r="S2728" t="s">
        <v>90</v>
      </c>
      <c r="AF2728" t="s">
        <v>2171</v>
      </c>
      <c r="AG2728" t="s">
        <v>428</v>
      </c>
      <c r="AH2728" t="s">
        <v>428</v>
      </c>
      <c r="AU2728">
        <v>344</v>
      </c>
      <c r="AV2728" t="s">
        <v>90</v>
      </c>
      <c r="AW2728" t="s">
        <v>90</v>
      </c>
      <c r="AX2728">
        <v>0</v>
      </c>
      <c r="BB2728" t="s">
        <v>2173</v>
      </c>
      <c r="BC2728" t="s">
        <v>716</v>
      </c>
      <c r="BD2728" t="s">
        <v>716</v>
      </c>
      <c r="BE2728" t="s">
        <v>2174</v>
      </c>
      <c r="BF2728" t="s">
        <v>2175</v>
      </c>
      <c r="BG2728" t="s">
        <v>309</v>
      </c>
      <c r="BH2728" t="s">
        <v>231</v>
      </c>
      <c r="BO2728" t="s">
        <v>90</v>
      </c>
      <c r="BP2728" t="s">
        <v>93</v>
      </c>
      <c r="BQ2728" t="s">
        <v>94</v>
      </c>
    </row>
    <row r="2729" spans="1:69" x14ac:dyDescent="0.3">
      <c r="A2729">
        <v>341</v>
      </c>
      <c r="B2729" t="s">
        <v>172</v>
      </c>
      <c r="C2729">
        <v>8</v>
      </c>
      <c r="D2729" t="s">
        <v>88</v>
      </c>
      <c r="E2729">
        <v>44</v>
      </c>
      <c r="F2729" t="s">
        <v>2314</v>
      </c>
      <c r="G2729" t="s">
        <v>90</v>
      </c>
      <c r="H2729" t="s">
        <v>90</v>
      </c>
      <c r="Q2729">
        <v>344</v>
      </c>
      <c r="R2729" t="s">
        <v>90</v>
      </c>
      <c r="S2729" t="s">
        <v>90</v>
      </c>
      <c r="AF2729" t="s">
        <v>2171</v>
      </c>
      <c r="AG2729" t="s">
        <v>428</v>
      </c>
      <c r="AH2729" t="s">
        <v>428</v>
      </c>
      <c r="AU2729">
        <v>344</v>
      </c>
      <c r="AV2729" t="s">
        <v>90</v>
      </c>
      <c r="AW2729" t="s">
        <v>90</v>
      </c>
      <c r="AX2729">
        <v>0</v>
      </c>
      <c r="BB2729" t="s">
        <v>2173</v>
      </c>
      <c r="BC2729" t="s">
        <v>713</v>
      </c>
      <c r="BD2729" t="s">
        <v>713</v>
      </c>
      <c r="BE2729" t="s">
        <v>2174</v>
      </c>
      <c r="BF2729" t="s">
        <v>2175</v>
      </c>
      <c r="BG2729" t="s">
        <v>118</v>
      </c>
      <c r="BH2729" t="s">
        <v>228</v>
      </c>
      <c r="BO2729" t="s">
        <v>90</v>
      </c>
      <c r="BP2729" t="s">
        <v>93</v>
      </c>
      <c r="BQ2729" t="s">
        <v>94</v>
      </c>
    </row>
    <row r="2730" spans="1:69" x14ac:dyDescent="0.3">
      <c r="A2730">
        <v>342</v>
      </c>
      <c r="B2730" t="s">
        <v>2315</v>
      </c>
      <c r="C2730">
        <v>1</v>
      </c>
      <c r="D2730" t="s">
        <v>67</v>
      </c>
      <c r="E2730">
        <v>44</v>
      </c>
      <c r="F2730" t="s">
        <v>2314</v>
      </c>
      <c r="G2730" t="s">
        <v>90</v>
      </c>
      <c r="H2730" t="s">
        <v>90</v>
      </c>
      <c r="Q2730">
        <v>343</v>
      </c>
      <c r="R2730" t="s">
        <v>90</v>
      </c>
      <c r="S2730" t="s">
        <v>90</v>
      </c>
      <c r="AF2730" t="s">
        <v>2316</v>
      </c>
      <c r="AG2730" t="s">
        <v>1008</v>
      </c>
      <c r="AH2730" t="s">
        <v>845</v>
      </c>
      <c r="AU2730">
        <v>343</v>
      </c>
      <c r="AV2730" t="s">
        <v>90</v>
      </c>
      <c r="AW2730" t="s">
        <v>90</v>
      </c>
      <c r="AX2730">
        <v>0</v>
      </c>
      <c r="BB2730" t="s">
        <v>2317</v>
      </c>
      <c r="BC2730" t="s">
        <v>2318</v>
      </c>
      <c r="BD2730" t="s">
        <v>923</v>
      </c>
      <c r="BE2730" t="s">
        <v>2319</v>
      </c>
      <c r="BF2730" t="s">
        <v>1772</v>
      </c>
      <c r="BG2730" t="s">
        <v>1773</v>
      </c>
      <c r="BH2730" t="s">
        <v>1774</v>
      </c>
      <c r="BO2730" t="s">
        <v>90</v>
      </c>
      <c r="BP2730" t="s">
        <v>93</v>
      </c>
      <c r="BQ2730" t="s">
        <v>94</v>
      </c>
    </row>
    <row r="2731" spans="1:69" x14ac:dyDescent="0.3">
      <c r="A2731">
        <v>342</v>
      </c>
      <c r="B2731" t="s">
        <v>2315</v>
      </c>
      <c r="C2731">
        <v>2</v>
      </c>
      <c r="D2731" t="s">
        <v>77</v>
      </c>
      <c r="E2731">
        <v>44</v>
      </c>
      <c r="F2731" t="s">
        <v>2314</v>
      </c>
      <c r="G2731" t="s">
        <v>90</v>
      </c>
      <c r="H2731" t="s">
        <v>90</v>
      </c>
      <c r="Q2731">
        <v>343</v>
      </c>
      <c r="R2731" t="s">
        <v>90</v>
      </c>
      <c r="S2731" t="s">
        <v>90</v>
      </c>
      <c r="AF2731" t="s">
        <v>2316</v>
      </c>
      <c r="AG2731" t="s">
        <v>1008</v>
      </c>
      <c r="AH2731" t="s">
        <v>844</v>
      </c>
      <c r="AU2731">
        <v>343</v>
      </c>
      <c r="AV2731" t="s">
        <v>90</v>
      </c>
      <c r="AW2731" t="s">
        <v>90</v>
      </c>
      <c r="AX2731">
        <v>0</v>
      </c>
      <c r="BB2731" t="s">
        <v>2317</v>
      </c>
      <c r="BC2731" t="s">
        <v>2318</v>
      </c>
      <c r="BD2731" t="s">
        <v>2320</v>
      </c>
      <c r="BE2731" t="s">
        <v>2319</v>
      </c>
      <c r="BF2731" t="s">
        <v>1772</v>
      </c>
      <c r="BG2731" t="s">
        <v>1773</v>
      </c>
      <c r="BH2731" t="s">
        <v>1781</v>
      </c>
      <c r="BO2731" t="s">
        <v>90</v>
      </c>
      <c r="BP2731" t="s">
        <v>93</v>
      </c>
      <c r="BQ2731" t="s">
        <v>94</v>
      </c>
    </row>
    <row r="2732" spans="1:69" x14ac:dyDescent="0.3">
      <c r="A2732">
        <v>342</v>
      </c>
      <c r="B2732" t="s">
        <v>2315</v>
      </c>
      <c r="C2732">
        <v>3</v>
      </c>
      <c r="D2732" t="s">
        <v>83</v>
      </c>
      <c r="E2732">
        <v>44</v>
      </c>
      <c r="F2732" t="s">
        <v>2314</v>
      </c>
      <c r="G2732" t="s">
        <v>90</v>
      </c>
      <c r="H2732" t="s">
        <v>90</v>
      </c>
      <c r="Q2732">
        <v>343</v>
      </c>
      <c r="R2732" t="s">
        <v>90</v>
      </c>
      <c r="S2732" t="s">
        <v>90</v>
      </c>
      <c r="AF2732" t="s">
        <v>2316</v>
      </c>
      <c r="AG2732" t="s">
        <v>1008</v>
      </c>
      <c r="AH2732" t="s">
        <v>844</v>
      </c>
      <c r="AU2732">
        <v>343</v>
      </c>
      <c r="AV2732" t="s">
        <v>90</v>
      </c>
      <c r="AW2732" t="s">
        <v>90</v>
      </c>
      <c r="AX2732">
        <v>0</v>
      </c>
      <c r="BB2732" t="s">
        <v>2317</v>
      </c>
      <c r="BC2732" t="s">
        <v>2321</v>
      </c>
      <c r="BD2732" t="s">
        <v>925</v>
      </c>
      <c r="BE2732" t="s">
        <v>2319</v>
      </c>
      <c r="BF2732" t="s">
        <v>1772</v>
      </c>
      <c r="BG2732" t="s">
        <v>1773</v>
      </c>
      <c r="BH2732" t="s">
        <v>1785</v>
      </c>
      <c r="BO2732" t="s">
        <v>90</v>
      </c>
      <c r="BP2732" t="s">
        <v>93</v>
      </c>
      <c r="BQ2732" t="s">
        <v>94</v>
      </c>
    </row>
    <row r="2733" spans="1:69" x14ac:dyDescent="0.3">
      <c r="A2733">
        <v>342</v>
      </c>
      <c r="B2733" t="s">
        <v>2315</v>
      </c>
      <c r="C2733">
        <v>4</v>
      </c>
      <c r="D2733" t="s">
        <v>84</v>
      </c>
      <c r="E2733">
        <v>44</v>
      </c>
      <c r="F2733" t="s">
        <v>2314</v>
      </c>
      <c r="G2733" t="s">
        <v>90</v>
      </c>
      <c r="H2733" t="s">
        <v>90</v>
      </c>
      <c r="Q2733">
        <v>343</v>
      </c>
      <c r="R2733" t="s">
        <v>90</v>
      </c>
      <c r="S2733" t="s">
        <v>90</v>
      </c>
      <c r="AF2733" t="s">
        <v>2316</v>
      </c>
      <c r="AG2733" t="s">
        <v>1008</v>
      </c>
      <c r="AH2733" t="s">
        <v>845</v>
      </c>
      <c r="AU2733">
        <v>343</v>
      </c>
      <c r="AV2733" t="s">
        <v>90</v>
      </c>
      <c r="AW2733" t="s">
        <v>90</v>
      </c>
      <c r="AX2733">
        <v>0</v>
      </c>
      <c r="BB2733" t="s">
        <v>2317</v>
      </c>
      <c r="BC2733" t="s">
        <v>2318</v>
      </c>
      <c r="BD2733" t="s">
        <v>923</v>
      </c>
      <c r="BE2733" t="s">
        <v>2319</v>
      </c>
      <c r="BF2733" t="s">
        <v>1772</v>
      </c>
      <c r="BG2733" t="s">
        <v>1790</v>
      </c>
      <c r="BH2733" t="s">
        <v>1774</v>
      </c>
      <c r="BO2733" t="s">
        <v>90</v>
      </c>
      <c r="BP2733" t="s">
        <v>93</v>
      </c>
      <c r="BQ2733" t="s">
        <v>94</v>
      </c>
    </row>
    <row r="2734" spans="1:69" x14ac:dyDescent="0.3">
      <c r="A2734">
        <v>342</v>
      </c>
      <c r="B2734" t="s">
        <v>2315</v>
      </c>
      <c r="C2734">
        <v>5</v>
      </c>
      <c r="D2734" t="s">
        <v>85</v>
      </c>
      <c r="E2734">
        <v>44</v>
      </c>
      <c r="F2734" t="s">
        <v>2314</v>
      </c>
      <c r="G2734" t="s">
        <v>90</v>
      </c>
      <c r="H2734" t="s">
        <v>90</v>
      </c>
      <c r="Q2734">
        <v>343</v>
      </c>
      <c r="R2734" t="s">
        <v>90</v>
      </c>
      <c r="S2734" t="s">
        <v>90</v>
      </c>
      <c r="AF2734" t="s">
        <v>2316</v>
      </c>
      <c r="AG2734" t="s">
        <v>1008</v>
      </c>
      <c r="AH2734" t="s">
        <v>844</v>
      </c>
      <c r="AU2734">
        <v>343</v>
      </c>
      <c r="AV2734" t="s">
        <v>90</v>
      </c>
      <c r="AW2734" t="s">
        <v>90</v>
      </c>
      <c r="AX2734">
        <v>0</v>
      </c>
      <c r="BB2734" t="s">
        <v>2317</v>
      </c>
      <c r="BC2734" t="s">
        <v>2321</v>
      </c>
      <c r="BD2734" t="s">
        <v>925</v>
      </c>
      <c r="BE2734" t="s">
        <v>2319</v>
      </c>
      <c r="BF2734" t="s">
        <v>1772</v>
      </c>
      <c r="BG2734" t="s">
        <v>1773</v>
      </c>
      <c r="BH2734" t="s">
        <v>1794</v>
      </c>
      <c r="BO2734" t="s">
        <v>90</v>
      </c>
      <c r="BP2734" t="s">
        <v>93</v>
      </c>
      <c r="BQ2734" t="s">
        <v>94</v>
      </c>
    </row>
    <row r="2735" spans="1:69" x14ac:dyDescent="0.3">
      <c r="A2735">
        <v>342</v>
      </c>
      <c r="B2735" t="s">
        <v>2315</v>
      </c>
      <c r="C2735">
        <v>6</v>
      </c>
      <c r="D2735" t="s">
        <v>86</v>
      </c>
      <c r="E2735">
        <v>44</v>
      </c>
      <c r="F2735" t="s">
        <v>2314</v>
      </c>
      <c r="G2735" t="s">
        <v>90</v>
      </c>
      <c r="H2735" t="s">
        <v>90</v>
      </c>
      <c r="Q2735">
        <v>343</v>
      </c>
      <c r="R2735" t="s">
        <v>90</v>
      </c>
      <c r="S2735" t="s">
        <v>90</v>
      </c>
      <c r="AF2735" t="s">
        <v>2316</v>
      </c>
      <c r="AG2735" t="s">
        <v>1009</v>
      </c>
      <c r="AH2735" t="s">
        <v>845</v>
      </c>
      <c r="AU2735">
        <v>343</v>
      </c>
      <c r="AV2735" t="s">
        <v>90</v>
      </c>
      <c r="AW2735" t="s">
        <v>90</v>
      </c>
      <c r="AX2735">
        <v>0</v>
      </c>
      <c r="BB2735" t="s">
        <v>2317</v>
      </c>
      <c r="BC2735" t="s">
        <v>2322</v>
      </c>
      <c r="BD2735" t="s">
        <v>923</v>
      </c>
      <c r="BE2735" t="s">
        <v>2319</v>
      </c>
      <c r="BF2735" t="s">
        <v>1772</v>
      </c>
      <c r="BG2735" t="s">
        <v>1797</v>
      </c>
      <c r="BH2735" t="s">
        <v>1774</v>
      </c>
      <c r="BO2735" t="s">
        <v>90</v>
      </c>
      <c r="BP2735" t="s">
        <v>93</v>
      </c>
      <c r="BQ2735" t="s">
        <v>94</v>
      </c>
    </row>
    <row r="2736" spans="1:69" x14ac:dyDescent="0.3">
      <c r="A2736">
        <v>342</v>
      </c>
      <c r="B2736" t="s">
        <v>2315</v>
      </c>
      <c r="C2736">
        <v>7</v>
      </c>
      <c r="D2736" t="s">
        <v>87</v>
      </c>
      <c r="E2736">
        <v>44</v>
      </c>
      <c r="F2736" t="s">
        <v>2314</v>
      </c>
      <c r="G2736" t="s">
        <v>90</v>
      </c>
      <c r="H2736" t="s">
        <v>90</v>
      </c>
      <c r="Q2736">
        <v>343</v>
      </c>
      <c r="R2736" t="s">
        <v>90</v>
      </c>
      <c r="S2736" t="s">
        <v>90</v>
      </c>
      <c r="AF2736" t="s">
        <v>2316</v>
      </c>
      <c r="AG2736" t="s">
        <v>1009</v>
      </c>
      <c r="AH2736" t="s">
        <v>845</v>
      </c>
      <c r="AU2736">
        <v>343</v>
      </c>
      <c r="AV2736" t="s">
        <v>90</v>
      </c>
      <c r="AW2736" t="s">
        <v>90</v>
      </c>
      <c r="AX2736">
        <v>0</v>
      </c>
      <c r="BB2736" t="s">
        <v>2317</v>
      </c>
      <c r="BC2736" t="s">
        <v>2322</v>
      </c>
      <c r="BD2736" t="s">
        <v>923</v>
      </c>
      <c r="BE2736" t="s">
        <v>2319</v>
      </c>
      <c r="BF2736" t="s">
        <v>1772</v>
      </c>
      <c r="BG2736" t="s">
        <v>1797</v>
      </c>
      <c r="BH2736" t="s">
        <v>1774</v>
      </c>
      <c r="BO2736" t="s">
        <v>90</v>
      </c>
      <c r="BP2736" t="s">
        <v>93</v>
      </c>
      <c r="BQ2736" t="s">
        <v>94</v>
      </c>
    </row>
    <row r="2737" spans="1:69" x14ac:dyDescent="0.3">
      <c r="A2737">
        <v>342</v>
      </c>
      <c r="B2737" t="s">
        <v>2315</v>
      </c>
      <c r="C2737">
        <v>8</v>
      </c>
      <c r="D2737" t="s">
        <v>88</v>
      </c>
      <c r="E2737">
        <v>44</v>
      </c>
      <c r="F2737" t="s">
        <v>2314</v>
      </c>
      <c r="G2737" t="s">
        <v>90</v>
      </c>
      <c r="H2737" t="s">
        <v>90</v>
      </c>
      <c r="Q2737">
        <v>343</v>
      </c>
      <c r="R2737" t="s">
        <v>90</v>
      </c>
      <c r="S2737" t="s">
        <v>90</v>
      </c>
      <c r="AF2737" t="s">
        <v>2316</v>
      </c>
      <c r="AG2737" t="s">
        <v>1008</v>
      </c>
      <c r="AH2737" t="s">
        <v>844</v>
      </c>
      <c r="AU2737">
        <v>343</v>
      </c>
      <c r="AV2737" t="s">
        <v>90</v>
      </c>
      <c r="AW2737" t="s">
        <v>90</v>
      </c>
      <c r="AX2737">
        <v>0</v>
      </c>
      <c r="BB2737" t="s">
        <v>2317</v>
      </c>
      <c r="BC2737" t="s">
        <v>2321</v>
      </c>
      <c r="BD2737" t="s">
        <v>925</v>
      </c>
      <c r="BE2737" t="s">
        <v>2319</v>
      </c>
      <c r="BF2737" t="s">
        <v>1772</v>
      </c>
      <c r="BG2737" t="s">
        <v>1773</v>
      </c>
      <c r="BH2737" t="s">
        <v>1785</v>
      </c>
      <c r="BO2737" t="s">
        <v>90</v>
      </c>
      <c r="BP2737" t="s">
        <v>93</v>
      </c>
      <c r="BQ2737" t="s">
        <v>94</v>
      </c>
    </row>
    <row r="2738" spans="1:69" x14ac:dyDescent="0.3">
      <c r="A2738">
        <v>343</v>
      </c>
      <c r="B2738" t="s">
        <v>2130</v>
      </c>
      <c r="C2738">
        <v>1</v>
      </c>
      <c r="D2738" t="s">
        <v>67</v>
      </c>
      <c r="E2738">
        <v>44</v>
      </c>
      <c r="F2738" t="s">
        <v>2314</v>
      </c>
      <c r="G2738" t="s">
        <v>90</v>
      </c>
      <c r="H2738" t="s">
        <v>90</v>
      </c>
      <c r="AF2738">
        <v>342</v>
      </c>
      <c r="AG2738" t="s">
        <v>90</v>
      </c>
      <c r="AH2738" t="s">
        <v>90</v>
      </c>
      <c r="BB2738">
        <v>342</v>
      </c>
      <c r="BC2738" t="s">
        <v>90</v>
      </c>
      <c r="BD2738" t="s">
        <v>90</v>
      </c>
      <c r="BE2738">
        <v>0</v>
      </c>
      <c r="BF2738" t="s">
        <v>2317</v>
      </c>
      <c r="BG2738" t="s">
        <v>2318</v>
      </c>
      <c r="BH2738" t="s">
        <v>923</v>
      </c>
      <c r="BO2738" t="s">
        <v>90</v>
      </c>
      <c r="BP2738" t="s">
        <v>93</v>
      </c>
      <c r="BQ2738" t="s">
        <v>94</v>
      </c>
    </row>
    <row r="2739" spans="1:69" x14ac:dyDescent="0.3">
      <c r="A2739">
        <v>343</v>
      </c>
      <c r="B2739" t="s">
        <v>2130</v>
      </c>
      <c r="C2739">
        <v>2</v>
      </c>
      <c r="D2739" t="s">
        <v>77</v>
      </c>
      <c r="E2739">
        <v>44</v>
      </c>
      <c r="F2739" t="s">
        <v>2314</v>
      </c>
      <c r="G2739" t="s">
        <v>90</v>
      </c>
      <c r="H2739" t="s">
        <v>90</v>
      </c>
      <c r="AF2739">
        <v>342</v>
      </c>
      <c r="AG2739" t="s">
        <v>90</v>
      </c>
      <c r="AH2739" t="s">
        <v>90</v>
      </c>
      <c r="BB2739">
        <v>342</v>
      </c>
      <c r="BC2739" t="s">
        <v>90</v>
      </c>
      <c r="BD2739" t="s">
        <v>90</v>
      </c>
      <c r="BE2739">
        <v>0</v>
      </c>
      <c r="BF2739" t="s">
        <v>2317</v>
      </c>
      <c r="BG2739" t="s">
        <v>2318</v>
      </c>
      <c r="BH2739" t="s">
        <v>2320</v>
      </c>
      <c r="BO2739" t="s">
        <v>90</v>
      </c>
      <c r="BP2739" t="s">
        <v>93</v>
      </c>
      <c r="BQ2739" t="s">
        <v>94</v>
      </c>
    </row>
    <row r="2740" spans="1:69" x14ac:dyDescent="0.3">
      <c r="A2740">
        <v>343</v>
      </c>
      <c r="B2740" t="s">
        <v>2130</v>
      </c>
      <c r="C2740">
        <v>3</v>
      </c>
      <c r="D2740" t="s">
        <v>83</v>
      </c>
      <c r="E2740">
        <v>44</v>
      </c>
      <c r="F2740" t="s">
        <v>2314</v>
      </c>
      <c r="G2740" t="s">
        <v>90</v>
      </c>
      <c r="H2740" t="s">
        <v>90</v>
      </c>
      <c r="AF2740">
        <v>342</v>
      </c>
      <c r="AG2740" t="s">
        <v>90</v>
      </c>
      <c r="AH2740" t="s">
        <v>90</v>
      </c>
      <c r="BB2740">
        <v>342</v>
      </c>
      <c r="BC2740" t="s">
        <v>90</v>
      </c>
      <c r="BD2740" t="s">
        <v>90</v>
      </c>
      <c r="BE2740">
        <v>0</v>
      </c>
      <c r="BF2740" t="s">
        <v>2317</v>
      </c>
      <c r="BG2740" t="s">
        <v>2321</v>
      </c>
      <c r="BH2740" t="s">
        <v>925</v>
      </c>
      <c r="BO2740" t="s">
        <v>90</v>
      </c>
      <c r="BP2740" t="s">
        <v>93</v>
      </c>
      <c r="BQ2740" t="s">
        <v>94</v>
      </c>
    </row>
    <row r="2741" spans="1:69" x14ac:dyDescent="0.3">
      <c r="A2741">
        <v>343</v>
      </c>
      <c r="B2741" t="s">
        <v>2130</v>
      </c>
      <c r="C2741">
        <v>4</v>
      </c>
      <c r="D2741" t="s">
        <v>84</v>
      </c>
      <c r="E2741">
        <v>44</v>
      </c>
      <c r="F2741" t="s">
        <v>2314</v>
      </c>
      <c r="G2741" t="s">
        <v>90</v>
      </c>
      <c r="H2741" t="s">
        <v>90</v>
      </c>
      <c r="AF2741">
        <v>342</v>
      </c>
      <c r="AG2741" t="s">
        <v>90</v>
      </c>
      <c r="AH2741" t="s">
        <v>90</v>
      </c>
      <c r="BB2741">
        <v>342</v>
      </c>
      <c r="BC2741" t="s">
        <v>90</v>
      </c>
      <c r="BD2741" t="s">
        <v>90</v>
      </c>
      <c r="BE2741">
        <v>0</v>
      </c>
      <c r="BF2741" t="s">
        <v>2317</v>
      </c>
      <c r="BG2741" t="s">
        <v>2318</v>
      </c>
      <c r="BH2741" t="s">
        <v>923</v>
      </c>
      <c r="BO2741" t="s">
        <v>90</v>
      </c>
      <c r="BP2741" t="s">
        <v>93</v>
      </c>
      <c r="BQ2741" t="s">
        <v>94</v>
      </c>
    </row>
    <row r="2742" spans="1:69" x14ac:dyDescent="0.3">
      <c r="A2742">
        <v>343</v>
      </c>
      <c r="B2742" t="s">
        <v>2130</v>
      </c>
      <c r="C2742">
        <v>5</v>
      </c>
      <c r="D2742" t="s">
        <v>85</v>
      </c>
      <c r="E2742">
        <v>44</v>
      </c>
      <c r="F2742" t="s">
        <v>2314</v>
      </c>
      <c r="G2742" t="s">
        <v>90</v>
      </c>
      <c r="H2742" t="s">
        <v>90</v>
      </c>
      <c r="AF2742">
        <v>342</v>
      </c>
      <c r="AG2742" t="s">
        <v>90</v>
      </c>
      <c r="AH2742" t="s">
        <v>90</v>
      </c>
      <c r="BB2742">
        <v>342</v>
      </c>
      <c r="BC2742" t="s">
        <v>90</v>
      </c>
      <c r="BD2742" t="s">
        <v>90</v>
      </c>
      <c r="BE2742">
        <v>0</v>
      </c>
      <c r="BF2742" t="s">
        <v>2317</v>
      </c>
      <c r="BG2742" t="s">
        <v>2321</v>
      </c>
      <c r="BH2742" t="s">
        <v>925</v>
      </c>
      <c r="BO2742" t="s">
        <v>90</v>
      </c>
      <c r="BP2742" t="s">
        <v>93</v>
      </c>
      <c r="BQ2742" t="s">
        <v>94</v>
      </c>
    </row>
    <row r="2743" spans="1:69" x14ac:dyDescent="0.3">
      <c r="A2743">
        <v>343</v>
      </c>
      <c r="B2743" t="s">
        <v>2130</v>
      </c>
      <c r="C2743">
        <v>6</v>
      </c>
      <c r="D2743" t="s">
        <v>86</v>
      </c>
      <c r="E2743">
        <v>44</v>
      </c>
      <c r="F2743" t="s">
        <v>2314</v>
      </c>
      <c r="G2743" t="s">
        <v>90</v>
      </c>
      <c r="H2743" t="s">
        <v>90</v>
      </c>
      <c r="AF2743">
        <v>342</v>
      </c>
      <c r="AG2743" t="s">
        <v>90</v>
      </c>
      <c r="AH2743" t="s">
        <v>90</v>
      </c>
      <c r="BB2743">
        <v>342</v>
      </c>
      <c r="BC2743" t="s">
        <v>90</v>
      </c>
      <c r="BD2743" t="s">
        <v>90</v>
      </c>
      <c r="BE2743">
        <v>0</v>
      </c>
      <c r="BF2743" t="s">
        <v>2317</v>
      </c>
      <c r="BG2743" t="s">
        <v>2322</v>
      </c>
      <c r="BH2743" t="s">
        <v>923</v>
      </c>
      <c r="BO2743" t="s">
        <v>90</v>
      </c>
      <c r="BP2743" t="s">
        <v>93</v>
      </c>
      <c r="BQ2743" t="s">
        <v>94</v>
      </c>
    </row>
    <row r="2744" spans="1:69" x14ac:dyDescent="0.3">
      <c r="A2744">
        <v>343</v>
      </c>
      <c r="B2744" t="s">
        <v>2130</v>
      </c>
      <c r="C2744">
        <v>7</v>
      </c>
      <c r="D2744" t="s">
        <v>87</v>
      </c>
      <c r="E2744">
        <v>44</v>
      </c>
      <c r="F2744" t="s">
        <v>2314</v>
      </c>
      <c r="G2744" t="s">
        <v>90</v>
      </c>
      <c r="H2744" t="s">
        <v>90</v>
      </c>
      <c r="AF2744">
        <v>342</v>
      </c>
      <c r="AG2744" t="s">
        <v>90</v>
      </c>
      <c r="AH2744" t="s">
        <v>90</v>
      </c>
      <c r="BB2744">
        <v>342</v>
      </c>
      <c r="BC2744" t="s">
        <v>90</v>
      </c>
      <c r="BD2744" t="s">
        <v>90</v>
      </c>
      <c r="BE2744">
        <v>0</v>
      </c>
      <c r="BF2744" t="s">
        <v>2317</v>
      </c>
      <c r="BG2744" t="s">
        <v>2322</v>
      </c>
      <c r="BH2744" t="s">
        <v>923</v>
      </c>
      <c r="BO2744" t="s">
        <v>90</v>
      </c>
      <c r="BP2744" t="s">
        <v>93</v>
      </c>
      <c r="BQ2744" t="s">
        <v>94</v>
      </c>
    </row>
    <row r="2745" spans="1:69" x14ac:dyDescent="0.3">
      <c r="A2745">
        <v>343</v>
      </c>
      <c r="B2745" t="s">
        <v>2130</v>
      </c>
      <c r="C2745">
        <v>8</v>
      </c>
      <c r="D2745" t="s">
        <v>88</v>
      </c>
      <c r="E2745">
        <v>44</v>
      </c>
      <c r="F2745" t="s">
        <v>2314</v>
      </c>
      <c r="G2745" t="s">
        <v>90</v>
      </c>
      <c r="H2745" t="s">
        <v>90</v>
      </c>
      <c r="AF2745">
        <v>342</v>
      </c>
      <c r="AG2745" t="s">
        <v>90</v>
      </c>
      <c r="AH2745" t="s">
        <v>90</v>
      </c>
      <c r="BB2745">
        <v>342</v>
      </c>
      <c r="BC2745" t="s">
        <v>90</v>
      </c>
      <c r="BD2745" t="s">
        <v>90</v>
      </c>
      <c r="BE2745">
        <v>0</v>
      </c>
      <c r="BF2745" t="s">
        <v>2317</v>
      </c>
      <c r="BG2745" t="s">
        <v>2321</v>
      </c>
      <c r="BH2745" t="s">
        <v>925</v>
      </c>
      <c r="BO2745" t="s">
        <v>90</v>
      </c>
      <c r="BP2745" t="s">
        <v>93</v>
      </c>
      <c r="BQ2745" t="s">
        <v>94</v>
      </c>
    </row>
    <row r="2746" spans="1:69" x14ac:dyDescent="0.3">
      <c r="A2746">
        <v>344</v>
      </c>
      <c r="B2746" t="s">
        <v>2131</v>
      </c>
      <c r="C2746">
        <v>1</v>
      </c>
      <c r="D2746" t="s">
        <v>67</v>
      </c>
      <c r="E2746">
        <v>44</v>
      </c>
      <c r="F2746" t="s">
        <v>2314</v>
      </c>
      <c r="G2746" t="s">
        <v>90</v>
      </c>
      <c r="H2746" t="s">
        <v>90</v>
      </c>
      <c r="AF2746" t="s">
        <v>2323</v>
      </c>
      <c r="AG2746" t="s">
        <v>2324</v>
      </c>
      <c r="AH2746" t="s">
        <v>2325</v>
      </c>
      <c r="BB2746" t="s">
        <v>2323</v>
      </c>
      <c r="BC2746" t="s">
        <v>2324</v>
      </c>
      <c r="BD2746" t="s">
        <v>2325</v>
      </c>
      <c r="BE2746" t="s">
        <v>2326</v>
      </c>
      <c r="BF2746" t="s">
        <v>2327</v>
      </c>
      <c r="BG2746" t="s">
        <v>2328</v>
      </c>
      <c r="BH2746" t="s">
        <v>2329</v>
      </c>
      <c r="BO2746" t="s">
        <v>69</v>
      </c>
      <c r="BP2746" t="s">
        <v>93</v>
      </c>
      <c r="BQ2746" t="s">
        <v>293</v>
      </c>
    </row>
    <row r="2747" spans="1:69" x14ac:dyDescent="0.3">
      <c r="A2747">
        <v>344</v>
      </c>
      <c r="B2747" t="s">
        <v>2131</v>
      </c>
      <c r="C2747">
        <v>2</v>
      </c>
      <c r="D2747" t="s">
        <v>77</v>
      </c>
      <c r="E2747">
        <v>44</v>
      </c>
      <c r="F2747" t="s">
        <v>2314</v>
      </c>
      <c r="G2747" t="s">
        <v>90</v>
      </c>
      <c r="H2747" t="s">
        <v>90</v>
      </c>
      <c r="AF2747" t="s">
        <v>2323</v>
      </c>
      <c r="AG2747" t="s">
        <v>2330</v>
      </c>
      <c r="AH2747" t="s">
        <v>2331</v>
      </c>
      <c r="BB2747" t="s">
        <v>2323</v>
      </c>
      <c r="BC2747" t="s">
        <v>2330</v>
      </c>
      <c r="BD2747" t="s">
        <v>2331</v>
      </c>
      <c r="BE2747" t="s">
        <v>2326</v>
      </c>
      <c r="BF2747" t="s">
        <v>2327</v>
      </c>
      <c r="BG2747" t="s">
        <v>2332</v>
      </c>
      <c r="BH2747" t="s">
        <v>2333</v>
      </c>
      <c r="BO2747" t="s">
        <v>90</v>
      </c>
      <c r="BP2747" t="s">
        <v>93</v>
      </c>
      <c r="BQ2747" t="s">
        <v>94</v>
      </c>
    </row>
    <row r="2748" spans="1:69" x14ac:dyDescent="0.3">
      <c r="A2748">
        <v>344</v>
      </c>
      <c r="B2748" t="s">
        <v>2131</v>
      </c>
      <c r="C2748">
        <v>3</v>
      </c>
      <c r="D2748" t="s">
        <v>83</v>
      </c>
      <c r="E2748">
        <v>44</v>
      </c>
      <c r="F2748" t="s">
        <v>2314</v>
      </c>
      <c r="G2748" t="s">
        <v>90</v>
      </c>
      <c r="H2748" t="s">
        <v>90</v>
      </c>
      <c r="AF2748" t="s">
        <v>2323</v>
      </c>
      <c r="AG2748" t="s">
        <v>2330</v>
      </c>
      <c r="AH2748" t="s">
        <v>2139</v>
      </c>
      <c r="BB2748" t="s">
        <v>2323</v>
      </c>
      <c r="BC2748" t="s">
        <v>2330</v>
      </c>
      <c r="BD2748" t="s">
        <v>2139</v>
      </c>
      <c r="BE2748" t="s">
        <v>2326</v>
      </c>
      <c r="BF2748" t="s">
        <v>2327</v>
      </c>
      <c r="BG2748" t="s">
        <v>2334</v>
      </c>
      <c r="BH2748" t="s">
        <v>2335</v>
      </c>
      <c r="BO2748" t="s">
        <v>90</v>
      </c>
      <c r="BP2748" t="s">
        <v>93</v>
      </c>
      <c r="BQ2748" t="s">
        <v>94</v>
      </c>
    </row>
    <row r="2749" spans="1:69" x14ac:dyDescent="0.3">
      <c r="A2749">
        <v>344</v>
      </c>
      <c r="B2749" t="s">
        <v>2131</v>
      </c>
      <c r="C2749">
        <v>4</v>
      </c>
      <c r="D2749" t="s">
        <v>84</v>
      </c>
      <c r="E2749">
        <v>44</v>
      </c>
      <c r="F2749" t="s">
        <v>2314</v>
      </c>
      <c r="G2749" t="s">
        <v>90</v>
      </c>
      <c r="H2749" t="s">
        <v>90</v>
      </c>
      <c r="AF2749" t="s">
        <v>2323</v>
      </c>
      <c r="AG2749" t="s">
        <v>2336</v>
      </c>
      <c r="AH2749" t="s">
        <v>2337</v>
      </c>
      <c r="BB2749" t="s">
        <v>2323</v>
      </c>
      <c r="BC2749" t="s">
        <v>2336</v>
      </c>
      <c r="BD2749" t="s">
        <v>2337</v>
      </c>
      <c r="BE2749" t="s">
        <v>2326</v>
      </c>
      <c r="BF2749" t="s">
        <v>2327</v>
      </c>
      <c r="BG2749" t="s">
        <v>2338</v>
      </c>
      <c r="BH2749" t="s">
        <v>2339</v>
      </c>
      <c r="BO2749" t="s">
        <v>69</v>
      </c>
      <c r="BP2749" t="s">
        <v>93</v>
      </c>
      <c r="BQ2749" t="s">
        <v>293</v>
      </c>
    </row>
    <row r="2750" spans="1:69" x14ac:dyDescent="0.3">
      <c r="A2750">
        <v>344</v>
      </c>
      <c r="B2750" t="s">
        <v>2131</v>
      </c>
      <c r="C2750">
        <v>5</v>
      </c>
      <c r="D2750" t="s">
        <v>85</v>
      </c>
      <c r="E2750">
        <v>44</v>
      </c>
      <c r="F2750" t="s">
        <v>2314</v>
      </c>
      <c r="G2750" t="s">
        <v>90</v>
      </c>
      <c r="H2750" t="s">
        <v>90</v>
      </c>
      <c r="AF2750" t="s">
        <v>2323</v>
      </c>
      <c r="AG2750" t="s">
        <v>2330</v>
      </c>
      <c r="AH2750" t="s">
        <v>2340</v>
      </c>
      <c r="BB2750" t="s">
        <v>2323</v>
      </c>
      <c r="BC2750" t="s">
        <v>2330</v>
      </c>
      <c r="BD2750" t="s">
        <v>2340</v>
      </c>
      <c r="BE2750" t="s">
        <v>2326</v>
      </c>
      <c r="BF2750" t="s">
        <v>2327</v>
      </c>
      <c r="BG2750" t="s">
        <v>2334</v>
      </c>
      <c r="BH2750" t="s">
        <v>2341</v>
      </c>
      <c r="BO2750" t="s">
        <v>90</v>
      </c>
      <c r="BP2750" t="s">
        <v>93</v>
      </c>
      <c r="BQ2750" t="s">
        <v>94</v>
      </c>
    </row>
    <row r="2751" spans="1:69" x14ac:dyDescent="0.3">
      <c r="A2751">
        <v>344</v>
      </c>
      <c r="B2751" t="s">
        <v>2131</v>
      </c>
      <c r="C2751">
        <v>6</v>
      </c>
      <c r="D2751" t="s">
        <v>86</v>
      </c>
      <c r="E2751">
        <v>44</v>
      </c>
      <c r="F2751" t="s">
        <v>2314</v>
      </c>
      <c r="G2751" t="s">
        <v>90</v>
      </c>
      <c r="H2751" t="s">
        <v>90</v>
      </c>
      <c r="AF2751" t="s">
        <v>2323</v>
      </c>
      <c r="AG2751" t="s">
        <v>2342</v>
      </c>
      <c r="AH2751" t="s">
        <v>2325</v>
      </c>
      <c r="BB2751" t="s">
        <v>2323</v>
      </c>
      <c r="BC2751" t="s">
        <v>2342</v>
      </c>
      <c r="BD2751" t="s">
        <v>2325</v>
      </c>
      <c r="BE2751" t="s">
        <v>2326</v>
      </c>
      <c r="BF2751" t="s">
        <v>2327</v>
      </c>
      <c r="BG2751" t="s">
        <v>2343</v>
      </c>
      <c r="BH2751" t="s">
        <v>2329</v>
      </c>
      <c r="BO2751" t="s">
        <v>69</v>
      </c>
      <c r="BP2751" t="s">
        <v>93</v>
      </c>
      <c r="BQ2751" t="s">
        <v>293</v>
      </c>
    </row>
    <row r="2752" spans="1:69" x14ac:dyDescent="0.3">
      <c r="A2752">
        <v>344</v>
      </c>
      <c r="B2752" t="s">
        <v>2131</v>
      </c>
      <c r="C2752">
        <v>7</v>
      </c>
      <c r="D2752" t="s">
        <v>87</v>
      </c>
      <c r="E2752">
        <v>44</v>
      </c>
      <c r="F2752" t="s">
        <v>2314</v>
      </c>
      <c r="G2752" t="s">
        <v>90</v>
      </c>
      <c r="H2752" t="s">
        <v>90</v>
      </c>
      <c r="AF2752" t="s">
        <v>2323</v>
      </c>
      <c r="AG2752" t="s">
        <v>2342</v>
      </c>
      <c r="AH2752" t="s">
        <v>2325</v>
      </c>
      <c r="BB2752" t="s">
        <v>2323</v>
      </c>
      <c r="BC2752" t="s">
        <v>2342</v>
      </c>
      <c r="BD2752" t="s">
        <v>2325</v>
      </c>
      <c r="BE2752" t="s">
        <v>2326</v>
      </c>
      <c r="BF2752" t="s">
        <v>2327</v>
      </c>
      <c r="BG2752" t="s">
        <v>2344</v>
      </c>
      <c r="BH2752" t="s">
        <v>2329</v>
      </c>
      <c r="BO2752" t="s">
        <v>69</v>
      </c>
      <c r="BP2752" t="s">
        <v>93</v>
      </c>
      <c r="BQ2752" t="s">
        <v>293</v>
      </c>
    </row>
    <row r="2753" spans="1:69" x14ac:dyDescent="0.3">
      <c r="A2753">
        <v>344</v>
      </c>
      <c r="B2753" t="s">
        <v>2131</v>
      </c>
      <c r="C2753">
        <v>8</v>
      </c>
      <c r="D2753" t="s">
        <v>88</v>
      </c>
      <c r="E2753">
        <v>44</v>
      </c>
      <c r="F2753" t="s">
        <v>2314</v>
      </c>
      <c r="G2753" t="s">
        <v>90</v>
      </c>
      <c r="H2753" t="s">
        <v>90</v>
      </c>
      <c r="AF2753" t="s">
        <v>2323</v>
      </c>
      <c r="AG2753" t="s">
        <v>2330</v>
      </c>
      <c r="AH2753" t="s">
        <v>2139</v>
      </c>
      <c r="BB2753" t="s">
        <v>2323</v>
      </c>
      <c r="BC2753" t="s">
        <v>2330</v>
      </c>
      <c r="BD2753" t="s">
        <v>2139</v>
      </c>
      <c r="BE2753" t="s">
        <v>2326</v>
      </c>
      <c r="BF2753" t="s">
        <v>2327</v>
      </c>
      <c r="BG2753" t="s">
        <v>2334</v>
      </c>
      <c r="BH2753" t="s">
        <v>2335</v>
      </c>
      <c r="BO2753" t="s">
        <v>90</v>
      </c>
      <c r="BP2753" t="s">
        <v>93</v>
      </c>
      <c r="BQ2753" t="s">
        <v>94</v>
      </c>
    </row>
    <row r="2754" spans="1:69" x14ac:dyDescent="0.3">
      <c r="A2754">
        <v>345</v>
      </c>
      <c r="B2754" t="s">
        <v>302</v>
      </c>
      <c r="C2754">
        <v>1</v>
      </c>
      <c r="D2754" t="s">
        <v>67</v>
      </c>
      <c r="E2754">
        <v>45</v>
      </c>
      <c r="F2754" t="s">
        <v>2345</v>
      </c>
      <c r="G2754" t="s">
        <v>90</v>
      </c>
      <c r="H2754" t="s">
        <v>90</v>
      </c>
      <c r="Q2754">
        <v>325</v>
      </c>
      <c r="R2754" t="s">
        <v>90</v>
      </c>
      <c r="S2754" t="s">
        <v>90</v>
      </c>
      <c r="AU2754">
        <v>325</v>
      </c>
      <c r="AV2754" t="s">
        <v>90</v>
      </c>
      <c r="AW2754" t="s">
        <v>90</v>
      </c>
      <c r="AX2754">
        <v>0</v>
      </c>
      <c r="AY2754">
        <v>720</v>
      </c>
      <c r="AZ2754" t="s">
        <v>90</v>
      </c>
      <c r="BA2754" t="s">
        <v>90</v>
      </c>
      <c r="BO2754" t="s">
        <v>90</v>
      </c>
      <c r="BP2754" t="s">
        <v>93</v>
      </c>
      <c r="BQ2754" t="s">
        <v>94</v>
      </c>
    </row>
    <row r="2755" spans="1:69" x14ac:dyDescent="0.3">
      <c r="A2755">
        <v>345</v>
      </c>
      <c r="B2755" t="s">
        <v>302</v>
      </c>
      <c r="C2755">
        <v>2</v>
      </c>
      <c r="D2755" t="s">
        <v>77</v>
      </c>
      <c r="E2755">
        <v>45</v>
      </c>
      <c r="F2755" t="s">
        <v>2345</v>
      </c>
      <c r="G2755" t="s">
        <v>90</v>
      </c>
      <c r="H2755" t="s">
        <v>90</v>
      </c>
      <c r="Q2755">
        <v>325</v>
      </c>
      <c r="R2755" t="s">
        <v>90</v>
      </c>
      <c r="S2755" t="s">
        <v>90</v>
      </c>
      <c r="AU2755">
        <v>325</v>
      </c>
      <c r="AV2755" t="s">
        <v>90</v>
      </c>
      <c r="AW2755" t="s">
        <v>90</v>
      </c>
      <c r="AX2755">
        <v>0</v>
      </c>
      <c r="AY2755">
        <v>720</v>
      </c>
      <c r="AZ2755" t="s">
        <v>90</v>
      </c>
      <c r="BA2755" t="s">
        <v>90</v>
      </c>
      <c r="BO2755" t="s">
        <v>90</v>
      </c>
      <c r="BP2755" t="s">
        <v>93</v>
      </c>
      <c r="BQ2755" t="s">
        <v>94</v>
      </c>
    </row>
    <row r="2756" spans="1:69" x14ac:dyDescent="0.3">
      <c r="A2756">
        <v>345</v>
      </c>
      <c r="B2756" t="s">
        <v>302</v>
      </c>
      <c r="C2756">
        <v>3</v>
      </c>
      <c r="D2756" t="s">
        <v>83</v>
      </c>
      <c r="E2756">
        <v>45</v>
      </c>
      <c r="F2756" t="s">
        <v>2345</v>
      </c>
      <c r="G2756" t="s">
        <v>90</v>
      </c>
      <c r="H2756" t="s">
        <v>90</v>
      </c>
      <c r="Q2756">
        <v>325</v>
      </c>
      <c r="R2756" t="s">
        <v>90</v>
      </c>
      <c r="S2756" t="s">
        <v>90</v>
      </c>
      <c r="AU2756">
        <v>325</v>
      </c>
      <c r="AV2756" t="s">
        <v>90</v>
      </c>
      <c r="AW2756" t="s">
        <v>90</v>
      </c>
      <c r="AX2756">
        <v>0</v>
      </c>
      <c r="AY2756">
        <v>720</v>
      </c>
      <c r="AZ2756" t="s">
        <v>90</v>
      </c>
      <c r="BA2756" t="s">
        <v>90</v>
      </c>
      <c r="BO2756" t="s">
        <v>90</v>
      </c>
      <c r="BP2756" t="s">
        <v>93</v>
      </c>
      <c r="BQ2756" t="s">
        <v>94</v>
      </c>
    </row>
    <row r="2757" spans="1:69" x14ac:dyDescent="0.3">
      <c r="A2757">
        <v>345</v>
      </c>
      <c r="B2757" t="s">
        <v>302</v>
      </c>
      <c r="C2757">
        <v>4</v>
      </c>
      <c r="D2757" t="s">
        <v>84</v>
      </c>
      <c r="E2757">
        <v>45</v>
      </c>
      <c r="F2757" t="s">
        <v>2345</v>
      </c>
      <c r="G2757" t="s">
        <v>90</v>
      </c>
      <c r="H2757" t="s">
        <v>90</v>
      </c>
      <c r="Q2757">
        <v>325</v>
      </c>
      <c r="R2757" t="s">
        <v>90</v>
      </c>
      <c r="S2757" t="s">
        <v>90</v>
      </c>
      <c r="AU2757">
        <v>325</v>
      </c>
      <c r="AV2757" t="s">
        <v>90</v>
      </c>
      <c r="AW2757" t="s">
        <v>90</v>
      </c>
      <c r="AX2757">
        <v>0</v>
      </c>
      <c r="AY2757">
        <v>720</v>
      </c>
      <c r="AZ2757" t="s">
        <v>90</v>
      </c>
      <c r="BA2757" t="s">
        <v>90</v>
      </c>
      <c r="BO2757" t="s">
        <v>90</v>
      </c>
      <c r="BP2757" t="s">
        <v>93</v>
      </c>
      <c r="BQ2757" t="s">
        <v>94</v>
      </c>
    </row>
    <row r="2758" spans="1:69" x14ac:dyDescent="0.3">
      <c r="A2758">
        <v>345</v>
      </c>
      <c r="B2758" t="s">
        <v>302</v>
      </c>
      <c r="C2758">
        <v>5</v>
      </c>
      <c r="D2758" t="s">
        <v>85</v>
      </c>
      <c r="E2758">
        <v>45</v>
      </c>
      <c r="F2758" t="s">
        <v>2345</v>
      </c>
      <c r="G2758" t="s">
        <v>90</v>
      </c>
      <c r="H2758" t="s">
        <v>90</v>
      </c>
      <c r="Q2758">
        <v>325</v>
      </c>
      <c r="R2758" t="s">
        <v>90</v>
      </c>
      <c r="S2758" t="s">
        <v>90</v>
      </c>
      <c r="AU2758">
        <v>325</v>
      </c>
      <c r="AV2758" t="s">
        <v>90</v>
      </c>
      <c r="AW2758" t="s">
        <v>90</v>
      </c>
      <c r="AX2758">
        <v>0</v>
      </c>
      <c r="AY2758">
        <v>720</v>
      </c>
      <c r="AZ2758" t="s">
        <v>90</v>
      </c>
      <c r="BA2758" t="s">
        <v>90</v>
      </c>
      <c r="BO2758" t="s">
        <v>90</v>
      </c>
      <c r="BP2758" t="s">
        <v>93</v>
      </c>
      <c r="BQ2758" t="s">
        <v>94</v>
      </c>
    </row>
    <row r="2759" spans="1:69" x14ac:dyDescent="0.3">
      <c r="A2759">
        <v>345</v>
      </c>
      <c r="B2759" t="s">
        <v>302</v>
      </c>
      <c r="C2759">
        <v>6</v>
      </c>
      <c r="D2759" t="s">
        <v>86</v>
      </c>
      <c r="E2759">
        <v>45</v>
      </c>
      <c r="F2759" t="s">
        <v>2345</v>
      </c>
      <c r="G2759" t="s">
        <v>90</v>
      </c>
      <c r="H2759" t="s">
        <v>90</v>
      </c>
      <c r="Q2759">
        <v>325</v>
      </c>
      <c r="R2759" t="s">
        <v>90</v>
      </c>
      <c r="S2759" t="s">
        <v>90</v>
      </c>
      <c r="AU2759">
        <v>325</v>
      </c>
      <c r="AV2759" t="s">
        <v>90</v>
      </c>
      <c r="AW2759" t="s">
        <v>90</v>
      </c>
      <c r="AX2759">
        <v>0</v>
      </c>
      <c r="AY2759">
        <v>720</v>
      </c>
      <c r="AZ2759" t="s">
        <v>90</v>
      </c>
      <c r="BA2759" t="s">
        <v>90</v>
      </c>
      <c r="BO2759" t="s">
        <v>90</v>
      </c>
      <c r="BP2759" t="s">
        <v>93</v>
      </c>
      <c r="BQ2759" t="s">
        <v>94</v>
      </c>
    </row>
    <row r="2760" spans="1:69" x14ac:dyDescent="0.3">
      <c r="A2760">
        <v>345</v>
      </c>
      <c r="B2760" t="s">
        <v>302</v>
      </c>
      <c r="C2760">
        <v>7</v>
      </c>
      <c r="D2760" t="s">
        <v>87</v>
      </c>
      <c r="E2760">
        <v>45</v>
      </c>
      <c r="F2760" t="s">
        <v>2345</v>
      </c>
      <c r="G2760" t="s">
        <v>90</v>
      </c>
      <c r="H2760" t="s">
        <v>90</v>
      </c>
      <c r="Q2760">
        <v>325</v>
      </c>
      <c r="R2760" t="s">
        <v>90</v>
      </c>
      <c r="S2760" t="s">
        <v>90</v>
      </c>
      <c r="AU2760">
        <v>325</v>
      </c>
      <c r="AV2760" t="s">
        <v>90</v>
      </c>
      <c r="AW2760" t="s">
        <v>90</v>
      </c>
      <c r="AX2760">
        <v>0</v>
      </c>
      <c r="AY2760">
        <v>720</v>
      </c>
      <c r="AZ2760" t="s">
        <v>90</v>
      </c>
      <c r="BA2760" t="s">
        <v>90</v>
      </c>
      <c r="BO2760" t="s">
        <v>90</v>
      </c>
      <c r="BP2760" t="s">
        <v>93</v>
      </c>
      <c r="BQ2760" t="s">
        <v>94</v>
      </c>
    </row>
    <row r="2761" spans="1:69" x14ac:dyDescent="0.3">
      <c r="A2761">
        <v>345</v>
      </c>
      <c r="B2761" t="s">
        <v>302</v>
      </c>
      <c r="C2761">
        <v>8</v>
      </c>
      <c r="D2761" t="s">
        <v>88</v>
      </c>
      <c r="E2761">
        <v>45</v>
      </c>
      <c r="F2761" t="s">
        <v>2345</v>
      </c>
      <c r="G2761" t="s">
        <v>90</v>
      </c>
      <c r="H2761" t="s">
        <v>90</v>
      </c>
      <c r="Q2761">
        <v>325</v>
      </c>
      <c r="R2761" t="s">
        <v>90</v>
      </c>
      <c r="S2761" t="s">
        <v>90</v>
      </c>
      <c r="AU2761">
        <v>325</v>
      </c>
      <c r="AV2761" t="s">
        <v>90</v>
      </c>
      <c r="AW2761" t="s">
        <v>90</v>
      </c>
      <c r="AX2761">
        <v>0</v>
      </c>
      <c r="AY2761">
        <v>720</v>
      </c>
      <c r="AZ2761" t="s">
        <v>90</v>
      </c>
      <c r="BA2761" t="s">
        <v>90</v>
      </c>
      <c r="BO2761" t="s">
        <v>90</v>
      </c>
      <c r="BP2761" t="s">
        <v>93</v>
      </c>
      <c r="BQ2761" t="s">
        <v>94</v>
      </c>
    </row>
    <row r="2762" spans="1:69" x14ac:dyDescent="0.3">
      <c r="A2762">
        <v>346</v>
      </c>
      <c r="B2762" t="s">
        <v>172</v>
      </c>
      <c r="C2762">
        <v>1</v>
      </c>
      <c r="D2762" t="s">
        <v>67</v>
      </c>
      <c r="E2762">
        <v>45</v>
      </c>
      <c r="F2762" t="s">
        <v>2345</v>
      </c>
      <c r="G2762" t="s">
        <v>90</v>
      </c>
      <c r="H2762" t="s">
        <v>90</v>
      </c>
      <c r="Q2762">
        <v>349</v>
      </c>
      <c r="R2762" t="s">
        <v>90</v>
      </c>
      <c r="S2762" t="s">
        <v>90</v>
      </c>
      <c r="AF2762" t="s">
        <v>2171</v>
      </c>
      <c r="AG2762" t="s">
        <v>428</v>
      </c>
      <c r="AH2762" t="s">
        <v>428</v>
      </c>
      <c r="AU2762">
        <v>349</v>
      </c>
      <c r="AV2762" t="s">
        <v>90</v>
      </c>
      <c r="AW2762" t="s">
        <v>90</v>
      </c>
      <c r="AX2762">
        <v>0</v>
      </c>
      <c r="BB2762" t="s">
        <v>2173</v>
      </c>
      <c r="BC2762" t="s">
        <v>713</v>
      </c>
      <c r="BD2762" t="s">
        <v>716</v>
      </c>
      <c r="BE2762" t="s">
        <v>2174</v>
      </c>
      <c r="BF2762" t="s">
        <v>2175</v>
      </c>
      <c r="BG2762" t="s">
        <v>118</v>
      </c>
      <c r="BH2762" t="s">
        <v>567</v>
      </c>
      <c r="BO2762" t="s">
        <v>90</v>
      </c>
      <c r="BP2762" t="s">
        <v>93</v>
      </c>
      <c r="BQ2762" t="s">
        <v>94</v>
      </c>
    </row>
    <row r="2763" spans="1:69" x14ac:dyDescent="0.3">
      <c r="A2763">
        <v>346</v>
      </c>
      <c r="B2763" t="s">
        <v>172</v>
      </c>
      <c r="C2763">
        <v>2</v>
      </c>
      <c r="D2763" t="s">
        <v>77</v>
      </c>
      <c r="E2763">
        <v>45</v>
      </c>
      <c r="F2763" t="s">
        <v>2345</v>
      </c>
      <c r="G2763" t="s">
        <v>90</v>
      </c>
      <c r="H2763" t="s">
        <v>90</v>
      </c>
      <c r="Q2763">
        <v>349</v>
      </c>
      <c r="R2763" t="s">
        <v>90</v>
      </c>
      <c r="S2763" t="s">
        <v>90</v>
      </c>
      <c r="AF2763" t="s">
        <v>2171</v>
      </c>
      <c r="AG2763" t="s">
        <v>428</v>
      </c>
      <c r="AH2763" t="s">
        <v>428</v>
      </c>
      <c r="AU2763">
        <v>349</v>
      </c>
      <c r="AV2763" t="s">
        <v>90</v>
      </c>
      <c r="AW2763" t="s">
        <v>90</v>
      </c>
      <c r="AX2763">
        <v>0</v>
      </c>
      <c r="BB2763" t="s">
        <v>2173</v>
      </c>
      <c r="BC2763" t="s">
        <v>713</v>
      </c>
      <c r="BD2763" t="s">
        <v>713</v>
      </c>
      <c r="BE2763" t="s">
        <v>2174</v>
      </c>
      <c r="BF2763" t="s">
        <v>2175</v>
      </c>
      <c r="BG2763" t="s">
        <v>118</v>
      </c>
      <c r="BH2763" t="s">
        <v>228</v>
      </c>
      <c r="BO2763" t="s">
        <v>90</v>
      </c>
      <c r="BP2763" t="s">
        <v>93</v>
      </c>
      <c r="BQ2763" t="s">
        <v>94</v>
      </c>
    </row>
    <row r="2764" spans="1:69" x14ac:dyDescent="0.3">
      <c r="A2764">
        <v>346</v>
      </c>
      <c r="B2764" t="s">
        <v>172</v>
      </c>
      <c r="C2764">
        <v>3</v>
      </c>
      <c r="D2764" t="s">
        <v>83</v>
      </c>
      <c r="E2764">
        <v>45</v>
      </c>
      <c r="F2764" t="s">
        <v>2345</v>
      </c>
      <c r="G2764" t="s">
        <v>90</v>
      </c>
      <c r="H2764" t="s">
        <v>90</v>
      </c>
      <c r="Q2764">
        <v>349</v>
      </c>
      <c r="R2764" t="s">
        <v>90</v>
      </c>
      <c r="S2764" t="s">
        <v>90</v>
      </c>
      <c r="AF2764" t="s">
        <v>2171</v>
      </c>
      <c r="AG2764" t="s">
        <v>428</v>
      </c>
      <c r="AH2764" t="s">
        <v>428</v>
      </c>
      <c r="AU2764">
        <v>349</v>
      </c>
      <c r="AV2764" t="s">
        <v>90</v>
      </c>
      <c r="AW2764" t="s">
        <v>90</v>
      </c>
      <c r="AX2764">
        <v>0</v>
      </c>
      <c r="BB2764" t="s">
        <v>2173</v>
      </c>
      <c r="BC2764" t="s">
        <v>713</v>
      </c>
      <c r="BD2764" t="s">
        <v>713</v>
      </c>
      <c r="BE2764" t="s">
        <v>2174</v>
      </c>
      <c r="BF2764" t="s">
        <v>2175</v>
      </c>
      <c r="BG2764" t="s">
        <v>118</v>
      </c>
      <c r="BH2764" t="s">
        <v>228</v>
      </c>
      <c r="BO2764" t="s">
        <v>90</v>
      </c>
      <c r="BP2764" t="s">
        <v>93</v>
      </c>
      <c r="BQ2764" t="s">
        <v>94</v>
      </c>
    </row>
    <row r="2765" spans="1:69" x14ac:dyDescent="0.3">
      <c r="A2765">
        <v>346</v>
      </c>
      <c r="B2765" t="s">
        <v>172</v>
      </c>
      <c r="C2765">
        <v>4</v>
      </c>
      <c r="D2765" t="s">
        <v>84</v>
      </c>
      <c r="E2765">
        <v>45</v>
      </c>
      <c r="F2765" t="s">
        <v>2345</v>
      </c>
      <c r="G2765" t="s">
        <v>90</v>
      </c>
      <c r="H2765" t="s">
        <v>90</v>
      </c>
      <c r="Q2765">
        <v>349</v>
      </c>
      <c r="R2765" t="s">
        <v>90</v>
      </c>
      <c r="S2765" t="s">
        <v>90</v>
      </c>
      <c r="AF2765" t="s">
        <v>2171</v>
      </c>
      <c r="AG2765" t="s">
        <v>428</v>
      </c>
      <c r="AH2765" t="s">
        <v>428</v>
      </c>
      <c r="AU2765">
        <v>349</v>
      </c>
      <c r="AV2765" t="s">
        <v>90</v>
      </c>
      <c r="AW2765" t="s">
        <v>90</v>
      </c>
      <c r="AX2765">
        <v>0</v>
      </c>
      <c r="BB2765" t="s">
        <v>2173</v>
      </c>
      <c r="BC2765" t="s">
        <v>713</v>
      </c>
      <c r="BD2765" t="s">
        <v>713</v>
      </c>
      <c r="BE2765" t="s">
        <v>2174</v>
      </c>
      <c r="BF2765" t="s">
        <v>2175</v>
      </c>
      <c r="BG2765" t="s">
        <v>118</v>
      </c>
      <c r="BH2765" t="s">
        <v>228</v>
      </c>
      <c r="BO2765" t="s">
        <v>90</v>
      </c>
      <c r="BP2765" t="s">
        <v>93</v>
      </c>
      <c r="BQ2765" t="s">
        <v>94</v>
      </c>
    </row>
    <row r="2766" spans="1:69" x14ac:dyDescent="0.3">
      <c r="A2766">
        <v>346</v>
      </c>
      <c r="B2766" t="s">
        <v>172</v>
      </c>
      <c r="C2766">
        <v>5</v>
      </c>
      <c r="D2766" t="s">
        <v>85</v>
      </c>
      <c r="E2766">
        <v>45</v>
      </c>
      <c r="F2766" t="s">
        <v>2345</v>
      </c>
      <c r="G2766" t="s">
        <v>90</v>
      </c>
      <c r="H2766" t="s">
        <v>90</v>
      </c>
      <c r="Q2766">
        <v>349</v>
      </c>
      <c r="R2766" t="s">
        <v>90</v>
      </c>
      <c r="S2766" t="s">
        <v>90</v>
      </c>
      <c r="AF2766" t="s">
        <v>2171</v>
      </c>
      <c r="AG2766" t="s">
        <v>428</v>
      </c>
      <c r="AH2766" t="s">
        <v>428</v>
      </c>
      <c r="AU2766">
        <v>349</v>
      </c>
      <c r="AV2766" t="s">
        <v>90</v>
      </c>
      <c r="AW2766" t="s">
        <v>90</v>
      </c>
      <c r="AX2766">
        <v>0</v>
      </c>
      <c r="BB2766" t="s">
        <v>2173</v>
      </c>
      <c r="BC2766" t="s">
        <v>713</v>
      </c>
      <c r="BD2766" t="s">
        <v>713</v>
      </c>
      <c r="BE2766" t="s">
        <v>2174</v>
      </c>
      <c r="BF2766" t="s">
        <v>2175</v>
      </c>
      <c r="BG2766" t="s">
        <v>118</v>
      </c>
      <c r="BH2766" t="s">
        <v>228</v>
      </c>
      <c r="BO2766" t="s">
        <v>90</v>
      </c>
      <c r="BP2766" t="s">
        <v>93</v>
      </c>
      <c r="BQ2766" t="s">
        <v>94</v>
      </c>
    </row>
    <row r="2767" spans="1:69" x14ac:dyDescent="0.3">
      <c r="A2767">
        <v>346</v>
      </c>
      <c r="B2767" t="s">
        <v>172</v>
      </c>
      <c r="C2767">
        <v>6</v>
      </c>
      <c r="D2767" t="s">
        <v>86</v>
      </c>
      <c r="E2767">
        <v>45</v>
      </c>
      <c r="F2767" t="s">
        <v>2345</v>
      </c>
      <c r="G2767" t="s">
        <v>90</v>
      </c>
      <c r="H2767" t="s">
        <v>90</v>
      </c>
      <c r="Q2767">
        <v>349</v>
      </c>
      <c r="R2767" t="s">
        <v>90</v>
      </c>
      <c r="S2767" t="s">
        <v>90</v>
      </c>
      <c r="AF2767" t="s">
        <v>2171</v>
      </c>
      <c r="AG2767" t="s">
        <v>428</v>
      </c>
      <c r="AH2767" t="s">
        <v>428</v>
      </c>
      <c r="AU2767">
        <v>349</v>
      </c>
      <c r="AV2767" t="s">
        <v>90</v>
      </c>
      <c r="AW2767" t="s">
        <v>90</v>
      </c>
      <c r="AX2767">
        <v>0</v>
      </c>
      <c r="BB2767" t="s">
        <v>2173</v>
      </c>
      <c r="BC2767" t="s">
        <v>716</v>
      </c>
      <c r="BD2767" t="s">
        <v>716</v>
      </c>
      <c r="BE2767" t="s">
        <v>2174</v>
      </c>
      <c r="BF2767" t="s">
        <v>2175</v>
      </c>
      <c r="BG2767" t="s">
        <v>1285</v>
      </c>
      <c r="BH2767" t="s">
        <v>231</v>
      </c>
      <c r="BO2767" t="s">
        <v>90</v>
      </c>
      <c r="BP2767" t="s">
        <v>93</v>
      </c>
      <c r="BQ2767" t="s">
        <v>94</v>
      </c>
    </row>
    <row r="2768" spans="1:69" x14ac:dyDescent="0.3">
      <c r="A2768">
        <v>346</v>
      </c>
      <c r="B2768" t="s">
        <v>172</v>
      </c>
      <c r="C2768">
        <v>7</v>
      </c>
      <c r="D2768" t="s">
        <v>87</v>
      </c>
      <c r="E2768">
        <v>45</v>
      </c>
      <c r="F2768" t="s">
        <v>2345</v>
      </c>
      <c r="G2768" t="s">
        <v>90</v>
      </c>
      <c r="H2768" t="s">
        <v>90</v>
      </c>
      <c r="Q2768">
        <v>349</v>
      </c>
      <c r="R2768" t="s">
        <v>90</v>
      </c>
      <c r="S2768" t="s">
        <v>90</v>
      </c>
      <c r="AF2768" t="s">
        <v>2171</v>
      </c>
      <c r="AG2768" t="s">
        <v>428</v>
      </c>
      <c r="AH2768" t="s">
        <v>428</v>
      </c>
      <c r="AU2768">
        <v>349</v>
      </c>
      <c r="AV2768" t="s">
        <v>90</v>
      </c>
      <c r="AW2768" t="s">
        <v>90</v>
      </c>
      <c r="AX2768">
        <v>0</v>
      </c>
      <c r="BB2768" t="s">
        <v>2173</v>
      </c>
      <c r="BC2768" t="s">
        <v>716</v>
      </c>
      <c r="BD2768" t="s">
        <v>716</v>
      </c>
      <c r="BE2768" t="s">
        <v>2174</v>
      </c>
      <c r="BF2768" t="s">
        <v>2175</v>
      </c>
      <c r="BG2768" t="s">
        <v>309</v>
      </c>
      <c r="BH2768" t="s">
        <v>231</v>
      </c>
      <c r="BO2768" t="s">
        <v>90</v>
      </c>
      <c r="BP2768" t="s">
        <v>93</v>
      </c>
      <c r="BQ2768" t="s">
        <v>94</v>
      </c>
    </row>
    <row r="2769" spans="1:69" x14ac:dyDescent="0.3">
      <c r="A2769">
        <v>346</v>
      </c>
      <c r="B2769" t="s">
        <v>172</v>
      </c>
      <c r="C2769">
        <v>8</v>
      </c>
      <c r="D2769" t="s">
        <v>88</v>
      </c>
      <c r="E2769">
        <v>45</v>
      </c>
      <c r="F2769" t="s">
        <v>2345</v>
      </c>
      <c r="G2769" t="s">
        <v>90</v>
      </c>
      <c r="H2769" t="s">
        <v>90</v>
      </c>
      <c r="Q2769">
        <v>349</v>
      </c>
      <c r="R2769" t="s">
        <v>90</v>
      </c>
      <c r="S2769" t="s">
        <v>90</v>
      </c>
      <c r="AF2769" t="s">
        <v>2171</v>
      </c>
      <c r="AG2769" t="s">
        <v>428</v>
      </c>
      <c r="AH2769" t="s">
        <v>428</v>
      </c>
      <c r="AU2769">
        <v>349</v>
      </c>
      <c r="AV2769" t="s">
        <v>90</v>
      </c>
      <c r="AW2769" t="s">
        <v>90</v>
      </c>
      <c r="AX2769">
        <v>0</v>
      </c>
      <c r="BB2769" t="s">
        <v>2173</v>
      </c>
      <c r="BC2769" t="s">
        <v>713</v>
      </c>
      <c r="BD2769" t="s">
        <v>713</v>
      </c>
      <c r="BE2769" t="s">
        <v>2174</v>
      </c>
      <c r="BF2769" t="s">
        <v>2175</v>
      </c>
      <c r="BG2769" t="s">
        <v>118</v>
      </c>
      <c r="BH2769" t="s">
        <v>228</v>
      </c>
      <c r="BO2769" t="s">
        <v>90</v>
      </c>
      <c r="BP2769" t="s">
        <v>93</v>
      </c>
      <c r="BQ2769" t="s">
        <v>94</v>
      </c>
    </row>
    <row r="2770" spans="1:69" x14ac:dyDescent="0.3">
      <c r="A2770">
        <v>347</v>
      </c>
      <c r="B2770" t="s">
        <v>2346</v>
      </c>
      <c r="C2770">
        <v>1</v>
      </c>
      <c r="D2770" t="s">
        <v>67</v>
      </c>
      <c r="E2770">
        <v>45</v>
      </c>
      <c r="F2770" t="s">
        <v>2345</v>
      </c>
      <c r="G2770" t="s">
        <v>90</v>
      </c>
      <c r="H2770" t="s">
        <v>90</v>
      </c>
      <c r="Q2770">
        <v>348</v>
      </c>
      <c r="R2770" t="s">
        <v>90</v>
      </c>
      <c r="S2770" t="s">
        <v>90</v>
      </c>
      <c r="AF2770" t="s">
        <v>2316</v>
      </c>
      <c r="AG2770" t="s">
        <v>1008</v>
      </c>
      <c r="AH2770" t="s">
        <v>845</v>
      </c>
      <c r="AU2770">
        <v>348</v>
      </c>
      <c r="AV2770" t="s">
        <v>90</v>
      </c>
      <c r="AW2770" t="s">
        <v>90</v>
      </c>
      <c r="AX2770">
        <v>0</v>
      </c>
      <c r="BB2770" t="s">
        <v>2317</v>
      </c>
      <c r="BC2770" t="s">
        <v>2318</v>
      </c>
      <c r="BD2770" t="s">
        <v>923</v>
      </c>
      <c r="BE2770" t="s">
        <v>2319</v>
      </c>
      <c r="BF2770" t="s">
        <v>1772</v>
      </c>
      <c r="BG2770" t="s">
        <v>1773</v>
      </c>
      <c r="BH2770" t="s">
        <v>1774</v>
      </c>
      <c r="BO2770" t="s">
        <v>90</v>
      </c>
      <c r="BP2770" t="s">
        <v>93</v>
      </c>
      <c r="BQ2770" t="s">
        <v>94</v>
      </c>
    </row>
    <row r="2771" spans="1:69" x14ac:dyDescent="0.3">
      <c r="A2771">
        <v>347</v>
      </c>
      <c r="B2771" t="s">
        <v>2346</v>
      </c>
      <c r="C2771">
        <v>2</v>
      </c>
      <c r="D2771" t="s">
        <v>77</v>
      </c>
      <c r="E2771">
        <v>45</v>
      </c>
      <c r="F2771" t="s">
        <v>2345</v>
      </c>
      <c r="G2771" t="s">
        <v>90</v>
      </c>
      <c r="H2771" t="s">
        <v>90</v>
      </c>
      <c r="Q2771">
        <v>348</v>
      </c>
      <c r="R2771" t="s">
        <v>90</v>
      </c>
      <c r="S2771" t="s">
        <v>90</v>
      </c>
      <c r="AF2771" t="s">
        <v>2316</v>
      </c>
      <c r="AG2771" t="s">
        <v>1008</v>
      </c>
      <c r="AH2771" t="s">
        <v>844</v>
      </c>
      <c r="AU2771">
        <v>348</v>
      </c>
      <c r="AV2771" t="s">
        <v>90</v>
      </c>
      <c r="AW2771" t="s">
        <v>90</v>
      </c>
      <c r="AX2771">
        <v>0</v>
      </c>
      <c r="BB2771" t="s">
        <v>2317</v>
      </c>
      <c r="BC2771" t="s">
        <v>2318</v>
      </c>
      <c r="BD2771" t="s">
        <v>2320</v>
      </c>
      <c r="BE2771" t="s">
        <v>2319</v>
      </c>
      <c r="BF2771" t="s">
        <v>1772</v>
      </c>
      <c r="BG2771" t="s">
        <v>1773</v>
      </c>
      <c r="BH2771" t="s">
        <v>1781</v>
      </c>
      <c r="BO2771" t="s">
        <v>90</v>
      </c>
      <c r="BP2771" t="s">
        <v>93</v>
      </c>
      <c r="BQ2771" t="s">
        <v>94</v>
      </c>
    </row>
    <row r="2772" spans="1:69" x14ac:dyDescent="0.3">
      <c r="A2772">
        <v>347</v>
      </c>
      <c r="B2772" t="s">
        <v>2346</v>
      </c>
      <c r="C2772">
        <v>3</v>
      </c>
      <c r="D2772" t="s">
        <v>83</v>
      </c>
      <c r="E2772">
        <v>45</v>
      </c>
      <c r="F2772" t="s">
        <v>2345</v>
      </c>
      <c r="G2772" t="s">
        <v>90</v>
      </c>
      <c r="H2772" t="s">
        <v>90</v>
      </c>
      <c r="Q2772">
        <v>348</v>
      </c>
      <c r="R2772" t="s">
        <v>90</v>
      </c>
      <c r="S2772" t="s">
        <v>90</v>
      </c>
      <c r="AF2772" t="s">
        <v>2316</v>
      </c>
      <c r="AG2772" t="s">
        <v>1008</v>
      </c>
      <c r="AH2772" t="s">
        <v>844</v>
      </c>
      <c r="AU2772">
        <v>348</v>
      </c>
      <c r="AV2772" t="s">
        <v>90</v>
      </c>
      <c r="AW2772" t="s">
        <v>90</v>
      </c>
      <c r="AX2772">
        <v>0</v>
      </c>
      <c r="BB2772" t="s">
        <v>2317</v>
      </c>
      <c r="BC2772" t="s">
        <v>2321</v>
      </c>
      <c r="BD2772" t="s">
        <v>925</v>
      </c>
      <c r="BE2772" t="s">
        <v>2319</v>
      </c>
      <c r="BF2772" t="s">
        <v>1772</v>
      </c>
      <c r="BG2772" t="s">
        <v>1773</v>
      </c>
      <c r="BH2772" t="s">
        <v>1785</v>
      </c>
      <c r="BO2772" t="s">
        <v>90</v>
      </c>
      <c r="BP2772" t="s">
        <v>93</v>
      </c>
      <c r="BQ2772" t="s">
        <v>94</v>
      </c>
    </row>
    <row r="2773" spans="1:69" x14ac:dyDescent="0.3">
      <c r="A2773">
        <v>347</v>
      </c>
      <c r="B2773" t="s">
        <v>2346</v>
      </c>
      <c r="C2773">
        <v>4</v>
      </c>
      <c r="D2773" t="s">
        <v>84</v>
      </c>
      <c r="E2773">
        <v>45</v>
      </c>
      <c r="F2773" t="s">
        <v>2345</v>
      </c>
      <c r="G2773" t="s">
        <v>90</v>
      </c>
      <c r="H2773" t="s">
        <v>90</v>
      </c>
      <c r="Q2773">
        <v>348</v>
      </c>
      <c r="R2773" t="s">
        <v>90</v>
      </c>
      <c r="S2773" t="s">
        <v>90</v>
      </c>
      <c r="AF2773" t="s">
        <v>2316</v>
      </c>
      <c r="AG2773" t="s">
        <v>1008</v>
      </c>
      <c r="AH2773" t="s">
        <v>845</v>
      </c>
      <c r="AU2773">
        <v>348</v>
      </c>
      <c r="AV2773" t="s">
        <v>90</v>
      </c>
      <c r="AW2773" t="s">
        <v>90</v>
      </c>
      <c r="AX2773">
        <v>0</v>
      </c>
      <c r="BB2773" t="s">
        <v>2317</v>
      </c>
      <c r="BC2773" t="s">
        <v>2318</v>
      </c>
      <c r="BD2773" t="s">
        <v>923</v>
      </c>
      <c r="BE2773" t="s">
        <v>2319</v>
      </c>
      <c r="BF2773" t="s">
        <v>1772</v>
      </c>
      <c r="BG2773" t="s">
        <v>1790</v>
      </c>
      <c r="BH2773" t="s">
        <v>1774</v>
      </c>
      <c r="BO2773" t="s">
        <v>90</v>
      </c>
      <c r="BP2773" t="s">
        <v>93</v>
      </c>
      <c r="BQ2773" t="s">
        <v>94</v>
      </c>
    </row>
    <row r="2774" spans="1:69" x14ac:dyDescent="0.3">
      <c r="A2774">
        <v>347</v>
      </c>
      <c r="B2774" t="s">
        <v>2346</v>
      </c>
      <c r="C2774">
        <v>5</v>
      </c>
      <c r="D2774" t="s">
        <v>85</v>
      </c>
      <c r="E2774">
        <v>45</v>
      </c>
      <c r="F2774" t="s">
        <v>2345</v>
      </c>
      <c r="G2774" t="s">
        <v>90</v>
      </c>
      <c r="H2774" t="s">
        <v>90</v>
      </c>
      <c r="Q2774">
        <v>348</v>
      </c>
      <c r="R2774" t="s">
        <v>90</v>
      </c>
      <c r="S2774" t="s">
        <v>90</v>
      </c>
      <c r="AF2774" t="s">
        <v>2316</v>
      </c>
      <c r="AG2774" t="s">
        <v>1008</v>
      </c>
      <c r="AH2774" t="s">
        <v>844</v>
      </c>
      <c r="AU2774">
        <v>348</v>
      </c>
      <c r="AV2774" t="s">
        <v>90</v>
      </c>
      <c r="AW2774" t="s">
        <v>90</v>
      </c>
      <c r="AX2774">
        <v>0</v>
      </c>
      <c r="BB2774" t="s">
        <v>2317</v>
      </c>
      <c r="BC2774" t="s">
        <v>2321</v>
      </c>
      <c r="BD2774" t="s">
        <v>925</v>
      </c>
      <c r="BE2774" t="s">
        <v>2319</v>
      </c>
      <c r="BF2774" t="s">
        <v>1772</v>
      </c>
      <c r="BG2774" t="s">
        <v>1773</v>
      </c>
      <c r="BH2774" t="s">
        <v>1794</v>
      </c>
      <c r="BO2774" t="s">
        <v>90</v>
      </c>
      <c r="BP2774" t="s">
        <v>93</v>
      </c>
      <c r="BQ2774" t="s">
        <v>94</v>
      </c>
    </row>
    <row r="2775" spans="1:69" x14ac:dyDescent="0.3">
      <c r="A2775">
        <v>347</v>
      </c>
      <c r="B2775" t="s">
        <v>2346</v>
      </c>
      <c r="C2775">
        <v>6</v>
      </c>
      <c r="D2775" t="s">
        <v>86</v>
      </c>
      <c r="E2775">
        <v>45</v>
      </c>
      <c r="F2775" t="s">
        <v>2345</v>
      </c>
      <c r="G2775" t="s">
        <v>90</v>
      </c>
      <c r="H2775" t="s">
        <v>90</v>
      </c>
      <c r="Q2775">
        <v>348</v>
      </c>
      <c r="R2775" t="s">
        <v>90</v>
      </c>
      <c r="S2775" t="s">
        <v>90</v>
      </c>
      <c r="AF2775" t="s">
        <v>2316</v>
      </c>
      <c r="AG2775" t="s">
        <v>1009</v>
      </c>
      <c r="AH2775" t="s">
        <v>845</v>
      </c>
      <c r="AU2775">
        <v>348</v>
      </c>
      <c r="AV2775" t="s">
        <v>90</v>
      </c>
      <c r="AW2775" t="s">
        <v>90</v>
      </c>
      <c r="AX2775">
        <v>0</v>
      </c>
      <c r="BB2775" t="s">
        <v>2317</v>
      </c>
      <c r="BC2775" t="s">
        <v>2322</v>
      </c>
      <c r="BD2775" t="s">
        <v>923</v>
      </c>
      <c r="BE2775" t="s">
        <v>2319</v>
      </c>
      <c r="BF2775" t="s">
        <v>1772</v>
      </c>
      <c r="BG2775" t="s">
        <v>1797</v>
      </c>
      <c r="BH2775" t="s">
        <v>1774</v>
      </c>
      <c r="BO2775" t="s">
        <v>90</v>
      </c>
      <c r="BP2775" t="s">
        <v>93</v>
      </c>
      <c r="BQ2775" t="s">
        <v>94</v>
      </c>
    </row>
    <row r="2776" spans="1:69" x14ac:dyDescent="0.3">
      <c r="A2776">
        <v>347</v>
      </c>
      <c r="B2776" t="s">
        <v>2346</v>
      </c>
      <c r="C2776">
        <v>7</v>
      </c>
      <c r="D2776" t="s">
        <v>87</v>
      </c>
      <c r="E2776">
        <v>45</v>
      </c>
      <c r="F2776" t="s">
        <v>2345</v>
      </c>
      <c r="G2776" t="s">
        <v>90</v>
      </c>
      <c r="H2776" t="s">
        <v>90</v>
      </c>
      <c r="Q2776">
        <v>348</v>
      </c>
      <c r="R2776" t="s">
        <v>90</v>
      </c>
      <c r="S2776" t="s">
        <v>90</v>
      </c>
      <c r="AF2776" t="s">
        <v>2316</v>
      </c>
      <c r="AG2776" t="s">
        <v>1009</v>
      </c>
      <c r="AH2776" t="s">
        <v>845</v>
      </c>
      <c r="AU2776">
        <v>348</v>
      </c>
      <c r="AV2776" t="s">
        <v>90</v>
      </c>
      <c r="AW2776" t="s">
        <v>90</v>
      </c>
      <c r="AX2776">
        <v>0</v>
      </c>
      <c r="BB2776" t="s">
        <v>2317</v>
      </c>
      <c r="BC2776" t="s">
        <v>2322</v>
      </c>
      <c r="BD2776" t="s">
        <v>923</v>
      </c>
      <c r="BE2776" t="s">
        <v>2319</v>
      </c>
      <c r="BF2776" t="s">
        <v>1772</v>
      </c>
      <c r="BG2776" t="s">
        <v>1797</v>
      </c>
      <c r="BH2776" t="s">
        <v>1774</v>
      </c>
      <c r="BO2776" t="s">
        <v>90</v>
      </c>
      <c r="BP2776" t="s">
        <v>93</v>
      </c>
      <c r="BQ2776" t="s">
        <v>94</v>
      </c>
    </row>
    <row r="2777" spans="1:69" x14ac:dyDescent="0.3">
      <c r="A2777">
        <v>347</v>
      </c>
      <c r="B2777" t="s">
        <v>2346</v>
      </c>
      <c r="C2777">
        <v>8</v>
      </c>
      <c r="D2777" t="s">
        <v>88</v>
      </c>
      <c r="E2777">
        <v>45</v>
      </c>
      <c r="F2777" t="s">
        <v>2345</v>
      </c>
      <c r="G2777" t="s">
        <v>90</v>
      </c>
      <c r="H2777" t="s">
        <v>90</v>
      </c>
      <c r="Q2777">
        <v>348</v>
      </c>
      <c r="R2777" t="s">
        <v>90</v>
      </c>
      <c r="S2777" t="s">
        <v>90</v>
      </c>
      <c r="AF2777" t="s">
        <v>2316</v>
      </c>
      <c r="AG2777" t="s">
        <v>1008</v>
      </c>
      <c r="AH2777" t="s">
        <v>844</v>
      </c>
      <c r="AU2777">
        <v>348</v>
      </c>
      <c r="AV2777" t="s">
        <v>90</v>
      </c>
      <c r="AW2777" t="s">
        <v>90</v>
      </c>
      <c r="AX2777">
        <v>0</v>
      </c>
      <c r="BB2777" t="s">
        <v>2317</v>
      </c>
      <c r="BC2777" t="s">
        <v>2321</v>
      </c>
      <c r="BD2777" t="s">
        <v>925</v>
      </c>
      <c r="BE2777" t="s">
        <v>2319</v>
      </c>
      <c r="BF2777" t="s">
        <v>1772</v>
      </c>
      <c r="BG2777" t="s">
        <v>1773</v>
      </c>
      <c r="BH2777" t="s">
        <v>1785</v>
      </c>
      <c r="BO2777" t="s">
        <v>90</v>
      </c>
      <c r="BP2777" t="s">
        <v>93</v>
      </c>
      <c r="BQ2777" t="s">
        <v>94</v>
      </c>
    </row>
    <row r="2778" spans="1:69" x14ac:dyDescent="0.3">
      <c r="A2778">
        <v>348</v>
      </c>
      <c r="B2778" t="s">
        <v>2130</v>
      </c>
      <c r="C2778">
        <v>1</v>
      </c>
      <c r="D2778" t="s">
        <v>67</v>
      </c>
      <c r="E2778">
        <v>45</v>
      </c>
      <c r="F2778" t="s">
        <v>2345</v>
      </c>
      <c r="G2778" t="s">
        <v>90</v>
      </c>
      <c r="H2778" t="s">
        <v>90</v>
      </c>
      <c r="AF2778">
        <v>347</v>
      </c>
      <c r="AG2778" t="s">
        <v>90</v>
      </c>
      <c r="AH2778" t="s">
        <v>90</v>
      </c>
      <c r="BB2778">
        <v>347</v>
      </c>
      <c r="BC2778" t="s">
        <v>90</v>
      </c>
      <c r="BD2778" t="s">
        <v>90</v>
      </c>
      <c r="BE2778">
        <v>0</v>
      </c>
      <c r="BF2778" t="s">
        <v>2317</v>
      </c>
      <c r="BG2778" t="s">
        <v>2318</v>
      </c>
      <c r="BH2778" t="s">
        <v>923</v>
      </c>
      <c r="BO2778" t="s">
        <v>90</v>
      </c>
      <c r="BP2778" t="s">
        <v>93</v>
      </c>
      <c r="BQ2778" t="s">
        <v>94</v>
      </c>
    </row>
    <row r="2779" spans="1:69" x14ac:dyDescent="0.3">
      <c r="A2779">
        <v>348</v>
      </c>
      <c r="B2779" t="s">
        <v>2130</v>
      </c>
      <c r="C2779">
        <v>2</v>
      </c>
      <c r="D2779" t="s">
        <v>77</v>
      </c>
      <c r="E2779">
        <v>45</v>
      </c>
      <c r="F2779" t="s">
        <v>2345</v>
      </c>
      <c r="G2779" t="s">
        <v>90</v>
      </c>
      <c r="H2779" t="s">
        <v>90</v>
      </c>
      <c r="AF2779">
        <v>347</v>
      </c>
      <c r="AG2779" t="s">
        <v>90</v>
      </c>
      <c r="AH2779" t="s">
        <v>90</v>
      </c>
      <c r="BB2779">
        <v>347</v>
      </c>
      <c r="BC2779" t="s">
        <v>90</v>
      </c>
      <c r="BD2779" t="s">
        <v>90</v>
      </c>
      <c r="BE2779">
        <v>0</v>
      </c>
      <c r="BF2779" t="s">
        <v>2317</v>
      </c>
      <c r="BG2779" t="s">
        <v>2318</v>
      </c>
      <c r="BH2779" t="s">
        <v>2320</v>
      </c>
      <c r="BO2779" t="s">
        <v>90</v>
      </c>
      <c r="BP2779" t="s">
        <v>93</v>
      </c>
      <c r="BQ2779" t="s">
        <v>94</v>
      </c>
    </row>
    <row r="2780" spans="1:69" x14ac:dyDescent="0.3">
      <c r="A2780">
        <v>348</v>
      </c>
      <c r="B2780" t="s">
        <v>2130</v>
      </c>
      <c r="C2780">
        <v>3</v>
      </c>
      <c r="D2780" t="s">
        <v>83</v>
      </c>
      <c r="E2780">
        <v>45</v>
      </c>
      <c r="F2780" t="s">
        <v>2345</v>
      </c>
      <c r="G2780" t="s">
        <v>90</v>
      </c>
      <c r="H2780" t="s">
        <v>90</v>
      </c>
      <c r="AF2780">
        <v>347</v>
      </c>
      <c r="AG2780" t="s">
        <v>90</v>
      </c>
      <c r="AH2780" t="s">
        <v>90</v>
      </c>
      <c r="BB2780">
        <v>347</v>
      </c>
      <c r="BC2780" t="s">
        <v>90</v>
      </c>
      <c r="BD2780" t="s">
        <v>90</v>
      </c>
      <c r="BE2780">
        <v>0</v>
      </c>
      <c r="BF2780" t="s">
        <v>2317</v>
      </c>
      <c r="BG2780" t="s">
        <v>2321</v>
      </c>
      <c r="BH2780" t="s">
        <v>925</v>
      </c>
      <c r="BO2780" t="s">
        <v>90</v>
      </c>
      <c r="BP2780" t="s">
        <v>93</v>
      </c>
      <c r="BQ2780" t="s">
        <v>94</v>
      </c>
    </row>
    <row r="2781" spans="1:69" x14ac:dyDescent="0.3">
      <c r="A2781">
        <v>348</v>
      </c>
      <c r="B2781" t="s">
        <v>2130</v>
      </c>
      <c r="C2781">
        <v>4</v>
      </c>
      <c r="D2781" t="s">
        <v>84</v>
      </c>
      <c r="E2781">
        <v>45</v>
      </c>
      <c r="F2781" t="s">
        <v>2345</v>
      </c>
      <c r="G2781" t="s">
        <v>90</v>
      </c>
      <c r="H2781" t="s">
        <v>90</v>
      </c>
      <c r="AF2781">
        <v>347</v>
      </c>
      <c r="AG2781" t="s">
        <v>90</v>
      </c>
      <c r="AH2781" t="s">
        <v>90</v>
      </c>
      <c r="BB2781">
        <v>347</v>
      </c>
      <c r="BC2781" t="s">
        <v>90</v>
      </c>
      <c r="BD2781" t="s">
        <v>90</v>
      </c>
      <c r="BE2781">
        <v>0</v>
      </c>
      <c r="BF2781" t="s">
        <v>2317</v>
      </c>
      <c r="BG2781" t="s">
        <v>2318</v>
      </c>
      <c r="BH2781" t="s">
        <v>923</v>
      </c>
      <c r="BO2781" t="s">
        <v>90</v>
      </c>
      <c r="BP2781" t="s">
        <v>93</v>
      </c>
      <c r="BQ2781" t="s">
        <v>94</v>
      </c>
    </row>
    <row r="2782" spans="1:69" x14ac:dyDescent="0.3">
      <c r="A2782">
        <v>348</v>
      </c>
      <c r="B2782" t="s">
        <v>2130</v>
      </c>
      <c r="C2782">
        <v>5</v>
      </c>
      <c r="D2782" t="s">
        <v>85</v>
      </c>
      <c r="E2782">
        <v>45</v>
      </c>
      <c r="F2782" t="s">
        <v>2345</v>
      </c>
      <c r="G2782" t="s">
        <v>90</v>
      </c>
      <c r="H2782" t="s">
        <v>90</v>
      </c>
      <c r="AF2782">
        <v>347</v>
      </c>
      <c r="AG2782" t="s">
        <v>90</v>
      </c>
      <c r="AH2782" t="s">
        <v>90</v>
      </c>
      <c r="BB2782">
        <v>347</v>
      </c>
      <c r="BC2782" t="s">
        <v>90</v>
      </c>
      <c r="BD2782" t="s">
        <v>90</v>
      </c>
      <c r="BE2782">
        <v>0</v>
      </c>
      <c r="BF2782" t="s">
        <v>2317</v>
      </c>
      <c r="BG2782" t="s">
        <v>2321</v>
      </c>
      <c r="BH2782" t="s">
        <v>925</v>
      </c>
      <c r="BO2782" t="s">
        <v>90</v>
      </c>
      <c r="BP2782" t="s">
        <v>93</v>
      </c>
      <c r="BQ2782" t="s">
        <v>94</v>
      </c>
    </row>
    <row r="2783" spans="1:69" x14ac:dyDescent="0.3">
      <c r="A2783">
        <v>348</v>
      </c>
      <c r="B2783" t="s">
        <v>2130</v>
      </c>
      <c r="C2783">
        <v>6</v>
      </c>
      <c r="D2783" t="s">
        <v>86</v>
      </c>
      <c r="E2783">
        <v>45</v>
      </c>
      <c r="F2783" t="s">
        <v>2345</v>
      </c>
      <c r="G2783" t="s">
        <v>90</v>
      </c>
      <c r="H2783" t="s">
        <v>90</v>
      </c>
      <c r="AF2783">
        <v>347</v>
      </c>
      <c r="AG2783" t="s">
        <v>90</v>
      </c>
      <c r="AH2783" t="s">
        <v>90</v>
      </c>
      <c r="BB2783">
        <v>347</v>
      </c>
      <c r="BC2783" t="s">
        <v>90</v>
      </c>
      <c r="BD2783" t="s">
        <v>90</v>
      </c>
      <c r="BE2783">
        <v>0</v>
      </c>
      <c r="BF2783" t="s">
        <v>2317</v>
      </c>
      <c r="BG2783" t="s">
        <v>2322</v>
      </c>
      <c r="BH2783" t="s">
        <v>923</v>
      </c>
      <c r="BO2783" t="s">
        <v>90</v>
      </c>
      <c r="BP2783" t="s">
        <v>93</v>
      </c>
      <c r="BQ2783" t="s">
        <v>94</v>
      </c>
    </row>
    <row r="2784" spans="1:69" x14ac:dyDescent="0.3">
      <c r="A2784">
        <v>348</v>
      </c>
      <c r="B2784" t="s">
        <v>2130</v>
      </c>
      <c r="C2784">
        <v>7</v>
      </c>
      <c r="D2784" t="s">
        <v>87</v>
      </c>
      <c r="E2784">
        <v>45</v>
      </c>
      <c r="F2784" t="s">
        <v>2345</v>
      </c>
      <c r="G2784" t="s">
        <v>90</v>
      </c>
      <c r="H2784" t="s">
        <v>90</v>
      </c>
      <c r="AF2784">
        <v>347</v>
      </c>
      <c r="AG2784" t="s">
        <v>90</v>
      </c>
      <c r="AH2784" t="s">
        <v>90</v>
      </c>
      <c r="BB2784">
        <v>347</v>
      </c>
      <c r="BC2784" t="s">
        <v>90</v>
      </c>
      <c r="BD2784" t="s">
        <v>90</v>
      </c>
      <c r="BE2784">
        <v>0</v>
      </c>
      <c r="BF2784" t="s">
        <v>2317</v>
      </c>
      <c r="BG2784" t="s">
        <v>2322</v>
      </c>
      <c r="BH2784" t="s">
        <v>923</v>
      </c>
      <c r="BO2784" t="s">
        <v>90</v>
      </c>
      <c r="BP2784" t="s">
        <v>93</v>
      </c>
      <c r="BQ2784" t="s">
        <v>94</v>
      </c>
    </row>
    <row r="2785" spans="1:69" x14ac:dyDescent="0.3">
      <c r="A2785">
        <v>348</v>
      </c>
      <c r="B2785" t="s">
        <v>2130</v>
      </c>
      <c r="C2785">
        <v>8</v>
      </c>
      <c r="D2785" t="s">
        <v>88</v>
      </c>
      <c r="E2785">
        <v>45</v>
      </c>
      <c r="F2785" t="s">
        <v>2345</v>
      </c>
      <c r="G2785" t="s">
        <v>90</v>
      </c>
      <c r="H2785" t="s">
        <v>90</v>
      </c>
      <c r="AF2785">
        <v>347</v>
      </c>
      <c r="AG2785" t="s">
        <v>90</v>
      </c>
      <c r="AH2785" t="s">
        <v>90</v>
      </c>
      <c r="BB2785">
        <v>347</v>
      </c>
      <c r="BC2785" t="s">
        <v>90</v>
      </c>
      <c r="BD2785" t="s">
        <v>90</v>
      </c>
      <c r="BE2785">
        <v>0</v>
      </c>
      <c r="BF2785" t="s">
        <v>2317</v>
      </c>
      <c r="BG2785" t="s">
        <v>2321</v>
      </c>
      <c r="BH2785" t="s">
        <v>925</v>
      </c>
      <c r="BO2785" t="s">
        <v>90</v>
      </c>
      <c r="BP2785" t="s">
        <v>93</v>
      </c>
      <c r="BQ2785" t="s">
        <v>94</v>
      </c>
    </row>
    <row r="2786" spans="1:69" x14ac:dyDescent="0.3">
      <c r="A2786">
        <v>349</v>
      </c>
      <c r="B2786" t="s">
        <v>2131</v>
      </c>
      <c r="C2786">
        <v>1</v>
      </c>
      <c r="D2786" t="s">
        <v>67</v>
      </c>
      <c r="E2786">
        <v>45</v>
      </c>
      <c r="F2786" t="s">
        <v>2345</v>
      </c>
      <c r="G2786" t="s">
        <v>90</v>
      </c>
      <c r="H2786" t="s">
        <v>90</v>
      </c>
      <c r="AF2786" t="s">
        <v>2347</v>
      </c>
      <c r="AG2786" t="s">
        <v>2324</v>
      </c>
      <c r="AH2786" t="s">
        <v>2325</v>
      </c>
      <c r="BB2786" t="s">
        <v>2347</v>
      </c>
      <c r="BC2786" t="s">
        <v>2324</v>
      </c>
      <c r="BD2786" t="s">
        <v>2325</v>
      </c>
      <c r="BE2786" t="s">
        <v>2326</v>
      </c>
      <c r="BF2786" t="s">
        <v>2327</v>
      </c>
      <c r="BG2786" t="s">
        <v>2328</v>
      </c>
      <c r="BH2786" t="s">
        <v>2329</v>
      </c>
      <c r="BO2786" t="s">
        <v>69</v>
      </c>
      <c r="BP2786" t="s">
        <v>93</v>
      </c>
      <c r="BQ2786" t="s">
        <v>293</v>
      </c>
    </row>
    <row r="2787" spans="1:69" x14ac:dyDescent="0.3">
      <c r="A2787">
        <v>349</v>
      </c>
      <c r="B2787" t="s">
        <v>2131</v>
      </c>
      <c r="C2787">
        <v>2</v>
      </c>
      <c r="D2787" t="s">
        <v>77</v>
      </c>
      <c r="E2787">
        <v>45</v>
      </c>
      <c r="F2787" t="s">
        <v>2345</v>
      </c>
      <c r="G2787" t="s">
        <v>90</v>
      </c>
      <c r="H2787" t="s">
        <v>90</v>
      </c>
      <c r="AF2787" t="s">
        <v>2347</v>
      </c>
      <c r="AG2787" t="s">
        <v>2330</v>
      </c>
      <c r="AH2787" t="s">
        <v>2331</v>
      </c>
      <c r="BB2787" t="s">
        <v>2347</v>
      </c>
      <c r="BC2787" t="s">
        <v>2330</v>
      </c>
      <c r="BD2787" t="s">
        <v>2331</v>
      </c>
      <c r="BE2787" t="s">
        <v>2326</v>
      </c>
      <c r="BF2787" t="s">
        <v>2327</v>
      </c>
      <c r="BG2787" t="s">
        <v>2332</v>
      </c>
      <c r="BH2787" t="s">
        <v>2333</v>
      </c>
      <c r="BO2787" t="s">
        <v>90</v>
      </c>
      <c r="BP2787" t="s">
        <v>93</v>
      </c>
      <c r="BQ2787" t="s">
        <v>94</v>
      </c>
    </row>
    <row r="2788" spans="1:69" x14ac:dyDescent="0.3">
      <c r="A2788">
        <v>349</v>
      </c>
      <c r="B2788" t="s">
        <v>2131</v>
      </c>
      <c r="C2788">
        <v>3</v>
      </c>
      <c r="D2788" t="s">
        <v>83</v>
      </c>
      <c r="E2788">
        <v>45</v>
      </c>
      <c r="F2788" t="s">
        <v>2345</v>
      </c>
      <c r="G2788" t="s">
        <v>90</v>
      </c>
      <c r="H2788" t="s">
        <v>90</v>
      </c>
      <c r="AF2788" t="s">
        <v>2347</v>
      </c>
      <c r="AG2788" t="s">
        <v>2330</v>
      </c>
      <c r="AH2788" t="s">
        <v>2139</v>
      </c>
      <c r="BB2788" t="s">
        <v>2347</v>
      </c>
      <c r="BC2788" t="s">
        <v>2330</v>
      </c>
      <c r="BD2788" t="s">
        <v>2139</v>
      </c>
      <c r="BE2788" t="s">
        <v>2326</v>
      </c>
      <c r="BF2788" t="s">
        <v>2327</v>
      </c>
      <c r="BG2788" t="s">
        <v>2334</v>
      </c>
      <c r="BH2788" t="s">
        <v>2335</v>
      </c>
      <c r="BO2788" t="s">
        <v>90</v>
      </c>
      <c r="BP2788" t="s">
        <v>93</v>
      </c>
      <c r="BQ2788" t="s">
        <v>94</v>
      </c>
    </row>
    <row r="2789" spans="1:69" x14ac:dyDescent="0.3">
      <c r="A2789">
        <v>349</v>
      </c>
      <c r="B2789" t="s">
        <v>2131</v>
      </c>
      <c r="C2789">
        <v>4</v>
      </c>
      <c r="D2789" t="s">
        <v>84</v>
      </c>
      <c r="E2789">
        <v>45</v>
      </c>
      <c r="F2789" t="s">
        <v>2345</v>
      </c>
      <c r="G2789" t="s">
        <v>90</v>
      </c>
      <c r="H2789" t="s">
        <v>90</v>
      </c>
      <c r="AF2789" t="s">
        <v>2347</v>
      </c>
      <c r="AG2789" t="s">
        <v>2336</v>
      </c>
      <c r="AH2789" t="s">
        <v>2337</v>
      </c>
      <c r="BB2789" t="s">
        <v>2347</v>
      </c>
      <c r="BC2789" t="s">
        <v>2336</v>
      </c>
      <c r="BD2789" t="s">
        <v>2337</v>
      </c>
      <c r="BE2789" t="s">
        <v>2326</v>
      </c>
      <c r="BF2789" t="s">
        <v>2327</v>
      </c>
      <c r="BG2789" t="s">
        <v>2338</v>
      </c>
      <c r="BH2789" t="s">
        <v>2339</v>
      </c>
      <c r="BO2789" t="s">
        <v>69</v>
      </c>
      <c r="BP2789" t="s">
        <v>93</v>
      </c>
      <c r="BQ2789" t="s">
        <v>293</v>
      </c>
    </row>
    <row r="2790" spans="1:69" x14ac:dyDescent="0.3">
      <c r="A2790">
        <v>349</v>
      </c>
      <c r="B2790" t="s">
        <v>2131</v>
      </c>
      <c r="C2790">
        <v>5</v>
      </c>
      <c r="D2790" t="s">
        <v>85</v>
      </c>
      <c r="E2790">
        <v>45</v>
      </c>
      <c r="F2790" t="s">
        <v>2345</v>
      </c>
      <c r="G2790" t="s">
        <v>90</v>
      </c>
      <c r="H2790" t="s">
        <v>90</v>
      </c>
      <c r="AF2790" t="s">
        <v>2347</v>
      </c>
      <c r="AG2790" t="s">
        <v>2330</v>
      </c>
      <c r="AH2790" t="s">
        <v>2340</v>
      </c>
      <c r="BB2790" t="s">
        <v>2347</v>
      </c>
      <c r="BC2790" t="s">
        <v>2330</v>
      </c>
      <c r="BD2790" t="s">
        <v>2340</v>
      </c>
      <c r="BE2790" t="s">
        <v>2326</v>
      </c>
      <c r="BF2790" t="s">
        <v>2327</v>
      </c>
      <c r="BG2790" t="s">
        <v>2334</v>
      </c>
      <c r="BH2790" t="s">
        <v>2341</v>
      </c>
      <c r="BO2790" t="s">
        <v>90</v>
      </c>
      <c r="BP2790" t="s">
        <v>93</v>
      </c>
      <c r="BQ2790" t="s">
        <v>94</v>
      </c>
    </row>
    <row r="2791" spans="1:69" x14ac:dyDescent="0.3">
      <c r="A2791">
        <v>349</v>
      </c>
      <c r="B2791" t="s">
        <v>2131</v>
      </c>
      <c r="C2791">
        <v>6</v>
      </c>
      <c r="D2791" t="s">
        <v>86</v>
      </c>
      <c r="E2791">
        <v>45</v>
      </c>
      <c r="F2791" t="s">
        <v>2345</v>
      </c>
      <c r="G2791" t="s">
        <v>90</v>
      </c>
      <c r="H2791" t="s">
        <v>90</v>
      </c>
      <c r="AF2791" t="s">
        <v>2347</v>
      </c>
      <c r="AG2791" t="s">
        <v>2342</v>
      </c>
      <c r="AH2791" t="s">
        <v>2325</v>
      </c>
      <c r="BB2791" t="s">
        <v>2347</v>
      </c>
      <c r="BC2791" t="s">
        <v>2342</v>
      </c>
      <c r="BD2791" t="s">
        <v>2325</v>
      </c>
      <c r="BE2791" t="s">
        <v>2326</v>
      </c>
      <c r="BF2791" t="s">
        <v>2327</v>
      </c>
      <c r="BG2791" t="s">
        <v>2343</v>
      </c>
      <c r="BH2791" t="s">
        <v>2329</v>
      </c>
      <c r="BO2791" t="s">
        <v>69</v>
      </c>
      <c r="BP2791" t="s">
        <v>93</v>
      </c>
      <c r="BQ2791" t="s">
        <v>293</v>
      </c>
    </row>
    <row r="2792" spans="1:69" x14ac:dyDescent="0.3">
      <c r="A2792">
        <v>349</v>
      </c>
      <c r="B2792" t="s">
        <v>2131</v>
      </c>
      <c r="C2792">
        <v>7</v>
      </c>
      <c r="D2792" t="s">
        <v>87</v>
      </c>
      <c r="E2792">
        <v>45</v>
      </c>
      <c r="F2792" t="s">
        <v>2345</v>
      </c>
      <c r="G2792" t="s">
        <v>90</v>
      </c>
      <c r="H2792" t="s">
        <v>90</v>
      </c>
      <c r="AF2792" t="s">
        <v>2347</v>
      </c>
      <c r="AG2792" t="s">
        <v>2342</v>
      </c>
      <c r="AH2792" t="s">
        <v>2325</v>
      </c>
      <c r="BB2792" t="s">
        <v>2347</v>
      </c>
      <c r="BC2792" t="s">
        <v>2342</v>
      </c>
      <c r="BD2792" t="s">
        <v>2325</v>
      </c>
      <c r="BE2792" t="s">
        <v>2326</v>
      </c>
      <c r="BF2792" t="s">
        <v>2327</v>
      </c>
      <c r="BG2792" t="s">
        <v>2344</v>
      </c>
      <c r="BH2792" t="s">
        <v>2329</v>
      </c>
      <c r="BO2792" t="s">
        <v>69</v>
      </c>
      <c r="BP2792" t="s">
        <v>93</v>
      </c>
      <c r="BQ2792" t="s">
        <v>293</v>
      </c>
    </row>
    <row r="2793" spans="1:69" x14ac:dyDescent="0.3">
      <c r="A2793">
        <v>349</v>
      </c>
      <c r="B2793" t="s">
        <v>2131</v>
      </c>
      <c r="C2793">
        <v>8</v>
      </c>
      <c r="D2793" t="s">
        <v>88</v>
      </c>
      <c r="E2793">
        <v>45</v>
      </c>
      <c r="F2793" t="s">
        <v>2345</v>
      </c>
      <c r="G2793" t="s">
        <v>90</v>
      </c>
      <c r="H2793" t="s">
        <v>90</v>
      </c>
      <c r="AF2793" t="s">
        <v>2347</v>
      </c>
      <c r="AG2793" t="s">
        <v>2330</v>
      </c>
      <c r="AH2793" t="s">
        <v>2139</v>
      </c>
      <c r="BB2793" t="s">
        <v>2347</v>
      </c>
      <c r="BC2793" t="s">
        <v>2330</v>
      </c>
      <c r="BD2793" t="s">
        <v>2139</v>
      </c>
      <c r="BE2793" t="s">
        <v>2326</v>
      </c>
      <c r="BF2793" t="s">
        <v>2327</v>
      </c>
      <c r="BG2793" t="s">
        <v>2334</v>
      </c>
      <c r="BH2793" t="s">
        <v>2335</v>
      </c>
      <c r="BO2793" t="s">
        <v>90</v>
      </c>
      <c r="BP2793" t="s">
        <v>93</v>
      </c>
      <c r="BQ2793" t="s">
        <v>94</v>
      </c>
    </row>
    <row r="2794" spans="1:69" x14ac:dyDescent="0.3">
      <c r="A2794">
        <v>350</v>
      </c>
      <c r="B2794" t="s">
        <v>302</v>
      </c>
      <c r="C2794">
        <v>1</v>
      </c>
      <c r="D2794" t="s">
        <v>67</v>
      </c>
      <c r="E2794">
        <v>46</v>
      </c>
      <c r="F2794" t="s">
        <v>2348</v>
      </c>
      <c r="G2794" t="s">
        <v>90</v>
      </c>
      <c r="H2794" t="s">
        <v>90</v>
      </c>
      <c r="Q2794">
        <v>325</v>
      </c>
      <c r="R2794" t="s">
        <v>90</v>
      </c>
      <c r="S2794" t="s">
        <v>90</v>
      </c>
      <c r="AU2794">
        <v>325</v>
      </c>
      <c r="AV2794" t="s">
        <v>90</v>
      </c>
      <c r="AW2794" t="s">
        <v>90</v>
      </c>
      <c r="AX2794">
        <v>0</v>
      </c>
      <c r="AY2794">
        <v>720</v>
      </c>
      <c r="AZ2794" t="s">
        <v>90</v>
      </c>
      <c r="BA2794" t="s">
        <v>90</v>
      </c>
      <c r="BO2794" t="s">
        <v>90</v>
      </c>
      <c r="BP2794" t="s">
        <v>93</v>
      </c>
      <c r="BQ2794" t="s">
        <v>94</v>
      </c>
    </row>
    <row r="2795" spans="1:69" x14ac:dyDescent="0.3">
      <c r="A2795">
        <v>350</v>
      </c>
      <c r="B2795" t="s">
        <v>302</v>
      </c>
      <c r="C2795">
        <v>2</v>
      </c>
      <c r="D2795" t="s">
        <v>77</v>
      </c>
      <c r="E2795">
        <v>46</v>
      </c>
      <c r="F2795" t="s">
        <v>2348</v>
      </c>
      <c r="G2795" t="s">
        <v>90</v>
      </c>
      <c r="H2795" t="s">
        <v>90</v>
      </c>
      <c r="Q2795">
        <v>325</v>
      </c>
      <c r="R2795" t="s">
        <v>90</v>
      </c>
      <c r="S2795" t="s">
        <v>90</v>
      </c>
      <c r="AU2795">
        <v>325</v>
      </c>
      <c r="AV2795" t="s">
        <v>90</v>
      </c>
      <c r="AW2795" t="s">
        <v>90</v>
      </c>
      <c r="AX2795">
        <v>0</v>
      </c>
      <c r="AY2795">
        <v>720</v>
      </c>
      <c r="AZ2795" t="s">
        <v>90</v>
      </c>
      <c r="BA2795" t="s">
        <v>90</v>
      </c>
      <c r="BO2795" t="s">
        <v>90</v>
      </c>
      <c r="BP2795" t="s">
        <v>93</v>
      </c>
      <c r="BQ2795" t="s">
        <v>94</v>
      </c>
    </row>
    <row r="2796" spans="1:69" x14ac:dyDescent="0.3">
      <c r="A2796">
        <v>350</v>
      </c>
      <c r="B2796" t="s">
        <v>302</v>
      </c>
      <c r="C2796">
        <v>3</v>
      </c>
      <c r="D2796" t="s">
        <v>83</v>
      </c>
      <c r="E2796">
        <v>46</v>
      </c>
      <c r="F2796" t="s">
        <v>2348</v>
      </c>
      <c r="G2796" t="s">
        <v>90</v>
      </c>
      <c r="H2796" t="s">
        <v>90</v>
      </c>
      <c r="Q2796">
        <v>325</v>
      </c>
      <c r="R2796" t="s">
        <v>90</v>
      </c>
      <c r="S2796" t="s">
        <v>90</v>
      </c>
      <c r="AU2796">
        <v>325</v>
      </c>
      <c r="AV2796" t="s">
        <v>90</v>
      </c>
      <c r="AW2796" t="s">
        <v>90</v>
      </c>
      <c r="AX2796">
        <v>0</v>
      </c>
      <c r="AY2796">
        <v>720</v>
      </c>
      <c r="AZ2796" t="s">
        <v>90</v>
      </c>
      <c r="BA2796" t="s">
        <v>90</v>
      </c>
      <c r="BO2796" t="s">
        <v>90</v>
      </c>
      <c r="BP2796" t="s">
        <v>93</v>
      </c>
      <c r="BQ2796" t="s">
        <v>94</v>
      </c>
    </row>
    <row r="2797" spans="1:69" x14ac:dyDescent="0.3">
      <c r="A2797">
        <v>350</v>
      </c>
      <c r="B2797" t="s">
        <v>302</v>
      </c>
      <c r="C2797">
        <v>4</v>
      </c>
      <c r="D2797" t="s">
        <v>84</v>
      </c>
      <c r="E2797">
        <v>46</v>
      </c>
      <c r="F2797" t="s">
        <v>2348</v>
      </c>
      <c r="G2797" t="s">
        <v>90</v>
      </c>
      <c r="H2797" t="s">
        <v>90</v>
      </c>
      <c r="Q2797">
        <v>325</v>
      </c>
      <c r="R2797" t="s">
        <v>90</v>
      </c>
      <c r="S2797" t="s">
        <v>90</v>
      </c>
      <c r="AU2797">
        <v>325</v>
      </c>
      <c r="AV2797" t="s">
        <v>90</v>
      </c>
      <c r="AW2797" t="s">
        <v>90</v>
      </c>
      <c r="AX2797">
        <v>0</v>
      </c>
      <c r="AY2797">
        <v>720</v>
      </c>
      <c r="AZ2797" t="s">
        <v>90</v>
      </c>
      <c r="BA2797" t="s">
        <v>90</v>
      </c>
      <c r="BO2797" t="s">
        <v>90</v>
      </c>
      <c r="BP2797" t="s">
        <v>93</v>
      </c>
      <c r="BQ2797" t="s">
        <v>94</v>
      </c>
    </row>
    <row r="2798" spans="1:69" x14ac:dyDescent="0.3">
      <c r="A2798">
        <v>350</v>
      </c>
      <c r="B2798" t="s">
        <v>302</v>
      </c>
      <c r="C2798">
        <v>5</v>
      </c>
      <c r="D2798" t="s">
        <v>85</v>
      </c>
      <c r="E2798">
        <v>46</v>
      </c>
      <c r="F2798" t="s">
        <v>2348</v>
      </c>
      <c r="G2798" t="s">
        <v>90</v>
      </c>
      <c r="H2798" t="s">
        <v>90</v>
      </c>
      <c r="Q2798">
        <v>325</v>
      </c>
      <c r="R2798" t="s">
        <v>90</v>
      </c>
      <c r="S2798" t="s">
        <v>90</v>
      </c>
      <c r="AU2798">
        <v>325</v>
      </c>
      <c r="AV2798" t="s">
        <v>90</v>
      </c>
      <c r="AW2798" t="s">
        <v>90</v>
      </c>
      <c r="AX2798">
        <v>0</v>
      </c>
      <c r="AY2798">
        <v>720</v>
      </c>
      <c r="AZ2798" t="s">
        <v>90</v>
      </c>
      <c r="BA2798" t="s">
        <v>90</v>
      </c>
      <c r="BO2798" t="s">
        <v>90</v>
      </c>
      <c r="BP2798" t="s">
        <v>93</v>
      </c>
      <c r="BQ2798" t="s">
        <v>94</v>
      </c>
    </row>
    <row r="2799" spans="1:69" x14ac:dyDescent="0.3">
      <c r="A2799">
        <v>350</v>
      </c>
      <c r="B2799" t="s">
        <v>302</v>
      </c>
      <c r="C2799">
        <v>6</v>
      </c>
      <c r="D2799" t="s">
        <v>86</v>
      </c>
      <c r="E2799">
        <v>46</v>
      </c>
      <c r="F2799" t="s">
        <v>2348</v>
      </c>
      <c r="G2799" t="s">
        <v>90</v>
      </c>
      <c r="H2799" t="s">
        <v>90</v>
      </c>
      <c r="Q2799">
        <v>325</v>
      </c>
      <c r="R2799" t="s">
        <v>90</v>
      </c>
      <c r="S2799" t="s">
        <v>90</v>
      </c>
      <c r="AU2799">
        <v>325</v>
      </c>
      <c r="AV2799" t="s">
        <v>90</v>
      </c>
      <c r="AW2799" t="s">
        <v>90</v>
      </c>
      <c r="AX2799">
        <v>0</v>
      </c>
      <c r="AY2799">
        <v>720</v>
      </c>
      <c r="AZ2799" t="s">
        <v>90</v>
      </c>
      <c r="BA2799" t="s">
        <v>90</v>
      </c>
      <c r="BO2799" t="s">
        <v>90</v>
      </c>
      <c r="BP2799" t="s">
        <v>93</v>
      </c>
      <c r="BQ2799" t="s">
        <v>94</v>
      </c>
    </row>
    <row r="2800" spans="1:69" x14ac:dyDescent="0.3">
      <c r="A2800">
        <v>350</v>
      </c>
      <c r="B2800" t="s">
        <v>302</v>
      </c>
      <c r="C2800">
        <v>7</v>
      </c>
      <c r="D2800" t="s">
        <v>87</v>
      </c>
      <c r="E2800">
        <v>46</v>
      </c>
      <c r="F2800" t="s">
        <v>2348</v>
      </c>
      <c r="G2800" t="s">
        <v>90</v>
      </c>
      <c r="H2800" t="s">
        <v>90</v>
      </c>
      <c r="Q2800">
        <v>325</v>
      </c>
      <c r="R2800" t="s">
        <v>90</v>
      </c>
      <c r="S2800" t="s">
        <v>90</v>
      </c>
      <c r="AU2800">
        <v>325</v>
      </c>
      <c r="AV2800" t="s">
        <v>90</v>
      </c>
      <c r="AW2800" t="s">
        <v>90</v>
      </c>
      <c r="AX2800">
        <v>0</v>
      </c>
      <c r="AY2800">
        <v>720</v>
      </c>
      <c r="AZ2800" t="s">
        <v>90</v>
      </c>
      <c r="BA2800" t="s">
        <v>90</v>
      </c>
      <c r="BO2800" t="s">
        <v>90</v>
      </c>
      <c r="BP2800" t="s">
        <v>93</v>
      </c>
      <c r="BQ2800" t="s">
        <v>94</v>
      </c>
    </row>
    <row r="2801" spans="1:69" x14ac:dyDescent="0.3">
      <c r="A2801">
        <v>350</v>
      </c>
      <c r="B2801" t="s">
        <v>302</v>
      </c>
      <c r="C2801">
        <v>8</v>
      </c>
      <c r="D2801" t="s">
        <v>88</v>
      </c>
      <c r="E2801">
        <v>46</v>
      </c>
      <c r="F2801" t="s">
        <v>2348</v>
      </c>
      <c r="G2801" t="s">
        <v>90</v>
      </c>
      <c r="H2801" t="s">
        <v>90</v>
      </c>
      <c r="Q2801">
        <v>325</v>
      </c>
      <c r="R2801" t="s">
        <v>90</v>
      </c>
      <c r="S2801" t="s">
        <v>90</v>
      </c>
      <c r="AU2801">
        <v>325</v>
      </c>
      <c r="AV2801" t="s">
        <v>90</v>
      </c>
      <c r="AW2801" t="s">
        <v>90</v>
      </c>
      <c r="AX2801">
        <v>0</v>
      </c>
      <c r="AY2801">
        <v>720</v>
      </c>
      <c r="AZ2801" t="s">
        <v>90</v>
      </c>
      <c r="BA2801" t="s">
        <v>90</v>
      </c>
      <c r="BO2801" t="s">
        <v>90</v>
      </c>
      <c r="BP2801" t="s">
        <v>93</v>
      </c>
      <c r="BQ2801" t="s">
        <v>94</v>
      </c>
    </row>
    <row r="2802" spans="1:69" x14ac:dyDescent="0.3">
      <c r="A2802">
        <v>351</v>
      </c>
      <c r="B2802" t="s">
        <v>172</v>
      </c>
      <c r="C2802">
        <v>1</v>
      </c>
      <c r="D2802" t="s">
        <v>67</v>
      </c>
      <c r="E2802">
        <v>46</v>
      </c>
      <c r="F2802" t="s">
        <v>2348</v>
      </c>
      <c r="G2802" t="s">
        <v>90</v>
      </c>
      <c r="H2802" t="s">
        <v>90</v>
      </c>
      <c r="Q2802">
        <v>354</v>
      </c>
      <c r="R2802" t="s">
        <v>90</v>
      </c>
      <c r="S2802" t="s">
        <v>90</v>
      </c>
      <c r="AF2802" t="s">
        <v>2171</v>
      </c>
      <c r="AG2802" t="s">
        <v>428</v>
      </c>
      <c r="AH2802" t="s">
        <v>428</v>
      </c>
      <c r="AU2802">
        <v>354</v>
      </c>
      <c r="AV2802" t="s">
        <v>90</v>
      </c>
      <c r="AW2802" t="s">
        <v>90</v>
      </c>
      <c r="AX2802">
        <v>0</v>
      </c>
      <c r="BB2802" t="s">
        <v>2173</v>
      </c>
      <c r="BC2802" t="s">
        <v>713</v>
      </c>
      <c r="BD2802" t="s">
        <v>716</v>
      </c>
      <c r="BE2802" t="s">
        <v>2174</v>
      </c>
      <c r="BF2802" t="s">
        <v>2175</v>
      </c>
      <c r="BG2802" t="s">
        <v>118</v>
      </c>
      <c r="BH2802" t="s">
        <v>567</v>
      </c>
      <c r="BO2802" t="s">
        <v>90</v>
      </c>
      <c r="BP2802" t="s">
        <v>93</v>
      </c>
      <c r="BQ2802" t="s">
        <v>94</v>
      </c>
    </row>
    <row r="2803" spans="1:69" x14ac:dyDescent="0.3">
      <c r="A2803">
        <v>351</v>
      </c>
      <c r="B2803" t="s">
        <v>172</v>
      </c>
      <c r="C2803">
        <v>2</v>
      </c>
      <c r="D2803" t="s">
        <v>77</v>
      </c>
      <c r="E2803">
        <v>46</v>
      </c>
      <c r="F2803" t="s">
        <v>2348</v>
      </c>
      <c r="G2803" t="s">
        <v>90</v>
      </c>
      <c r="H2803" t="s">
        <v>90</v>
      </c>
      <c r="Q2803">
        <v>354</v>
      </c>
      <c r="R2803" t="s">
        <v>90</v>
      </c>
      <c r="S2803" t="s">
        <v>90</v>
      </c>
      <c r="AF2803" t="s">
        <v>2171</v>
      </c>
      <c r="AG2803" t="s">
        <v>428</v>
      </c>
      <c r="AH2803" t="s">
        <v>428</v>
      </c>
      <c r="AU2803">
        <v>354</v>
      </c>
      <c r="AV2803" t="s">
        <v>90</v>
      </c>
      <c r="AW2803" t="s">
        <v>90</v>
      </c>
      <c r="AX2803">
        <v>0</v>
      </c>
      <c r="BB2803" t="s">
        <v>2173</v>
      </c>
      <c r="BC2803" t="s">
        <v>713</v>
      </c>
      <c r="BD2803" t="s">
        <v>713</v>
      </c>
      <c r="BE2803" t="s">
        <v>2174</v>
      </c>
      <c r="BF2803" t="s">
        <v>2175</v>
      </c>
      <c r="BG2803" t="s">
        <v>118</v>
      </c>
      <c r="BH2803" t="s">
        <v>228</v>
      </c>
      <c r="BO2803" t="s">
        <v>90</v>
      </c>
      <c r="BP2803" t="s">
        <v>93</v>
      </c>
      <c r="BQ2803" t="s">
        <v>94</v>
      </c>
    </row>
    <row r="2804" spans="1:69" x14ac:dyDescent="0.3">
      <c r="A2804">
        <v>351</v>
      </c>
      <c r="B2804" t="s">
        <v>172</v>
      </c>
      <c r="C2804">
        <v>3</v>
      </c>
      <c r="D2804" t="s">
        <v>83</v>
      </c>
      <c r="E2804">
        <v>46</v>
      </c>
      <c r="F2804" t="s">
        <v>2348</v>
      </c>
      <c r="G2804" t="s">
        <v>90</v>
      </c>
      <c r="H2804" t="s">
        <v>90</v>
      </c>
      <c r="Q2804">
        <v>354</v>
      </c>
      <c r="R2804" t="s">
        <v>90</v>
      </c>
      <c r="S2804" t="s">
        <v>90</v>
      </c>
      <c r="AF2804" t="s">
        <v>2171</v>
      </c>
      <c r="AG2804" t="s">
        <v>428</v>
      </c>
      <c r="AH2804" t="s">
        <v>428</v>
      </c>
      <c r="AU2804">
        <v>354</v>
      </c>
      <c r="AV2804" t="s">
        <v>90</v>
      </c>
      <c r="AW2804" t="s">
        <v>90</v>
      </c>
      <c r="AX2804">
        <v>0</v>
      </c>
      <c r="BB2804" t="s">
        <v>2173</v>
      </c>
      <c r="BC2804" t="s">
        <v>713</v>
      </c>
      <c r="BD2804" t="s">
        <v>713</v>
      </c>
      <c r="BE2804" t="s">
        <v>2174</v>
      </c>
      <c r="BF2804" t="s">
        <v>2175</v>
      </c>
      <c r="BG2804" t="s">
        <v>118</v>
      </c>
      <c r="BH2804" t="s">
        <v>228</v>
      </c>
      <c r="BO2804" t="s">
        <v>90</v>
      </c>
      <c r="BP2804" t="s">
        <v>93</v>
      </c>
      <c r="BQ2804" t="s">
        <v>94</v>
      </c>
    </row>
    <row r="2805" spans="1:69" x14ac:dyDescent="0.3">
      <c r="A2805">
        <v>351</v>
      </c>
      <c r="B2805" t="s">
        <v>172</v>
      </c>
      <c r="C2805">
        <v>4</v>
      </c>
      <c r="D2805" t="s">
        <v>84</v>
      </c>
      <c r="E2805">
        <v>46</v>
      </c>
      <c r="F2805" t="s">
        <v>2348</v>
      </c>
      <c r="G2805" t="s">
        <v>90</v>
      </c>
      <c r="H2805" t="s">
        <v>90</v>
      </c>
      <c r="Q2805">
        <v>354</v>
      </c>
      <c r="R2805" t="s">
        <v>90</v>
      </c>
      <c r="S2805" t="s">
        <v>90</v>
      </c>
      <c r="AF2805" t="s">
        <v>2171</v>
      </c>
      <c r="AG2805" t="s">
        <v>428</v>
      </c>
      <c r="AH2805" t="s">
        <v>428</v>
      </c>
      <c r="AU2805">
        <v>354</v>
      </c>
      <c r="AV2805" t="s">
        <v>90</v>
      </c>
      <c r="AW2805" t="s">
        <v>90</v>
      </c>
      <c r="AX2805">
        <v>0</v>
      </c>
      <c r="BB2805" t="s">
        <v>2173</v>
      </c>
      <c r="BC2805" t="s">
        <v>713</v>
      </c>
      <c r="BD2805" t="s">
        <v>713</v>
      </c>
      <c r="BE2805" t="s">
        <v>2174</v>
      </c>
      <c r="BF2805" t="s">
        <v>2175</v>
      </c>
      <c r="BG2805" t="s">
        <v>118</v>
      </c>
      <c r="BH2805" t="s">
        <v>228</v>
      </c>
      <c r="BO2805" t="s">
        <v>90</v>
      </c>
      <c r="BP2805" t="s">
        <v>93</v>
      </c>
      <c r="BQ2805" t="s">
        <v>94</v>
      </c>
    </row>
    <row r="2806" spans="1:69" x14ac:dyDescent="0.3">
      <c r="A2806">
        <v>351</v>
      </c>
      <c r="B2806" t="s">
        <v>172</v>
      </c>
      <c r="C2806">
        <v>5</v>
      </c>
      <c r="D2806" t="s">
        <v>85</v>
      </c>
      <c r="E2806">
        <v>46</v>
      </c>
      <c r="F2806" t="s">
        <v>2348</v>
      </c>
      <c r="G2806" t="s">
        <v>90</v>
      </c>
      <c r="H2806" t="s">
        <v>90</v>
      </c>
      <c r="Q2806">
        <v>354</v>
      </c>
      <c r="R2806" t="s">
        <v>90</v>
      </c>
      <c r="S2806" t="s">
        <v>90</v>
      </c>
      <c r="AF2806" t="s">
        <v>2171</v>
      </c>
      <c r="AG2806" t="s">
        <v>428</v>
      </c>
      <c r="AH2806" t="s">
        <v>428</v>
      </c>
      <c r="AU2806">
        <v>354</v>
      </c>
      <c r="AV2806" t="s">
        <v>90</v>
      </c>
      <c r="AW2806" t="s">
        <v>90</v>
      </c>
      <c r="AX2806">
        <v>0</v>
      </c>
      <c r="BB2806" t="s">
        <v>2173</v>
      </c>
      <c r="BC2806" t="s">
        <v>713</v>
      </c>
      <c r="BD2806" t="s">
        <v>713</v>
      </c>
      <c r="BE2806" t="s">
        <v>2174</v>
      </c>
      <c r="BF2806" t="s">
        <v>2175</v>
      </c>
      <c r="BG2806" t="s">
        <v>118</v>
      </c>
      <c r="BH2806" t="s">
        <v>228</v>
      </c>
      <c r="BO2806" t="s">
        <v>90</v>
      </c>
      <c r="BP2806" t="s">
        <v>93</v>
      </c>
      <c r="BQ2806" t="s">
        <v>94</v>
      </c>
    </row>
    <row r="2807" spans="1:69" x14ac:dyDescent="0.3">
      <c r="A2807">
        <v>351</v>
      </c>
      <c r="B2807" t="s">
        <v>172</v>
      </c>
      <c r="C2807">
        <v>6</v>
      </c>
      <c r="D2807" t="s">
        <v>86</v>
      </c>
      <c r="E2807">
        <v>46</v>
      </c>
      <c r="F2807" t="s">
        <v>2348</v>
      </c>
      <c r="G2807" t="s">
        <v>90</v>
      </c>
      <c r="H2807" t="s">
        <v>90</v>
      </c>
      <c r="Q2807">
        <v>354</v>
      </c>
      <c r="R2807" t="s">
        <v>90</v>
      </c>
      <c r="S2807" t="s">
        <v>90</v>
      </c>
      <c r="AF2807" t="s">
        <v>2171</v>
      </c>
      <c r="AG2807" t="s">
        <v>428</v>
      </c>
      <c r="AH2807" t="s">
        <v>428</v>
      </c>
      <c r="AU2807">
        <v>354</v>
      </c>
      <c r="AV2807" t="s">
        <v>90</v>
      </c>
      <c r="AW2807" t="s">
        <v>90</v>
      </c>
      <c r="AX2807">
        <v>0</v>
      </c>
      <c r="BB2807" t="s">
        <v>2173</v>
      </c>
      <c r="BC2807" t="s">
        <v>716</v>
      </c>
      <c r="BD2807" t="s">
        <v>716</v>
      </c>
      <c r="BE2807" t="s">
        <v>2174</v>
      </c>
      <c r="BF2807" t="s">
        <v>2175</v>
      </c>
      <c r="BG2807" t="s">
        <v>1285</v>
      </c>
      <c r="BH2807" t="s">
        <v>231</v>
      </c>
      <c r="BO2807" t="s">
        <v>90</v>
      </c>
      <c r="BP2807" t="s">
        <v>93</v>
      </c>
      <c r="BQ2807" t="s">
        <v>94</v>
      </c>
    </row>
    <row r="2808" spans="1:69" x14ac:dyDescent="0.3">
      <c r="A2808">
        <v>351</v>
      </c>
      <c r="B2808" t="s">
        <v>172</v>
      </c>
      <c r="C2808">
        <v>7</v>
      </c>
      <c r="D2808" t="s">
        <v>87</v>
      </c>
      <c r="E2808">
        <v>46</v>
      </c>
      <c r="F2808" t="s">
        <v>2348</v>
      </c>
      <c r="G2808" t="s">
        <v>90</v>
      </c>
      <c r="H2808" t="s">
        <v>90</v>
      </c>
      <c r="Q2808">
        <v>354</v>
      </c>
      <c r="R2808" t="s">
        <v>90</v>
      </c>
      <c r="S2808" t="s">
        <v>90</v>
      </c>
      <c r="AF2808" t="s">
        <v>2171</v>
      </c>
      <c r="AG2808" t="s">
        <v>428</v>
      </c>
      <c r="AH2808" t="s">
        <v>428</v>
      </c>
      <c r="AU2808">
        <v>354</v>
      </c>
      <c r="AV2808" t="s">
        <v>90</v>
      </c>
      <c r="AW2808" t="s">
        <v>90</v>
      </c>
      <c r="AX2808">
        <v>0</v>
      </c>
      <c r="BB2808" t="s">
        <v>2173</v>
      </c>
      <c r="BC2808" t="s">
        <v>716</v>
      </c>
      <c r="BD2808" t="s">
        <v>716</v>
      </c>
      <c r="BE2808" t="s">
        <v>2174</v>
      </c>
      <c r="BF2808" t="s">
        <v>2175</v>
      </c>
      <c r="BG2808" t="s">
        <v>309</v>
      </c>
      <c r="BH2808" t="s">
        <v>231</v>
      </c>
      <c r="BO2808" t="s">
        <v>90</v>
      </c>
      <c r="BP2808" t="s">
        <v>93</v>
      </c>
      <c r="BQ2808" t="s">
        <v>94</v>
      </c>
    </row>
    <row r="2809" spans="1:69" x14ac:dyDescent="0.3">
      <c r="A2809">
        <v>351</v>
      </c>
      <c r="B2809" t="s">
        <v>172</v>
      </c>
      <c r="C2809">
        <v>8</v>
      </c>
      <c r="D2809" t="s">
        <v>88</v>
      </c>
      <c r="E2809">
        <v>46</v>
      </c>
      <c r="F2809" t="s">
        <v>2348</v>
      </c>
      <c r="G2809" t="s">
        <v>90</v>
      </c>
      <c r="H2809" t="s">
        <v>90</v>
      </c>
      <c r="Q2809">
        <v>354</v>
      </c>
      <c r="R2809" t="s">
        <v>90</v>
      </c>
      <c r="S2809" t="s">
        <v>90</v>
      </c>
      <c r="AF2809" t="s">
        <v>2171</v>
      </c>
      <c r="AG2809" t="s">
        <v>428</v>
      </c>
      <c r="AH2809" t="s">
        <v>428</v>
      </c>
      <c r="AU2809">
        <v>354</v>
      </c>
      <c r="AV2809" t="s">
        <v>90</v>
      </c>
      <c r="AW2809" t="s">
        <v>90</v>
      </c>
      <c r="AX2809">
        <v>0</v>
      </c>
      <c r="BB2809" t="s">
        <v>2173</v>
      </c>
      <c r="BC2809" t="s">
        <v>713</v>
      </c>
      <c r="BD2809" t="s">
        <v>713</v>
      </c>
      <c r="BE2809" t="s">
        <v>2174</v>
      </c>
      <c r="BF2809" t="s">
        <v>2175</v>
      </c>
      <c r="BG2809" t="s">
        <v>118</v>
      </c>
      <c r="BH2809" t="s">
        <v>228</v>
      </c>
      <c r="BO2809" t="s">
        <v>90</v>
      </c>
      <c r="BP2809" t="s">
        <v>93</v>
      </c>
      <c r="BQ2809" t="s">
        <v>94</v>
      </c>
    </row>
    <row r="2810" spans="1:69" x14ac:dyDescent="0.3">
      <c r="A2810">
        <v>352</v>
      </c>
      <c r="B2810" t="s">
        <v>2346</v>
      </c>
      <c r="C2810">
        <v>1</v>
      </c>
      <c r="D2810" t="s">
        <v>67</v>
      </c>
      <c r="E2810">
        <v>46</v>
      </c>
      <c r="F2810" t="s">
        <v>2348</v>
      </c>
      <c r="G2810" t="s">
        <v>90</v>
      </c>
      <c r="H2810" t="s">
        <v>90</v>
      </c>
      <c r="Q2810">
        <v>353</v>
      </c>
      <c r="R2810" t="s">
        <v>90</v>
      </c>
      <c r="S2810" t="s">
        <v>90</v>
      </c>
      <c r="AF2810" t="s">
        <v>2316</v>
      </c>
      <c r="AG2810" t="s">
        <v>1008</v>
      </c>
      <c r="AH2810" t="s">
        <v>845</v>
      </c>
      <c r="AU2810">
        <v>353</v>
      </c>
      <c r="AV2810" t="s">
        <v>90</v>
      </c>
      <c r="AW2810" t="s">
        <v>90</v>
      </c>
      <c r="AX2810">
        <v>0</v>
      </c>
      <c r="BB2810" t="s">
        <v>2317</v>
      </c>
      <c r="BC2810" t="s">
        <v>2318</v>
      </c>
      <c r="BD2810" t="s">
        <v>923</v>
      </c>
      <c r="BE2810" t="s">
        <v>2319</v>
      </c>
      <c r="BF2810" t="s">
        <v>1772</v>
      </c>
      <c r="BG2810" t="s">
        <v>1773</v>
      </c>
      <c r="BH2810" t="s">
        <v>1774</v>
      </c>
      <c r="BO2810" t="s">
        <v>90</v>
      </c>
      <c r="BP2810" t="s">
        <v>93</v>
      </c>
      <c r="BQ2810" t="s">
        <v>94</v>
      </c>
    </row>
    <row r="2811" spans="1:69" x14ac:dyDescent="0.3">
      <c r="A2811">
        <v>352</v>
      </c>
      <c r="B2811" t="s">
        <v>2346</v>
      </c>
      <c r="C2811">
        <v>2</v>
      </c>
      <c r="D2811" t="s">
        <v>77</v>
      </c>
      <c r="E2811">
        <v>46</v>
      </c>
      <c r="F2811" t="s">
        <v>2348</v>
      </c>
      <c r="G2811" t="s">
        <v>90</v>
      </c>
      <c r="H2811" t="s">
        <v>90</v>
      </c>
      <c r="Q2811">
        <v>353</v>
      </c>
      <c r="R2811" t="s">
        <v>90</v>
      </c>
      <c r="S2811" t="s">
        <v>90</v>
      </c>
      <c r="AF2811" t="s">
        <v>2316</v>
      </c>
      <c r="AG2811" t="s">
        <v>1008</v>
      </c>
      <c r="AH2811" t="s">
        <v>844</v>
      </c>
      <c r="AU2811">
        <v>353</v>
      </c>
      <c r="AV2811" t="s">
        <v>90</v>
      </c>
      <c r="AW2811" t="s">
        <v>90</v>
      </c>
      <c r="AX2811">
        <v>0</v>
      </c>
      <c r="BB2811" t="s">
        <v>2317</v>
      </c>
      <c r="BC2811" t="s">
        <v>2318</v>
      </c>
      <c r="BD2811" t="s">
        <v>2320</v>
      </c>
      <c r="BE2811" t="s">
        <v>2319</v>
      </c>
      <c r="BF2811" t="s">
        <v>1772</v>
      </c>
      <c r="BG2811" t="s">
        <v>1773</v>
      </c>
      <c r="BH2811" t="s">
        <v>1781</v>
      </c>
      <c r="BO2811" t="s">
        <v>90</v>
      </c>
      <c r="BP2811" t="s">
        <v>93</v>
      </c>
      <c r="BQ2811" t="s">
        <v>94</v>
      </c>
    </row>
    <row r="2812" spans="1:69" x14ac:dyDescent="0.3">
      <c r="A2812">
        <v>352</v>
      </c>
      <c r="B2812" t="s">
        <v>2346</v>
      </c>
      <c r="C2812">
        <v>3</v>
      </c>
      <c r="D2812" t="s">
        <v>83</v>
      </c>
      <c r="E2812">
        <v>46</v>
      </c>
      <c r="F2812" t="s">
        <v>2348</v>
      </c>
      <c r="G2812" t="s">
        <v>90</v>
      </c>
      <c r="H2812" t="s">
        <v>90</v>
      </c>
      <c r="Q2812">
        <v>353</v>
      </c>
      <c r="R2812" t="s">
        <v>90</v>
      </c>
      <c r="S2812" t="s">
        <v>90</v>
      </c>
      <c r="AF2812" t="s">
        <v>2316</v>
      </c>
      <c r="AG2812" t="s">
        <v>1008</v>
      </c>
      <c r="AH2812" t="s">
        <v>844</v>
      </c>
      <c r="AU2812">
        <v>353</v>
      </c>
      <c r="AV2812" t="s">
        <v>90</v>
      </c>
      <c r="AW2812" t="s">
        <v>90</v>
      </c>
      <c r="AX2812">
        <v>0</v>
      </c>
      <c r="BB2812" t="s">
        <v>2317</v>
      </c>
      <c r="BC2812" t="s">
        <v>2321</v>
      </c>
      <c r="BD2812" t="s">
        <v>925</v>
      </c>
      <c r="BE2812" t="s">
        <v>2319</v>
      </c>
      <c r="BF2812" t="s">
        <v>1772</v>
      </c>
      <c r="BG2812" t="s">
        <v>1773</v>
      </c>
      <c r="BH2812" t="s">
        <v>1785</v>
      </c>
      <c r="BO2812" t="s">
        <v>90</v>
      </c>
      <c r="BP2812" t="s">
        <v>93</v>
      </c>
      <c r="BQ2812" t="s">
        <v>94</v>
      </c>
    </row>
    <row r="2813" spans="1:69" x14ac:dyDescent="0.3">
      <c r="A2813">
        <v>352</v>
      </c>
      <c r="B2813" t="s">
        <v>2346</v>
      </c>
      <c r="C2813">
        <v>4</v>
      </c>
      <c r="D2813" t="s">
        <v>84</v>
      </c>
      <c r="E2813">
        <v>46</v>
      </c>
      <c r="F2813" t="s">
        <v>2348</v>
      </c>
      <c r="G2813" t="s">
        <v>90</v>
      </c>
      <c r="H2813" t="s">
        <v>90</v>
      </c>
      <c r="Q2813">
        <v>353</v>
      </c>
      <c r="R2813" t="s">
        <v>90</v>
      </c>
      <c r="S2813" t="s">
        <v>90</v>
      </c>
      <c r="AF2813" t="s">
        <v>2316</v>
      </c>
      <c r="AG2813" t="s">
        <v>1008</v>
      </c>
      <c r="AH2813" t="s">
        <v>845</v>
      </c>
      <c r="AU2813">
        <v>353</v>
      </c>
      <c r="AV2813" t="s">
        <v>90</v>
      </c>
      <c r="AW2813" t="s">
        <v>90</v>
      </c>
      <c r="AX2813">
        <v>0</v>
      </c>
      <c r="BB2813" t="s">
        <v>2317</v>
      </c>
      <c r="BC2813" t="s">
        <v>2318</v>
      </c>
      <c r="BD2813" t="s">
        <v>923</v>
      </c>
      <c r="BE2813" t="s">
        <v>2319</v>
      </c>
      <c r="BF2813" t="s">
        <v>1772</v>
      </c>
      <c r="BG2813" t="s">
        <v>1790</v>
      </c>
      <c r="BH2813" t="s">
        <v>1774</v>
      </c>
      <c r="BO2813" t="s">
        <v>90</v>
      </c>
      <c r="BP2813" t="s">
        <v>93</v>
      </c>
      <c r="BQ2813" t="s">
        <v>94</v>
      </c>
    </row>
    <row r="2814" spans="1:69" x14ac:dyDescent="0.3">
      <c r="A2814">
        <v>352</v>
      </c>
      <c r="B2814" t="s">
        <v>2346</v>
      </c>
      <c r="C2814">
        <v>5</v>
      </c>
      <c r="D2814" t="s">
        <v>85</v>
      </c>
      <c r="E2814">
        <v>46</v>
      </c>
      <c r="F2814" t="s">
        <v>2348</v>
      </c>
      <c r="G2814" t="s">
        <v>90</v>
      </c>
      <c r="H2814" t="s">
        <v>90</v>
      </c>
      <c r="Q2814">
        <v>353</v>
      </c>
      <c r="R2814" t="s">
        <v>90</v>
      </c>
      <c r="S2814" t="s">
        <v>90</v>
      </c>
      <c r="AF2814" t="s">
        <v>2316</v>
      </c>
      <c r="AG2814" t="s">
        <v>1008</v>
      </c>
      <c r="AH2814" t="s">
        <v>844</v>
      </c>
      <c r="AU2814">
        <v>353</v>
      </c>
      <c r="AV2814" t="s">
        <v>90</v>
      </c>
      <c r="AW2814" t="s">
        <v>90</v>
      </c>
      <c r="AX2814">
        <v>0</v>
      </c>
      <c r="BB2814" t="s">
        <v>2317</v>
      </c>
      <c r="BC2814" t="s">
        <v>2321</v>
      </c>
      <c r="BD2814" t="s">
        <v>925</v>
      </c>
      <c r="BE2814" t="s">
        <v>2319</v>
      </c>
      <c r="BF2814" t="s">
        <v>1772</v>
      </c>
      <c r="BG2814" t="s">
        <v>1773</v>
      </c>
      <c r="BH2814" t="s">
        <v>1794</v>
      </c>
      <c r="BO2814" t="s">
        <v>90</v>
      </c>
      <c r="BP2814" t="s">
        <v>93</v>
      </c>
      <c r="BQ2814" t="s">
        <v>94</v>
      </c>
    </row>
    <row r="2815" spans="1:69" x14ac:dyDescent="0.3">
      <c r="A2815">
        <v>352</v>
      </c>
      <c r="B2815" t="s">
        <v>2346</v>
      </c>
      <c r="C2815">
        <v>6</v>
      </c>
      <c r="D2815" t="s">
        <v>86</v>
      </c>
      <c r="E2815">
        <v>46</v>
      </c>
      <c r="F2815" t="s">
        <v>2348</v>
      </c>
      <c r="G2815" t="s">
        <v>90</v>
      </c>
      <c r="H2815" t="s">
        <v>90</v>
      </c>
      <c r="Q2815">
        <v>353</v>
      </c>
      <c r="R2815" t="s">
        <v>90</v>
      </c>
      <c r="S2815" t="s">
        <v>90</v>
      </c>
      <c r="AF2815" t="s">
        <v>2316</v>
      </c>
      <c r="AG2815" t="s">
        <v>1009</v>
      </c>
      <c r="AH2815" t="s">
        <v>845</v>
      </c>
      <c r="AU2815">
        <v>353</v>
      </c>
      <c r="AV2815" t="s">
        <v>90</v>
      </c>
      <c r="AW2815" t="s">
        <v>90</v>
      </c>
      <c r="AX2815">
        <v>0</v>
      </c>
      <c r="BB2815" t="s">
        <v>2317</v>
      </c>
      <c r="BC2815" t="s">
        <v>2322</v>
      </c>
      <c r="BD2815" t="s">
        <v>923</v>
      </c>
      <c r="BE2815" t="s">
        <v>2319</v>
      </c>
      <c r="BF2815" t="s">
        <v>1772</v>
      </c>
      <c r="BG2815" t="s">
        <v>1797</v>
      </c>
      <c r="BH2815" t="s">
        <v>1774</v>
      </c>
      <c r="BO2815" t="s">
        <v>90</v>
      </c>
      <c r="BP2815" t="s">
        <v>93</v>
      </c>
      <c r="BQ2815" t="s">
        <v>94</v>
      </c>
    </row>
    <row r="2816" spans="1:69" x14ac:dyDescent="0.3">
      <c r="A2816">
        <v>352</v>
      </c>
      <c r="B2816" t="s">
        <v>2346</v>
      </c>
      <c r="C2816">
        <v>7</v>
      </c>
      <c r="D2816" t="s">
        <v>87</v>
      </c>
      <c r="E2816">
        <v>46</v>
      </c>
      <c r="F2816" t="s">
        <v>2348</v>
      </c>
      <c r="G2816" t="s">
        <v>90</v>
      </c>
      <c r="H2816" t="s">
        <v>90</v>
      </c>
      <c r="Q2816">
        <v>353</v>
      </c>
      <c r="R2816" t="s">
        <v>90</v>
      </c>
      <c r="S2816" t="s">
        <v>90</v>
      </c>
      <c r="AF2816" t="s">
        <v>2316</v>
      </c>
      <c r="AG2816" t="s">
        <v>1009</v>
      </c>
      <c r="AH2816" t="s">
        <v>845</v>
      </c>
      <c r="AU2816">
        <v>353</v>
      </c>
      <c r="AV2816" t="s">
        <v>90</v>
      </c>
      <c r="AW2816" t="s">
        <v>90</v>
      </c>
      <c r="AX2816">
        <v>0</v>
      </c>
      <c r="BB2816" t="s">
        <v>2317</v>
      </c>
      <c r="BC2816" t="s">
        <v>2322</v>
      </c>
      <c r="BD2816" t="s">
        <v>923</v>
      </c>
      <c r="BE2816" t="s">
        <v>2319</v>
      </c>
      <c r="BF2816" t="s">
        <v>1772</v>
      </c>
      <c r="BG2816" t="s">
        <v>1797</v>
      </c>
      <c r="BH2816" t="s">
        <v>1774</v>
      </c>
      <c r="BO2816" t="s">
        <v>90</v>
      </c>
      <c r="BP2816" t="s">
        <v>93</v>
      </c>
      <c r="BQ2816" t="s">
        <v>94</v>
      </c>
    </row>
    <row r="2817" spans="1:69" x14ac:dyDescent="0.3">
      <c r="A2817">
        <v>352</v>
      </c>
      <c r="B2817" t="s">
        <v>2346</v>
      </c>
      <c r="C2817">
        <v>8</v>
      </c>
      <c r="D2817" t="s">
        <v>88</v>
      </c>
      <c r="E2817">
        <v>46</v>
      </c>
      <c r="F2817" t="s">
        <v>2348</v>
      </c>
      <c r="G2817" t="s">
        <v>90</v>
      </c>
      <c r="H2817" t="s">
        <v>90</v>
      </c>
      <c r="Q2817">
        <v>353</v>
      </c>
      <c r="R2817" t="s">
        <v>90</v>
      </c>
      <c r="S2817" t="s">
        <v>90</v>
      </c>
      <c r="AF2817" t="s">
        <v>2316</v>
      </c>
      <c r="AG2817" t="s">
        <v>1008</v>
      </c>
      <c r="AH2817" t="s">
        <v>844</v>
      </c>
      <c r="AU2817">
        <v>353</v>
      </c>
      <c r="AV2817" t="s">
        <v>90</v>
      </c>
      <c r="AW2817" t="s">
        <v>90</v>
      </c>
      <c r="AX2817">
        <v>0</v>
      </c>
      <c r="BB2817" t="s">
        <v>2317</v>
      </c>
      <c r="BC2817" t="s">
        <v>2321</v>
      </c>
      <c r="BD2817" t="s">
        <v>925</v>
      </c>
      <c r="BE2817" t="s">
        <v>2319</v>
      </c>
      <c r="BF2817" t="s">
        <v>1772</v>
      </c>
      <c r="BG2817" t="s">
        <v>1773</v>
      </c>
      <c r="BH2817" t="s">
        <v>1785</v>
      </c>
      <c r="BO2817" t="s">
        <v>90</v>
      </c>
      <c r="BP2817" t="s">
        <v>93</v>
      </c>
      <c r="BQ2817" t="s">
        <v>94</v>
      </c>
    </row>
    <row r="2818" spans="1:69" x14ac:dyDescent="0.3">
      <c r="A2818">
        <v>353</v>
      </c>
      <c r="B2818" t="s">
        <v>2130</v>
      </c>
      <c r="C2818">
        <v>1</v>
      </c>
      <c r="D2818" t="s">
        <v>67</v>
      </c>
      <c r="E2818">
        <v>46</v>
      </c>
      <c r="F2818" t="s">
        <v>2348</v>
      </c>
      <c r="G2818" t="s">
        <v>90</v>
      </c>
      <c r="H2818" t="s">
        <v>90</v>
      </c>
      <c r="AF2818">
        <v>352</v>
      </c>
      <c r="AG2818" t="s">
        <v>90</v>
      </c>
      <c r="AH2818" t="s">
        <v>90</v>
      </c>
      <c r="BB2818">
        <v>352</v>
      </c>
      <c r="BC2818" t="s">
        <v>90</v>
      </c>
      <c r="BD2818" t="s">
        <v>90</v>
      </c>
      <c r="BE2818">
        <v>0</v>
      </c>
      <c r="BF2818" t="s">
        <v>2317</v>
      </c>
      <c r="BG2818" t="s">
        <v>2318</v>
      </c>
      <c r="BH2818" t="s">
        <v>923</v>
      </c>
      <c r="BO2818" t="s">
        <v>90</v>
      </c>
      <c r="BP2818" t="s">
        <v>93</v>
      </c>
      <c r="BQ2818" t="s">
        <v>94</v>
      </c>
    </row>
    <row r="2819" spans="1:69" x14ac:dyDescent="0.3">
      <c r="A2819">
        <v>353</v>
      </c>
      <c r="B2819" t="s">
        <v>2130</v>
      </c>
      <c r="C2819">
        <v>2</v>
      </c>
      <c r="D2819" t="s">
        <v>77</v>
      </c>
      <c r="E2819">
        <v>46</v>
      </c>
      <c r="F2819" t="s">
        <v>2348</v>
      </c>
      <c r="G2819" t="s">
        <v>90</v>
      </c>
      <c r="H2819" t="s">
        <v>90</v>
      </c>
      <c r="AF2819">
        <v>352</v>
      </c>
      <c r="AG2819" t="s">
        <v>90</v>
      </c>
      <c r="AH2819" t="s">
        <v>90</v>
      </c>
      <c r="BB2819">
        <v>352</v>
      </c>
      <c r="BC2819" t="s">
        <v>90</v>
      </c>
      <c r="BD2819" t="s">
        <v>90</v>
      </c>
      <c r="BE2819">
        <v>0</v>
      </c>
      <c r="BF2819" t="s">
        <v>2317</v>
      </c>
      <c r="BG2819" t="s">
        <v>2318</v>
      </c>
      <c r="BH2819" t="s">
        <v>2320</v>
      </c>
      <c r="BO2819" t="s">
        <v>90</v>
      </c>
      <c r="BP2819" t="s">
        <v>93</v>
      </c>
      <c r="BQ2819" t="s">
        <v>94</v>
      </c>
    </row>
    <row r="2820" spans="1:69" x14ac:dyDescent="0.3">
      <c r="A2820">
        <v>353</v>
      </c>
      <c r="B2820" t="s">
        <v>2130</v>
      </c>
      <c r="C2820">
        <v>3</v>
      </c>
      <c r="D2820" t="s">
        <v>83</v>
      </c>
      <c r="E2820">
        <v>46</v>
      </c>
      <c r="F2820" t="s">
        <v>2348</v>
      </c>
      <c r="G2820" t="s">
        <v>90</v>
      </c>
      <c r="H2820" t="s">
        <v>90</v>
      </c>
      <c r="AF2820">
        <v>352</v>
      </c>
      <c r="AG2820" t="s">
        <v>90</v>
      </c>
      <c r="AH2820" t="s">
        <v>90</v>
      </c>
      <c r="BB2820">
        <v>352</v>
      </c>
      <c r="BC2820" t="s">
        <v>90</v>
      </c>
      <c r="BD2820" t="s">
        <v>90</v>
      </c>
      <c r="BE2820">
        <v>0</v>
      </c>
      <c r="BF2820" t="s">
        <v>2317</v>
      </c>
      <c r="BG2820" t="s">
        <v>2321</v>
      </c>
      <c r="BH2820" t="s">
        <v>925</v>
      </c>
      <c r="BO2820" t="s">
        <v>90</v>
      </c>
      <c r="BP2820" t="s">
        <v>93</v>
      </c>
      <c r="BQ2820" t="s">
        <v>94</v>
      </c>
    </row>
    <row r="2821" spans="1:69" x14ac:dyDescent="0.3">
      <c r="A2821">
        <v>353</v>
      </c>
      <c r="B2821" t="s">
        <v>2130</v>
      </c>
      <c r="C2821">
        <v>4</v>
      </c>
      <c r="D2821" t="s">
        <v>84</v>
      </c>
      <c r="E2821">
        <v>46</v>
      </c>
      <c r="F2821" t="s">
        <v>2348</v>
      </c>
      <c r="G2821" t="s">
        <v>90</v>
      </c>
      <c r="H2821" t="s">
        <v>90</v>
      </c>
      <c r="AF2821">
        <v>352</v>
      </c>
      <c r="AG2821" t="s">
        <v>90</v>
      </c>
      <c r="AH2821" t="s">
        <v>90</v>
      </c>
      <c r="BB2821">
        <v>352</v>
      </c>
      <c r="BC2821" t="s">
        <v>90</v>
      </c>
      <c r="BD2821" t="s">
        <v>90</v>
      </c>
      <c r="BE2821">
        <v>0</v>
      </c>
      <c r="BF2821" t="s">
        <v>2317</v>
      </c>
      <c r="BG2821" t="s">
        <v>2318</v>
      </c>
      <c r="BH2821" t="s">
        <v>923</v>
      </c>
      <c r="BO2821" t="s">
        <v>90</v>
      </c>
      <c r="BP2821" t="s">
        <v>93</v>
      </c>
      <c r="BQ2821" t="s">
        <v>94</v>
      </c>
    </row>
    <row r="2822" spans="1:69" x14ac:dyDescent="0.3">
      <c r="A2822">
        <v>353</v>
      </c>
      <c r="B2822" t="s">
        <v>2130</v>
      </c>
      <c r="C2822">
        <v>5</v>
      </c>
      <c r="D2822" t="s">
        <v>85</v>
      </c>
      <c r="E2822">
        <v>46</v>
      </c>
      <c r="F2822" t="s">
        <v>2348</v>
      </c>
      <c r="G2822" t="s">
        <v>90</v>
      </c>
      <c r="H2822" t="s">
        <v>90</v>
      </c>
      <c r="AF2822">
        <v>352</v>
      </c>
      <c r="AG2822" t="s">
        <v>90</v>
      </c>
      <c r="AH2822" t="s">
        <v>90</v>
      </c>
      <c r="BB2822">
        <v>352</v>
      </c>
      <c r="BC2822" t="s">
        <v>90</v>
      </c>
      <c r="BD2822" t="s">
        <v>90</v>
      </c>
      <c r="BE2822">
        <v>0</v>
      </c>
      <c r="BF2822" t="s">
        <v>2317</v>
      </c>
      <c r="BG2822" t="s">
        <v>2321</v>
      </c>
      <c r="BH2822" t="s">
        <v>925</v>
      </c>
      <c r="BO2822" t="s">
        <v>90</v>
      </c>
      <c r="BP2822" t="s">
        <v>93</v>
      </c>
      <c r="BQ2822" t="s">
        <v>94</v>
      </c>
    </row>
    <row r="2823" spans="1:69" x14ac:dyDescent="0.3">
      <c r="A2823">
        <v>353</v>
      </c>
      <c r="B2823" t="s">
        <v>2130</v>
      </c>
      <c r="C2823">
        <v>6</v>
      </c>
      <c r="D2823" t="s">
        <v>86</v>
      </c>
      <c r="E2823">
        <v>46</v>
      </c>
      <c r="F2823" t="s">
        <v>2348</v>
      </c>
      <c r="G2823" t="s">
        <v>90</v>
      </c>
      <c r="H2823" t="s">
        <v>90</v>
      </c>
      <c r="AF2823">
        <v>352</v>
      </c>
      <c r="AG2823" t="s">
        <v>90</v>
      </c>
      <c r="AH2823" t="s">
        <v>90</v>
      </c>
      <c r="BB2823">
        <v>352</v>
      </c>
      <c r="BC2823" t="s">
        <v>90</v>
      </c>
      <c r="BD2823" t="s">
        <v>90</v>
      </c>
      <c r="BE2823">
        <v>0</v>
      </c>
      <c r="BF2823" t="s">
        <v>2317</v>
      </c>
      <c r="BG2823" t="s">
        <v>2322</v>
      </c>
      <c r="BH2823" t="s">
        <v>923</v>
      </c>
      <c r="BO2823" t="s">
        <v>90</v>
      </c>
      <c r="BP2823" t="s">
        <v>93</v>
      </c>
      <c r="BQ2823" t="s">
        <v>94</v>
      </c>
    </row>
    <row r="2824" spans="1:69" x14ac:dyDescent="0.3">
      <c r="A2824">
        <v>353</v>
      </c>
      <c r="B2824" t="s">
        <v>2130</v>
      </c>
      <c r="C2824">
        <v>7</v>
      </c>
      <c r="D2824" t="s">
        <v>87</v>
      </c>
      <c r="E2824">
        <v>46</v>
      </c>
      <c r="F2824" t="s">
        <v>2348</v>
      </c>
      <c r="G2824" t="s">
        <v>90</v>
      </c>
      <c r="H2824" t="s">
        <v>90</v>
      </c>
      <c r="AF2824">
        <v>352</v>
      </c>
      <c r="AG2824" t="s">
        <v>90</v>
      </c>
      <c r="AH2824" t="s">
        <v>90</v>
      </c>
      <c r="BB2824">
        <v>352</v>
      </c>
      <c r="BC2824" t="s">
        <v>90</v>
      </c>
      <c r="BD2824" t="s">
        <v>90</v>
      </c>
      <c r="BE2824">
        <v>0</v>
      </c>
      <c r="BF2824" t="s">
        <v>2317</v>
      </c>
      <c r="BG2824" t="s">
        <v>2322</v>
      </c>
      <c r="BH2824" t="s">
        <v>923</v>
      </c>
      <c r="BO2824" t="s">
        <v>90</v>
      </c>
      <c r="BP2824" t="s">
        <v>93</v>
      </c>
      <c r="BQ2824" t="s">
        <v>94</v>
      </c>
    </row>
    <row r="2825" spans="1:69" x14ac:dyDescent="0.3">
      <c r="A2825">
        <v>353</v>
      </c>
      <c r="B2825" t="s">
        <v>2130</v>
      </c>
      <c r="C2825">
        <v>8</v>
      </c>
      <c r="D2825" t="s">
        <v>88</v>
      </c>
      <c r="E2825">
        <v>46</v>
      </c>
      <c r="F2825" t="s">
        <v>2348</v>
      </c>
      <c r="G2825" t="s">
        <v>90</v>
      </c>
      <c r="H2825" t="s">
        <v>90</v>
      </c>
      <c r="AF2825">
        <v>352</v>
      </c>
      <c r="AG2825" t="s">
        <v>90</v>
      </c>
      <c r="AH2825" t="s">
        <v>90</v>
      </c>
      <c r="BB2825">
        <v>352</v>
      </c>
      <c r="BC2825" t="s">
        <v>90</v>
      </c>
      <c r="BD2825" t="s">
        <v>90</v>
      </c>
      <c r="BE2825">
        <v>0</v>
      </c>
      <c r="BF2825" t="s">
        <v>2317</v>
      </c>
      <c r="BG2825" t="s">
        <v>2321</v>
      </c>
      <c r="BH2825" t="s">
        <v>925</v>
      </c>
      <c r="BO2825" t="s">
        <v>90</v>
      </c>
      <c r="BP2825" t="s">
        <v>93</v>
      </c>
      <c r="BQ2825" t="s">
        <v>94</v>
      </c>
    </row>
    <row r="2826" spans="1:69" x14ac:dyDescent="0.3">
      <c r="A2826">
        <v>354</v>
      </c>
      <c r="B2826" t="s">
        <v>2131</v>
      </c>
      <c r="C2826">
        <v>1</v>
      </c>
      <c r="D2826" t="s">
        <v>67</v>
      </c>
      <c r="E2826">
        <v>46</v>
      </c>
      <c r="F2826" t="s">
        <v>2348</v>
      </c>
      <c r="G2826" t="s">
        <v>90</v>
      </c>
      <c r="H2826" t="s">
        <v>90</v>
      </c>
      <c r="AF2826" t="s">
        <v>2349</v>
      </c>
      <c r="AG2826" t="s">
        <v>2324</v>
      </c>
      <c r="AH2826" t="s">
        <v>2325</v>
      </c>
      <c r="BB2826" t="s">
        <v>2349</v>
      </c>
      <c r="BC2826" t="s">
        <v>2324</v>
      </c>
      <c r="BD2826" t="s">
        <v>2325</v>
      </c>
      <c r="BE2826" t="s">
        <v>2326</v>
      </c>
      <c r="BF2826" t="s">
        <v>2327</v>
      </c>
      <c r="BG2826" t="s">
        <v>2328</v>
      </c>
      <c r="BH2826" t="s">
        <v>2329</v>
      </c>
      <c r="BO2826" t="s">
        <v>69</v>
      </c>
      <c r="BP2826" t="s">
        <v>93</v>
      </c>
      <c r="BQ2826" t="s">
        <v>293</v>
      </c>
    </row>
    <row r="2827" spans="1:69" x14ac:dyDescent="0.3">
      <c r="A2827">
        <v>354</v>
      </c>
      <c r="B2827" t="s">
        <v>2131</v>
      </c>
      <c r="C2827">
        <v>2</v>
      </c>
      <c r="D2827" t="s">
        <v>77</v>
      </c>
      <c r="E2827">
        <v>46</v>
      </c>
      <c r="F2827" t="s">
        <v>2348</v>
      </c>
      <c r="G2827" t="s">
        <v>90</v>
      </c>
      <c r="H2827" t="s">
        <v>90</v>
      </c>
      <c r="AF2827" t="s">
        <v>2349</v>
      </c>
      <c r="AG2827" t="s">
        <v>2330</v>
      </c>
      <c r="AH2827" t="s">
        <v>2331</v>
      </c>
      <c r="BB2827" t="s">
        <v>2349</v>
      </c>
      <c r="BC2827" t="s">
        <v>2330</v>
      </c>
      <c r="BD2827" t="s">
        <v>2331</v>
      </c>
      <c r="BE2827" t="s">
        <v>2326</v>
      </c>
      <c r="BF2827" t="s">
        <v>2327</v>
      </c>
      <c r="BG2827" t="s">
        <v>2332</v>
      </c>
      <c r="BH2827" t="s">
        <v>2333</v>
      </c>
      <c r="BO2827" t="s">
        <v>90</v>
      </c>
      <c r="BP2827" t="s">
        <v>93</v>
      </c>
      <c r="BQ2827" t="s">
        <v>94</v>
      </c>
    </row>
    <row r="2828" spans="1:69" x14ac:dyDescent="0.3">
      <c r="A2828">
        <v>354</v>
      </c>
      <c r="B2828" t="s">
        <v>2131</v>
      </c>
      <c r="C2828">
        <v>3</v>
      </c>
      <c r="D2828" t="s">
        <v>83</v>
      </c>
      <c r="E2828">
        <v>46</v>
      </c>
      <c r="F2828" t="s">
        <v>2348</v>
      </c>
      <c r="G2828" t="s">
        <v>90</v>
      </c>
      <c r="H2828" t="s">
        <v>90</v>
      </c>
      <c r="AF2828" t="s">
        <v>2349</v>
      </c>
      <c r="AG2828" t="s">
        <v>2330</v>
      </c>
      <c r="AH2828" t="s">
        <v>2139</v>
      </c>
      <c r="BB2828" t="s">
        <v>2349</v>
      </c>
      <c r="BC2828" t="s">
        <v>2330</v>
      </c>
      <c r="BD2828" t="s">
        <v>2139</v>
      </c>
      <c r="BE2828" t="s">
        <v>2326</v>
      </c>
      <c r="BF2828" t="s">
        <v>2327</v>
      </c>
      <c r="BG2828" t="s">
        <v>2334</v>
      </c>
      <c r="BH2828" t="s">
        <v>2335</v>
      </c>
      <c r="BO2828" t="s">
        <v>90</v>
      </c>
      <c r="BP2828" t="s">
        <v>93</v>
      </c>
      <c r="BQ2828" t="s">
        <v>94</v>
      </c>
    </row>
    <row r="2829" spans="1:69" x14ac:dyDescent="0.3">
      <c r="A2829">
        <v>354</v>
      </c>
      <c r="B2829" t="s">
        <v>2131</v>
      </c>
      <c r="C2829">
        <v>4</v>
      </c>
      <c r="D2829" t="s">
        <v>84</v>
      </c>
      <c r="E2829">
        <v>46</v>
      </c>
      <c r="F2829" t="s">
        <v>2348</v>
      </c>
      <c r="G2829" t="s">
        <v>90</v>
      </c>
      <c r="H2829" t="s">
        <v>90</v>
      </c>
      <c r="AF2829" t="s">
        <v>2349</v>
      </c>
      <c r="AG2829" t="s">
        <v>2336</v>
      </c>
      <c r="AH2829" t="s">
        <v>2337</v>
      </c>
      <c r="BB2829" t="s">
        <v>2349</v>
      </c>
      <c r="BC2829" t="s">
        <v>2336</v>
      </c>
      <c r="BD2829" t="s">
        <v>2337</v>
      </c>
      <c r="BE2829" t="s">
        <v>2326</v>
      </c>
      <c r="BF2829" t="s">
        <v>2327</v>
      </c>
      <c r="BG2829" t="s">
        <v>2338</v>
      </c>
      <c r="BH2829" t="s">
        <v>2339</v>
      </c>
      <c r="BO2829" t="s">
        <v>69</v>
      </c>
      <c r="BP2829" t="s">
        <v>93</v>
      </c>
      <c r="BQ2829" t="s">
        <v>293</v>
      </c>
    </row>
    <row r="2830" spans="1:69" x14ac:dyDescent="0.3">
      <c r="A2830">
        <v>354</v>
      </c>
      <c r="B2830" t="s">
        <v>2131</v>
      </c>
      <c r="C2830">
        <v>5</v>
      </c>
      <c r="D2830" t="s">
        <v>85</v>
      </c>
      <c r="E2830">
        <v>46</v>
      </c>
      <c r="F2830" t="s">
        <v>2348</v>
      </c>
      <c r="G2830" t="s">
        <v>90</v>
      </c>
      <c r="H2830" t="s">
        <v>90</v>
      </c>
      <c r="AF2830" t="s">
        <v>2349</v>
      </c>
      <c r="AG2830" t="s">
        <v>2330</v>
      </c>
      <c r="AH2830" t="s">
        <v>2340</v>
      </c>
      <c r="BB2830" t="s">
        <v>2349</v>
      </c>
      <c r="BC2830" t="s">
        <v>2330</v>
      </c>
      <c r="BD2830" t="s">
        <v>2340</v>
      </c>
      <c r="BE2830" t="s">
        <v>2326</v>
      </c>
      <c r="BF2830" t="s">
        <v>2327</v>
      </c>
      <c r="BG2830" t="s">
        <v>2334</v>
      </c>
      <c r="BH2830" t="s">
        <v>2341</v>
      </c>
      <c r="BO2830" t="s">
        <v>90</v>
      </c>
      <c r="BP2830" t="s">
        <v>93</v>
      </c>
      <c r="BQ2830" t="s">
        <v>94</v>
      </c>
    </row>
    <row r="2831" spans="1:69" x14ac:dyDescent="0.3">
      <c r="A2831">
        <v>354</v>
      </c>
      <c r="B2831" t="s">
        <v>2131</v>
      </c>
      <c r="C2831">
        <v>6</v>
      </c>
      <c r="D2831" t="s">
        <v>86</v>
      </c>
      <c r="E2831">
        <v>46</v>
      </c>
      <c r="F2831" t="s">
        <v>2348</v>
      </c>
      <c r="G2831" t="s">
        <v>90</v>
      </c>
      <c r="H2831" t="s">
        <v>90</v>
      </c>
      <c r="AF2831" t="s">
        <v>2349</v>
      </c>
      <c r="AG2831" t="s">
        <v>2342</v>
      </c>
      <c r="AH2831" t="s">
        <v>2325</v>
      </c>
      <c r="BB2831" t="s">
        <v>2349</v>
      </c>
      <c r="BC2831" t="s">
        <v>2342</v>
      </c>
      <c r="BD2831" t="s">
        <v>2325</v>
      </c>
      <c r="BE2831" t="s">
        <v>2326</v>
      </c>
      <c r="BF2831" t="s">
        <v>2327</v>
      </c>
      <c r="BG2831" t="s">
        <v>2343</v>
      </c>
      <c r="BH2831" t="s">
        <v>2329</v>
      </c>
      <c r="BO2831" t="s">
        <v>69</v>
      </c>
      <c r="BP2831" t="s">
        <v>93</v>
      </c>
      <c r="BQ2831" t="s">
        <v>293</v>
      </c>
    </row>
    <row r="2832" spans="1:69" x14ac:dyDescent="0.3">
      <c r="A2832">
        <v>354</v>
      </c>
      <c r="B2832" t="s">
        <v>2131</v>
      </c>
      <c r="C2832">
        <v>7</v>
      </c>
      <c r="D2832" t="s">
        <v>87</v>
      </c>
      <c r="E2832">
        <v>46</v>
      </c>
      <c r="F2832" t="s">
        <v>2348</v>
      </c>
      <c r="G2832" t="s">
        <v>90</v>
      </c>
      <c r="H2832" t="s">
        <v>90</v>
      </c>
      <c r="AF2832" t="s">
        <v>2349</v>
      </c>
      <c r="AG2832" t="s">
        <v>2342</v>
      </c>
      <c r="AH2832" t="s">
        <v>2325</v>
      </c>
      <c r="BB2832" t="s">
        <v>2349</v>
      </c>
      <c r="BC2832" t="s">
        <v>2342</v>
      </c>
      <c r="BD2832" t="s">
        <v>2325</v>
      </c>
      <c r="BE2832" t="s">
        <v>2326</v>
      </c>
      <c r="BF2832" t="s">
        <v>2327</v>
      </c>
      <c r="BG2832" t="s">
        <v>2344</v>
      </c>
      <c r="BH2832" t="s">
        <v>2329</v>
      </c>
      <c r="BO2832" t="s">
        <v>69</v>
      </c>
      <c r="BP2832" t="s">
        <v>93</v>
      </c>
      <c r="BQ2832" t="s">
        <v>293</v>
      </c>
    </row>
    <row r="2833" spans="1:69" x14ac:dyDescent="0.3">
      <c r="A2833">
        <v>354</v>
      </c>
      <c r="B2833" t="s">
        <v>2131</v>
      </c>
      <c r="C2833">
        <v>8</v>
      </c>
      <c r="D2833" t="s">
        <v>88</v>
      </c>
      <c r="E2833">
        <v>46</v>
      </c>
      <c r="F2833" t="s">
        <v>2348</v>
      </c>
      <c r="G2833" t="s">
        <v>90</v>
      </c>
      <c r="H2833" t="s">
        <v>90</v>
      </c>
      <c r="AF2833" t="s">
        <v>2349</v>
      </c>
      <c r="AG2833" t="s">
        <v>2330</v>
      </c>
      <c r="AH2833" t="s">
        <v>2139</v>
      </c>
      <c r="BB2833" t="s">
        <v>2349</v>
      </c>
      <c r="BC2833" t="s">
        <v>2330</v>
      </c>
      <c r="BD2833" t="s">
        <v>2139</v>
      </c>
      <c r="BE2833" t="s">
        <v>2326</v>
      </c>
      <c r="BF2833" t="s">
        <v>2327</v>
      </c>
      <c r="BG2833" t="s">
        <v>2334</v>
      </c>
      <c r="BH2833" t="s">
        <v>2335</v>
      </c>
      <c r="BO2833" t="s">
        <v>90</v>
      </c>
      <c r="BP2833" t="s">
        <v>93</v>
      </c>
      <c r="BQ2833" t="s">
        <v>94</v>
      </c>
    </row>
    <row r="2834" spans="1:69" x14ac:dyDescent="0.3">
      <c r="A2834">
        <v>355</v>
      </c>
      <c r="B2834" t="s">
        <v>302</v>
      </c>
      <c r="C2834">
        <v>1</v>
      </c>
      <c r="D2834" t="s">
        <v>67</v>
      </c>
      <c r="E2834">
        <v>47</v>
      </c>
      <c r="F2834" t="s">
        <v>2350</v>
      </c>
      <c r="G2834" t="s">
        <v>90</v>
      </c>
      <c r="H2834" t="s">
        <v>90</v>
      </c>
      <c r="Q2834">
        <v>325</v>
      </c>
      <c r="R2834" t="s">
        <v>90</v>
      </c>
      <c r="S2834" t="s">
        <v>90</v>
      </c>
      <c r="AU2834">
        <v>325</v>
      </c>
      <c r="AV2834" t="s">
        <v>90</v>
      </c>
      <c r="AW2834" t="s">
        <v>90</v>
      </c>
      <c r="AX2834">
        <v>0</v>
      </c>
      <c r="AY2834">
        <v>720</v>
      </c>
      <c r="AZ2834" t="s">
        <v>90</v>
      </c>
      <c r="BA2834" t="s">
        <v>90</v>
      </c>
      <c r="BO2834" t="s">
        <v>90</v>
      </c>
      <c r="BP2834" t="s">
        <v>93</v>
      </c>
      <c r="BQ2834" t="s">
        <v>94</v>
      </c>
    </row>
    <row r="2835" spans="1:69" x14ac:dyDescent="0.3">
      <c r="A2835">
        <v>355</v>
      </c>
      <c r="B2835" t="s">
        <v>302</v>
      </c>
      <c r="C2835">
        <v>2</v>
      </c>
      <c r="D2835" t="s">
        <v>77</v>
      </c>
      <c r="E2835">
        <v>47</v>
      </c>
      <c r="F2835" t="s">
        <v>2350</v>
      </c>
      <c r="G2835" t="s">
        <v>90</v>
      </c>
      <c r="H2835" t="s">
        <v>90</v>
      </c>
      <c r="Q2835">
        <v>325</v>
      </c>
      <c r="R2835" t="s">
        <v>90</v>
      </c>
      <c r="S2835" t="s">
        <v>90</v>
      </c>
      <c r="AU2835">
        <v>325</v>
      </c>
      <c r="AV2835" t="s">
        <v>90</v>
      </c>
      <c r="AW2835" t="s">
        <v>90</v>
      </c>
      <c r="AX2835">
        <v>0</v>
      </c>
      <c r="AY2835">
        <v>720</v>
      </c>
      <c r="AZ2835" t="s">
        <v>90</v>
      </c>
      <c r="BA2835" t="s">
        <v>90</v>
      </c>
      <c r="BO2835" t="s">
        <v>90</v>
      </c>
      <c r="BP2835" t="s">
        <v>93</v>
      </c>
      <c r="BQ2835" t="s">
        <v>94</v>
      </c>
    </row>
    <row r="2836" spans="1:69" x14ac:dyDescent="0.3">
      <c r="A2836">
        <v>355</v>
      </c>
      <c r="B2836" t="s">
        <v>302</v>
      </c>
      <c r="C2836">
        <v>3</v>
      </c>
      <c r="D2836" t="s">
        <v>83</v>
      </c>
      <c r="E2836">
        <v>47</v>
      </c>
      <c r="F2836" t="s">
        <v>2350</v>
      </c>
      <c r="G2836" t="s">
        <v>90</v>
      </c>
      <c r="H2836" t="s">
        <v>90</v>
      </c>
      <c r="Q2836">
        <v>325</v>
      </c>
      <c r="R2836" t="s">
        <v>90</v>
      </c>
      <c r="S2836" t="s">
        <v>90</v>
      </c>
      <c r="AU2836">
        <v>325</v>
      </c>
      <c r="AV2836" t="s">
        <v>90</v>
      </c>
      <c r="AW2836" t="s">
        <v>90</v>
      </c>
      <c r="AX2836">
        <v>0</v>
      </c>
      <c r="AY2836">
        <v>720</v>
      </c>
      <c r="AZ2836" t="s">
        <v>90</v>
      </c>
      <c r="BA2836" t="s">
        <v>90</v>
      </c>
      <c r="BO2836" t="s">
        <v>90</v>
      </c>
      <c r="BP2836" t="s">
        <v>93</v>
      </c>
      <c r="BQ2836" t="s">
        <v>94</v>
      </c>
    </row>
    <row r="2837" spans="1:69" x14ac:dyDescent="0.3">
      <c r="A2837">
        <v>355</v>
      </c>
      <c r="B2837" t="s">
        <v>302</v>
      </c>
      <c r="C2837">
        <v>4</v>
      </c>
      <c r="D2837" t="s">
        <v>84</v>
      </c>
      <c r="E2837">
        <v>47</v>
      </c>
      <c r="F2837" t="s">
        <v>2350</v>
      </c>
      <c r="G2837" t="s">
        <v>90</v>
      </c>
      <c r="H2837" t="s">
        <v>90</v>
      </c>
      <c r="Q2837">
        <v>325</v>
      </c>
      <c r="R2837" t="s">
        <v>90</v>
      </c>
      <c r="S2837" t="s">
        <v>90</v>
      </c>
      <c r="AU2837">
        <v>325</v>
      </c>
      <c r="AV2837" t="s">
        <v>90</v>
      </c>
      <c r="AW2837" t="s">
        <v>90</v>
      </c>
      <c r="AX2837">
        <v>0</v>
      </c>
      <c r="AY2837">
        <v>720</v>
      </c>
      <c r="AZ2837" t="s">
        <v>90</v>
      </c>
      <c r="BA2837" t="s">
        <v>90</v>
      </c>
      <c r="BO2837" t="s">
        <v>90</v>
      </c>
      <c r="BP2837" t="s">
        <v>93</v>
      </c>
      <c r="BQ2837" t="s">
        <v>94</v>
      </c>
    </row>
    <row r="2838" spans="1:69" x14ac:dyDescent="0.3">
      <c r="A2838">
        <v>355</v>
      </c>
      <c r="B2838" t="s">
        <v>302</v>
      </c>
      <c r="C2838">
        <v>5</v>
      </c>
      <c r="D2838" t="s">
        <v>85</v>
      </c>
      <c r="E2838">
        <v>47</v>
      </c>
      <c r="F2838" t="s">
        <v>2350</v>
      </c>
      <c r="G2838" t="s">
        <v>90</v>
      </c>
      <c r="H2838" t="s">
        <v>90</v>
      </c>
      <c r="Q2838">
        <v>325</v>
      </c>
      <c r="R2838" t="s">
        <v>90</v>
      </c>
      <c r="S2838" t="s">
        <v>90</v>
      </c>
      <c r="AU2838">
        <v>325</v>
      </c>
      <c r="AV2838" t="s">
        <v>90</v>
      </c>
      <c r="AW2838" t="s">
        <v>90</v>
      </c>
      <c r="AX2838">
        <v>0</v>
      </c>
      <c r="AY2838">
        <v>720</v>
      </c>
      <c r="AZ2838" t="s">
        <v>90</v>
      </c>
      <c r="BA2838" t="s">
        <v>90</v>
      </c>
      <c r="BO2838" t="s">
        <v>90</v>
      </c>
      <c r="BP2838" t="s">
        <v>93</v>
      </c>
      <c r="BQ2838" t="s">
        <v>94</v>
      </c>
    </row>
    <row r="2839" spans="1:69" x14ac:dyDescent="0.3">
      <c r="A2839">
        <v>355</v>
      </c>
      <c r="B2839" t="s">
        <v>302</v>
      </c>
      <c r="C2839">
        <v>6</v>
      </c>
      <c r="D2839" t="s">
        <v>86</v>
      </c>
      <c r="E2839">
        <v>47</v>
      </c>
      <c r="F2839" t="s">
        <v>2350</v>
      </c>
      <c r="G2839" t="s">
        <v>90</v>
      </c>
      <c r="H2839" t="s">
        <v>90</v>
      </c>
      <c r="Q2839">
        <v>325</v>
      </c>
      <c r="R2839" t="s">
        <v>90</v>
      </c>
      <c r="S2839" t="s">
        <v>90</v>
      </c>
      <c r="AU2839">
        <v>325</v>
      </c>
      <c r="AV2839" t="s">
        <v>90</v>
      </c>
      <c r="AW2839" t="s">
        <v>90</v>
      </c>
      <c r="AX2839">
        <v>0</v>
      </c>
      <c r="AY2839">
        <v>720</v>
      </c>
      <c r="AZ2839" t="s">
        <v>90</v>
      </c>
      <c r="BA2839" t="s">
        <v>90</v>
      </c>
      <c r="BO2839" t="s">
        <v>90</v>
      </c>
      <c r="BP2839" t="s">
        <v>93</v>
      </c>
      <c r="BQ2839" t="s">
        <v>94</v>
      </c>
    </row>
    <row r="2840" spans="1:69" x14ac:dyDescent="0.3">
      <c r="A2840">
        <v>355</v>
      </c>
      <c r="B2840" t="s">
        <v>302</v>
      </c>
      <c r="C2840">
        <v>7</v>
      </c>
      <c r="D2840" t="s">
        <v>87</v>
      </c>
      <c r="E2840">
        <v>47</v>
      </c>
      <c r="F2840" t="s">
        <v>2350</v>
      </c>
      <c r="G2840" t="s">
        <v>90</v>
      </c>
      <c r="H2840" t="s">
        <v>90</v>
      </c>
      <c r="Q2840">
        <v>325</v>
      </c>
      <c r="R2840" t="s">
        <v>90</v>
      </c>
      <c r="S2840" t="s">
        <v>90</v>
      </c>
      <c r="AU2840">
        <v>325</v>
      </c>
      <c r="AV2840" t="s">
        <v>90</v>
      </c>
      <c r="AW2840" t="s">
        <v>90</v>
      </c>
      <c r="AX2840">
        <v>0</v>
      </c>
      <c r="AY2840">
        <v>720</v>
      </c>
      <c r="AZ2840" t="s">
        <v>90</v>
      </c>
      <c r="BA2840" t="s">
        <v>90</v>
      </c>
      <c r="BO2840" t="s">
        <v>90</v>
      </c>
      <c r="BP2840" t="s">
        <v>93</v>
      </c>
      <c r="BQ2840" t="s">
        <v>94</v>
      </c>
    </row>
    <row r="2841" spans="1:69" x14ac:dyDescent="0.3">
      <c r="A2841">
        <v>355</v>
      </c>
      <c r="B2841" t="s">
        <v>302</v>
      </c>
      <c r="C2841">
        <v>8</v>
      </c>
      <c r="D2841" t="s">
        <v>88</v>
      </c>
      <c r="E2841">
        <v>47</v>
      </c>
      <c r="F2841" t="s">
        <v>2350</v>
      </c>
      <c r="G2841" t="s">
        <v>90</v>
      </c>
      <c r="H2841" t="s">
        <v>90</v>
      </c>
      <c r="Q2841">
        <v>325</v>
      </c>
      <c r="R2841" t="s">
        <v>90</v>
      </c>
      <c r="S2841" t="s">
        <v>90</v>
      </c>
      <c r="AU2841">
        <v>325</v>
      </c>
      <c r="AV2841" t="s">
        <v>90</v>
      </c>
      <c r="AW2841" t="s">
        <v>90</v>
      </c>
      <c r="AX2841">
        <v>0</v>
      </c>
      <c r="AY2841">
        <v>720</v>
      </c>
      <c r="AZ2841" t="s">
        <v>90</v>
      </c>
      <c r="BA2841" t="s">
        <v>90</v>
      </c>
      <c r="BO2841" t="s">
        <v>90</v>
      </c>
      <c r="BP2841" t="s">
        <v>93</v>
      </c>
      <c r="BQ2841" t="s">
        <v>94</v>
      </c>
    </row>
    <row r="2842" spans="1:69" x14ac:dyDescent="0.3">
      <c r="A2842">
        <v>356</v>
      </c>
      <c r="B2842" t="s">
        <v>172</v>
      </c>
      <c r="C2842">
        <v>1</v>
      </c>
      <c r="D2842" t="s">
        <v>67</v>
      </c>
      <c r="E2842">
        <v>47</v>
      </c>
      <c r="F2842" t="s">
        <v>2350</v>
      </c>
      <c r="G2842" t="s">
        <v>90</v>
      </c>
      <c r="H2842" t="s">
        <v>90</v>
      </c>
      <c r="Q2842">
        <v>359</v>
      </c>
      <c r="R2842" t="s">
        <v>90</v>
      </c>
      <c r="S2842" t="s">
        <v>90</v>
      </c>
      <c r="AF2842" t="s">
        <v>2171</v>
      </c>
      <c r="AG2842" t="s">
        <v>428</v>
      </c>
      <c r="AH2842" t="s">
        <v>428</v>
      </c>
      <c r="AU2842">
        <v>359</v>
      </c>
      <c r="AV2842" t="s">
        <v>90</v>
      </c>
      <c r="AW2842" t="s">
        <v>90</v>
      </c>
      <c r="AX2842">
        <v>0</v>
      </c>
      <c r="BB2842" t="s">
        <v>2173</v>
      </c>
      <c r="BC2842" t="s">
        <v>713</v>
      </c>
      <c r="BD2842" t="s">
        <v>716</v>
      </c>
      <c r="BE2842" t="s">
        <v>2174</v>
      </c>
      <c r="BF2842" t="s">
        <v>2175</v>
      </c>
      <c r="BG2842" t="s">
        <v>118</v>
      </c>
      <c r="BH2842" t="s">
        <v>567</v>
      </c>
      <c r="BO2842" t="s">
        <v>90</v>
      </c>
      <c r="BP2842" t="s">
        <v>93</v>
      </c>
      <c r="BQ2842" t="s">
        <v>94</v>
      </c>
    </row>
    <row r="2843" spans="1:69" x14ac:dyDescent="0.3">
      <c r="A2843">
        <v>356</v>
      </c>
      <c r="B2843" t="s">
        <v>172</v>
      </c>
      <c r="C2843">
        <v>2</v>
      </c>
      <c r="D2843" t="s">
        <v>77</v>
      </c>
      <c r="E2843">
        <v>47</v>
      </c>
      <c r="F2843" t="s">
        <v>2350</v>
      </c>
      <c r="G2843" t="s">
        <v>90</v>
      </c>
      <c r="H2843" t="s">
        <v>90</v>
      </c>
      <c r="Q2843">
        <v>359</v>
      </c>
      <c r="R2843" t="s">
        <v>90</v>
      </c>
      <c r="S2843" t="s">
        <v>90</v>
      </c>
      <c r="AF2843" t="s">
        <v>2171</v>
      </c>
      <c r="AG2843" t="s">
        <v>428</v>
      </c>
      <c r="AH2843" t="s">
        <v>428</v>
      </c>
      <c r="AU2843">
        <v>359</v>
      </c>
      <c r="AV2843" t="s">
        <v>90</v>
      </c>
      <c r="AW2843" t="s">
        <v>90</v>
      </c>
      <c r="AX2843">
        <v>0</v>
      </c>
      <c r="BB2843" t="s">
        <v>2173</v>
      </c>
      <c r="BC2843" t="s">
        <v>713</v>
      </c>
      <c r="BD2843" t="s">
        <v>713</v>
      </c>
      <c r="BE2843" t="s">
        <v>2174</v>
      </c>
      <c r="BF2843" t="s">
        <v>2175</v>
      </c>
      <c r="BG2843" t="s">
        <v>118</v>
      </c>
      <c r="BH2843" t="s">
        <v>228</v>
      </c>
      <c r="BO2843" t="s">
        <v>90</v>
      </c>
      <c r="BP2843" t="s">
        <v>93</v>
      </c>
      <c r="BQ2843" t="s">
        <v>94</v>
      </c>
    </row>
    <row r="2844" spans="1:69" x14ac:dyDescent="0.3">
      <c r="A2844">
        <v>356</v>
      </c>
      <c r="B2844" t="s">
        <v>172</v>
      </c>
      <c r="C2844">
        <v>3</v>
      </c>
      <c r="D2844" t="s">
        <v>83</v>
      </c>
      <c r="E2844">
        <v>47</v>
      </c>
      <c r="F2844" t="s">
        <v>2350</v>
      </c>
      <c r="G2844" t="s">
        <v>90</v>
      </c>
      <c r="H2844" t="s">
        <v>90</v>
      </c>
      <c r="Q2844">
        <v>359</v>
      </c>
      <c r="R2844" t="s">
        <v>90</v>
      </c>
      <c r="S2844" t="s">
        <v>90</v>
      </c>
      <c r="AF2844" t="s">
        <v>2171</v>
      </c>
      <c r="AG2844" t="s">
        <v>428</v>
      </c>
      <c r="AH2844" t="s">
        <v>428</v>
      </c>
      <c r="AU2844">
        <v>359</v>
      </c>
      <c r="AV2844" t="s">
        <v>90</v>
      </c>
      <c r="AW2844" t="s">
        <v>90</v>
      </c>
      <c r="AX2844">
        <v>0</v>
      </c>
      <c r="BB2844" t="s">
        <v>2173</v>
      </c>
      <c r="BC2844" t="s">
        <v>713</v>
      </c>
      <c r="BD2844" t="s">
        <v>713</v>
      </c>
      <c r="BE2844" t="s">
        <v>2174</v>
      </c>
      <c r="BF2844" t="s">
        <v>2175</v>
      </c>
      <c r="BG2844" t="s">
        <v>118</v>
      </c>
      <c r="BH2844" t="s">
        <v>228</v>
      </c>
      <c r="BO2844" t="s">
        <v>90</v>
      </c>
      <c r="BP2844" t="s">
        <v>93</v>
      </c>
      <c r="BQ2844" t="s">
        <v>94</v>
      </c>
    </row>
    <row r="2845" spans="1:69" x14ac:dyDescent="0.3">
      <c r="A2845">
        <v>356</v>
      </c>
      <c r="B2845" t="s">
        <v>172</v>
      </c>
      <c r="C2845">
        <v>4</v>
      </c>
      <c r="D2845" t="s">
        <v>84</v>
      </c>
      <c r="E2845">
        <v>47</v>
      </c>
      <c r="F2845" t="s">
        <v>2350</v>
      </c>
      <c r="G2845" t="s">
        <v>90</v>
      </c>
      <c r="H2845" t="s">
        <v>90</v>
      </c>
      <c r="Q2845">
        <v>359</v>
      </c>
      <c r="R2845" t="s">
        <v>90</v>
      </c>
      <c r="S2845" t="s">
        <v>90</v>
      </c>
      <c r="AF2845" t="s">
        <v>2171</v>
      </c>
      <c r="AG2845" t="s">
        <v>428</v>
      </c>
      <c r="AH2845" t="s">
        <v>428</v>
      </c>
      <c r="AU2845">
        <v>359</v>
      </c>
      <c r="AV2845" t="s">
        <v>90</v>
      </c>
      <c r="AW2845" t="s">
        <v>90</v>
      </c>
      <c r="AX2845">
        <v>0</v>
      </c>
      <c r="BB2845" t="s">
        <v>2173</v>
      </c>
      <c r="BC2845" t="s">
        <v>713</v>
      </c>
      <c r="BD2845" t="s">
        <v>713</v>
      </c>
      <c r="BE2845" t="s">
        <v>2174</v>
      </c>
      <c r="BF2845" t="s">
        <v>2175</v>
      </c>
      <c r="BG2845" t="s">
        <v>118</v>
      </c>
      <c r="BH2845" t="s">
        <v>228</v>
      </c>
      <c r="BO2845" t="s">
        <v>90</v>
      </c>
      <c r="BP2845" t="s">
        <v>93</v>
      </c>
      <c r="BQ2845" t="s">
        <v>94</v>
      </c>
    </row>
    <row r="2846" spans="1:69" x14ac:dyDescent="0.3">
      <c r="A2846">
        <v>356</v>
      </c>
      <c r="B2846" t="s">
        <v>172</v>
      </c>
      <c r="C2846">
        <v>5</v>
      </c>
      <c r="D2846" t="s">
        <v>85</v>
      </c>
      <c r="E2846">
        <v>47</v>
      </c>
      <c r="F2846" t="s">
        <v>2350</v>
      </c>
      <c r="G2846" t="s">
        <v>90</v>
      </c>
      <c r="H2846" t="s">
        <v>90</v>
      </c>
      <c r="Q2846">
        <v>359</v>
      </c>
      <c r="R2846" t="s">
        <v>90</v>
      </c>
      <c r="S2846" t="s">
        <v>90</v>
      </c>
      <c r="AF2846" t="s">
        <v>2171</v>
      </c>
      <c r="AG2846" t="s">
        <v>428</v>
      </c>
      <c r="AH2846" t="s">
        <v>428</v>
      </c>
      <c r="AU2846">
        <v>359</v>
      </c>
      <c r="AV2846" t="s">
        <v>90</v>
      </c>
      <c r="AW2846" t="s">
        <v>90</v>
      </c>
      <c r="AX2846">
        <v>0</v>
      </c>
      <c r="BB2846" t="s">
        <v>2173</v>
      </c>
      <c r="BC2846" t="s">
        <v>713</v>
      </c>
      <c r="BD2846" t="s">
        <v>713</v>
      </c>
      <c r="BE2846" t="s">
        <v>2174</v>
      </c>
      <c r="BF2846" t="s">
        <v>2175</v>
      </c>
      <c r="BG2846" t="s">
        <v>118</v>
      </c>
      <c r="BH2846" t="s">
        <v>228</v>
      </c>
      <c r="BO2846" t="s">
        <v>90</v>
      </c>
      <c r="BP2846" t="s">
        <v>93</v>
      </c>
      <c r="BQ2846" t="s">
        <v>94</v>
      </c>
    </row>
    <row r="2847" spans="1:69" x14ac:dyDescent="0.3">
      <c r="A2847">
        <v>356</v>
      </c>
      <c r="B2847" t="s">
        <v>172</v>
      </c>
      <c r="C2847">
        <v>6</v>
      </c>
      <c r="D2847" t="s">
        <v>86</v>
      </c>
      <c r="E2847">
        <v>47</v>
      </c>
      <c r="F2847" t="s">
        <v>2350</v>
      </c>
      <c r="G2847" t="s">
        <v>90</v>
      </c>
      <c r="H2847" t="s">
        <v>90</v>
      </c>
      <c r="Q2847">
        <v>359</v>
      </c>
      <c r="R2847" t="s">
        <v>90</v>
      </c>
      <c r="S2847" t="s">
        <v>90</v>
      </c>
      <c r="AF2847" t="s">
        <v>2171</v>
      </c>
      <c r="AG2847" t="s">
        <v>428</v>
      </c>
      <c r="AH2847" t="s">
        <v>428</v>
      </c>
      <c r="AU2847">
        <v>359</v>
      </c>
      <c r="AV2847" t="s">
        <v>90</v>
      </c>
      <c r="AW2847" t="s">
        <v>90</v>
      </c>
      <c r="AX2847">
        <v>0</v>
      </c>
      <c r="BB2847" t="s">
        <v>2173</v>
      </c>
      <c r="BC2847" t="s">
        <v>716</v>
      </c>
      <c r="BD2847" t="s">
        <v>716</v>
      </c>
      <c r="BE2847" t="s">
        <v>2174</v>
      </c>
      <c r="BF2847" t="s">
        <v>2175</v>
      </c>
      <c r="BG2847" t="s">
        <v>1285</v>
      </c>
      <c r="BH2847" t="s">
        <v>231</v>
      </c>
      <c r="BO2847" t="s">
        <v>90</v>
      </c>
      <c r="BP2847" t="s">
        <v>93</v>
      </c>
      <c r="BQ2847" t="s">
        <v>94</v>
      </c>
    </row>
    <row r="2848" spans="1:69" x14ac:dyDescent="0.3">
      <c r="A2848">
        <v>356</v>
      </c>
      <c r="B2848" t="s">
        <v>172</v>
      </c>
      <c r="C2848">
        <v>7</v>
      </c>
      <c r="D2848" t="s">
        <v>87</v>
      </c>
      <c r="E2848">
        <v>47</v>
      </c>
      <c r="F2848" t="s">
        <v>2350</v>
      </c>
      <c r="G2848" t="s">
        <v>90</v>
      </c>
      <c r="H2848" t="s">
        <v>90</v>
      </c>
      <c r="Q2848">
        <v>359</v>
      </c>
      <c r="R2848" t="s">
        <v>90</v>
      </c>
      <c r="S2848" t="s">
        <v>90</v>
      </c>
      <c r="AF2848" t="s">
        <v>2171</v>
      </c>
      <c r="AG2848" t="s">
        <v>428</v>
      </c>
      <c r="AH2848" t="s">
        <v>428</v>
      </c>
      <c r="AU2848">
        <v>359</v>
      </c>
      <c r="AV2848" t="s">
        <v>90</v>
      </c>
      <c r="AW2848" t="s">
        <v>90</v>
      </c>
      <c r="AX2848">
        <v>0</v>
      </c>
      <c r="BB2848" t="s">
        <v>2173</v>
      </c>
      <c r="BC2848" t="s">
        <v>716</v>
      </c>
      <c r="BD2848" t="s">
        <v>716</v>
      </c>
      <c r="BE2848" t="s">
        <v>2174</v>
      </c>
      <c r="BF2848" t="s">
        <v>2175</v>
      </c>
      <c r="BG2848" t="s">
        <v>309</v>
      </c>
      <c r="BH2848" t="s">
        <v>231</v>
      </c>
      <c r="BO2848" t="s">
        <v>90</v>
      </c>
      <c r="BP2848" t="s">
        <v>93</v>
      </c>
      <c r="BQ2848" t="s">
        <v>94</v>
      </c>
    </row>
    <row r="2849" spans="1:69" x14ac:dyDescent="0.3">
      <c r="A2849">
        <v>356</v>
      </c>
      <c r="B2849" t="s">
        <v>172</v>
      </c>
      <c r="C2849">
        <v>8</v>
      </c>
      <c r="D2849" t="s">
        <v>88</v>
      </c>
      <c r="E2849">
        <v>47</v>
      </c>
      <c r="F2849" t="s">
        <v>2350</v>
      </c>
      <c r="G2849" t="s">
        <v>90</v>
      </c>
      <c r="H2849" t="s">
        <v>90</v>
      </c>
      <c r="Q2849">
        <v>359</v>
      </c>
      <c r="R2849" t="s">
        <v>90</v>
      </c>
      <c r="S2849" t="s">
        <v>90</v>
      </c>
      <c r="AF2849" t="s">
        <v>2171</v>
      </c>
      <c r="AG2849" t="s">
        <v>428</v>
      </c>
      <c r="AH2849" t="s">
        <v>428</v>
      </c>
      <c r="AU2849">
        <v>359</v>
      </c>
      <c r="AV2849" t="s">
        <v>90</v>
      </c>
      <c r="AW2849" t="s">
        <v>90</v>
      </c>
      <c r="AX2849">
        <v>0</v>
      </c>
      <c r="BB2849" t="s">
        <v>2173</v>
      </c>
      <c r="BC2849" t="s">
        <v>713</v>
      </c>
      <c r="BD2849" t="s">
        <v>713</v>
      </c>
      <c r="BE2849" t="s">
        <v>2174</v>
      </c>
      <c r="BF2849" t="s">
        <v>2175</v>
      </c>
      <c r="BG2849" t="s">
        <v>118</v>
      </c>
      <c r="BH2849" t="s">
        <v>228</v>
      </c>
      <c r="BO2849" t="s">
        <v>90</v>
      </c>
      <c r="BP2849" t="s">
        <v>93</v>
      </c>
      <c r="BQ2849" t="s">
        <v>94</v>
      </c>
    </row>
    <row r="2850" spans="1:69" x14ac:dyDescent="0.3">
      <c r="A2850">
        <v>357</v>
      </c>
      <c r="B2850" t="s">
        <v>2346</v>
      </c>
      <c r="C2850">
        <v>1</v>
      </c>
      <c r="D2850" t="s">
        <v>67</v>
      </c>
      <c r="E2850">
        <v>47</v>
      </c>
      <c r="F2850" t="s">
        <v>2350</v>
      </c>
      <c r="G2850" t="s">
        <v>90</v>
      </c>
      <c r="H2850" t="s">
        <v>90</v>
      </c>
      <c r="Q2850">
        <v>358</v>
      </c>
      <c r="R2850" t="s">
        <v>90</v>
      </c>
      <c r="S2850" t="s">
        <v>90</v>
      </c>
      <c r="AF2850" t="s">
        <v>2316</v>
      </c>
      <c r="AG2850" t="s">
        <v>1008</v>
      </c>
      <c r="AH2850" t="s">
        <v>845</v>
      </c>
      <c r="AU2850">
        <v>358</v>
      </c>
      <c r="AV2850" t="s">
        <v>90</v>
      </c>
      <c r="AW2850" t="s">
        <v>90</v>
      </c>
      <c r="AX2850">
        <v>0</v>
      </c>
      <c r="BB2850" t="s">
        <v>2317</v>
      </c>
      <c r="BC2850" t="s">
        <v>2318</v>
      </c>
      <c r="BD2850" t="s">
        <v>923</v>
      </c>
      <c r="BE2850" t="s">
        <v>2319</v>
      </c>
      <c r="BF2850" t="s">
        <v>1772</v>
      </c>
      <c r="BG2850" t="s">
        <v>1773</v>
      </c>
      <c r="BH2850" t="s">
        <v>1774</v>
      </c>
      <c r="BO2850" t="s">
        <v>90</v>
      </c>
      <c r="BP2850" t="s">
        <v>93</v>
      </c>
      <c r="BQ2850" t="s">
        <v>94</v>
      </c>
    </row>
    <row r="2851" spans="1:69" x14ac:dyDescent="0.3">
      <c r="A2851">
        <v>357</v>
      </c>
      <c r="B2851" t="s">
        <v>2346</v>
      </c>
      <c r="C2851">
        <v>2</v>
      </c>
      <c r="D2851" t="s">
        <v>77</v>
      </c>
      <c r="E2851">
        <v>47</v>
      </c>
      <c r="F2851" t="s">
        <v>2350</v>
      </c>
      <c r="G2851" t="s">
        <v>90</v>
      </c>
      <c r="H2851" t="s">
        <v>90</v>
      </c>
      <c r="Q2851">
        <v>358</v>
      </c>
      <c r="R2851" t="s">
        <v>90</v>
      </c>
      <c r="S2851" t="s">
        <v>90</v>
      </c>
      <c r="AF2851" t="s">
        <v>2316</v>
      </c>
      <c r="AG2851" t="s">
        <v>1008</v>
      </c>
      <c r="AH2851" t="s">
        <v>844</v>
      </c>
      <c r="AU2851">
        <v>358</v>
      </c>
      <c r="AV2851" t="s">
        <v>90</v>
      </c>
      <c r="AW2851" t="s">
        <v>90</v>
      </c>
      <c r="AX2851">
        <v>0</v>
      </c>
      <c r="BB2851" t="s">
        <v>2317</v>
      </c>
      <c r="BC2851" t="s">
        <v>2318</v>
      </c>
      <c r="BD2851" t="s">
        <v>2320</v>
      </c>
      <c r="BE2851" t="s">
        <v>2319</v>
      </c>
      <c r="BF2851" t="s">
        <v>1772</v>
      </c>
      <c r="BG2851" t="s">
        <v>1773</v>
      </c>
      <c r="BH2851" t="s">
        <v>1781</v>
      </c>
      <c r="BO2851" t="s">
        <v>90</v>
      </c>
      <c r="BP2851" t="s">
        <v>93</v>
      </c>
      <c r="BQ2851" t="s">
        <v>94</v>
      </c>
    </row>
    <row r="2852" spans="1:69" x14ac:dyDescent="0.3">
      <c r="A2852">
        <v>357</v>
      </c>
      <c r="B2852" t="s">
        <v>2346</v>
      </c>
      <c r="C2852">
        <v>3</v>
      </c>
      <c r="D2852" t="s">
        <v>83</v>
      </c>
      <c r="E2852">
        <v>47</v>
      </c>
      <c r="F2852" t="s">
        <v>2350</v>
      </c>
      <c r="G2852" t="s">
        <v>90</v>
      </c>
      <c r="H2852" t="s">
        <v>90</v>
      </c>
      <c r="Q2852">
        <v>358</v>
      </c>
      <c r="R2852" t="s">
        <v>90</v>
      </c>
      <c r="S2852" t="s">
        <v>90</v>
      </c>
      <c r="AF2852" t="s">
        <v>2316</v>
      </c>
      <c r="AG2852" t="s">
        <v>1008</v>
      </c>
      <c r="AH2852" t="s">
        <v>844</v>
      </c>
      <c r="AU2852">
        <v>358</v>
      </c>
      <c r="AV2852" t="s">
        <v>90</v>
      </c>
      <c r="AW2852" t="s">
        <v>90</v>
      </c>
      <c r="AX2852">
        <v>0</v>
      </c>
      <c r="BB2852" t="s">
        <v>2317</v>
      </c>
      <c r="BC2852" t="s">
        <v>2321</v>
      </c>
      <c r="BD2852" t="s">
        <v>925</v>
      </c>
      <c r="BE2852" t="s">
        <v>2319</v>
      </c>
      <c r="BF2852" t="s">
        <v>1772</v>
      </c>
      <c r="BG2852" t="s">
        <v>1773</v>
      </c>
      <c r="BH2852" t="s">
        <v>1785</v>
      </c>
      <c r="BO2852" t="s">
        <v>90</v>
      </c>
      <c r="BP2852" t="s">
        <v>93</v>
      </c>
      <c r="BQ2852" t="s">
        <v>94</v>
      </c>
    </row>
    <row r="2853" spans="1:69" x14ac:dyDescent="0.3">
      <c r="A2853">
        <v>357</v>
      </c>
      <c r="B2853" t="s">
        <v>2346</v>
      </c>
      <c r="C2853">
        <v>4</v>
      </c>
      <c r="D2853" t="s">
        <v>84</v>
      </c>
      <c r="E2853">
        <v>47</v>
      </c>
      <c r="F2853" t="s">
        <v>2350</v>
      </c>
      <c r="G2853" t="s">
        <v>90</v>
      </c>
      <c r="H2853" t="s">
        <v>90</v>
      </c>
      <c r="Q2853">
        <v>358</v>
      </c>
      <c r="R2853" t="s">
        <v>90</v>
      </c>
      <c r="S2853" t="s">
        <v>90</v>
      </c>
      <c r="AF2853" t="s">
        <v>2316</v>
      </c>
      <c r="AG2853" t="s">
        <v>1008</v>
      </c>
      <c r="AH2853" t="s">
        <v>845</v>
      </c>
      <c r="AU2853">
        <v>358</v>
      </c>
      <c r="AV2853" t="s">
        <v>90</v>
      </c>
      <c r="AW2853" t="s">
        <v>90</v>
      </c>
      <c r="AX2853">
        <v>0</v>
      </c>
      <c r="BB2853" t="s">
        <v>2317</v>
      </c>
      <c r="BC2853" t="s">
        <v>2318</v>
      </c>
      <c r="BD2853" t="s">
        <v>923</v>
      </c>
      <c r="BE2853" t="s">
        <v>2319</v>
      </c>
      <c r="BF2853" t="s">
        <v>1772</v>
      </c>
      <c r="BG2853" t="s">
        <v>1790</v>
      </c>
      <c r="BH2853" t="s">
        <v>1774</v>
      </c>
      <c r="BO2853" t="s">
        <v>90</v>
      </c>
      <c r="BP2853" t="s">
        <v>93</v>
      </c>
      <c r="BQ2853" t="s">
        <v>94</v>
      </c>
    </row>
    <row r="2854" spans="1:69" x14ac:dyDescent="0.3">
      <c r="A2854">
        <v>357</v>
      </c>
      <c r="B2854" t="s">
        <v>2346</v>
      </c>
      <c r="C2854">
        <v>5</v>
      </c>
      <c r="D2854" t="s">
        <v>85</v>
      </c>
      <c r="E2854">
        <v>47</v>
      </c>
      <c r="F2854" t="s">
        <v>2350</v>
      </c>
      <c r="G2854" t="s">
        <v>90</v>
      </c>
      <c r="H2854" t="s">
        <v>90</v>
      </c>
      <c r="Q2854">
        <v>358</v>
      </c>
      <c r="R2854" t="s">
        <v>90</v>
      </c>
      <c r="S2854" t="s">
        <v>90</v>
      </c>
      <c r="AF2854" t="s">
        <v>2316</v>
      </c>
      <c r="AG2854" t="s">
        <v>1008</v>
      </c>
      <c r="AH2854" t="s">
        <v>844</v>
      </c>
      <c r="AU2854">
        <v>358</v>
      </c>
      <c r="AV2854" t="s">
        <v>90</v>
      </c>
      <c r="AW2854" t="s">
        <v>90</v>
      </c>
      <c r="AX2854">
        <v>0</v>
      </c>
      <c r="BB2854" t="s">
        <v>2317</v>
      </c>
      <c r="BC2854" t="s">
        <v>2321</v>
      </c>
      <c r="BD2854" t="s">
        <v>925</v>
      </c>
      <c r="BE2854" t="s">
        <v>2319</v>
      </c>
      <c r="BF2854" t="s">
        <v>1772</v>
      </c>
      <c r="BG2854" t="s">
        <v>1773</v>
      </c>
      <c r="BH2854" t="s">
        <v>1794</v>
      </c>
      <c r="BO2854" t="s">
        <v>90</v>
      </c>
      <c r="BP2854" t="s">
        <v>93</v>
      </c>
      <c r="BQ2854" t="s">
        <v>94</v>
      </c>
    </row>
    <row r="2855" spans="1:69" x14ac:dyDescent="0.3">
      <c r="A2855">
        <v>357</v>
      </c>
      <c r="B2855" t="s">
        <v>2346</v>
      </c>
      <c r="C2855">
        <v>6</v>
      </c>
      <c r="D2855" t="s">
        <v>86</v>
      </c>
      <c r="E2855">
        <v>47</v>
      </c>
      <c r="F2855" t="s">
        <v>2350</v>
      </c>
      <c r="G2855" t="s">
        <v>90</v>
      </c>
      <c r="H2855" t="s">
        <v>90</v>
      </c>
      <c r="Q2855">
        <v>358</v>
      </c>
      <c r="R2855" t="s">
        <v>90</v>
      </c>
      <c r="S2855" t="s">
        <v>90</v>
      </c>
      <c r="AF2855" t="s">
        <v>2316</v>
      </c>
      <c r="AG2855" t="s">
        <v>1009</v>
      </c>
      <c r="AH2855" t="s">
        <v>845</v>
      </c>
      <c r="AU2855">
        <v>358</v>
      </c>
      <c r="AV2855" t="s">
        <v>90</v>
      </c>
      <c r="AW2855" t="s">
        <v>90</v>
      </c>
      <c r="AX2855">
        <v>0</v>
      </c>
      <c r="BB2855" t="s">
        <v>2317</v>
      </c>
      <c r="BC2855" t="s">
        <v>2322</v>
      </c>
      <c r="BD2855" t="s">
        <v>923</v>
      </c>
      <c r="BE2855" t="s">
        <v>2319</v>
      </c>
      <c r="BF2855" t="s">
        <v>1772</v>
      </c>
      <c r="BG2855" t="s">
        <v>1797</v>
      </c>
      <c r="BH2855" t="s">
        <v>1774</v>
      </c>
      <c r="BO2855" t="s">
        <v>90</v>
      </c>
      <c r="BP2855" t="s">
        <v>93</v>
      </c>
      <c r="BQ2855" t="s">
        <v>94</v>
      </c>
    </row>
    <row r="2856" spans="1:69" x14ac:dyDescent="0.3">
      <c r="A2856">
        <v>357</v>
      </c>
      <c r="B2856" t="s">
        <v>2346</v>
      </c>
      <c r="C2856">
        <v>7</v>
      </c>
      <c r="D2856" t="s">
        <v>87</v>
      </c>
      <c r="E2856">
        <v>47</v>
      </c>
      <c r="F2856" t="s">
        <v>2350</v>
      </c>
      <c r="G2856" t="s">
        <v>90</v>
      </c>
      <c r="H2856" t="s">
        <v>90</v>
      </c>
      <c r="Q2856">
        <v>358</v>
      </c>
      <c r="R2856" t="s">
        <v>90</v>
      </c>
      <c r="S2856" t="s">
        <v>90</v>
      </c>
      <c r="AF2856" t="s">
        <v>2316</v>
      </c>
      <c r="AG2856" t="s">
        <v>1009</v>
      </c>
      <c r="AH2856" t="s">
        <v>845</v>
      </c>
      <c r="AU2856">
        <v>358</v>
      </c>
      <c r="AV2856" t="s">
        <v>90</v>
      </c>
      <c r="AW2856" t="s">
        <v>90</v>
      </c>
      <c r="AX2856">
        <v>0</v>
      </c>
      <c r="BB2856" t="s">
        <v>2317</v>
      </c>
      <c r="BC2856" t="s">
        <v>2322</v>
      </c>
      <c r="BD2856" t="s">
        <v>923</v>
      </c>
      <c r="BE2856" t="s">
        <v>2319</v>
      </c>
      <c r="BF2856" t="s">
        <v>1772</v>
      </c>
      <c r="BG2856" t="s">
        <v>1797</v>
      </c>
      <c r="BH2856" t="s">
        <v>1774</v>
      </c>
      <c r="BO2856" t="s">
        <v>90</v>
      </c>
      <c r="BP2856" t="s">
        <v>93</v>
      </c>
      <c r="BQ2856" t="s">
        <v>94</v>
      </c>
    </row>
    <row r="2857" spans="1:69" x14ac:dyDescent="0.3">
      <c r="A2857">
        <v>357</v>
      </c>
      <c r="B2857" t="s">
        <v>2346</v>
      </c>
      <c r="C2857">
        <v>8</v>
      </c>
      <c r="D2857" t="s">
        <v>88</v>
      </c>
      <c r="E2857">
        <v>47</v>
      </c>
      <c r="F2857" t="s">
        <v>2350</v>
      </c>
      <c r="G2857" t="s">
        <v>90</v>
      </c>
      <c r="H2857" t="s">
        <v>90</v>
      </c>
      <c r="Q2857">
        <v>358</v>
      </c>
      <c r="R2857" t="s">
        <v>90</v>
      </c>
      <c r="S2857" t="s">
        <v>90</v>
      </c>
      <c r="AF2857" t="s">
        <v>2316</v>
      </c>
      <c r="AG2857" t="s">
        <v>1008</v>
      </c>
      <c r="AH2857" t="s">
        <v>844</v>
      </c>
      <c r="AU2857">
        <v>358</v>
      </c>
      <c r="AV2857" t="s">
        <v>90</v>
      </c>
      <c r="AW2857" t="s">
        <v>90</v>
      </c>
      <c r="AX2857">
        <v>0</v>
      </c>
      <c r="BB2857" t="s">
        <v>2317</v>
      </c>
      <c r="BC2857" t="s">
        <v>2321</v>
      </c>
      <c r="BD2857" t="s">
        <v>925</v>
      </c>
      <c r="BE2857" t="s">
        <v>2319</v>
      </c>
      <c r="BF2857" t="s">
        <v>1772</v>
      </c>
      <c r="BG2857" t="s">
        <v>1773</v>
      </c>
      <c r="BH2857" t="s">
        <v>1785</v>
      </c>
      <c r="BO2857" t="s">
        <v>90</v>
      </c>
      <c r="BP2857" t="s">
        <v>93</v>
      </c>
      <c r="BQ2857" t="s">
        <v>94</v>
      </c>
    </row>
    <row r="2858" spans="1:69" x14ac:dyDescent="0.3">
      <c r="A2858">
        <v>358</v>
      </c>
      <c r="B2858" t="s">
        <v>2130</v>
      </c>
      <c r="C2858">
        <v>1</v>
      </c>
      <c r="D2858" t="s">
        <v>67</v>
      </c>
      <c r="E2858">
        <v>47</v>
      </c>
      <c r="F2858" t="s">
        <v>2350</v>
      </c>
      <c r="G2858" t="s">
        <v>90</v>
      </c>
      <c r="H2858" t="s">
        <v>90</v>
      </c>
      <c r="AF2858">
        <v>357</v>
      </c>
      <c r="AG2858" t="s">
        <v>90</v>
      </c>
      <c r="AH2858" t="s">
        <v>90</v>
      </c>
      <c r="BB2858">
        <v>357</v>
      </c>
      <c r="BC2858" t="s">
        <v>90</v>
      </c>
      <c r="BD2858" t="s">
        <v>90</v>
      </c>
      <c r="BE2858">
        <v>0</v>
      </c>
      <c r="BF2858" t="s">
        <v>2317</v>
      </c>
      <c r="BG2858" t="s">
        <v>2318</v>
      </c>
      <c r="BH2858" t="s">
        <v>923</v>
      </c>
      <c r="BO2858" t="s">
        <v>90</v>
      </c>
      <c r="BP2858" t="s">
        <v>93</v>
      </c>
      <c r="BQ2858" t="s">
        <v>94</v>
      </c>
    </row>
    <row r="2859" spans="1:69" x14ac:dyDescent="0.3">
      <c r="A2859">
        <v>358</v>
      </c>
      <c r="B2859" t="s">
        <v>2130</v>
      </c>
      <c r="C2859">
        <v>2</v>
      </c>
      <c r="D2859" t="s">
        <v>77</v>
      </c>
      <c r="E2859">
        <v>47</v>
      </c>
      <c r="F2859" t="s">
        <v>2350</v>
      </c>
      <c r="G2859" t="s">
        <v>90</v>
      </c>
      <c r="H2859" t="s">
        <v>90</v>
      </c>
      <c r="AF2859">
        <v>357</v>
      </c>
      <c r="AG2859" t="s">
        <v>90</v>
      </c>
      <c r="AH2859" t="s">
        <v>90</v>
      </c>
      <c r="BB2859">
        <v>357</v>
      </c>
      <c r="BC2859" t="s">
        <v>90</v>
      </c>
      <c r="BD2859" t="s">
        <v>90</v>
      </c>
      <c r="BE2859">
        <v>0</v>
      </c>
      <c r="BF2859" t="s">
        <v>2317</v>
      </c>
      <c r="BG2859" t="s">
        <v>2318</v>
      </c>
      <c r="BH2859" t="s">
        <v>2320</v>
      </c>
      <c r="BO2859" t="s">
        <v>90</v>
      </c>
      <c r="BP2859" t="s">
        <v>93</v>
      </c>
      <c r="BQ2859" t="s">
        <v>94</v>
      </c>
    </row>
    <row r="2860" spans="1:69" x14ac:dyDescent="0.3">
      <c r="A2860">
        <v>358</v>
      </c>
      <c r="B2860" t="s">
        <v>2130</v>
      </c>
      <c r="C2860">
        <v>3</v>
      </c>
      <c r="D2860" t="s">
        <v>83</v>
      </c>
      <c r="E2860">
        <v>47</v>
      </c>
      <c r="F2860" t="s">
        <v>2350</v>
      </c>
      <c r="G2860" t="s">
        <v>90</v>
      </c>
      <c r="H2860" t="s">
        <v>90</v>
      </c>
      <c r="AF2860">
        <v>357</v>
      </c>
      <c r="AG2860" t="s">
        <v>90</v>
      </c>
      <c r="AH2860" t="s">
        <v>90</v>
      </c>
      <c r="BB2860">
        <v>357</v>
      </c>
      <c r="BC2860" t="s">
        <v>90</v>
      </c>
      <c r="BD2860" t="s">
        <v>90</v>
      </c>
      <c r="BE2860">
        <v>0</v>
      </c>
      <c r="BF2860" t="s">
        <v>2317</v>
      </c>
      <c r="BG2860" t="s">
        <v>2321</v>
      </c>
      <c r="BH2860" t="s">
        <v>925</v>
      </c>
      <c r="BO2860" t="s">
        <v>90</v>
      </c>
      <c r="BP2860" t="s">
        <v>93</v>
      </c>
      <c r="BQ2860" t="s">
        <v>94</v>
      </c>
    </row>
    <row r="2861" spans="1:69" x14ac:dyDescent="0.3">
      <c r="A2861">
        <v>358</v>
      </c>
      <c r="B2861" t="s">
        <v>2130</v>
      </c>
      <c r="C2861">
        <v>4</v>
      </c>
      <c r="D2861" t="s">
        <v>84</v>
      </c>
      <c r="E2861">
        <v>47</v>
      </c>
      <c r="F2861" t="s">
        <v>2350</v>
      </c>
      <c r="G2861" t="s">
        <v>90</v>
      </c>
      <c r="H2861" t="s">
        <v>90</v>
      </c>
      <c r="AF2861">
        <v>357</v>
      </c>
      <c r="AG2861" t="s">
        <v>90</v>
      </c>
      <c r="AH2861" t="s">
        <v>90</v>
      </c>
      <c r="BB2861">
        <v>357</v>
      </c>
      <c r="BC2861" t="s">
        <v>90</v>
      </c>
      <c r="BD2861" t="s">
        <v>90</v>
      </c>
      <c r="BE2861">
        <v>0</v>
      </c>
      <c r="BF2861" t="s">
        <v>2317</v>
      </c>
      <c r="BG2861" t="s">
        <v>2318</v>
      </c>
      <c r="BH2861" t="s">
        <v>923</v>
      </c>
      <c r="BO2861" t="s">
        <v>90</v>
      </c>
      <c r="BP2861" t="s">
        <v>93</v>
      </c>
      <c r="BQ2861" t="s">
        <v>94</v>
      </c>
    </row>
    <row r="2862" spans="1:69" x14ac:dyDescent="0.3">
      <c r="A2862">
        <v>358</v>
      </c>
      <c r="B2862" t="s">
        <v>2130</v>
      </c>
      <c r="C2862">
        <v>5</v>
      </c>
      <c r="D2862" t="s">
        <v>85</v>
      </c>
      <c r="E2862">
        <v>47</v>
      </c>
      <c r="F2862" t="s">
        <v>2350</v>
      </c>
      <c r="G2862" t="s">
        <v>90</v>
      </c>
      <c r="H2862" t="s">
        <v>90</v>
      </c>
      <c r="AF2862">
        <v>357</v>
      </c>
      <c r="AG2862" t="s">
        <v>90</v>
      </c>
      <c r="AH2862" t="s">
        <v>90</v>
      </c>
      <c r="BB2862">
        <v>357</v>
      </c>
      <c r="BC2862" t="s">
        <v>90</v>
      </c>
      <c r="BD2862" t="s">
        <v>90</v>
      </c>
      <c r="BE2862">
        <v>0</v>
      </c>
      <c r="BF2862" t="s">
        <v>2317</v>
      </c>
      <c r="BG2862" t="s">
        <v>2321</v>
      </c>
      <c r="BH2862" t="s">
        <v>925</v>
      </c>
      <c r="BO2862" t="s">
        <v>90</v>
      </c>
      <c r="BP2862" t="s">
        <v>93</v>
      </c>
      <c r="BQ2862" t="s">
        <v>94</v>
      </c>
    </row>
    <row r="2863" spans="1:69" x14ac:dyDescent="0.3">
      <c r="A2863">
        <v>358</v>
      </c>
      <c r="B2863" t="s">
        <v>2130</v>
      </c>
      <c r="C2863">
        <v>6</v>
      </c>
      <c r="D2863" t="s">
        <v>86</v>
      </c>
      <c r="E2863">
        <v>47</v>
      </c>
      <c r="F2863" t="s">
        <v>2350</v>
      </c>
      <c r="G2863" t="s">
        <v>90</v>
      </c>
      <c r="H2863" t="s">
        <v>90</v>
      </c>
      <c r="AF2863">
        <v>357</v>
      </c>
      <c r="AG2863" t="s">
        <v>90</v>
      </c>
      <c r="AH2863" t="s">
        <v>90</v>
      </c>
      <c r="BB2863">
        <v>357</v>
      </c>
      <c r="BC2863" t="s">
        <v>90</v>
      </c>
      <c r="BD2863" t="s">
        <v>90</v>
      </c>
      <c r="BE2863">
        <v>0</v>
      </c>
      <c r="BF2863" t="s">
        <v>2317</v>
      </c>
      <c r="BG2863" t="s">
        <v>2322</v>
      </c>
      <c r="BH2863" t="s">
        <v>923</v>
      </c>
      <c r="BO2863" t="s">
        <v>90</v>
      </c>
      <c r="BP2863" t="s">
        <v>93</v>
      </c>
      <c r="BQ2863" t="s">
        <v>94</v>
      </c>
    </row>
    <row r="2864" spans="1:69" x14ac:dyDescent="0.3">
      <c r="A2864">
        <v>358</v>
      </c>
      <c r="B2864" t="s">
        <v>2130</v>
      </c>
      <c r="C2864">
        <v>7</v>
      </c>
      <c r="D2864" t="s">
        <v>87</v>
      </c>
      <c r="E2864">
        <v>47</v>
      </c>
      <c r="F2864" t="s">
        <v>2350</v>
      </c>
      <c r="G2864" t="s">
        <v>90</v>
      </c>
      <c r="H2864" t="s">
        <v>90</v>
      </c>
      <c r="AF2864">
        <v>357</v>
      </c>
      <c r="AG2864" t="s">
        <v>90</v>
      </c>
      <c r="AH2864" t="s">
        <v>90</v>
      </c>
      <c r="BB2864">
        <v>357</v>
      </c>
      <c r="BC2864" t="s">
        <v>90</v>
      </c>
      <c r="BD2864" t="s">
        <v>90</v>
      </c>
      <c r="BE2864">
        <v>0</v>
      </c>
      <c r="BF2864" t="s">
        <v>2317</v>
      </c>
      <c r="BG2864" t="s">
        <v>2322</v>
      </c>
      <c r="BH2864" t="s">
        <v>923</v>
      </c>
      <c r="BO2864" t="s">
        <v>90</v>
      </c>
      <c r="BP2864" t="s">
        <v>93</v>
      </c>
      <c r="BQ2864" t="s">
        <v>94</v>
      </c>
    </row>
    <row r="2865" spans="1:69" x14ac:dyDescent="0.3">
      <c r="A2865">
        <v>358</v>
      </c>
      <c r="B2865" t="s">
        <v>2130</v>
      </c>
      <c r="C2865">
        <v>8</v>
      </c>
      <c r="D2865" t="s">
        <v>88</v>
      </c>
      <c r="E2865">
        <v>47</v>
      </c>
      <c r="F2865" t="s">
        <v>2350</v>
      </c>
      <c r="G2865" t="s">
        <v>90</v>
      </c>
      <c r="H2865" t="s">
        <v>90</v>
      </c>
      <c r="AF2865">
        <v>357</v>
      </c>
      <c r="AG2865" t="s">
        <v>90</v>
      </c>
      <c r="AH2865" t="s">
        <v>90</v>
      </c>
      <c r="BB2865">
        <v>357</v>
      </c>
      <c r="BC2865" t="s">
        <v>90</v>
      </c>
      <c r="BD2865" t="s">
        <v>90</v>
      </c>
      <c r="BE2865">
        <v>0</v>
      </c>
      <c r="BF2865" t="s">
        <v>2317</v>
      </c>
      <c r="BG2865" t="s">
        <v>2321</v>
      </c>
      <c r="BH2865" t="s">
        <v>925</v>
      </c>
      <c r="BO2865" t="s">
        <v>90</v>
      </c>
      <c r="BP2865" t="s">
        <v>93</v>
      </c>
      <c r="BQ2865" t="s">
        <v>94</v>
      </c>
    </row>
    <row r="2866" spans="1:69" x14ac:dyDescent="0.3">
      <c r="A2866">
        <v>359</v>
      </c>
      <c r="B2866" t="s">
        <v>2131</v>
      </c>
      <c r="C2866">
        <v>1</v>
      </c>
      <c r="D2866" t="s">
        <v>67</v>
      </c>
      <c r="E2866">
        <v>47</v>
      </c>
      <c r="F2866" t="s">
        <v>2350</v>
      </c>
      <c r="G2866" t="s">
        <v>90</v>
      </c>
      <c r="H2866" t="s">
        <v>90</v>
      </c>
      <c r="AF2866" t="s">
        <v>2351</v>
      </c>
      <c r="AG2866" t="s">
        <v>2324</v>
      </c>
      <c r="AH2866" t="s">
        <v>2325</v>
      </c>
      <c r="BB2866" t="s">
        <v>2351</v>
      </c>
      <c r="BC2866" t="s">
        <v>2324</v>
      </c>
      <c r="BD2866" t="s">
        <v>2325</v>
      </c>
      <c r="BE2866" t="s">
        <v>2326</v>
      </c>
      <c r="BF2866" t="s">
        <v>2327</v>
      </c>
      <c r="BG2866" t="s">
        <v>2328</v>
      </c>
      <c r="BH2866" t="s">
        <v>2329</v>
      </c>
      <c r="BO2866" t="s">
        <v>69</v>
      </c>
      <c r="BP2866" t="s">
        <v>93</v>
      </c>
      <c r="BQ2866" t="s">
        <v>293</v>
      </c>
    </row>
    <row r="2867" spans="1:69" x14ac:dyDescent="0.3">
      <c r="A2867">
        <v>359</v>
      </c>
      <c r="B2867" t="s">
        <v>2131</v>
      </c>
      <c r="C2867">
        <v>2</v>
      </c>
      <c r="D2867" t="s">
        <v>77</v>
      </c>
      <c r="E2867">
        <v>47</v>
      </c>
      <c r="F2867" t="s">
        <v>2350</v>
      </c>
      <c r="G2867" t="s">
        <v>90</v>
      </c>
      <c r="H2867" t="s">
        <v>90</v>
      </c>
      <c r="AF2867" t="s">
        <v>2351</v>
      </c>
      <c r="AG2867" t="s">
        <v>2330</v>
      </c>
      <c r="AH2867" t="s">
        <v>2331</v>
      </c>
      <c r="BB2867" t="s">
        <v>2351</v>
      </c>
      <c r="BC2867" t="s">
        <v>2330</v>
      </c>
      <c r="BD2867" t="s">
        <v>2331</v>
      </c>
      <c r="BE2867" t="s">
        <v>2326</v>
      </c>
      <c r="BF2867" t="s">
        <v>2327</v>
      </c>
      <c r="BG2867" t="s">
        <v>2332</v>
      </c>
      <c r="BH2867" t="s">
        <v>2333</v>
      </c>
      <c r="BO2867" t="s">
        <v>90</v>
      </c>
      <c r="BP2867" t="s">
        <v>93</v>
      </c>
      <c r="BQ2867" t="s">
        <v>94</v>
      </c>
    </row>
    <row r="2868" spans="1:69" x14ac:dyDescent="0.3">
      <c r="A2868">
        <v>359</v>
      </c>
      <c r="B2868" t="s">
        <v>2131</v>
      </c>
      <c r="C2868">
        <v>3</v>
      </c>
      <c r="D2868" t="s">
        <v>83</v>
      </c>
      <c r="E2868">
        <v>47</v>
      </c>
      <c r="F2868" t="s">
        <v>2350</v>
      </c>
      <c r="G2868" t="s">
        <v>90</v>
      </c>
      <c r="H2868" t="s">
        <v>90</v>
      </c>
      <c r="AF2868" t="s">
        <v>2351</v>
      </c>
      <c r="AG2868" t="s">
        <v>2330</v>
      </c>
      <c r="AH2868" t="s">
        <v>2139</v>
      </c>
      <c r="BB2868" t="s">
        <v>2351</v>
      </c>
      <c r="BC2868" t="s">
        <v>2330</v>
      </c>
      <c r="BD2868" t="s">
        <v>2139</v>
      </c>
      <c r="BE2868" t="s">
        <v>2326</v>
      </c>
      <c r="BF2868" t="s">
        <v>2327</v>
      </c>
      <c r="BG2868" t="s">
        <v>2334</v>
      </c>
      <c r="BH2868" t="s">
        <v>2335</v>
      </c>
      <c r="BO2868" t="s">
        <v>90</v>
      </c>
      <c r="BP2868" t="s">
        <v>93</v>
      </c>
      <c r="BQ2868" t="s">
        <v>94</v>
      </c>
    </row>
    <row r="2869" spans="1:69" x14ac:dyDescent="0.3">
      <c r="A2869">
        <v>359</v>
      </c>
      <c r="B2869" t="s">
        <v>2131</v>
      </c>
      <c r="C2869">
        <v>4</v>
      </c>
      <c r="D2869" t="s">
        <v>84</v>
      </c>
      <c r="E2869">
        <v>47</v>
      </c>
      <c r="F2869" t="s">
        <v>2350</v>
      </c>
      <c r="G2869" t="s">
        <v>90</v>
      </c>
      <c r="H2869" t="s">
        <v>90</v>
      </c>
      <c r="AF2869" t="s">
        <v>2351</v>
      </c>
      <c r="AG2869" t="s">
        <v>2336</v>
      </c>
      <c r="AH2869" t="s">
        <v>2337</v>
      </c>
      <c r="BB2869" t="s">
        <v>2351</v>
      </c>
      <c r="BC2869" t="s">
        <v>2336</v>
      </c>
      <c r="BD2869" t="s">
        <v>2337</v>
      </c>
      <c r="BE2869" t="s">
        <v>2326</v>
      </c>
      <c r="BF2869" t="s">
        <v>2327</v>
      </c>
      <c r="BG2869" t="s">
        <v>2338</v>
      </c>
      <c r="BH2869" t="s">
        <v>2339</v>
      </c>
      <c r="BO2869" t="s">
        <v>69</v>
      </c>
      <c r="BP2869" t="s">
        <v>93</v>
      </c>
      <c r="BQ2869" t="s">
        <v>293</v>
      </c>
    </row>
    <row r="2870" spans="1:69" x14ac:dyDescent="0.3">
      <c r="A2870">
        <v>359</v>
      </c>
      <c r="B2870" t="s">
        <v>2131</v>
      </c>
      <c r="C2870">
        <v>5</v>
      </c>
      <c r="D2870" t="s">
        <v>85</v>
      </c>
      <c r="E2870">
        <v>47</v>
      </c>
      <c r="F2870" t="s">
        <v>2350</v>
      </c>
      <c r="G2870" t="s">
        <v>90</v>
      </c>
      <c r="H2870" t="s">
        <v>90</v>
      </c>
      <c r="AF2870" t="s">
        <v>2351</v>
      </c>
      <c r="AG2870" t="s">
        <v>2330</v>
      </c>
      <c r="AH2870" t="s">
        <v>2340</v>
      </c>
      <c r="BB2870" t="s">
        <v>2351</v>
      </c>
      <c r="BC2870" t="s">
        <v>2330</v>
      </c>
      <c r="BD2870" t="s">
        <v>2340</v>
      </c>
      <c r="BE2870" t="s">
        <v>2326</v>
      </c>
      <c r="BF2870" t="s">
        <v>2327</v>
      </c>
      <c r="BG2870" t="s">
        <v>2334</v>
      </c>
      <c r="BH2870" t="s">
        <v>2341</v>
      </c>
      <c r="BO2870" t="s">
        <v>90</v>
      </c>
      <c r="BP2870" t="s">
        <v>93</v>
      </c>
      <c r="BQ2870" t="s">
        <v>94</v>
      </c>
    </row>
    <row r="2871" spans="1:69" x14ac:dyDescent="0.3">
      <c r="A2871">
        <v>359</v>
      </c>
      <c r="B2871" t="s">
        <v>2131</v>
      </c>
      <c r="C2871">
        <v>6</v>
      </c>
      <c r="D2871" t="s">
        <v>86</v>
      </c>
      <c r="E2871">
        <v>47</v>
      </c>
      <c r="F2871" t="s">
        <v>2350</v>
      </c>
      <c r="G2871" t="s">
        <v>90</v>
      </c>
      <c r="H2871" t="s">
        <v>90</v>
      </c>
      <c r="AF2871" t="s">
        <v>2351</v>
      </c>
      <c r="AG2871" t="s">
        <v>2342</v>
      </c>
      <c r="AH2871" t="s">
        <v>2325</v>
      </c>
      <c r="BB2871" t="s">
        <v>2351</v>
      </c>
      <c r="BC2871" t="s">
        <v>2342</v>
      </c>
      <c r="BD2871" t="s">
        <v>2325</v>
      </c>
      <c r="BE2871" t="s">
        <v>2326</v>
      </c>
      <c r="BF2871" t="s">
        <v>2327</v>
      </c>
      <c r="BG2871" t="s">
        <v>2343</v>
      </c>
      <c r="BH2871" t="s">
        <v>2329</v>
      </c>
      <c r="BO2871" t="s">
        <v>69</v>
      </c>
      <c r="BP2871" t="s">
        <v>93</v>
      </c>
      <c r="BQ2871" t="s">
        <v>293</v>
      </c>
    </row>
    <row r="2872" spans="1:69" x14ac:dyDescent="0.3">
      <c r="A2872">
        <v>359</v>
      </c>
      <c r="B2872" t="s">
        <v>2131</v>
      </c>
      <c r="C2872">
        <v>7</v>
      </c>
      <c r="D2872" t="s">
        <v>87</v>
      </c>
      <c r="E2872">
        <v>47</v>
      </c>
      <c r="F2872" t="s">
        <v>2350</v>
      </c>
      <c r="G2872" t="s">
        <v>90</v>
      </c>
      <c r="H2872" t="s">
        <v>90</v>
      </c>
      <c r="AF2872" t="s">
        <v>2351</v>
      </c>
      <c r="AG2872" t="s">
        <v>2342</v>
      </c>
      <c r="AH2872" t="s">
        <v>2325</v>
      </c>
      <c r="BB2872" t="s">
        <v>2351</v>
      </c>
      <c r="BC2872" t="s">
        <v>2342</v>
      </c>
      <c r="BD2872" t="s">
        <v>2325</v>
      </c>
      <c r="BE2872" t="s">
        <v>2326</v>
      </c>
      <c r="BF2872" t="s">
        <v>2327</v>
      </c>
      <c r="BG2872" t="s">
        <v>2344</v>
      </c>
      <c r="BH2872" t="s">
        <v>2329</v>
      </c>
      <c r="BO2872" t="s">
        <v>69</v>
      </c>
      <c r="BP2872" t="s">
        <v>93</v>
      </c>
      <c r="BQ2872" t="s">
        <v>293</v>
      </c>
    </row>
    <row r="2873" spans="1:69" x14ac:dyDescent="0.3">
      <c r="A2873">
        <v>359</v>
      </c>
      <c r="B2873" t="s">
        <v>2131</v>
      </c>
      <c r="C2873">
        <v>8</v>
      </c>
      <c r="D2873" t="s">
        <v>88</v>
      </c>
      <c r="E2873">
        <v>47</v>
      </c>
      <c r="F2873" t="s">
        <v>2350</v>
      </c>
      <c r="G2873" t="s">
        <v>90</v>
      </c>
      <c r="H2873" t="s">
        <v>90</v>
      </c>
      <c r="AF2873" t="s">
        <v>2351</v>
      </c>
      <c r="AG2873" t="s">
        <v>2330</v>
      </c>
      <c r="AH2873" t="s">
        <v>2139</v>
      </c>
      <c r="BB2873" t="s">
        <v>2351</v>
      </c>
      <c r="BC2873" t="s">
        <v>2330</v>
      </c>
      <c r="BD2873" t="s">
        <v>2139</v>
      </c>
      <c r="BE2873" t="s">
        <v>2326</v>
      </c>
      <c r="BF2873" t="s">
        <v>2327</v>
      </c>
      <c r="BG2873" t="s">
        <v>2334</v>
      </c>
      <c r="BH2873" t="s">
        <v>2335</v>
      </c>
      <c r="BO2873" t="s">
        <v>90</v>
      </c>
      <c r="BP2873" t="s">
        <v>93</v>
      </c>
      <c r="BQ2873" t="s">
        <v>94</v>
      </c>
    </row>
    <row r="2874" spans="1:69" x14ac:dyDescent="0.3">
      <c r="A2874">
        <v>360</v>
      </c>
      <c r="B2874" t="s">
        <v>302</v>
      </c>
      <c r="C2874">
        <v>1</v>
      </c>
      <c r="D2874" t="s">
        <v>67</v>
      </c>
      <c r="E2874">
        <v>48</v>
      </c>
      <c r="F2874" t="s">
        <v>2352</v>
      </c>
      <c r="G2874" t="s">
        <v>90</v>
      </c>
      <c r="H2874" t="s">
        <v>90</v>
      </c>
      <c r="Q2874">
        <v>325</v>
      </c>
      <c r="R2874" t="s">
        <v>90</v>
      </c>
      <c r="S2874" t="s">
        <v>90</v>
      </c>
      <c r="AU2874">
        <v>325</v>
      </c>
      <c r="AV2874" t="s">
        <v>90</v>
      </c>
      <c r="AW2874" t="s">
        <v>90</v>
      </c>
      <c r="AX2874">
        <v>0</v>
      </c>
      <c r="AY2874">
        <v>720</v>
      </c>
      <c r="AZ2874" t="s">
        <v>90</v>
      </c>
      <c r="BA2874" t="s">
        <v>90</v>
      </c>
      <c r="BO2874" t="s">
        <v>90</v>
      </c>
      <c r="BP2874" t="s">
        <v>93</v>
      </c>
      <c r="BQ2874" t="s">
        <v>94</v>
      </c>
    </row>
    <row r="2875" spans="1:69" x14ac:dyDescent="0.3">
      <c r="A2875">
        <v>360</v>
      </c>
      <c r="B2875" t="s">
        <v>302</v>
      </c>
      <c r="C2875">
        <v>2</v>
      </c>
      <c r="D2875" t="s">
        <v>77</v>
      </c>
      <c r="E2875">
        <v>48</v>
      </c>
      <c r="F2875" t="s">
        <v>2352</v>
      </c>
      <c r="G2875" t="s">
        <v>90</v>
      </c>
      <c r="H2875" t="s">
        <v>90</v>
      </c>
      <c r="Q2875">
        <v>325</v>
      </c>
      <c r="R2875" t="s">
        <v>90</v>
      </c>
      <c r="S2875" t="s">
        <v>90</v>
      </c>
      <c r="AU2875">
        <v>325</v>
      </c>
      <c r="AV2875" t="s">
        <v>90</v>
      </c>
      <c r="AW2875" t="s">
        <v>90</v>
      </c>
      <c r="AX2875">
        <v>0</v>
      </c>
      <c r="AY2875">
        <v>720</v>
      </c>
      <c r="AZ2875" t="s">
        <v>90</v>
      </c>
      <c r="BA2875" t="s">
        <v>90</v>
      </c>
      <c r="BO2875" t="s">
        <v>90</v>
      </c>
      <c r="BP2875" t="s">
        <v>93</v>
      </c>
      <c r="BQ2875" t="s">
        <v>94</v>
      </c>
    </row>
    <row r="2876" spans="1:69" x14ac:dyDescent="0.3">
      <c r="A2876">
        <v>360</v>
      </c>
      <c r="B2876" t="s">
        <v>302</v>
      </c>
      <c r="C2876">
        <v>3</v>
      </c>
      <c r="D2876" t="s">
        <v>83</v>
      </c>
      <c r="E2876">
        <v>48</v>
      </c>
      <c r="F2876" t="s">
        <v>2352</v>
      </c>
      <c r="G2876" t="s">
        <v>90</v>
      </c>
      <c r="H2876" t="s">
        <v>90</v>
      </c>
      <c r="Q2876">
        <v>325</v>
      </c>
      <c r="R2876" t="s">
        <v>90</v>
      </c>
      <c r="S2876" t="s">
        <v>90</v>
      </c>
      <c r="AU2876">
        <v>325</v>
      </c>
      <c r="AV2876" t="s">
        <v>90</v>
      </c>
      <c r="AW2876" t="s">
        <v>90</v>
      </c>
      <c r="AX2876">
        <v>0</v>
      </c>
      <c r="AY2876">
        <v>720</v>
      </c>
      <c r="AZ2876" t="s">
        <v>90</v>
      </c>
      <c r="BA2876" t="s">
        <v>90</v>
      </c>
      <c r="BO2876" t="s">
        <v>90</v>
      </c>
      <c r="BP2876" t="s">
        <v>93</v>
      </c>
      <c r="BQ2876" t="s">
        <v>94</v>
      </c>
    </row>
    <row r="2877" spans="1:69" x14ac:dyDescent="0.3">
      <c r="A2877">
        <v>360</v>
      </c>
      <c r="B2877" t="s">
        <v>302</v>
      </c>
      <c r="C2877">
        <v>4</v>
      </c>
      <c r="D2877" t="s">
        <v>84</v>
      </c>
      <c r="E2877">
        <v>48</v>
      </c>
      <c r="F2877" t="s">
        <v>2352</v>
      </c>
      <c r="G2877" t="s">
        <v>90</v>
      </c>
      <c r="H2877" t="s">
        <v>90</v>
      </c>
      <c r="Q2877">
        <v>325</v>
      </c>
      <c r="R2877" t="s">
        <v>90</v>
      </c>
      <c r="S2877" t="s">
        <v>90</v>
      </c>
      <c r="AU2877">
        <v>325</v>
      </c>
      <c r="AV2877" t="s">
        <v>90</v>
      </c>
      <c r="AW2877" t="s">
        <v>90</v>
      </c>
      <c r="AX2877">
        <v>0</v>
      </c>
      <c r="AY2877">
        <v>720</v>
      </c>
      <c r="AZ2877" t="s">
        <v>90</v>
      </c>
      <c r="BA2877" t="s">
        <v>90</v>
      </c>
      <c r="BO2877" t="s">
        <v>90</v>
      </c>
      <c r="BP2877" t="s">
        <v>93</v>
      </c>
      <c r="BQ2877" t="s">
        <v>94</v>
      </c>
    </row>
    <row r="2878" spans="1:69" x14ac:dyDescent="0.3">
      <c r="A2878">
        <v>360</v>
      </c>
      <c r="B2878" t="s">
        <v>302</v>
      </c>
      <c r="C2878">
        <v>5</v>
      </c>
      <c r="D2878" t="s">
        <v>85</v>
      </c>
      <c r="E2878">
        <v>48</v>
      </c>
      <c r="F2878" t="s">
        <v>2352</v>
      </c>
      <c r="G2878" t="s">
        <v>90</v>
      </c>
      <c r="H2878" t="s">
        <v>90</v>
      </c>
      <c r="Q2878">
        <v>325</v>
      </c>
      <c r="R2878" t="s">
        <v>90</v>
      </c>
      <c r="S2878" t="s">
        <v>90</v>
      </c>
      <c r="AU2878">
        <v>325</v>
      </c>
      <c r="AV2878" t="s">
        <v>90</v>
      </c>
      <c r="AW2878" t="s">
        <v>90</v>
      </c>
      <c r="AX2878">
        <v>0</v>
      </c>
      <c r="AY2878">
        <v>720</v>
      </c>
      <c r="AZ2878" t="s">
        <v>90</v>
      </c>
      <c r="BA2878" t="s">
        <v>90</v>
      </c>
      <c r="BO2878" t="s">
        <v>90</v>
      </c>
      <c r="BP2878" t="s">
        <v>93</v>
      </c>
      <c r="BQ2878" t="s">
        <v>94</v>
      </c>
    </row>
    <row r="2879" spans="1:69" x14ac:dyDescent="0.3">
      <c r="A2879">
        <v>360</v>
      </c>
      <c r="B2879" t="s">
        <v>302</v>
      </c>
      <c r="C2879">
        <v>6</v>
      </c>
      <c r="D2879" t="s">
        <v>86</v>
      </c>
      <c r="E2879">
        <v>48</v>
      </c>
      <c r="F2879" t="s">
        <v>2352</v>
      </c>
      <c r="G2879" t="s">
        <v>90</v>
      </c>
      <c r="H2879" t="s">
        <v>90</v>
      </c>
      <c r="Q2879">
        <v>325</v>
      </c>
      <c r="R2879" t="s">
        <v>90</v>
      </c>
      <c r="S2879" t="s">
        <v>90</v>
      </c>
      <c r="AU2879">
        <v>325</v>
      </c>
      <c r="AV2879" t="s">
        <v>90</v>
      </c>
      <c r="AW2879" t="s">
        <v>90</v>
      </c>
      <c r="AX2879">
        <v>0</v>
      </c>
      <c r="AY2879">
        <v>720</v>
      </c>
      <c r="AZ2879" t="s">
        <v>90</v>
      </c>
      <c r="BA2879" t="s">
        <v>90</v>
      </c>
      <c r="BO2879" t="s">
        <v>90</v>
      </c>
      <c r="BP2879" t="s">
        <v>93</v>
      </c>
      <c r="BQ2879" t="s">
        <v>94</v>
      </c>
    </row>
    <row r="2880" spans="1:69" x14ac:dyDescent="0.3">
      <c r="A2880">
        <v>360</v>
      </c>
      <c r="B2880" t="s">
        <v>302</v>
      </c>
      <c r="C2880">
        <v>7</v>
      </c>
      <c r="D2880" t="s">
        <v>87</v>
      </c>
      <c r="E2880">
        <v>48</v>
      </c>
      <c r="F2880" t="s">
        <v>2352</v>
      </c>
      <c r="G2880" t="s">
        <v>90</v>
      </c>
      <c r="H2880" t="s">
        <v>90</v>
      </c>
      <c r="Q2880">
        <v>325</v>
      </c>
      <c r="R2880" t="s">
        <v>90</v>
      </c>
      <c r="S2880" t="s">
        <v>90</v>
      </c>
      <c r="AU2880">
        <v>325</v>
      </c>
      <c r="AV2880" t="s">
        <v>90</v>
      </c>
      <c r="AW2880" t="s">
        <v>90</v>
      </c>
      <c r="AX2880">
        <v>0</v>
      </c>
      <c r="AY2880">
        <v>720</v>
      </c>
      <c r="AZ2880" t="s">
        <v>90</v>
      </c>
      <c r="BA2880" t="s">
        <v>90</v>
      </c>
      <c r="BO2880" t="s">
        <v>90</v>
      </c>
      <c r="BP2880" t="s">
        <v>93</v>
      </c>
      <c r="BQ2880" t="s">
        <v>94</v>
      </c>
    </row>
    <row r="2881" spans="1:69" x14ac:dyDescent="0.3">
      <c r="A2881">
        <v>360</v>
      </c>
      <c r="B2881" t="s">
        <v>302</v>
      </c>
      <c r="C2881">
        <v>8</v>
      </c>
      <c r="D2881" t="s">
        <v>88</v>
      </c>
      <c r="E2881">
        <v>48</v>
      </c>
      <c r="F2881" t="s">
        <v>2352</v>
      </c>
      <c r="G2881" t="s">
        <v>90</v>
      </c>
      <c r="H2881" t="s">
        <v>90</v>
      </c>
      <c r="Q2881">
        <v>325</v>
      </c>
      <c r="R2881" t="s">
        <v>90</v>
      </c>
      <c r="S2881" t="s">
        <v>90</v>
      </c>
      <c r="AU2881">
        <v>325</v>
      </c>
      <c r="AV2881" t="s">
        <v>90</v>
      </c>
      <c r="AW2881" t="s">
        <v>90</v>
      </c>
      <c r="AX2881">
        <v>0</v>
      </c>
      <c r="AY2881">
        <v>720</v>
      </c>
      <c r="AZ2881" t="s">
        <v>90</v>
      </c>
      <c r="BA2881" t="s">
        <v>90</v>
      </c>
      <c r="BO2881" t="s">
        <v>90</v>
      </c>
      <c r="BP2881" t="s">
        <v>93</v>
      </c>
      <c r="BQ2881" t="s">
        <v>94</v>
      </c>
    </row>
    <row r="2882" spans="1:69" x14ac:dyDescent="0.3">
      <c r="A2882">
        <v>361</v>
      </c>
      <c r="B2882" t="s">
        <v>172</v>
      </c>
      <c r="C2882">
        <v>1</v>
      </c>
      <c r="D2882" t="s">
        <v>67</v>
      </c>
      <c r="E2882">
        <v>48</v>
      </c>
      <c r="F2882" t="s">
        <v>2352</v>
      </c>
      <c r="G2882" t="s">
        <v>90</v>
      </c>
      <c r="H2882" t="s">
        <v>90</v>
      </c>
      <c r="Q2882">
        <v>364</v>
      </c>
      <c r="R2882" t="s">
        <v>90</v>
      </c>
      <c r="S2882" t="s">
        <v>90</v>
      </c>
      <c r="AF2882" t="s">
        <v>2171</v>
      </c>
      <c r="AG2882" t="s">
        <v>428</v>
      </c>
      <c r="AH2882" t="s">
        <v>428</v>
      </c>
      <c r="AU2882">
        <v>364</v>
      </c>
      <c r="AV2882" t="s">
        <v>90</v>
      </c>
      <c r="AW2882" t="s">
        <v>90</v>
      </c>
      <c r="AX2882">
        <v>0</v>
      </c>
      <c r="BB2882" t="s">
        <v>2173</v>
      </c>
      <c r="BC2882" t="s">
        <v>713</v>
      </c>
      <c r="BD2882" t="s">
        <v>716</v>
      </c>
      <c r="BE2882" t="s">
        <v>2174</v>
      </c>
      <c r="BF2882" t="s">
        <v>2175</v>
      </c>
      <c r="BG2882" t="s">
        <v>118</v>
      </c>
      <c r="BH2882" t="s">
        <v>567</v>
      </c>
      <c r="BO2882" t="s">
        <v>90</v>
      </c>
      <c r="BP2882" t="s">
        <v>93</v>
      </c>
      <c r="BQ2882" t="s">
        <v>94</v>
      </c>
    </row>
    <row r="2883" spans="1:69" x14ac:dyDescent="0.3">
      <c r="A2883">
        <v>361</v>
      </c>
      <c r="B2883" t="s">
        <v>172</v>
      </c>
      <c r="C2883">
        <v>2</v>
      </c>
      <c r="D2883" t="s">
        <v>77</v>
      </c>
      <c r="E2883">
        <v>48</v>
      </c>
      <c r="F2883" t="s">
        <v>2352</v>
      </c>
      <c r="G2883" t="s">
        <v>90</v>
      </c>
      <c r="H2883" t="s">
        <v>90</v>
      </c>
      <c r="Q2883">
        <v>364</v>
      </c>
      <c r="R2883" t="s">
        <v>90</v>
      </c>
      <c r="S2883" t="s">
        <v>90</v>
      </c>
      <c r="AF2883" t="s">
        <v>2171</v>
      </c>
      <c r="AG2883" t="s">
        <v>428</v>
      </c>
      <c r="AH2883" t="s">
        <v>428</v>
      </c>
      <c r="AU2883">
        <v>364</v>
      </c>
      <c r="AV2883" t="s">
        <v>90</v>
      </c>
      <c r="AW2883" t="s">
        <v>90</v>
      </c>
      <c r="AX2883">
        <v>0</v>
      </c>
      <c r="BB2883" t="s">
        <v>2173</v>
      </c>
      <c r="BC2883" t="s">
        <v>713</v>
      </c>
      <c r="BD2883" t="s">
        <v>713</v>
      </c>
      <c r="BE2883" t="s">
        <v>2174</v>
      </c>
      <c r="BF2883" t="s">
        <v>2175</v>
      </c>
      <c r="BG2883" t="s">
        <v>118</v>
      </c>
      <c r="BH2883" t="s">
        <v>228</v>
      </c>
      <c r="BO2883" t="s">
        <v>90</v>
      </c>
      <c r="BP2883" t="s">
        <v>93</v>
      </c>
      <c r="BQ2883" t="s">
        <v>94</v>
      </c>
    </row>
    <row r="2884" spans="1:69" x14ac:dyDescent="0.3">
      <c r="A2884">
        <v>361</v>
      </c>
      <c r="B2884" t="s">
        <v>172</v>
      </c>
      <c r="C2884">
        <v>3</v>
      </c>
      <c r="D2884" t="s">
        <v>83</v>
      </c>
      <c r="E2884">
        <v>48</v>
      </c>
      <c r="F2884" t="s">
        <v>2352</v>
      </c>
      <c r="G2884" t="s">
        <v>90</v>
      </c>
      <c r="H2884" t="s">
        <v>90</v>
      </c>
      <c r="Q2884">
        <v>364</v>
      </c>
      <c r="R2884" t="s">
        <v>90</v>
      </c>
      <c r="S2884" t="s">
        <v>90</v>
      </c>
      <c r="AF2884" t="s">
        <v>2171</v>
      </c>
      <c r="AG2884" t="s">
        <v>428</v>
      </c>
      <c r="AH2884" t="s">
        <v>428</v>
      </c>
      <c r="AU2884">
        <v>364</v>
      </c>
      <c r="AV2884" t="s">
        <v>90</v>
      </c>
      <c r="AW2884" t="s">
        <v>90</v>
      </c>
      <c r="AX2884">
        <v>0</v>
      </c>
      <c r="BB2884" t="s">
        <v>2173</v>
      </c>
      <c r="BC2884" t="s">
        <v>713</v>
      </c>
      <c r="BD2884" t="s">
        <v>713</v>
      </c>
      <c r="BE2884" t="s">
        <v>2174</v>
      </c>
      <c r="BF2884" t="s">
        <v>2175</v>
      </c>
      <c r="BG2884" t="s">
        <v>118</v>
      </c>
      <c r="BH2884" t="s">
        <v>228</v>
      </c>
      <c r="BO2884" t="s">
        <v>90</v>
      </c>
      <c r="BP2884" t="s">
        <v>93</v>
      </c>
      <c r="BQ2884" t="s">
        <v>94</v>
      </c>
    </row>
    <row r="2885" spans="1:69" x14ac:dyDescent="0.3">
      <c r="A2885">
        <v>361</v>
      </c>
      <c r="B2885" t="s">
        <v>172</v>
      </c>
      <c r="C2885">
        <v>4</v>
      </c>
      <c r="D2885" t="s">
        <v>84</v>
      </c>
      <c r="E2885">
        <v>48</v>
      </c>
      <c r="F2885" t="s">
        <v>2352</v>
      </c>
      <c r="G2885" t="s">
        <v>90</v>
      </c>
      <c r="H2885" t="s">
        <v>90</v>
      </c>
      <c r="Q2885">
        <v>364</v>
      </c>
      <c r="R2885" t="s">
        <v>90</v>
      </c>
      <c r="S2885" t="s">
        <v>90</v>
      </c>
      <c r="AF2885" t="s">
        <v>2171</v>
      </c>
      <c r="AG2885" t="s">
        <v>428</v>
      </c>
      <c r="AH2885" t="s">
        <v>428</v>
      </c>
      <c r="AU2885">
        <v>364</v>
      </c>
      <c r="AV2885" t="s">
        <v>90</v>
      </c>
      <c r="AW2885" t="s">
        <v>90</v>
      </c>
      <c r="AX2885">
        <v>0</v>
      </c>
      <c r="BB2885" t="s">
        <v>2173</v>
      </c>
      <c r="BC2885" t="s">
        <v>713</v>
      </c>
      <c r="BD2885" t="s">
        <v>713</v>
      </c>
      <c r="BE2885" t="s">
        <v>2174</v>
      </c>
      <c r="BF2885" t="s">
        <v>2175</v>
      </c>
      <c r="BG2885" t="s">
        <v>118</v>
      </c>
      <c r="BH2885" t="s">
        <v>228</v>
      </c>
      <c r="BO2885" t="s">
        <v>90</v>
      </c>
      <c r="BP2885" t="s">
        <v>93</v>
      </c>
      <c r="BQ2885" t="s">
        <v>94</v>
      </c>
    </row>
    <row r="2886" spans="1:69" x14ac:dyDescent="0.3">
      <c r="A2886">
        <v>361</v>
      </c>
      <c r="B2886" t="s">
        <v>172</v>
      </c>
      <c r="C2886">
        <v>5</v>
      </c>
      <c r="D2886" t="s">
        <v>85</v>
      </c>
      <c r="E2886">
        <v>48</v>
      </c>
      <c r="F2886" t="s">
        <v>2352</v>
      </c>
      <c r="G2886" t="s">
        <v>90</v>
      </c>
      <c r="H2886" t="s">
        <v>90</v>
      </c>
      <c r="Q2886">
        <v>364</v>
      </c>
      <c r="R2886" t="s">
        <v>90</v>
      </c>
      <c r="S2886" t="s">
        <v>90</v>
      </c>
      <c r="AF2886" t="s">
        <v>2171</v>
      </c>
      <c r="AG2886" t="s">
        <v>428</v>
      </c>
      <c r="AH2886" t="s">
        <v>428</v>
      </c>
      <c r="AU2886">
        <v>364</v>
      </c>
      <c r="AV2886" t="s">
        <v>90</v>
      </c>
      <c r="AW2886" t="s">
        <v>90</v>
      </c>
      <c r="AX2886">
        <v>0</v>
      </c>
      <c r="BB2886" t="s">
        <v>2173</v>
      </c>
      <c r="BC2886" t="s">
        <v>713</v>
      </c>
      <c r="BD2886" t="s">
        <v>713</v>
      </c>
      <c r="BE2886" t="s">
        <v>2174</v>
      </c>
      <c r="BF2886" t="s">
        <v>2175</v>
      </c>
      <c r="BG2886" t="s">
        <v>118</v>
      </c>
      <c r="BH2886" t="s">
        <v>228</v>
      </c>
      <c r="BO2886" t="s">
        <v>90</v>
      </c>
      <c r="BP2886" t="s">
        <v>93</v>
      </c>
      <c r="BQ2886" t="s">
        <v>94</v>
      </c>
    </row>
    <row r="2887" spans="1:69" x14ac:dyDescent="0.3">
      <c r="A2887">
        <v>361</v>
      </c>
      <c r="B2887" t="s">
        <v>172</v>
      </c>
      <c r="C2887">
        <v>6</v>
      </c>
      <c r="D2887" t="s">
        <v>86</v>
      </c>
      <c r="E2887">
        <v>48</v>
      </c>
      <c r="F2887" t="s">
        <v>2352</v>
      </c>
      <c r="G2887" t="s">
        <v>90</v>
      </c>
      <c r="H2887" t="s">
        <v>90</v>
      </c>
      <c r="Q2887">
        <v>364</v>
      </c>
      <c r="R2887" t="s">
        <v>90</v>
      </c>
      <c r="S2887" t="s">
        <v>90</v>
      </c>
      <c r="AF2887" t="s">
        <v>2171</v>
      </c>
      <c r="AG2887" t="s">
        <v>428</v>
      </c>
      <c r="AH2887" t="s">
        <v>428</v>
      </c>
      <c r="AU2887">
        <v>364</v>
      </c>
      <c r="AV2887" t="s">
        <v>90</v>
      </c>
      <c r="AW2887" t="s">
        <v>90</v>
      </c>
      <c r="AX2887">
        <v>0</v>
      </c>
      <c r="BB2887" t="s">
        <v>2173</v>
      </c>
      <c r="BC2887" t="s">
        <v>716</v>
      </c>
      <c r="BD2887" t="s">
        <v>716</v>
      </c>
      <c r="BE2887" t="s">
        <v>2174</v>
      </c>
      <c r="BF2887" t="s">
        <v>2175</v>
      </c>
      <c r="BG2887" t="s">
        <v>1285</v>
      </c>
      <c r="BH2887" t="s">
        <v>231</v>
      </c>
      <c r="BO2887" t="s">
        <v>90</v>
      </c>
      <c r="BP2887" t="s">
        <v>93</v>
      </c>
      <c r="BQ2887" t="s">
        <v>94</v>
      </c>
    </row>
    <row r="2888" spans="1:69" x14ac:dyDescent="0.3">
      <c r="A2888">
        <v>361</v>
      </c>
      <c r="B2888" t="s">
        <v>172</v>
      </c>
      <c r="C2888">
        <v>7</v>
      </c>
      <c r="D2888" t="s">
        <v>87</v>
      </c>
      <c r="E2888">
        <v>48</v>
      </c>
      <c r="F2888" t="s">
        <v>2352</v>
      </c>
      <c r="G2888" t="s">
        <v>90</v>
      </c>
      <c r="H2888" t="s">
        <v>90</v>
      </c>
      <c r="Q2888">
        <v>364</v>
      </c>
      <c r="R2888" t="s">
        <v>90</v>
      </c>
      <c r="S2888" t="s">
        <v>90</v>
      </c>
      <c r="AF2888" t="s">
        <v>2171</v>
      </c>
      <c r="AG2888" t="s">
        <v>428</v>
      </c>
      <c r="AH2888" t="s">
        <v>428</v>
      </c>
      <c r="AU2888">
        <v>364</v>
      </c>
      <c r="AV2888" t="s">
        <v>90</v>
      </c>
      <c r="AW2888" t="s">
        <v>90</v>
      </c>
      <c r="AX2888">
        <v>0</v>
      </c>
      <c r="BB2888" t="s">
        <v>2173</v>
      </c>
      <c r="BC2888" t="s">
        <v>716</v>
      </c>
      <c r="BD2888" t="s">
        <v>716</v>
      </c>
      <c r="BE2888" t="s">
        <v>2174</v>
      </c>
      <c r="BF2888" t="s">
        <v>2175</v>
      </c>
      <c r="BG2888" t="s">
        <v>309</v>
      </c>
      <c r="BH2888" t="s">
        <v>231</v>
      </c>
      <c r="BO2888" t="s">
        <v>90</v>
      </c>
      <c r="BP2888" t="s">
        <v>93</v>
      </c>
      <c r="BQ2888" t="s">
        <v>94</v>
      </c>
    </row>
    <row r="2889" spans="1:69" x14ac:dyDescent="0.3">
      <c r="A2889">
        <v>361</v>
      </c>
      <c r="B2889" t="s">
        <v>172</v>
      </c>
      <c r="C2889">
        <v>8</v>
      </c>
      <c r="D2889" t="s">
        <v>88</v>
      </c>
      <c r="E2889">
        <v>48</v>
      </c>
      <c r="F2889" t="s">
        <v>2352</v>
      </c>
      <c r="G2889" t="s">
        <v>90</v>
      </c>
      <c r="H2889" t="s">
        <v>90</v>
      </c>
      <c r="Q2889">
        <v>364</v>
      </c>
      <c r="R2889" t="s">
        <v>90</v>
      </c>
      <c r="S2889" t="s">
        <v>90</v>
      </c>
      <c r="AF2889" t="s">
        <v>2171</v>
      </c>
      <c r="AG2889" t="s">
        <v>428</v>
      </c>
      <c r="AH2889" t="s">
        <v>428</v>
      </c>
      <c r="AU2889">
        <v>364</v>
      </c>
      <c r="AV2889" t="s">
        <v>90</v>
      </c>
      <c r="AW2889" t="s">
        <v>90</v>
      </c>
      <c r="AX2889">
        <v>0</v>
      </c>
      <c r="BB2889" t="s">
        <v>2173</v>
      </c>
      <c r="BC2889" t="s">
        <v>713</v>
      </c>
      <c r="BD2889" t="s">
        <v>713</v>
      </c>
      <c r="BE2889" t="s">
        <v>2174</v>
      </c>
      <c r="BF2889" t="s">
        <v>2175</v>
      </c>
      <c r="BG2889" t="s">
        <v>118</v>
      </c>
      <c r="BH2889" t="s">
        <v>228</v>
      </c>
      <c r="BO2889" t="s">
        <v>90</v>
      </c>
      <c r="BP2889" t="s">
        <v>93</v>
      </c>
      <c r="BQ2889" t="s">
        <v>94</v>
      </c>
    </row>
    <row r="2890" spans="1:69" x14ac:dyDescent="0.3">
      <c r="A2890">
        <v>362</v>
      </c>
      <c r="B2890" t="s">
        <v>2346</v>
      </c>
      <c r="C2890">
        <v>1</v>
      </c>
      <c r="D2890" t="s">
        <v>67</v>
      </c>
      <c r="E2890">
        <v>48</v>
      </c>
      <c r="F2890" t="s">
        <v>2352</v>
      </c>
      <c r="G2890" t="s">
        <v>90</v>
      </c>
      <c r="H2890" t="s">
        <v>90</v>
      </c>
      <c r="Q2890">
        <v>363</v>
      </c>
      <c r="R2890" t="s">
        <v>90</v>
      </c>
      <c r="S2890" t="s">
        <v>90</v>
      </c>
      <c r="AF2890" t="s">
        <v>2316</v>
      </c>
      <c r="AG2890" t="s">
        <v>1008</v>
      </c>
      <c r="AH2890" t="s">
        <v>845</v>
      </c>
      <c r="AU2890">
        <v>363</v>
      </c>
      <c r="AV2890" t="s">
        <v>90</v>
      </c>
      <c r="AW2890" t="s">
        <v>90</v>
      </c>
      <c r="AX2890">
        <v>0</v>
      </c>
      <c r="BB2890" t="s">
        <v>2317</v>
      </c>
      <c r="BC2890" t="s">
        <v>2318</v>
      </c>
      <c r="BD2890" t="s">
        <v>923</v>
      </c>
      <c r="BE2890" t="s">
        <v>2319</v>
      </c>
      <c r="BF2890" t="s">
        <v>1772</v>
      </c>
      <c r="BG2890" t="s">
        <v>1773</v>
      </c>
      <c r="BH2890" t="s">
        <v>1774</v>
      </c>
      <c r="BO2890" t="s">
        <v>90</v>
      </c>
      <c r="BP2890" t="s">
        <v>93</v>
      </c>
      <c r="BQ2890" t="s">
        <v>94</v>
      </c>
    </row>
    <row r="2891" spans="1:69" x14ac:dyDescent="0.3">
      <c r="A2891">
        <v>362</v>
      </c>
      <c r="B2891" t="s">
        <v>2346</v>
      </c>
      <c r="C2891">
        <v>2</v>
      </c>
      <c r="D2891" t="s">
        <v>77</v>
      </c>
      <c r="E2891">
        <v>48</v>
      </c>
      <c r="F2891" t="s">
        <v>2352</v>
      </c>
      <c r="G2891" t="s">
        <v>90</v>
      </c>
      <c r="H2891" t="s">
        <v>90</v>
      </c>
      <c r="Q2891">
        <v>363</v>
      </c>
      <c r="R2891" t="s">
        <v>90</v>
      </c>
      <c r="S2891" t="s">
        <v>90</v>
      </c>
      <c r="AF2891" t="s">
        <v>2316</v>
      </c>
      <c r="AG2891" t="s">
        <v>1008</v>
      </c>
      <c r="AH2891" t="s">
        <v>844</v>
      </c>
      <c r="AU2891">
        <v>363</v>
      </c>
      <c r="AV2891" t="s">
        <v>90</v>
      </c>
      <c r="AW2891" t="s">
        <v>90</v>
      </c>
      <c r="AX2891">
        <v>0</v>
      </c>
      <c r="BB2891" t="s">
        <v>2317</v>
      </c>
      <c r="BC2891" t="s">
        <v>2318</v>
      </c>
      <c r="BD2891" t="s">
        <v>2320</v>
      </c>
      <c r="BE2891" t="s">
        <v>2319</v>
      </c>
      <c r="BF2891" t="s">
        <v>1772</v>
      </c>
      <c r="BG2891" t="s">
        <v>1773</v>
      </c>
      <c r="BH2891" t="s">
        <v>1781</v>
      </c>
      <c r="BO2891" t="s">
        <v>90</v>
      </c>
      <c r="BP2891" t="s">
        <v>93</v>
      </c>
      <c r="BQ2891" t="s">
        <v>94</v>
      </c>
    </row>
    <row r="2892" spans="1:69" x14ac:dyDescent="0.3">
      <c r="A2892">
        <v>362</v>
      </c>
      <c r="B2892" t="s">
        <v>2346</v>
      </c>
      <c r="C2892">
        <v>3</v>
      </c>
      <c r="D2892" t="s">
        <v>83</v>
      </c>
      <c r="E2892">
        <v>48</v>
      </c>
      <c r="F2892" t="s">
        <v>2352</v>
      </c>
      <c r="G2892" t="s">
        <v>90</v>
      </c>
      <c r="H2892" t="s">
        <v>90</v>
      </c>
      <c r="Q2892">
        <v>363</v>
      </c>
      <c r="R2892" t="s">
        <v>90</v>
      </c>
      <c r="S2892" t="s">
        <v>90</v>
      </c>
      <c r="AF2892" t="s">
        <v>2316</v>
      </c>
      <c r="AG2892" t="s">
        <v>1008</v>
      </c>
      <c r="AH2892" t="s">
        <v>844</v>
      </c>
      <c r="AU2892">
        <v>363</v>
      </c>
      <c r="AV2892" t="s">
        <v>90</v>
      </c>
      <c r="AW2892" t="s">
        <v>90</v>
      </c>
      <c r="AX2892">
        <v>0</v>
      </c>
      <c r="BB2892" t="s">
        <v>2317</v>
      </c>
      <c r="BC2892" t="s">
        <v>2321</v>
      </c>
      <c r="BD2892" t="s">
        <v>925</v>
      </c>
      <c r="BE2892" t="s">
        <v>2319</v>
      </c>
      <c r="BF2892" t="s">
        <v>1772</v>
      </c>
      <c r="BG2892" t="s">
        <v>1773</v>
      </c>
      <c r="BH2892" t="s">
        <v>1785</v>
      </c>
      <c r="BO2892" t="s">
        <v>90</v>
      </c>
      <c r="BP2892" t="s">
        <v>93</v>
      </c>
      <c r="BQ2892" t="s">
        <v>94</v>
      </c>
    </row>
    <row r="2893" spans="1:69" x14ac:dyDescent="0.3">
      <c r="A2893">
        <v>362</v>
      </c>
      <c r="B2893" t="s">
        <v>2346</v>
      </c>
      <c r="C2893">
        <v>4</v>
      </c>
      <c r="D2893" t="s">
        <v>84</v>
      </c>
      <c r="E2893">
        <v>48</v>
      </c>
      <c r="F2893" t="s">
        <v>2352</v>
      </c>
      <c r="G2893" t="s">
        <v>90</v>
      </c>
      <c r="H2893" t="s">
        <v>90</v>
      </c>
      <c r="Q2893">
        <v>363</v>
      </c>
      <c r="R2893" t="s">
        <v>90</v>
      </c>
      <c r="S2893" t="s">
        <v>90</v>
      </c>
      <c r="AF2893" t="s">
        <v>2316</v>
      </c>
      <c r="AG2893" t="s">
        <v>1008</v>
      </c>
      <c r="AH2893" t="s">
        <v>845</v>
      </c>
      <c r="AU2893">
        <v>363</v>
      </c>
      <c r="AV2893" t="s">
        <v>90</v>
      </c>
      <c r="AW2893" t="s">
        <v>90</v>
      </c>
      <c r="AX2893">
        <v>0</v>
      </c>
      <c r="BB2893" t="s">
        <v>2317</v>
      </c>
      <c r="BC2893" t="s">
        <v>2318</v>
      </c>
      <c r="BD2893" t="s">
        <v>923</v>
      </c>
      <c r="BE2893" t="s">
        <v>2319</v>
      </c>
      <c r="BF2893" t="s">
        <v>1772</v>
      </c>
      <c r="BG2893" t="s">
        <v>1790</v>
      </c>
      <c r="BH2893" t="s">
        <v>1774</v>
      </c>
      <c r="BO2893" t="s">
        <v>90</v>
      </c>
      <c r="BP2893" t="s">
        <v>93</v>
      </c>
      <c r="BQ2893" t="s">
        <v>94</v>
      </c>
    </row>
    <row r="2894" spans="1:69" x14ac:dyDescent="0.3">
      <c r="A2894">
        <v>362</v>
      </c>
      <c r="B2894" t="s">
        <v>2346</v>
      </c>
      <c r="C2894">
        <v>5</v>
      </c>
      <c r="D2894" t="s">
        <v>85</v>
      </c>
      <c r="E2894">
        <v>48</v>
      </c>
      <c r="F2894" t="s">
        <v>2352</v>
      </c>
      <c r="G2894" t="s">
        <v>90</v>
      </c>
      <c r="H2894" t="s">
        <v>90</v>
      </c>
      <c r="Q2894">
        <v>363</v>
      </c>
      <c r="R2894" t="s">
        <v>90</v>
      </c>
      <c r="S2894" t="s">
        <v>90</v>
      </c>
      <c r="AF2894" t="s">
        <v>2316</v>
      </c>
      <c r="AG2894" t="s">
        <v>1008</v>
      </c>
      <c r="AH2894" t="s">
        <v>844</v>
      </c>
      <c r="AU2894">
        <v>363</v>
      </c>
      <c r="AV2894" t="s">
        <v>90</v>
      </c>
      <c r="AW2894" t="s">
        <v>90</v>
      </c>
      <c r="AX2894">
        <v>0</v>
      </c>
      <c r="BB2894" t="s">
        <v>2317</v>
      </c>
      <c r="BC2894" t="s">
        <v>2321</v>
      </c>
      <c r="BD2894" t="s">
        <v>925</v>
      </c>
      <c r="BE2894" t="s">
        <v>2319</v>
      </c>
      <c r="BF2894" t="s">
        <v>1772</v>
      </c>
      <c r="BG2894" t="s">
        <v>1773</v>
      </c>
      <c r="BH2894" t="s">
        <v>1794</v>
      </c>
      <c r="BO2894" t="s">
        <v>90</v>
      </c>
      <c r="BP2894" t="s">
        <v>93</v>
      </c>
      <c r="BQ2894" t="s">
        <v>94</v>
      </c>
    </row>
    <row r="2895" spans="1:69" x14ac:dyDescent="0.3">
      <c r="A2895">
        <v>362</v>
      </c>
      <c r="B2895" t="s">
        <v>2346</v>
      </c>
      <c r="C2895">
        <v>6</v>
      </c>
      <c r="D2895" t="s">
        <v>86</v>
      </c>
      <c r="E2895">
        <v>48</v>
      </c>
      <c r="F2895" t="s">
        <v>2352</v>
      </c>
      <c r="G2895" t="s">
        <v>90</v>
      </c>
      <c r="H2895" t="s">
        <v>90</v>
      </c>
      <c r="Q2895">
        <v>363</v>
      </c>
      <c r="R2895" t="s">
        <v>90</v>
      </c>
      <c r="S2895" t="s">
        <v>90</v>
      </c>
      <c r="AF2895" t="s">
        <v>2316</v>
      </c>
      <c r="AG2895" t="s">
        <v>1009</v>
      </c>
      <c r="AH2895" t="s">
        <v>845</v>
      </c>
      <c r="AU2895">
        <v>363</v>
      </c>
      <c r="AV2895" t="s">
        <v>90</v>
      </c>
      <c r="AW2895" t="s">
        <v>90</v>
      </c>
      <c r="AX2895">
        <v>0</v>
      </c>
      <c r="BB2895" t="s">
        <v>2317</v>
      </c>
      <c r="BC2895" t="s">
        <v>2322</v>
      </c>
      <c r="BD2895" t="s">
        <v>923</v>
      </c>
      <c r="BE2895" t="s">
        <v>2319</v>
      </c>
      <c r="BF2895" t="s">
        <v>1772</v>
      </c>
      <c r="BG2895" t="s">
        <v>1797</v>
      </c>
      <c r="BH2895" t="s">
        <v>1774</v>
      </c>
      <c r="BO2895" t="s">
        <v>90</v>
      </c>
      <c r="BP2895" t="s">
        <v>93</v>
      </c>
      <c r="BQ2895" t="s">
        <v>94</v>
      </c>
    </row>
    <row r="2896" spans="1:69" x14ac:dyDescent="0.3">
      <c r="A2896">
        <v>362</v>
      </c>
      <c r="B2896" t="s">
        <v>2346</v>
      </c>
      <c r="C2896">
        <v>7</v>
      </c>
      <c r="D2896" t="s">
        <v>87</v>
      </c>
      <c r="E2896">
        <v>48</v>
      </c>
      <c r="F2896" t="s">
        <v>2352</v>
      </c>
      <c r="G2896" t="s">
        <v>90</v>
      </c>
      <c r="H2896" t="s">
        <v>90</v>
      </c>
      <c r="Q2896">
        <v>363</v>
      </c>
      <c r="R2896" t="s">
        <v>90</v>
      </c>
      <c r="S2896" t="s">
        <v>90</v>
      </c>
      <c r="AF2896" t="s">
        <v>2316</v>
      </c>
      <c r="AG2896" t="s">
        <v>1009</v>
      </c>
      <c r="AH2896" t="s">
        <v>845</v>
      </c>
      <c r="AU2896">
        <v>363</v>
      </c>
      <c r="AV2896" t="s">
        <v>90</v>
      </c>
      <c r="AW2896" t="s">
        <v>90</v>
      </c>
      <c r="AX2896">
        <v>0</v>
      </c>
      <c r="BB2896" t="s">
        <v>2317</v>
      </c>
      <c r="BC2896" t="s">
        <v>2322</v>
      </c>
      <c r="BD2896" t="s">
        <v>923</v>
      </c>
      <c r="BE2896" t="s">
        <v>2319</v>
      </c>
      <c r="BF2896" t="s">
        <v>1772</v>
      </c>
      <c r="BG2896" t="s">
        <v>1797</v>
      </c>
      <c r="BH2896" t="s">
        <v>1774</v>
      </c>
      <c r="BO2896" t="s">
        <v>90</v>
      </c>
      <c r="BP2896" t="s">
        <v>93</v>
      </c>
      <c r="BQ2896" t="s">
        <v>94</v>
      </c>
    </row>
    <row r="2897" spans="1:69" x14ac:dyDescent="0.3">
      <c r="A2897">
        <v>362</v>
      </c>
      <c r="B2897" t="s">
        <v>2346</v>
      </c>
      <c r="C2897">
        <v>8</v>
      </c>
      <c r="D2897" t="s">
        <v>88</v>
      </c>
      <c r="E2897">
        <v>48</v>
      </c>
      <c r="F2897" t="s">
        <v>2352</v>
      </c>
      <c r="G2897" t="s">
        <v>90</v>
      </c>
      <c r="H2897" t="s">
        <v>90</v>
      </c>
      <c r="Q2897">
        <v>363</v>
      </c>
      <c r="R2897" t="s">
        <v>90</v>
      </c>
      <c r="S2897" t="s">
        <v>90</v>
      </c>
      <c r="AF2897" t="s">
        <v>2316</v>
      </c>
      <c r="AG2897" t="s">
        <v>1008</v>
      </c>
      <c r="AH2897" t="s">
        <v>844</v>
      </c>
      <c r="AU2897">
        <v>363</v>
      </c>
      <c r="AV2897" t="s">
        <v>90</v>
      </c>
      <c r="AW2897" t="s">
        <v>90</v>
      </c>
      <c r="AX2897">
        <v>0</v>
      </c>
      <c r="BB2897" t="s">
        <v>2317</v>
      </c>
      <c r="BC2897" t="s">
        <v>2321</v>
      </c>
      <c r="BD2897" t="s">
        <v>925</v>
      </c>
      <c r="BE2897" t="s">
        <v>2319</v>
      </c>
      <c r="BF2897" t="s">
        <v>1772</v>
      </c>
      <c r="BG2897" t="s">
        <v>1773</v>
      </c>
      <c r="BH2897" t="s">
        <v>1785</v>
      </c>
      <c r="BO2897" t="s">
        <v>90</v>
      </c>
      <c r="BP2897" t="s">
        <v>93</v>
      </c>
      <c r="BQ2897" t="s">
        <v>94</v>
      </c>
    </row>
    <row r="2898" spans="1:69" x14ac:dyDescent="0.3">
      <c r="A2898">
        <v>363</v>
      </c>
      <c r="B2898" t="s">
        <v>2130</v>
      </c>
      <c r="C2898">
        <v>1</v>
      </c>
      <c r="D2898" t="s">
        <v>67</v>
      </c>
      <c r="E2898">
        <v>48</v>
      </c>
      <c r="F2898" t="s">
        <v>2352</v>
      </c>
      <c r="G2898" t="s">
        <v>90</v>
      </c>
      <c r="H2898" t="s">
        <v>90</v>
      </c>
      <c r="AF2898">
        <v>362</v>
      </c>
      <c r="AG2898" t="s">
        <v>90</v>
      </c>
      <c r="AH2898" t="s">
        <v>90</v>
      </c>
      <c r="BB2898">
        <v>362</v>
      </c>
      <c r="BC2898" t="s">
        <v>90</v>
      </c>
      <c r="BD2898" t="s">
        <v>90</v>
      </c>
      <c r="BE2898">
        <v>0</v>
      </c>
      <c r="BF2898" t="s">
        <v>2317</v>
      </c>
      <c r="BG2898" t="s">
        <v>2318</v>
      </c>
      <c r="BH2898" t="s">
        <v>923</v>
      </c>
      <c r="BO2898" t="s">
        <v>90</v>
      </c>
      <c r="BP2898" t="s">
        <v>93</v>
      </c>
      <c r="BQ2898" t="s">
        <v>94</v>
      </c>
    </row>
    <row r="2899" spans="1:69" x14ac:dyDescent="0.3">
      <c r="A2899">
        <v>363</v>
      </c>
      <c r="B2899" t="s">
        <v>2130</v>
      </c>
      <c r="C2899">
        <v>2</v>
      </c>
      <c r="D2899" t="s">
        <v>77</v>
      </c>
      <c r="E2899">
        <v>48</v>
      </c>
      <c r="F2899" t="s">
        <v>2352</v>
      </c>
      <c r="G2899" t="s">
        <v>90</v>
      </c>
      <c r="H2899" t="s">
        <v>90</v>
      </c>
      <c r="AF2899">
        <v>362</v>
      </c>
      <c r="AG2899" t="s">
        <v>90</v>
      </c>
      <c r="AH2899" t="s">
        <v>90</v>
      </c>
      <c r="BB2899">
        <v>362</v>
      </c>
      <c r="BC2899" t="s">
        <v>90</v>
      </c>
      <c r="BD2899" t="s">
        <v>90</v>
      </c>
      <c r="BE2899">
        <v>0</v>
      </c>
      <c r="BF2899" t="s">
        <v>2317</v>
      </c>
      <c r="BG2899" t="s">
        <v>2318</v>
      </c>
      <c r="BH2899" t="s">
        <v>2320</v>
      </c>
      <c r="BO2899" t="s">
        <v>90</v>
      </c>
      <c r="BP2899" t="s">
        <v>93</v>
      </c>
      <c r="BQ2899" t="s">
        <v>94</v>
      </c>
    </row>
    <row r="2900" spans="1:69" x14ac:dyDescent="0.3">
      <c r="A2900">
        <v>363</v>
      </c>
      <c r="B2900" t="s">
        <v>2130</v>
      </c>
      <c r="C2900">
        <v>3</v>
      </c>
      <c r="D2900" t="s">
        <v>83</v>
      </c>
      <c r="E2900">
        <v>48</v>
      </c>
      <c r="F2900" t="s">
        <v>2352</v>
      </c>
      <c r="G2900" t="s">
        <v>90</v>
      </c>
      <c r="H2900" t="s">
        <v>90</v>
      </c>
      <c r="AF2900">
        <v>362</v>
      </c>
      <c r="AG2900" t="s">
        <v>90</v>
      </c>
      <c r="AH2900" t="s">
        <v>90</v>
      </c>
      <c r="BB2900">
        <v>362</v>
      </c>
      <c r="BC2900" t="s">
        <v>90</v>
      </c>
      <c r="BD2900" t="s">
        <v>90</v>
      </c>
      <c r="BE2900">
        <v>0</v>
      </c>
      <c r="BF2900" t="s">
        <v>2317</v>
      </c>
      <c r="BG2900" t="s">
        <v>2321</v>
      </c>
      <c r="BH2900" t="s">
        <v>925</v>
      </c>
      <c r="BO2900" t="s">
        <v>90</v>
      </c>
      <c r="BP2900" t="s">
        <v>93</v>
      </c>
      <c r="BQ2900" t="s">
        <v>94</v>
      </c>
    </row>
    <row r="2901" spans="1:69" x14ac:dyDescent="0.3">
      <c r="A2901">
        <v>363</v>
      </c>
      <c r="B2901" t="s">
        <v>2130</v>
      </c>
      <c r="C2901">
        <v>4</v>
      </c>
      <c r="D2901" t="s">
        <v>84</v>
      </c>
      <c r="E2901">
        <v>48</v>
      </c>
      <c r="F2901" t="s">
        <v>2352</v>
      </c>
      <c r="G2901" t="s">
        <v>90</v>
      </c>
      <c r="H2901" t="s">
        <v>90</v>
      </c>
      <c r="AF2901">
        <v>362</v>
      </c>
      <c r="AG2901" t="s">
        <v>90</v>
      </c>
      <c r="AH2901" t="s">
        <v>90</v>
      </c>
      <c r="BB2901">
        <v>362</v>
      </c>
      <c r="BC2901" t="s">
        <v>90</v>
      </c>
      <c r="BD2901" t="s">
        <v>90</v>
      </c>
      <c r="BE2901">
        <v>0</v>
      </c>
      <c r="BF2901" t="s">
        <v>2317</v>
      </c>
      <c r="BG2901" t="s">
        <v>2318</v>
      </c>
      <c r="BH2901" t="s">
        <v>923</v>
      </c>
      <c r="BO2901" t="s">
        <v>90</v>
      </c>
      <c r="BP2901" t="s">
        <v>93</v>
      </c>
      <c r="BQ2901" t="s">
        <v>94</v>
      </c>
    </row>
    <row r="2902" spans="1:69" x14ac:dyDescent="0.3">
      <c r="A2902">
        <v>363</v>
      </c>
      <c r="B2902" t="s">
        <v>2130</v>
      </c>
      <c r="C2902">
        <v>5</v>
      </c>
      <c r="D2902" t="s">
        <v>85</v>
      </c>
      <c r="E2902">
        <v>48</v>
      </c>
      <c r="F2902" t="s">
        <v>2352</v>
      </c>
      <c r="G2902" t="s">
        <v>90</v>
      </c>
      <c r="H2902" t="s">
        <v>90</v>
      </c>
      <c r="AF2902">
        <v>362</v>
      </c>
      <c r="AG2902" t="s">
        <v>90</v>
      </c>
      <c r="AH2902" t="s">
        <v>90</v>
      </c>
      <c r="BB2902">
        <v>362</v>
      </c>
      <c r="BC2902" t="s">
        <v>90</v>
      </c>
      <c r="BD2902" t="s">
        <v>90</v>
      </c>
      <c r="BE2902">
        <v>0</v>
      </c>
      <c r="BF2902" t="s">
        <v>2317</v>
      </c>
      <c r="BG2902" t="s">
        <v>2321</v>
      </c>
      <c r="BH2902" t="s">
        <v>925</v>
      </c>
      <c r="BO2902" t="s">
        <v>90</v>
      </c>
      <c r="BP2902" t="s">
        <v>93</v>
      </c>
      <c r="BQ2902" t="s">
        <v>94</v>
      </c>
    </row>
    <row r="2903" spans="1:69" x14ac:dyDescent="0.3">
      <c r="A2903">
        <v>363</v>
      </c>
      <c r="B2903" t="s">
        <v>2130</v>
      </c>
      <c r="C2903">
        <v>6</v>
      </c>
      <c r="D2903" t="s">
        <v>86</v>
      </c>
      <c r="E2903">
        <v>48</v>
      </c>
      <c r="F2903" t="s">
        <v>2352</v>
      </c>
      <c r="G2903" t="s">
        <v>90</v>
      </c>
      <c r="H2903" t="s">
        <v>90</v>
      </c>
      <c r="AF2903">
        <v>362</v>
      </c>
      <c r="AG2903" t="s">
        <v>90</v>
      </c>
      <c r="AH2903" t="s">
        <v>90</v>
      </c>
      <c r="BB2903">
        <v>362</v>
      </c>
      <c r="BC2903" t="s">
        <v>90</v>
      </c>
      <c r="BD2903" t="s">
        <v>90</v>
      </c>
      <c r="BE2903">
        <v>0</v>
      </c>
      <c r="BF2903" t="s">
        <v>2317</v>
      </c>
      <c r="BG2903" t="s">
        <v>2322</v>
      </c>
      <c r="BH2903" t="s">
        <v>923</v>
      </c>
      <c r="BO2903" t="s">
        <v>90</v>
      </c>
      <c r="BP2903" t="s">
        <v>93</v>
      </c>
      <c r="BQ2903" t="s">
        <v>94</v>
      </c>
    </row>
    <row r="2904" spans="1:69" x14ac:dyDescent="0.3">
      <c r="A2904">
        <v>363</v>
      </c>
      <c r="B2904" t="s">
        <v>2130</v>
      </c>
      <c r="C2904">
        <v>7</v>
      </c>
      <c r="D2904" t="s">
        <v>87</v>
      </c>
      <c r="E2904">
        <v>48</v>
      </c>
      <c r="F2904" t="s">
        <v>2352</v>
      </c>
      <c r="G2904" t="s">
        <v>90</v>
      </c>
      <c r="H2904" t="s">
        <v>90</v>
      </c>
      <c r="AF2904">
        <v>362</v>
      </c>
      <c r="AG2904" t="s">
        <v>90</v>
      </c>
      <c r="AH2904" t="s">
        <v>90</v>
      </c>
      <c r="BB2904">
        <v>362</v>
      </c>
      <c r="BC2904" t="s">
        <v>90</v>
      </c>
      <c r="BD2904" t="s">
        <v>90</v>
      </c>
      <c r="BE2904">
        <v>0</v>
      </c>
      <c r="BF2904" t="s">
        <v>2317</v>
      </c>
      <c r="BG2904" t="s">
        <v>2322</v>
      </c>
      <c r="BH2904" t="s">
        <v>923</v>
      </c>
      <c r="BO2904" t="s">
        <v>90</v>
      </c>
      <c r="BP2904" t="s">
        <v>93</v>
      </c>
      <c r="BQ2904" t="s">
        <v>94</v>
      </c>
    </row>
    <row r="2905" spans="1:69" x14ac:dyDescent="0.3">
      <c r="A2905">
        <v>363</v>
      </c>
      <c r="B2905" t="s">
        <v>2130</v>
      </c>
      <c r="C2905">
        <v>8</v>
      </c>
      <c r="D2905" t="s">
        <v>88</v>
      </c>
      <c r="E2905">
        <v>48</v>
      </c>
      <c r="F2905" t="s">
        <v>2352</v>
      </c>
      <c r="G2905" t="s">
        <v>90</v>
      </c>
      <c r="H2905" t="s">
        <v>90</v>
      </c>
      <c r="AF2905">
        <v>362</v>
      </c>
      <c r="AG2905" t="s">
        <v>90</v>
      </c>
      <c r="AH2905" t="s">
        <v>90</v>
      </c>
      <c r="BB2905">
        <v>362</v>
      </c>
      <c r="BC2905" t="s">
        <v>90</v>
      </c>
      <c r="BD2905" t="s">
        <v>90</v>
      </c>
      <c r="BE2905">
        <v>0</v>
      </c>
      <c r="BF2905" t="s">
        <v>2317</v>
      </c>
      <c r="BG2905" t="s">
        <v>2321</v>
      </c>
      <c r="BH2905" t="s">
        <v>925</v>
      </c>
      <c r="BO2905" t="s">
        <v>90</v>
      </c>
      <c r="BP2905" t="s">
        <v>93</v>
      </c>
      <c r="BQ2905" t="s">
        <v>94</v>
      </c>
    </row>
    <row r="2906" spans="1:69" x14ac:dyDescent="0.3">
      <c r="A2906">
        <v>364</v>
      </c>
      <c r="B2906" t="s">
        <v>2131</v>
      </c>
      <c r="C2906">
        <v>1</v>
      </c>
      <c r="D2906" t="s">
        <v>67</v>
      </c>
      <c r="E2906">
        <v>48</v>
      </c>
      <c r="F2906" t="s">
        <v>2352</v>
      </c>
      <c r="G2906" t="s">
        <v>90</v>
      </c>
      <c r="H2906" t="s">
        <v>90</v>
      </c>
      <c r="AF2906" t="s">
        <v>2353</v>
      </c>
      <c r="AG2906" t="s">
        <v>2324</v>
      </c>
      <c r="AH2906" t="s">
        <v>2325</v>
      </c>
      <c r="BB2906" t="s">
        <v>2353</v>
      </c>
      <c r="BC2906" t="s">
        <v>2324</v>
      </c>
      <c r="BD2906" t="s">
        <v>2325</v>
      </c>
      <c r="BE2906" t="s">
        <v>2326</v>
      </c>
      <c r="BF2906" t="s">
        <v>2354</v>
      </c>
      <c r="BG2906" t="s">
        <v>2355</v>
      </c>
      <c r="BH2906" t="s">
        <v>2356</v>
      </c>
      <c r="BO2906" t="s">
        <v>69</v>
      </c>
      <c r="BP2906" t="s">
        <v>93</v>
      </c>
      <c r="BQ2906" t="s">
        <v>293</v>
      </c>
    </row>
    <row r="2907" spans="1:69" x14ac:dyDescent="0.3">
      <c r="A2907">
        <v>364</v>
      </c>
      <c r="B2907" t="s">
        <v>2131</v>
      </c>
      <c r="C2907">
        <v>2</v>
      </c>
      <c r="D2907" t="s">
        <v>77</v>
      </c>
      <c r="E2907">
        <v>48</v>
      </c>
      <c r="F2907" t="s">
        <v>2352</v>
      </c>
      <c r="G2907" t="s">
        <v>90</v>
      </c>
      <c r="H2907" t="s">
        <v>90</v>
      </c>
      <c r="AF2907" t="s">
        <v>2353</v>
      </c>
      <c r="AG2907" t="s">
        <v>2330</v>
      </c>
      <c r="AH2907" t="s">
        <v>2331</v>
      </c>
      <c r="BB2907" t="s">
        <v>2353</v>
      </c>
      <c r="BC2907" t="s">
        <v>2330</v>
      </c>
      <c r="BD2907" t="s">
        <v>2331</v>
      </c>
      <c r="BE2907" t="s">
        <v>2326</v>
      </c>
      <c r="BF2907" t="s">
        <v>2354</v>
      </c>
      <c r="BG2907" t="s">
        <v>2357</v>
      </c>
      <c r="BH2907" t="s">
        <v>2358</v>
      </c>
      <c r="BO2907" t="s">
        <v>90</v>
      </c>
      <c r="BP2907" t="s">
        <v>93</v>
      </c>
      <c r="BQ2907" t="s">
        <v>94</v>
      </c>
    </row>
    <row r="2908" spans="1:69" x14ac:dyDescent="0.3">
      <c r="A2908">
        <v>364</v>
      </c>
      <c r="B2908" t="s">
        <v>2131</v>
      </c>
      <c r="C2908">
        <v>3</v>
      </c>
      <c r="D2908" t="s">
        <v>83</v>
      </c>
      <c r="E2908">
        <v>48</v>
      </c>
      <c r="F2908" t="s">
        <v>2352</v>
      </c>
      <c r="G2908" t="s">
        <v>90</v>
      </c>
      <c r="H2908" t="s">
        <v>90</v>
      </c>
      <c r="AF2908" t="s">
        <v>2353</v>
      </c>
      <c r="AG2908" t="s">
        <v>2330</v>
      </c>
      <c r="AH2908" t="s">
        <v>2139</v>
      </c>
      <c r="BB2908" t="s">
        <v>2353</v>
      </c>
      <c r="BC2908" t="s">
        <v>2330</v>
      </c>
      <c r="BD2908" t="s">
        <v>2139</v>
      </c>
      <c r="BE2908" t="s">
        <v>2326</v>
      </c>
      <c r="BF2908" t="s">
        <v>2354</v>
      </c>
      <c r="BG2908" t="s">
        <v>2359</v>
      </c>
      <c r="BH2908" t="s">
        <v>2360</v>
      </c>
      <c r="BO2908" t="s">
        <v>90</v>
      </c>
      <c r="BP2908" t="s">
        <v>93</v>
      </c>
      <c r="BQ2908" t="s">
        <v>94</v>
      </c>
    </row>
    <row r="2909" spans="1:69" x14ac:dyDescent="0.3">
      <c r="A2909">
        <v>364</v>
      </c>
      <c r="B2909" t="s">
        <v>2131</v>
      </c>
      <c r="C2909">
        <v>4</v>
      </c>
      <c r="D2909" t="s">
        <v>84</v>
      </c>
      <c r="E2909">
        <v>48</v>
      </c>
      <c r="F2909" t="s">
        <v>2352</v>
      </c>
      <c r="G2909" t="s">
        <v>90</v>
      </c>
      <c r="H2909" t="s">
        <v>90</v>
      </c>
      <c r="AF2909" t="s">
        <v>2353</v>
      </c>
      <c r="AG2909" t="s">
        <v>2336</v>
      </c>
      <c r="AH2909" t="s">
        <v>2337</v>
      </c>
      <c r="BB2909" t="s">
        <v>2353</v>
      </c>
      <c r="BC2909" t="s">
        <v>2336</v>
      </c>
      <c r="BD2909" t="s">
        <v>2337</v>
      </c>
      <c r="BE2909" t="s">
        <v>2326</v>
      </c>
      <c r="BF2909" t="s">
        <v>2354</v>
      </c>
      <c r="BG2909" t="s">
        <v>2361</v>
      </c>
      <c r="BH2909" t="s">
        <v>2362</v>
      </c>
      <c r="BO2909" t="s">
        <v>69</v>
      </c>
      <c r="BP2909" t="s">
        <v>93</v>
      </c>
      <c r="BQ2909" t="s">
        <v>293</v>
      </c>
    </row>
    <row r="2910" spans="1:69" x14ac:dyDescent="0.3">
      <c r="A2910">
        <v>364</v>
      </c>
      <c r="B2910" t="s">
        <v>2131</v>
      </c>
      <c r="C2910">
        <v>5</v>
      </c>
      <c r="D2910" t="s">
        <v>85</v>
      </c>
      <c r="E2910">
        <v>48</v>
      </c>
      <c r="F2910" t="s">
        <v>2352</v>
      </c>
      <c r="G2910" t="s">
        <v>90</v>
      </c>
      <c r="H2910" t="s">
        <v>90</v>
      </c>
      <c r="AF2910" t="s">
        <v>2353</v>
      </c>
      <c r="AG2910" t="s">
        <v>2330</v>
      </c>
      <c r="AH2910" t="s">
        <v>2340</v>
      </c>
      <c r="BB2910" t="s">
        <v>2353</v>
      </c>
      <c r="BC2910" t="s">
        <v>2330</v>
      </c>
      <c r="BD2910" t="s">
        <v>2340</v>
      </c>
      <c r="BE2910" t="s">
        <v>2326</v>
      </c>
      <c r="BF2910" t="s">
        <v>2354</v>
      </c>
      <c r="BG2910" t="s">
        <v>2359</v>
      </c>
      <c r="BH2910" t="s">
        <v>2363</v>
      </c>
      <c r="BO2910" t="s">
        <v>90</v>
      </c>
      <c r="BP2910" t="s">
        <v>93</v>
      </c>
      <c r="BQ2910" t="s">
        <v>94</v>
      </c>
    </row>
    <row r="2911" spans="1:69" x14ac:dyDescent="0.3">
      <c r="A2911">
        <v>364</v>
      </c>
      <c r="B2911" t="s">
        <v>2131</v>
      </c>
      <c r="C2911">
        <v>6</v>
      </c>
      <c r="D2911" t="s">
        <v>86</v>
      </c>
      <c r="E2911">
        <v>48</v>
      </c>
      <c r="F2911" t="s">
        <v>2352</v>
      </c>
      <c r="G2911" t="s">
        <v>90</v>
      </c>
      <c r="H2911" t="s">
        <v>90</v>
      </c>
      <c r="AF2911" t="s">
        <v>2353</v>
      </c>
      <c r="AG2911" t="s">
        <v>2342</v>
      </c>
      <c r="AH2911" t="s">
        <v>2325</v>
      </c>
      <c r="BB2911" t="s">
        <v>2353</v>
      </c>
      <c r="BC2911" t="s">
        <v>2342</v>
      </c>
      <c r="BD2911" t="s">
        <v>2325</v>
      </c>
      <c r="BE2911" t="s">
        <v>2326</v>
      </c>
      <c r="BF2911" t="s">
        <v>2354</v>
      </c>
      <c r="BG2911" t="s">
        <v>2364</v>
      </c>
      <c r="BH2911" t="s">
        <v>2356</v>
      </c>
      <c r="BO2911" t="s">
        <v>69</v>
      </c>
      <c r="BP2911" t="s">
        <v>93</v>
      </c>
      <c r="BQ2911" t="s">
        <v>293</v>
      </c>
    </row>
    <row r="2912" spans="1:69" x14ac:dyDescent="0.3">
      <c r="A2912">
        <v>364</v>
      </c>
      <c r="B2912" t="s">
        <v>2131</v>
      </c>
      <c r="C2912">
        <v>7</v>
      </c>
      <c r="D2912" t="s">
        <v>87</v>
      </c>
      <c r="E2912">
        <v>48</v>
      </c>
      <c r="F2912" t="s">
        <v>2352</v>
      </c>
      <c r="G2912" t="s">
        <v>90</v>
      </c>
      <c r="H2912" t="s">
        <v>90</v>
      </c>
      <c r="AF2912" t="s">
        <v>2353</v>
      </c>
      <c r="AG2912" t="s">
        <v>2342</v>
      </c>
      <c r="AH2912" t="s">
        <v>2325</v>
      </c>
      <c r="BB2912" t="s">
        <v>2353</v>
      </c>
      <c r="BC2912" t="s">
        <v>2342</v>
      </c>
      <c r="BD2912" t="s">
        <v>2325</v>
      </c>
      <c r="BE2912" t="s">
        <v>2326</v>
      </c>
      <c r="BF2912" t="s">
        <v>2354</v>
      </c>
      <c r="BG2912" t="s">
        <v>2365</v>
      </c>
      <c r="BH2912" t="s">
        <v>2356</v>
      </c>
      <c r="BO2912" t="s">
        <v>69</v>
      </c>
      <c r="BP2912" t="s">
        <v>93</v>
      </c>
      <c r="BQ2912" t="s">
        <v>293</v>
      </c>
    </row>
    <row r="2913" spans="1:69" x14ac:dyDescent="0.3">
      <c r="A2913">
        <v>364</v>
      </c>
      <c r="B2913" t="s">
        <v>2131</v>
      </c>
      <c r="C2913">
        <v>8</v>
      </c>
      <c r="D2913" t="s">
        <v>88</v>
      </c>
      <c r="E2913">
        <v>48</v>
      </c>
      <c r="F2913" t="s">
        <v>2352</v>
      </c>
      <c r="G2913" t="s">
        <v>90</v>
      </c>
      <c r="H2913" t="s">
        <v>90</v>
      </c>
      <c r="AF2913" t="s">
        <v>2353</v>
      </c>
      <c r="AG2913" t="s">
        <v>2330</v>
      </c>
      <c r="AH2913" t="s">
        <v>2139</v>
      </c>
      <c r="BB2913" t="s">
        <v>2353</v>
      </c>
      <c r="BC2913" t="s">
        <v>2330</v>
      </c>
      <c r="BD2913" t="s">
        <v>2139</v>
      </c>
      <c r="BE2913" t="s">
        <v>2326</v>
      </c>
      <c r="BF2913" t="s">
        <v>2354</v>
      </c>
      <c r="BG2913" t="s">
        <v>2359</v>
      </c>
      <c r="BH2913" t="s">
        <v>2360</v>
      </c>
      <c r="BO2913" t="s">
        <v>90</v>
      </c>
      <c r="BP2913" t="s">
        <v>93</v>
      </c>
      <c r="BQ2913" t="s">
        <v>94</v>
      </c>
    </row>
    <row r="2914" spans="1:69" x14ac:dyDescent="0.3">
      <c r="A2914">
        <v>365</v>
      </c>
      <c r="B2914" t="s">
        <v>302</v>
      </c>
      <c r="C2914">
        <v>1</v>
      </c>
      <c r="D2914" t="s">
        <v>67</v>
      </c>
      <c r="E2914">
        <v>49</v>
      </c>
      <c r="F2914" t="s">
        <v>2366</v>
      </c>
      <c r="G2914" t="s">
        <v>90</v>
      </c>
      <c r="H2914" t="s">
        <v>90</v>
      </c>
      <c r="Q2914">
        <v>325</v>
      </c>
      <c r="R2914" t="s">
        <v>90</v>
      </c>
      <c r="S2914" t="s">
        <v>90</v>
      </c>
      <c r="AU2914">
        <v>325</v>
      </c>
      <c r="AV2914" t="s">
        <v>90</v>
      </c>
      <c r="AW2914" t="s">
        <v>90</v>
      </c>
      <c r="AX2914">
        <v>0</v>
      </c>
      <c r="AY2914">
        <v>720</v>
      </c>
      <c r="AZ2914" t="s">
        <v>90</v>
      </c>
      <c r="BA2914" t="s">
        <v>90</v>
      </c>
      <c r="BO2914" t="s">
        <v>90</v>
      </c>
      <c r="BP2914" t="s">
        <v>93</v>
      </c>
      <c r="BQ2914" t="s">
        <v>94</v>
      </c>
    </row>
    <row r="2915" spans="1:69" x14ac:dyDescent="0.3">
      <c r="A2915">
        <v>365</v>
      </c>
      <c r="B2915" t="s">
        <v>302</v>
      </c>
      <c r="C2915">
        <v>2</v>
      </c>
      <c r="D2915" t="s">
        <v>77</v>
      </c>
      <c r="E2915">
        <v>49</v>
      </c>
      <c r="F2915" t="s">
        <v>2366</v>
      </c>
      <c r="G2915" t="s">
        <v>90</v>
      </c>
      <c r="H2915" t="s">
        <v>90</v>
      </c>
      <c r="Q2915">
        <v>325</v>
      </c>
      <c r="R2915" t="s">
        <v>90</v>
      </c>
      <c r="S2915" t="s">
        <v>90</v>
      </c>
      <c r="AU2915">
        <v>325</v>
      </c>
      <c r="AV2915" t="s">
        <v>90</v>
      </c>
      <c r="AW2915" t="s">
        <v>90</v>
      </c>
      <c r="AX2915">
        <v>0</v>
      </c>
      <c r="AY2915">
        <v>720</v>
      </c>
      <c r="AZ2915" t="s">
        <v>90</v>
      </c>
      <c r="BA2915" t="s">
        <v>90</v>
      </c>
      <c r="BO2915" t="s">
        <v>90</v>
      </c>
      <c r="BP2915" t="s">
        <v>93</v>
      </c>
      <c r="BQ2915" t="s">
        <v>94</v>
      </c>
    </row>
    <row r="2916" spans="1:69" x14ac:dyDescent="0.3">
      <c r="A2916">
        <v>365</v>
      </c>
      <c r="B2916" t="s">
        <v>302</v>
      </c>
      <c r="C2916">
        <v>3</v>
      </c>
      <c r="D2916" t="s">
        <v>83</v>
      </c>
      <c r="E2916">
        <v>49</v>
      </c>
      <c r="F2916" t="s">
        <v>2366</v>
      </c>
      <c r="G2916" t="s">
        <v>90</v>
      </c>
      <c r="H2916" t="s">
        <v>90</v>
      </c>
      <c r="Q2916">
        <v>325</v>
      </c>
      <c r="R2916" t="s">
        <v>90</v>
      </c>
      <c r="S2916" t="s">
        <v>90</v>
      </c>
      <c r="AU2916">
        <v>325</v>
      </c>
      <c r="AV2916" t="s">
        <v>90</v>
      </c>
      <c r="AW2916" t="s">
        <v>90</v>
      </c>
      <c r="AX2916">
        <v>0</v>
      </c>
      <c r="AY2916">
        <v>720</v>
      </c>
      <c r="AZ2916" t="s">
        <v>90</v>
      </c>
      <c r="BA2916" t="s">
        <v>90</v>
      </c>
      <c r="BO2916" t="s">
        <v>90</v>
      </c>
      <c r="BP2916" t="s">
        <v>93</v>
      </c>
      <c r="BQ2916" t="s">
        <v>94</v>
      </c>
    </row>
    <row r="2917" spans="1:69" x14ac:dyDescent="0.3">
      <c r="A2917">
        <v>365</v>
      </c>
      <c r="B2917" t="s">
        <v>302</v>
      </c>
      <c r="C2917">
        <v>4</v>
      </c>
      <c r="D2917" t="s">
        <v>84</v>
      </c>
      <c r="E2917">
        <v>49</v>
      </c>
      <c r="F2917" t="s">
        <v>2366</v>
      </c>
      <c r="G2917" t="s">
        <v>90</v>
      </c>
      <c r="H2917" t="s">
        <v>90</v>
      </c>
      <c r="Q2917">
        <v>325</v>
      </c>
      <c r="R2917" t="s">
        <v>90</v>
      </c>
      <c r="S2917" t="s">
        <v>90</v>
      </c>
      <c r="AU2917">
        <v>325</v>
      </c>
      <c r="AV2917" t="s">
        <v>90</v>
      </c>
      <c r="AW2917" t="s">
        <v>90</v>
      </c>
      <c r="AX2917">
        <v>0</v>
      </c>
      <c r="AY2917">
        <v>720</v>
      </c>
      <c r="AZ2917" t="s">
        <v>90</v>
      </c>
      <c r="BA2917" t="s">
        <v>90</v>
      </c>
      <c r="BO2917" t="s">
        <v>90</v>
      </c>
      <c r="BP2917" t="s">
        <v>93</v>
      </c>
      <c r="BQ2917" t="s">
        <v>94</v>
      </c>
    </row>
    <row r="2918" spans="1:69" x14ac:dyDescent="0.3">
      <c r="A2918">
        <v>365</v>
      </c>
      <c r="B2918" t="s">
        <v>302</v>
      </c>
      <c r="C2918">
        <v>5</v>
      </c>
      <c r="D2918" t="s">
        <v>85</v>
      </c>
      <c r="E2918">
        <v>49</v>
      </c>
      <c r="F2918" t="s">
        <v>2366</v>
      </c>
      <c r="G2918" t="s">
        <v>90</v>
      </c>
      <c r="H2918" t="s">
        <v>90</v>
      </c>
      <c r="Q2918">
        <v>325</v>
      </c>
      <c r="R2918" t="s">
        <v>90</v>
      </c>
      <c r="S2918" t="s">
        <v>90</v>
      </c>
      <c r="AU2918">
        <v>325</v>
      </c>
      <c r="AV2918" t="s">
        <v>90</v>
      </c>
      <c r="AW2918" t="s">
        <v>90</v>
      </c>
      <c r="AX2918">
        <v>0</v>
      </c>
      <c r="AY2918">
        <v>720</v>
      </c>
      <c r="AZ2918" t="s">
        <v>90</v>
      </c>
      <c r="BA2918" t="s">
        <v>90</v>
      </c>
      <c r="BO2918" t="s">
        <v>90</v>
      </c>
      <c r="BP2918" t="s">
        <v>93</v>
      </c>
      <c r="BQ2918" t="s">
        <v>94</v>
      </c>
    </row>
    <row r="2919" spans="1:69" x14ac:dyDescent="0.3">
      <c r="A2919">
        <v>365</v>
      </c>
      <c r="B2919" t="s">
        <v>302</v>
      </c>
      <c r="C2919">
        <v>6</v>
      </c>
      <c r="D2919" t="s">
        <v>86</v>
      </c>
      <c r="E2919">
        <v>49</v>
      </c>
      <c r="F2919" t="s">
        <v>2366</v>
      </c>
      <c r="G2919" t="s">
        <v>90</v>
      </c>
      <c r="H2919" t="s">
        <v>90</v>
      </c>
      <c r="Q2919">
        <v>325</v>
      </c>
      <c r="R2919" t="s">
        <v>90</v>
      </c>
      <c r="S2919" t="s">
        <v>90</v>
      </c>
      <c r="AU2919">
        <v>325</v>
      </c>
      <c r="AV2919" t="s">
        <v>90</v>
      </c>
      <c r="AW2919" t="s">
        <v>90</v>
      </c>
      <c r="AX2919">
        <v>0</v>
      </c>
      <c r="AY2919">
        <v>720</v>
      </c>
      <c r="AZ2919" t="s">
        <v>90</v>
      </c>
      <c r="BA2919" t="s">
        <v>90</v>
      </c>
      <c r="BO2919" t="s">
        <v>90</v>
      </c>
      <c r="BP2919" t="s">
        <v>93</v>
      </c>
      <c r="BQ2919" t="s">
        <v>94</v>
      </c>
    </row>
    <row r="2920" spans="1:69" x14ac:dyDescent="0.3">
      <c r="A2920">
        <v>365</v>
      </c>
      <c r="B2920" t="s">
        <v>302</v>
      </c>
      <c r="C2920">
        <v>7</v>
      </c>
      <c r="D2920" t="s">
        <v>87</v>
      </c>
      <c r="E2920">
        <v>49</v>
      </c>
      <c r="F2920" t="s">
        <v>2366</v>
      </c>
      <c r="G2920" t="s">
        <v>90</v>
      </c>
      <c r="H2920" t="s">
        <v>90</v>
      </c>
      <c r="Q2920">
        <v>325</v>
      </c>
      <c r="R2920" t="s">
        <v>90</v>
      </c>
      <c r="S2920" t="s">
        <v>90</v>
      </c>
      <c r="AU2920">
        <v>325</v>
      </c>
      <c r="AV2920" t="s">
        <v>90</v>
      </c>
      <c r="AW2920" t="s">
        <v>90</v>
      </c>
      <c r="AX2920">
        <v>0</v>
      </c>
      <c r="AY2920">
        <v>720</v>
      </c>
      <c r="AZ2920" t="s">
        <v>90</v>
      </c>
      <c r="BA2920" t="s">
        <v>90</v>
      </c>
      <c r="BO2920" t="s">
        <v>90</v>
      </c>
      <c r="BP2920" t="s">
        <v>93</v>
      </c>
      <c r="BQ2920" t="s">
        <v>94</v>
      </c>
    </row>
    <row r="2921" spans="1:69" x14ac:dyDescent="0.3">
      <c r="A2921">
        <v>365</v>
      </c>
      <c r="B2921" t="s">
        <v>302</v>
      </c>
      <c r="C2921">
        <v>8</v>
      </c>
      <c r="D2921" t="s">
        <v>88</v>
      </c>
      <c r="E2921">
        <v>49</v>
      </c>
      <c r="F2921" t="s">
        <v>2366</v>
      </c>
      <c r="G2921" t="s">
        <v>90</v>
      </c>
      <c r="H2921" t="s">
        <v>90</v>
      </c>
      <c r="Q2921">
        <v>325</v>
      </c>
      <c r="R2921" t="s">
        <v>90</v>
      </c>
      <c r="S2921" t="s">
        <v>90</v>
      </c>
      <c r="AU2921">
        <v>325</v>
      </c>
      <c r="AV2921" t="s">
        <v>90</v>
      </c>
      <c r="AW2921" t="s">
        <v>90</v>
      </c>
      <c r="AX2921">
        <v>0</v>
      </c>
      <c r="AY2921">
        <v>720</v>
      </c>
      <c r="AZ2921" t="s">
        <v>90</v>
      </c>
      <c r="BA2921" t="s">
        <v>90</v>
      </c>
      <c r="BO2921" t="s">
        <v>90</v>
      </c>
      <c r="BP2921" t="s">
        <v>93</v>
      </c>
      <c r="BQ2921" t="s">
        <v>94</v>
      </c>
    </row>
    <row r="2922" spans="1:69" x14ac:dyDescent="0.3">
      <c r="A2922">
        <v>366</v>
      </c>
      <c r="B2922" t="s">
        <v>172</v>
      </c>
      <c r="C2922">
        <v>1</v>
      </c>
      <c r="D2922" t="s">
        <v>67</v>
      </c>
      <c r="E2922">
        <v>49</v>
      </c>
      <c r="F2922" t="s">
        <v>2366</v>
      </c>
      <c r="G2922" t="s">
        <v>90</v>
      </c>
      <c r="H2922" t="s">
        <v>90</v>
      </c>
      <c r="Q2922">
        <v>369</v>
      </c>
      <c r="R2922" t="s">
        <v>90</v>
      </c>
      <c r="S2922" t="s">
        <v>90</v>
      </c>
      <c r="AF2922" t="s">
        <v>2171</v>
      </c>
      <c r="AG2922" t="s">
        <v>428</v>
      </c>
      <c r="AH2922" t="s">
        <v>428</v>
      </c>
      <c r="AU2922">
        <v>369</v>
      </c>
      <c r="AV2922" t="s">
        <v>90</v>
      </c>
      <c r="AW2922" t="s">
        <v>90</v>
      </c>
      <c r="AX2922">
        <v>0</v>
      </c>
      <c r="BB2922" t="s">
        <v>2173</v>
      </c>
      <c r="BC2922" t="s">
        <v>713</v>
      </c>
      <c r="BD2922" t="s">
        <v>716</v>
      </c>
      <c r="BE2922" t="s">
        <v>2174</v>
      </c>
      <c r="BF2922" t="s">
        <v>2175</v>
      </c>
      <c r="BG2922" t="s">
        <v>118</v>
      </c>
      <c r="BH2922" t="s">
        <v>567</v>
      </c>
      <c r="BO2922" t="s">
        <v>90</v>
      </c>
      <c r="BP2922" t="s">
        <v>93</v>
      </c>
      <c r="BQ2922" t="s">
        <v>94</v>
      </c>
    </row>
    <row r="2923" spans="1:69" x14ac:dyDescent="0.3">
      <c r="A2923">
        <v>366</v>
      </c>
      <c r="B2923" t="s">
        <v>172</v>
      </c>
      <c r="C2923">
        <v>2</v>
      </c>
      <c r="D2923" t="s">
        <v>77</v>
      </c>
      <c r="E2923">
        <v>49</v>
      </c>
      <c r="F2923" t="s">
        <v>2366</v>
      </c>
      <c r="G2923" t="s">
        <v>90</v>
      </c>
      <c r="H2923" t="s">
        <v>90</v>
      </c>
      <c r="Q2923">
        <v>369</v>
      </c>
      <c r="R2923" t="s">
        <v>90</v>
      </c>
      <c r="S2923" t="s">
        <v>90</v>
      </c>
      <c r="AF2923" t="s">
        <v>2171</v>
      </c>
      <c r="AG2923" t="s">
        <v>428</v>
      </c>
      <c r="AH2923" t="s">
        <v>428</v>
      </c>
      <c r="AU2923">
        <v>369</v>
      </c>
      <c r="AV2923" t="s">
        <v>90</v>
      </c>
      <c r="AW2923" t="s">
        <v>90</v>
      </c>
      <c r="AX2923">
        <v>0</v>
      </c>
      <c r="BB2923" t="s">
        <v>2173</v>
      </c>
      <c r="BC2923" t="s">
        <v>713</v>
      </c>
      <c r="BD2923" t="s">
        <v>713</v>
      </c>
      <c r="BE2923" t="s">
        <v>2174</v>
      </c>
      <c r="BF2923" t="s">
        <v>2175</v>
      </c>
      <c r="BG2923" t="s">
        <v>118</v>
      </c>
      <c r="BH2923" t="s">
        <v>228</v>
      </c>
      <c r="BO2923" t="s">
        <v>90</v>
      </c>
      <c r="BP2923" t="s">
        <v>93</v>
      </c>
      <c r="BQ2923" t="s">
        <v>94</v>
      </c>
    </row>
    <row r="2924" spans="1:69" x14ac:dyDescent="0.3">
      <c r="A2924">
        <v>366</v>
      </c>
      <c r="B2924" t="s">
        <v>172</v>
      </c>
      <c r="C2924">
        <v>3</v>
      </c>
      <c r="D2924" t="s">
        <v>83</v>
      </c>
      <c r="E2924">
        <v>49</v>
      </c>
      <c r="F2924" t="s">
        <v>2366</v>
      </c>
      <c r="G2924" t="s">
        <v>90</v>
      </c>
      <c r="H2924" t="s">
        <v>90</v>
      </c>
      <c r="Q2924">
        <v>369</v>
      </c>
      <c r="R2924" t="s">
        <v>90</v>
      </c>
      <c r="S2924" t="s">
        <v>90</v>
      </c>
      <c r="AF2924" t="s">
        <v>2171</v>
      </c>
      <c r="AG2924" t="s">
        <v>428</v>
      </c>
      <c r="AH2924" t="s">
        <v>428</v>
      </c>
      <c r="AU2924">
        <v>369</v>
      </c>
      <c r="AV2924" t="s">
        <v>90</v>
      </c>
      <c r="AW2924" t="s">
        <v>90</v>
      </c>
      <c r="AX2924">
        <v>0</v>
      </c>
      <c r="BB2924" t="s">
        <v>2173</v>
      </c>
      <c r="BC2924" t="s">
        <v>713</v>
      </c>
      <c r="BD2924" t="s">
        <v>713</v>
      </c>
      <c r="BE2924" t="s">
        <v>2174</v>
      </c>
      <c r="BF2924" t="s">
        <v>2175</v>
      </c>
      <c r="BG2924" t="s">
        <v>118</v>
      </c>
      <c r="BH2924" t="s">
        <v>228</v>
      </c>
      <c r="BO2924" t="s">
        <v>90</v>
      </c>
      <c r="BP2924" t="s">
        <v>93</v>
      </c>
      <c r="BQ2924" t="s">
        <v>94</v>
      </c>
    </row>
    <row r="2925" spans="1:69" x14ac:dyDescent="0.3">
      <c r="A2925">
        <v>366</v>
      </c>
      <c r="B2925" t="s">
        <v>172</v>
      </c>
      <c r="C2925">
        <v>4</v>
      </c>
      <c r="D2925" t="s">
        <v>84</v>
      </c>
      <c r="E2925">
        <v>49</v>
      </c>
      <c r="F2925" t="s">
        <v>2366</v>
      </c>
      <c r="G2925" t="s">
        <v>90</v>
      </c>
      <c r="H2925" t="s">
        <v>90</v>
      </c>
      <c r="Q2925">
        <v>369</v>
      </c>
      <c r="R2925" t="s">
        <v>90</v>
      </c>
      <c r="S2925" t="s">
        <v>90</v>
      </c>
      <c r="AF2925" t="s">
        <v>2171</v>
      </c>
      <c r="AG2925" t="s">
        <v>428</v>
      </c>
      <c r="AH2925" t="s">
        <v>428</v>
      </c>
      <c r="AU2925">
        <v>369</v>
      </c>
      <c r="AV2925" t="s">
        <v>90</v>
      </c>
      <c r="AW2925" t="s">
        <v>90</v>
      </c>
      <c r="AX2925">
        <v>0</v>
      </c>
      <c r="BB2925" t="s">
        <v>2173</v>
      </c>
      <c r="BC2925" t="s">
        <v>713</v>
      </c>
      <c r="BD2925" t="s">
        <v>713</v>
      </c>
      <c r="BE2925" t="s">
        <v>2174</v>
      </c>
      <c r="BF2925" t="s">
        <v>2175</v>
      </c>
      <c r="BG2925" t="s">
        <v>118</v>
      </c>
      <c r="BH2925" t="s">
        <v>228</v>
      </c>
      <c r="BO2925" t="s">
        <v>90</v>
      </c>
      <c r="BP2925" t="s">
        <v>93</v>
      </c>
      <c r="BQ2925" t="s">
        <v>94</v>
      </c>
    </row>
    <row r="2926" spans="1:69" x14ac:dyDescent="0.3">
      <c r="A2926">
        <v>366</v>
      </c>
      <c r="B2926" t="s">
        <v>172</v>
      </c>
      <c r="C2926">
        <v>5</v>
      </c>
      <c r="D2926" t="s">
        <v>85</v>
      </c>
      <c r="E2926">
        <v>49</v>
      </c>
      <c r="F2926" t="s">
        <v>2366</v>
      </c>
      <c r="G2926" t="s">
        <v>90</v>
      </c>
      <c r="H2926" t="s">
        <v>90</v>
      </c>
      <c r="Q2926">
        <v>369</v>
      </c>
      <c r="R2926" t="s">
        <v>90</v>
      </c>
      <c r="S2926" t="s">
        <v>90</v>
      </c>
      <c r="AF2926" t="s">
        <v>2171</v>
      </c>
      <c r="AG2926" t="s">
        <v>428</v>
      </c>
      <c r="AH2926" t="s">
        <v>428</v>
      </c>
      <c r="AU2926">
        <v>369</v>
      </c>
      <c r="AV2926" t="s">
        <v>90</v>
      </c>
      <c r="AW2926" t="s">
        <v>90</v>
      </c>
      <c r="AX2926">
        <v>0</v>
      </c>
      <c r="BB2926" t="s">
        <v>2173</v>
      </c>
      <c r="BC2926" t="s">
        <v>713</v>
      </c>
      <c r="BD2926" t="s">
        <v>713</v>
      </c>
      <c r="BE2926" t="s">
        <v>2174</v>
      </c>
      <c r="BF2926" t="s">
        <v>2175</v>
      </c>
      <c r="BG2926" t="s">
        <v>118</v>
      </c>
      <c r="BH2926" t="s">
        <v>228</v>
      </c>
      <c r="BO2926" t="s">
        <v>90</v>
      </c>
      <c r="BP2926" t="s">
        <v>93</v>
      </c>
      <c r="BQ2926" t="s">
        <v>94</v>
      </c>
    </row>
    <row r="2927" spans="1:69" x14ac:dyDescent="0.3">
      <c r="A2927">
        <v>366</v>
      </c>
      <c r="B2927" t="s">
        <v>172</v>
      </c>
      <c r="C2927">
        <v>6</v>
      </c>
      <c r="D2927" t="s">
        <v>86</v>
      </c>
      <c r="E2927">
        <v>49</v>
      </c>
      <c r="F2927" t="s">
        <v>2366</v>
      </c>
      <c r="G2927" t="s">
        <v>90</v>
      </c>
      <c r="H2927" t="s">
        <v>90</v>
      </c>
      <c r="Q2927">
        <v>369</v>
      </c>
      <c r="R2927" t="s">
        <v>90</v>
      </c>
      <c r="S2927" t="s">
        <v>90</v>
      </c>
      <c r="AF2927" t="s">
        <v>2171</v>
      </c>
      <c r="AG2927" t="s">
        <v>428</v>
      </c>
      <c r="AH2927" t="s">
        <v>428</v>
      </c>
      <c r="AU2927">
        <v>369</v>
      </c>
      <c r="AV2927" t="s">
        <v>90</v>
      </c>
      <c r="AW2927" t="s">
        <v>90</v>
      </c>
      <c r="AX2927">
        <v>0</v>
      </c>
      <c r="BB2927" t="s">
        <v>2173</v>
      </c>
      <c r="BC2927" t="s">
        <v>716</v>
      </c>
      <c r="BD2927" t="s">
        <v>716</v>
      </c>
      <c r="BE2927" t="s">
        <v>2174</v>
      </c>
      <c r="BF2927" t="s">
        <v>2175</v>
      </c>
      <c r="BG2927" t="s">
        <v>1285</v>
      </c>
      <c r="BH2927" t="s">
        <v>231</v>
      </c>
      <c r="BO2927" t="s">
        <v>90</v>
      </c>
      <c r="BP2927" t="s">
        <v>93</v>
      </c>
      <c r="BQ2927" t="s">
        <v>94</v>
      </c>
    </row>
    <row r="2928" spans="1:69" x14ac:dyDescent="0.3">
      <c r="A2928">
        <v>366</v>
      </c>
      <c r="B2928" t="s">
        <v>172</v>
      </c>
      <c r="C2928">
        <v>7</v>
      </c>
      <c r="D2928" t="s">
        <v>87</v>
      </c>
      <c r="E2928">
        <v>49</v>
      </c>
      <c r="F2928" t="s">
        <v>2366</v>
      </c>
      <c r="G2928" t="s">
        <v>90</v>
      </c>
      <c r="H2928" t="s">
        <v>90</v>
      </c>
      <c r="Q2928">
        <v>369</v>
      </c>
      <c r="R2928" t="s">
        <v>90</v>
      </c>
      <c r="S2928" t="s">
        <v>90</v>
      </c>
      <c r="AF2928" t="s">
        <v>2171</v>
      </c>
      <c r="AG2928" t="s">
        <v>428</v>
      </c>
      <c r="AH2928" t="s">
        <v>428</v>
      </c>
      <c r="AU2928">
        <v>369</v>
      </c>
      <c r="AV2928" t="s">
        <v>90</v>
      </c>
      <c r="AW2928" t="s">
        <v>90</v>
      </c>
      <c r="AX2928">
        <v>0</v>
      </c>
      <c r="BB2928" t="s">
        <v>2173</v>
      </c>
      <c r="BC2928" t="s">
        <v>716</v>
      </c>
      <c r="BD2928" t="s">
        <v>716</v>
      </c>
      <c r="BE2928" t="s">
        <v>2174</v>
      </c>
      <c r="BF2928" t="s">
        <v>2175</v>
      </c>
      <c r="BG2928" t="s">
        <v>309</v>
      </c>
      <c r="BH2928" t="s">
        <v>231</v>
      </c>
      <c r="BO2928" t="s">
        <v>90</v>
      </c>
      <c r="BP2928" t="s">
        <v>93</v>
      </c>
      <c r="BQ2928" t="s">
        <v>94</v>
      </c>
    </row>
    <row r="2929" spans="1:69" x14ac:dyDescent="0.3">
      <c r="A2929">
        <v>366</v>
      </c>
      <c r="B2929" t="s">
        <v>172</v>
      </c>
      <c r="C2929">
        <v>8</v>
      </c>
      <c r="D2929" t="s">
        <v>88</v>
      </c>
      <c r="E2929">
        <v>49</v>
      </c>
      <c r="F2929" t="s">
        <v>2366</v>
      </c>
      <c r="G2929" t="s">
        <v>90</v>
      </c>
      <c r="H2929" t="s">
        <v>90</v>
      </c>
      <c r="Q2929">
        <v>369</v>
      </c>
      <c r="R2929" t="s">
        <v>90</v>
      </c>
      <c r="S2929" t="s">
        <v>90</v>
      </c>
      <c r="AF2929" t="s">
        <v>2171</v>
      </c>
      <c r="AG2929" t="s">
        <v>428</v>
      </c>
      <c r="AH2929" t="s">
        <v>428</v>
      </c>
      <c r="AU2929">
        <v>369</v>
      </c>
      <c r="AV2929" t="s">
        <v>90</v>
      </c>
      <c r="AW2929" t="s">
        <v>90</v>
      </c>
      <c r="AX2929">
        <v>0</v>
      </c>
      <c r="BB2929" t="s">
        <v>2173</v>
      </c>
      <c r="BC2929" t="s">
        <v>713</v>
      </c>
      <c r="BD2929" t="s">
        <v>713</v>
      </c>
      <c r="BE2929" t="s">
        <v>2174</v>
      </c>
      <c r="BF2929" t="s">
        <v>2175</v>
      </c>
      <c r="BG2929" t="s">
        <v>118</v>
      </c>
      <c r="BH2929" t="s">
        <v>228</v>
      </c>
      <c r="BO2929" t="s">
        <v>90</v>
      </c>
      <c r="BP2929" t="s">
        <v>93</v>
      </c>
      <c r="BQ2929" t="s">
        <v>94</v>
      </c>
    </row>
    <row r="2930" spans="1:69" x14ac:dyDescent="0.3">
      <c r="A2930">
        <v>367</v>
      </c>
      <c r="B2930" t="s">
        <v>2346</v>
      </c>
      <c r="C2930">
        <v>1</v>
      </c>
      <c r="D2930" t="s">
        <v>67</v>
      </c>
      <c r="E2930">
        <v>49</v>
      </c>
      <c r="F2930" t="s">
        <v>2366</v>
      </c>
      <c r="G2930" t="s">
        <v>90</v>
      </c>
      <c r="H2930" t="s">
        <v>90</v>
      </c>
      <c r="Q2930">
        <v>368</v>
      </c>
      <c r="R2930" t="s">
        <v>90</v>
      </c>
      <c r="S2930" t="s">
        <v>90</v>
      </c>
      <c r="AF2930" t="s">
        <v>2316</v>
      </c>
      <c r="AG2930" t="s">
        <v>1008</v>
      </c>
      <c r="AH2930" t="s">
        <v>845</v>
      </c>
      <c r="AU2930">
        <v>368</v>
      </c>
      <c r="AV2930" t="s">
        <v>90</v>
      </c>
      <c r="AW2930" t="s">
        <v>90</v>
      </c>
      <c r="AX2930">
        <v>0</v>
      </c>
      <c r="BB2930" t="s">
        <v>2317</v>
      </c>
      <c r="BC2930" t="s">
        <v>2318</v>
      </c>
      <c r="BD2930" t="s">
        <v>923</v>
      </c>
      <c r="BE2930" t="s">
        <v>2319</v>
      </c>
      <c r="BF2930" t="s">
        <v>1772</v>
      </c>
      <c r="BG2930" t="s">
        <v>1773</v>
      </c>
      <c r="BH2930" t="s">
        <v>1774</v>
      </c>
      <c r="BO2930" t="s">
        <v>90</v>
      </c>
      <c r="BP2930" t="s">
        <v>93</v>
      </c>
      <c r="BQ2930" t="s">
        <v>94</v>
      </c>
    </row>
    <row r="2931" spans="1:69" x14ac:dyDescent="0.3">
      <c r="A2931">
        <v>367</v>
      </c>
      <c r="B2931" t="s">
        <v>2346</v>
      </c>
      <c r="C2931">
        <v>2</v>
      </c>
      <c r="D2931" t="s">
        <v>77</v>
      </c>
      <c r="E2931">
        <v>49</v>
      </c>
      <c r="F2931" t="s">
        <v>2366</v>
      </c>
      <c r="G2931" t="s">
        <v>90</v>
      </c>
      <c r="H2931" t="s">
        <v>90</v>
      </c>
      <c r="Q2931">
        <v>368</v>
      </c>
      <c r="R2931" t="s">
        <v>90</v>
      </c>
      <c r="S2931" t="s">
        <v>90</v>
      </c>
      <c r="AF2931" t="s">
        <v>2316</v>
      </c>
      <c r="AG2931" t="s">
        <v>1008</v>
      </c>
      <c r="AH2931" t="s">
        <v>844</v>
      </c>
      <c r="AU2931">
        <v>368</v>
      </c>
      <c r="AV2931" t="s">
        <v>90</v>
      </c>
      <c r="AW2931" t="s">
        <v>90</v>
      </c>
      <c r="AX2931">
        <v>0</v>
      </c>
      <c r="BB2931" t="s">
        <v>2317</v>
      </c>
      <c r="BC2931" t="s">
        <v>2318</v>
      </c>
      <c r="BD2931" t="s">
        <v>2320</v>
      </c>
      <c r="BE2931" t="s">
        <v>2319</v>
      </c>
      <c r="BF2931" t="s">
        <v>1772</v>
      </c>
      <c r="BG2931" t="s">
        <v>1773</v>
      </c>
      <c r="BH2931" t="s">
        <v>1781</v>
      </c>
      <c r="BO2931" t="s">
        <v>90</v>
      </c>
      <c r="BP2931" t="s">
        <v>93</v>
      </c>
      <c r="BQ2931" t="s">
        <v>94</v>
      </c>
    </row>
    <row r="2932" spans="1:69" x14ac:dyDescent="0.3">
      <c r="A2932">
        <v>367</v>
      </c>
      <c r="B2932" t="s">
        <v>2346</v>
      </c>
      <c r="C2932">
        <v>3</v>
      </c>
      <c r="D2932" t="s">
        <v>83</v>
      </c>
      <c r="E2932">
        <v>49</v>
      </c>
      <c r="F2932" t="s">
        <v>2366</v>
      </c>
      <c r="G2932" t="s">
        <v>90</v>
      </c>
      <c r="H2932" t="s">
        <v>90</v>
      </c>
      <c r="Q2932">
        <v>368</v>
      </c>
      <c r="R2932" t="s">
        <v>90</v>
      </c>
      <c r="S2932" t="s">
        <v>90</v>
      </c>
      <c r="AF2932" t="s">
        <v>2316</v>
      </c>
      <c r="AG2932" t="s">
        <v>1008</v>
      </c>
      <c r="AH2932" t="s">
        <v>844</v>
      </c>
      <c r="AU2932">
        <v>368</v>
      </c>
      <c r="AV2932" t="s">
        <v>90</v>
      </c>
      <c r="AW2932" t="s">
        <v>90</v>
      </c>
      <c r="AX2932">
        <v>0</v>
      </c>
      <c r="BB2932" t="s">
        <v>2317</v>
      </c>
      <c r="BC2932" t="s">
        <v>2321</v>
      </c>
      <c r="BD2932" t="s">
        <v>925</v>
      </c>
      <c r="BE2932" t="s">
        <v>2319</v>
      </c>
      <c r="BF2932" t="s">
        <v>1772</v>
      </c>
      <c r="BG2932" t="s">
        <v>1773</v>
      </c>
      <c r="BH2932" t="s">
        <v>1785</v>
      </c>
      <c r="BO2932" t="s">
        <v>90</v>
      </c>
      <c r="BP2932" t="s">
        <v>93</v>
      </c>
      <c r="BQ2932" t="s">
        <v>94</v>
      </c>
    </row>
    <row r="2933" spans="1:69" x14ac:dyDescent="0.3">
      <c r="A2933">
        <v>367</v>
      </c>
      <c r="B2933" t="s">
        <v>2346</v>
      </c>
      <c r="C2933">
        <v>4</v>
      </c>
      <c r="D2933" t="s">
        <v>84</v>
      </c>
      <c r="E2933">
        <v>49</v>
      </c>
      <c r="F2933" t="s">
        <v>2366</v>
      </c>
      <c r="G2933" t="s">
        <v>90</v>
      </c>
      <c r="H2933" t="s">
        <v>90</v>
      </c>
      <c r="Q2933">
        <v>368</v>
      </c>
      <c r="R2933" t="s">
        <v>90</v>
      </c>
      <c r="S2933" t="s">
        <v>90</v>
      </c>
      <c r="AF2933" t="s">
        <v>2316</v>
      </c>
      <c r="AG2933" t="s">
        <v>1008</v>
      </c>
      <c r="AH2933" t="s">
        <v>845</v>
      </c>
      <c r="AU2933">
        <v>368</v>
      </c>
      <c r="AV2933" t="s">
        <v>90</v>
      </c>
      <c r="AW2933" t="s">
        <v>90</v>
      </c>
      <c r="AX2933">
        <v>0</v>
      </c>
      <c r="BB2933" t="s">
        <v>2317</v>
      </c>
      <c r="BC2933" t="s">
        <v>2318</v>
      </c>
      <c r="BD2933" t="s">
        <v>923</v>
      </c>
      <c r="BE2933" t="s">
        <v>2319</v>
      </c>
      <c r="BF2933" t="s">
        <v>1772</v>
      </c>
      <c r="BG2933" t="s">
        <v>1790</v>
      </c>
      <c r="BH2933" t="s">
        <v>1774</v>
      </c>
      <c r="BO2933" t="s">
        <v>90</v>
      </c>
      <c r="BP2933" t="s">
        <v>93</v>
      </c>
      <c r="BQ2933" t="s">
        <v>94</v>
      </c>
    </row>
    <row r="2934" spans="1:69" x14ac:dyDescent="0.3">
      <c r="A2934">
        <v>367</v>
      </c>
      <c r="B2934" t="s">
        <v>2346</v>
      </c>
      <c r="C2934">
        <v>5</v>
      </c>
      <c r="D2934" t="s">
        <v>85</v>
      </c>
      <c r="E2934">
        <v>49</v>
      </c>
      <c r="F2934" t="s">
        <v>2366</v>
      </c>
      <c r="G2934" t="s">
        <v>90</v>
      </c>
      <c r="H2934" t="s">
        <v>90</v>
      </c>
      <c r="Q2934">
        <v>368</v>
      </c>
      <c r="R2934" t="s">
        <v>90</v>
      </c>
      <c r="S2934" t="s">
        <v>90</v>
      </c>
      <c r="AF2934" t="s">
        <v>2316</v>
      </c>
      <c r="AG2934" t="s">
        <v>1008</v>
      </c>
      <c r="AH2934" t="s">
        <v>844</v>
      </c>
      <c r="AU2934">
        <v>368</v>
      </c>
      <c r="AV2934" t="s">
        <v>90</v>
      </c>
      <c r="AW2934" t="s">
        <v>90</v>
      </c>
      <c r="AX2934">
        <v>0</v>
      </c>
      <c r="BB2934" t="s">
        <v>2317</v>
      </c>
      <c r="BC2934" t="s">
        <v>2321</v>
      </c>
      <c r="BD2934" t="s">
        <v>925</v>
      </c>
      <c r="BE2934" t="s">
        <v>2319</v>
      </c>
      <c r="BF2934" t="s">
        <v>1772</v>
      </c>
      <c r="BG2934" t="s">
        <v>1773</v>
      </c>
      <c r="BH2934" t="s">
        <v>1794</v>
      </c>
      <c r="BO2934" t="s">
        <v>90</v>
      </c>
      <c r="BP2934" t="s">
        <v>93</v>
      </c>
      <c r="BQ2934" t="s">
        <v>94</v>
      </c>
    </row>
    <row r="2935" spans="1:69" x14ac:dyDescent="0.3">
      <c r="A2935">
        <v>367</v>
      </c>
      <c r="B2935" t="s">
        <v>2346</v>
      </c>
      <c r="C2935">
        <v>6</v>
      </c>
      <c r="D2935" t="s">
        <v>86</v>
      </c>
      <c r="E2935">
        <v>49</v>
      </c>
      <c r="F2935" t="s">
        <v>2366</v>
      </c>
      <c r="G2935" t="s">
        <v>90</v>
      </c>
      <c r="H2935" t="s">
        <v>90</v>
      </c>
      <c r="Q2935">
        <v>368</v>
      </c>
      <c r="R2935" t="s">
        <v>90</v>
      </c>
      <c r="S2935" t="s">
        <v>90</v>
      </c>
      <c r="AF2935" t="s">
        <v>2316</v>
      </c>
      <c r="AG2935" t="s">
        <v>1009</v>
      </c>
      <c r="AH2935" t="s">
        <v>845</v>
      </c>
      <c r="AU2935">
        <v>368</v>
      </c>
      <c r="AV2935" t="s">
        <v>90</v>
      </c>
      <c r="AW2935" t="s">
        <v>90</v>
      </c>
      <c r="AX2935">
        <v>0</v>
      </c>
      <c r="BB2935" t="s">
        <v>2317</v>
      </c>
      <c r="BC2935" t="s">
        <v>2322</v>
      </c>
      <c r="BD2935" t="s">
        <v>923</v>
      </c>
      <c r="BE2935" t="s">
        <v>2319</v>
      </c>
      <c r="BF2935" t="s">
        <v>1772</v>
      </c>
      <c r="BG2935" t="s">
        <v>1797</v>
      </c>
      <c r="BH2935" t="s">
        <v>1774</v>
      </c>
      <c r="BO2935" t="s">
        <v>90</v>
      </c>
      <c r="BP2935" t="s">
        <v>93</v>
      </c>
      <c r="BQ2935" t="s">
        <v>94</v>
      </c>
    </row>
    <row r="2936" spans="1:69" x14ac:dyDescent="0.3">
      <c r="A2936">
        <v>367</v>
      </c>
      <c r="B2936" t="s">
        <v>2346</v>
      </c>
      <c r="C2936">
        <v>7</v>
      </c>
      <c r="D2936" t="s">
        <v>87</v>
      </c>
      <c r="E2936">
        <v>49</v>
      </c>
      <c r="F2936" t="s">
        <v>2366</v>
      </c>
      <c r="G2936" t="s">
        <v>90</v>
      </c>
      <c r="H2936" t="s">
        <v>90</v>
      </c>
      <c r="Q2936">
        <v>368</v>
      </c>
      <c r="R2936" t="s">
        <v>90</v>
      </c>
      <c r="S2936" t="s">
        <v>90</v>
      </c>
      <c r="AF2936" t="s">
        <v>2316</v>
      </c>
      <c r="AG2936" t="s">
        <v>1009</v>
      </c>
      <c r="AH2936" t="s">
        <v>845</v>
      </c>
      <c r="AU2936">
        <v>368</v>
      </c>
      <c r="AV2936" t="s">
        <v>90</v>
      </c>
      <c r="AW2936" t="s">
        <v>90</v>
      </c>
      <c r="AX2936">
        <v>0</v>
      </c>
      <c r="BB2936" t="s">
        <v>2317</v>
      </c>
      <c r="BC2936" t="s">
        <v>2322</v>
      </c>
      <c r="BD2936" t="s">
        <v>923</v>
      </c>
      <c r="BE2936" t="s">
        <v>2319</v>
      </c>
      <c r="BF2936" t="s">
        <v>1772</v>
      </c>
      <c r="BG2936" t="s">
        <v>1797</v>
      </c>
      <c r="BH2936" t="s">
        <v>1774</v>
      </c>
      <c r="BO2936" t="s">
        <v>90</v>
      </c>
      <c r="BP2936" t="s">
        <v>93</v>
      </c>
      <c r="BQ2936" t="s">
        <v>94</v>
      </c>
    </row>
    <row r="2937" spans="1:69" x14ac:dyDescent="0.3">
      <c r="A2937">
        <v>367</v>
      </c>
      <c r="B2937" t="s">
        <v>2346</v>
      </c>
      <c r="C2937">
        <v>8</v>
      </c>
      <c r="D2937" t="s">
        <v>88</v>
      </c>
      <c r="E2937">
        <v>49</v>
      </c>
      <c r="F2937" t="s">
        <v>2366</v>
      </c>
      <c r="G2937" t="s">
        <v>90</v>
      </c>
      <c r="H2937" t="s">
        <v>90</v>
      </c>
      <c r="Q2937">
        <v>368</v>
      </c>
      <c r="R2937" t="s">
        <v>90</v>
      </c>
      <c r="S2937" t="s">
        <v>90</v>
      </c>
      <c r="AF2937" t="s">
        <v>2316</v>
      </c>
      <c r="AG2937" t="s">
        <v>1008</v>
      </c>
      <c r="AH2937" t="s">
        <v>844</v>
      </c>
      <c r="AU2937">
        <v>368</v>
      </c>
      <c r="AV2937" t="s">
        <v>90</v>
      </c>
      <c r="AW2937" t="s">
        <v>90</v>
      </c>
      <c r="AX2937">
        <v>0</v>
      </c>
      <c r="BB2937" t="s">
        <v>2317</v>
      </c>
      <c r="BC2937" t="s">
        <v>2321</v>
      </c>
      <c r="BD2937" t="s">
        <v>925</v>
      </c>
      <c r="BE2937" t="s">
        <v>2319</v>
      </c>
      <c r="BF2937" t="s">
        <v>1772</v>
      </c>
      <c r="BG2937" t="s">
        <v>1773</v>
      </c>
      <c r="BH2937" t="s">
        <v>1785</v>
      </c>
      <c r="BO2937" t="s">
        <v>90</v>
      </c>
      <c r="BP2937" t="s">
        <v>93</v>
      </c>
      <c r="BQ2937" t="s">
        <v>94</v>
      </c>
    </row>
    <row r="2938" spans="1:69" x14ac:dyDescent="0.3">
      <c r="A2938">
        <v>368</v>
      </c>
      <c r="B2938" t="s">
        <v>2130</v>
      </c>
      <c r="C2938">
        <v>1</v>
      </c>
      <c r="D2938" t="s">
        <v>67</v>
      </c>
      <c r="E2938">
        <v>49</v>
      </c>
      <c r="F2938" t="s">
        <v>2366</v>
      </c>
      <c r="G2938" t="s">
        <v>90</v>
      </c>
      <c r="H2938" t="s">
        <v>90</v>
      </c>
      <c r="AF2938">
        <v>367</v>
      </c>
      <c r="AG2938" t="s">
        <v>90</v>
      </c>
      <c r="AH2938" t="s">
        <v>90</v>
      </c>
      <c r="BB2938">
        <v>367</v>
      </c>
      <c r="BC2938" t="s">
        <v>90</v>
      </c>
      <c r="BD2938" t="s">
        <v>90</v>
      </c>
      <c r="BE2938">
        <v>0</v>
      </c>
      <c r="BF2938" t="s">
        <v>2317</v>
      </c>
      <c r="BG2938" t="s">
        <v>2318</v>
      </c>
      <c r="BH2938" t="s">
        <v>923</v>
      </c>
      <c r="BO2938" t="s">
        <v>90</v>
      </c>
      <c r="BP2938" t="s">
        <v>93</v>
      </c>
      <c r="BQ2938" t="s">
        <v>94</v>
      </c>
    </row>
    <row r="2939" spans="1:69" x14ac:dyDescent="0.3">
      <c r="A2939">
        <v>368</v>
      </c>
      <c r="B2939" t="s">
        <v>2130</v>
      </c>
      <c r="C2939">
        <v>2</v>
      </c>
      <c r="D2939" t="s">
        <v>77</v>
      </c>
      <c r="E2939">
        <v>49</v>
      </c>
      <c r="F2939" t="s">
        <v>2366</v>
      </c>
      <c r="G2939" t="s">
        <v>90</v>
      </c>
      <c r="H2939" t="s">
        <v>90</v>
      </c>
      <c r="AF2939">
        <v>367</v>
      </c>
      <c r="AG2939" t="s">
        <v>90</v>
      </c>
      <c r="AH2939" t="s">
        <v>90</v>
      </c>
      <c r="BB2939">
        <v>367</v>
      </c>
      <c r="BC2939" t="s">
        <v>90</v>
      </c>
      <c r="BD2939" t="s">
        <v>90</v>
      </c>
      <c r="BE2939">
        <v>0</v>
      </c>
      <c r="BF2939" t="s">
        <v>2317</v>
      </c>
      <c r="BG2939" t="s">
        <v>2318</v>
      </c>
      <c r="BH2939" t="s">
        <v>2320</v>
      </c>
      <c r="BO2939" t="s">
        <v>90</v>
      </c>
      <c r="BP2939" t="s">
        <v>93</v>
      </c>
      <c r="BQ2939" t="s">
        <v>94</v>
      </c>
    </row>
    <row r="2940" spans="1:69" x14ac:dyDescent="0.3">
      <c r="A2940">
        <v>368</v>
      </c>
      <c r="B2940" t="s">
        <v>2130</v>
      </c>
      <c r="C2940">
        <v>3</v>
      </c>
      <c r="D2940" t="s">
        <v>83</v>
      </c>
      <c r="E2940">
        <v>49</v>
      </c>
      <c r="F2940" t="s">
        <v>2366</v>
      </c>
      <c r="G2940" t="s">
        <v>90</v>
      </c>
      <c r="H2940" t="s">
        <v>90</v>
      </c>
      <c r="AF2940">
        <v>367</v>
      </c>
      <c r="AG2940" t="s">
        <v>90</v>
      </c>
      <c r="AH2940" t="s">
        <v>90</v>
      </c>
      <c r="BB2940">
        <v>367</v>
      </c>
      <c r="BC2940" t="s">
        <v>90</v>
      </c>
      <c r="BD2940" t="s">
        <v>90</v>
      </c>
      <c r="BE2940">
        <v>0</v>
      </c>
      <c r="BF2940" t="s">
        <v>2317</v>
      </c>
      <c r="BG2940" t="s">
        <v>2321</v>
      </c>
      <c r="BH2940" t="s">
        <v>925</v>
      </c>
      <c r="BO2940" t="s">
        <v>90</v>
      </c>
      <c r="BP2940" t="s">
        <v>93</v>
      </c>
      <c r="BQ2940" t="s">
        <v>94</v>
      </c>
    </row>
    <row r="2941" spans="1:69" x14ac:dyDescent="0.3">
      <c r="A2941">
        <v>368</v>
      </c>
      <c r="B2941" t="s">
        <v>2130</v>
      </c>
      <c r="C2941">
        <v>4</v>
      </c>
      <c r="D2941" t="s">
        <v>84</v>
      </c>
      <c r="E2941">
        <v>49</v>
      </c>
      <c r="F2941" t="s">
        <v>2366</v>
      </c>
      <c r="G2941" t="s">
        <v>90</v>
      </c>
      <c r="H2941" t="s">
        <v>90</v>
      </c>
      <c r="AF2941">
        <v>367</v>
      </c>
      <c r="AG2941" t="s">
        <v>90</v>
      </c>
      <c r="AH2941" t="s">
        <v>90</v>
      </c>
      <c r="BB2941">
        <v>367</v>
      </c>
      <c r="BC2941" t="s">
        <v>90</v>
      </c>
      <c r="BD2941" t="s">
        <v>90</v>
      </c>
      <c r="BE2941">
        <v>0</v>
      </c>
      <c r="BF2941" t="s">
        <v>2317</v>
      </c>
      <c r="BG2941" t="s">
        <v>2318</v>
      </c>
      <c r="BH2941" t="s">
        <v>923</v>
      </c>
      <c r="BO2941" t="s">
        <v>90</v>
      </c>
      <c r="BP2941" t="s">
        <v>93</v>
      </c>
      <c r="BQ2941" t="s">
        <v>94</v>
      </c>
    </row>
    <row r="2942" spans="1:69" x14ac:dyDescent="0.3">
      <c r="A2942">
        <v>368</v>
      </c>
      <c r="B2942" t="s">
        <v>2130</v>
      </c>
      <c r="C2942">
        <v>5</v>
      </c>
      <c r="D2942" t="s">
        <v>85</v>
      </c>
      <c r="E2942">
        <v>49</v>
      </c>
      <c r="F2942" t="s">
        <v>2366</v>
      </c>
      <c r="G2942" t="s">
        <v>90</v>
      </c>
      <c r="H2942" t="s">
        <v>90</v>
      </c>
      <c r="AF2942">
        <v>367</v>
      </c>
      <c r="AG2942" t="s">
        <v>90</v>
      </c>
      <c r="AH2942" t="s">
        <v>90</v>
      </c>
      <c r="BB2942">
        <v>367</v>
      </c>
      <c r="BC2942" t="s">
        <v>90</v>
      </c>
      <c r="BD2942" t="s">
        <v>90</v>
      </c>
      <c r="BE2942">
        <v>0</v>
      </c>
      <c r="BF2942" t="s">
        <v>2317</v>
      </c>
      <c r="BG2942" t="s">
        <v>2321</v>
      </c>
      <c r="BH2942" t="s">
        <v>925</v>
      </c>
      <c r="BO2942" t="s">
        <v>90</v>
      </c>
      <c r="BP2942" t="s">
        <v>93</v>
      </c>
      <c r="BQ2942" t="s">
        <v>94</v>
      </c>
    </row>
    <row r="2943" spans="1:69" x14ac:dyDescent="0.3">
      <c r="A2943">
        <v>368</v>
      </c>
      <c r="B2943" t="s">
        <v>2130</v>
      </c>
      <c r="C2943">
        <v>6</v>
      </c>
      <c r="D2943" t="s">
        <v>86</v>
      </c>
      <c r="E2943">
        <v>49</v>
      </c>
      <c r="F2943" t="s">
        <v>2366</v>
      </c>
      <c r="G2943" t="s">
        <v>90</v>
      </c>
      <c r="H2943" t="s">
        <v>90</v>
      </c>
      <c r="AF2943">
        <v>367</v>
      </c>
      <c r="AG2943" t="s">
        <v>90</v>
      </c>
      <c r="AH2943" t="s">
        <v>90</v>
      </c>
      <c r="BB2943">
        <v>367</v>
      </c>
      <c r="BC2943" t="s">
        <v>90</v>
      </c>
      <c r="BD2943" t="s">
        <v>90</v>
      </c>
      <c r="BE2943">
        <v>0</v>
      </c>
      <c r="BF2943" t="s">
        <v>2317</v>
      </c>
      <c r="BG2943" t="s">
        <v>2322</v>
      </c>
      <c r="BH2943" t="s">
        <v>923</v>
      </c>
      <c r="BO2943" t="s">
        <v>90</v>
      </c>
      <c r="BP2943" t="s">
        <v>93</v>
      </c>
      <c r="BQ2943" t="s">
        <v>94</v>
      </c>
    </row>
    <row r="2944" spans="1:69" x14ac:dyDescent="0.3">
      <c r="A2944">
        <v>368</v>
      </c>
      <c r="B2944" t="s">
        <v>2130</v>
      </c>
      <c r="C2944">
        <v>7</v>
      </c>
      <c r="D2944" t="s">
        <v>87</v>
      </c>
      <c r="E2944">
        <v>49</v>
      </c>
      <c r="F2944" t="s">
        <v>2366</v>
      </c>
      <c r="G2944" t="s">
        <v>90</v>
      </c>
      <c r="H2944" t="s">
        <v>90</v>
      </c>
      <c r="AF2944">
        <v>367</v>
      </c>
      <c r="AG2944" t="s">
        <v>90</v>
      </c>
      <c r="AH2944" t="s">
        <v>90</v>
      </c>
      <c r="BB2944">
        <v>367</v>
      </c>
      <c r="BC2944" t="s">
        <v>90</v>
      </c>
      <c r="BD2944" t="s">
        <v>90</v>
      </c>
      <c r="BE2944">
        <v>0</v>
      </c>
      <c r="BF2944" t="s">
        <v>2317</v>
      </c>
      <c r="BG2944" t="s">
        <v>2322</v>
      </c>
      <c r="BH2944" t="s">
        <v>923</v>
      </c>
      <c r="BO2944" t="s">
        <v>90</v>
      </c>
      <c r="BP2944" t="s">
        <v>93</v>
      </c>
      <c r="BQ2944" t="s">
        <v>94</v>
      </c>
    </row>
    <row r="2945" spans="1:69" x14ac:dyDescent="0.3">
      <c r="A2945">
        <v>368</v>
      </c>
      <c r="B2945" t="s">
        <v>2130</v>
      </c>
      <c r="C2945">
        <v>8</v>
      </c>
      <c r="D2945" t="s">
        <v>88</v>
      </c>
      <c r="E2945">
        <v>49</v>
      </c>
      <c r="F2945" t="s">
        <v>2366</v>
      </c>
      <c r="G2945" t="s">
        <v>90</v>
      </c>
      <c r="H2945" t="s">
        <v>90</v>
      </c>
      <c r="AF2945">
        <v>367</v>
      </c>
      <c r="AG2945" t="s">
        <v>90</v>
      </c>
      <c r="AH2945" t="s">
        <v>90</v>
      </c>
      <c r="BB2945">
        <v>367</v>
      </c>
      <c r="BC2945" t="s">
        <v>90</v>
      </c>
      <c r="BD2945" t="s">
        <v>90</v>
      </c>
      <c r="BE2945">
        <v>0</v>
      </c>
      <c r="BF2945" t="s">
        <v>2317</v>
      </c>
      <c r="BG2945" t="s">
        <v>2321</v>
      </c>
      <c r="BH2945" t="s">
        <v>925</v>
      </c>
      <c r="BO2945" t="s">
        <v>90</v>
      </c>
      <c r="BP2945" t="s">
        <v>93</v>
      </c>
      <c r="BQ2945" t="s">
        <v>94</v>
      </c>
    </row>
    <row r="2946" spans="1:69" x14ac:dyDescent="0.3">
      <c r="A2946">
        <v>369</v>
      </c>
      <c r="B2946" t="s">
        <v>2131</v>
      </c>
      <c r="C2946">
        <v>1</v>
      </c>
      <c r="D2946" t="s">
        <v>67</v>
      </c>
      <c r="E2946">
        <v>49</v>
      </c>
      <c r="F2946" t="s">
        <v>2366</v>
      </c>
      <c r="G2946" t="s">
        <v>90</v>
      </c>
      <c r="H2946" t="s">
        <v>90</v>
      </c>
      <c r="AF2946" t="s">
        <v>2367</v>
      </c>
      <c r="AG2946" t="s">
        <v>2324</v>
      </c>
      <c r="AH2946" t="s">
        <v>2325</v>
      </c>
      <c r="BB2946" t="s">
        <v>2367</v>
      </c>
      <c r="BC2946" t="s">
        <v>2324</v>
      </c>
      <c r="BD2946" t="s">
        <v>2325</v>
      </c>
      <c r="BE2946" t="s">
        <v>2326</v>
      </c>
      <c r="BF2946" t="s">
        <v>2354</v>
      </c>
      <c r="BG2946" t="s">
        <v>2355</v>
      </c>
      <c r="BH2946" t="s">
        <v>2356</v>
      </c>
      <c r="BO2946" t="s">
        <v>69</v>
      </c>
      <c r="BP2946" t="s">
        <v>93</v>
      </c>
      <c r="BQ2946" t="s">
        <v>293</v>
      </c>
    </row>
    <row r="2947" spans="1:69" x14ac:dyDescent="0.3">
      <c r="A2947">
        <v>369</v>
      </c>
      <c r="B2947" t="s">
        <v>2131</v>
      </c>
      <c r="C2947">
        <v>2</v>
      </c>
      <c r="D2947" t="s">
        <v>77</v>
      </c>
      <c r="E2947">
        <v>49</v>
      </c>
      <c r="F2947" t="s">
        <v>2366</v>
      </c>
      <c r="G2947" t="s">
        <v>90</v>
      </c>
      <c r="H2947" t="s">
        <v>90</v>
      </c>
      <c r="AF2947" t="s">
        <v>2367</v>
      </c>
      <c r="AG2947" t="s">
        <v>2330</v>
      </c>
      <c r="AH2947" t="s">
        <v>2331</v>
      </c>
      <c r="BB2947" t="s">
        <v>2367</v>
      </c>
      <c r="BC2947" t="s">
        <v>2330</v>
      </c>
      <c r="BD2947" t="s">
        <v>2331</v>
      </c>
      <c r="BE2947" t="s">
        <v>2326</v>
      </c>
      <c r="BF2947" t="s">
        <v>2354</v>
      </c>
      <c r="BG2947" t="s">
        <v>2357</v>
      </c>
      <c r="BH2947" t="s">
        <v>2358</v>
      </c>
      <c r="BO2947" t="s">
        <v>90</v>
      </c>
      <c r="BP2947" t="s">
        <v>93</v>
      </c>
      <c r="BQ2947" t="s">
        <v>94</v>
      </c>
    </row>
    <row r="2948" spans="1:69" x14ac:dyDescent="0.3">
      <c r="A2948">
        <v>369</v>
      </c>
      <c r="B2948" t="s">
        <v>2131</v>
      </c>
      <c r="C2948">
        <v>3</v>
      </c>
      <c r="D2948" t="s">
        <v>83</v>
      </c>
      <c r="E2948">
        <v>49</v>
      </c>
      <c r="F2948" t="s">
        <v>2366</v>
      </c>
      <c r="G2948" t="s">
        <v>90</v>
      </c>
      <c r="H2948" t="s">
        <v>90</v>
      </c>
      <c r="AF2948" t="s">
        <v>2367</v>
      </c>
      <c r="AG2948" t="s">
        <v>2330</v>
      </c>
      <c r="AH2948" t="s">
        <v>2139</v>
      </c>
      <c r="BB2948" t="s">
        <v>2367</v>
      </c>
      <c r="BC2948" t="s">
        <v>2330</v>
      </c>
      <c r="BD2948" t="s">
        <v>2139</v>
      </c>
      <c r="BE2948" t="s">
        <v>2326</v>
      </c>
      <c r="BF2948" t="s">
        <v>2354</v>
      </c>
      <c r="BG2948" t="s">
        <v>2359</v>
      </c>
      <c r="BH2948" t="s">
        <v>2360</v>
      </c>
      <c r="BO2948" t="s">
        <v>90</v>
      </c>
      <c r="BP2948" t="s">
        <v>93</v>
      </c>
      <c r="BQ2948" t="s">
        <v>94</v>
      </c>
    </row>
    <row r="2949" spans="1:69" x14ac:dyDescent="0.3">
      <c r="A2949">
        <v>369</v>
      </c>
      <c r="B2949" t="s">
        <v>2131</v>
      </c>
      <c r="C2949">
        <v>4</v>
      </c>
      <c r="D2949" t="s">
        <v>84</v>
      </c>
      <c r="E2949">
        <v>49</v>
      </c>
      <c r="F2949" t="s">
        <v>2366</v>
      </c>
      <c r="G2949" t="s">
        <v>90</v>
      </c>
      <c r="H2949" t="s">
        <v>90</v>
      </c>
      <c r="AF2949" t="s">
        <v>2367</v>
      </c>
      <c r="AG2949" t="s">
        <v>2336</v>
      </c>
      <c r="AH2949" t="s">
        <v>2337</v>
      </c>
      <c r="BB2949" t="s">
        <v>2367</v>
      </c>
      <c r="BC2949" t="s">
        <v>2336</v>
      </c>
      <c r="BD2949" t="s">
        <v>2337</v>
      </c>
      <c r="BE2949" t="s">
        <v>2326</v>
      </c>
      <c r="BF2949" t="s">
        <v>2354</v>
      </c>
      <c r="BG2949" t="s">
        <v>2361</v>
      </c>
      <c r="BH2949" t="s">
        <v>2362</v>
      </c>
      <c r="BO2949" t="s">
        <v>69</v>
      </c>
      <c r="BP2949" t="s">
        <v>93</v>
      </c>
      <c r="BQ2949" t="s">
        <v>293</v>
      </c>
    </row>
    <row r="2950" spans="1:69" x14ac:dyDescent="0.3">
      <c r="A2950">
        <v>369</v>
      </c>
      <c r="B2950" t="s">
        <v>2131</v>
      </c>
      <c r="C2950">
        <v>5</v>
      </c>
      <c r="D2950" t="s">
        <v>85</v>
      </c>
      <c r="E2950">
        <v>49</v>
      </c>
      <c r="F2950" t="s">
        <v>2366</v>
      </c>
      <c r="G2950" t="s">
        <v>90</v>
      </c>
      <c r="H2950" t="s">
        <v>90</v>
      </c>
      <c r="AF2950" t="s">
        <v>2367</v>
      </c>
      <c r="AG2950" t="s">
        <v>2330</v>
      </c>
      <c r="AH2950" t="s">
        <v>2340</v>
      </c>
      <c r="BB2950" t="s">
        <v>2367</v>
      </c>
      <c r="BC2950" t="s">
        <v>2330</v>
      </c>
      <c r="BD2950" t="s">
        <v>2340</v>
      </c>
      <c r="BE2950" t="s">
        <v>2326</v>
      </c>
      <c r="BF2950" t="s">
        <v>2354</v>
      </c>
      <c r="BG2950" t="s">
        <v>2359</v>
      </c>
      <c r="BH2950" t="s">
        <v>2363</v>
      </c>
      <c r="BO2950" t="s">
        <v>90</v>
      </c>
      <c r="BP2950" t="s">
        <v>93</v>
      </c>
      <c r="BQ2950" t="s">
        <v>94</v>
      </c>
    </row>
    <row r="2951" spans="1:69" x14ac:dyDescent="0.3">
      <c r="A2951">
        <v>369</v>
      </c>
      <c r="B2951" t="s">
        <v>2131</v>
      </c>
      <c r="C2951">
        <v>6</v>
      </c>
      <c r="D2951" t="s">
        <v>86</v>
      </c>
      <c r="E2951">
        <v>49</v>
      </c>
      <c r="F2951" t="s">
        <v>2366</v>
      </c>
      <c r="G2951" t="s">
        <v>90</v>
      </c>
      <c r="H2951" t="s">
        <v>90</v>
      </c>
      <c r="AF2951" t="s">
        <v>2367</v>
      </c>
      <c r="AG2951" t="s">
        <v>2342</v>
      </c>
      <c r="AH2951" t="s">
        <v>2325</v>
      </c>
      <c r="BB2951" t="s">
        <v>2367</v>
      </c>
      <c r="BC2951" t="s">
        <v>2342</v>
      </c>
      <c r="BD2951" t="s">
        <v>2325</v>
      </c>
      <c r="BE2951" t="s">
        <v>2326</v>
      </c>
      <c r="BF2951" t="s">
        <v>2354</v>
      </c>
      <c r="BG2951" t="s">
        <v>2364</v>
      </c>
      <c r="BH2951" t="s">
        <v>2356</v>
      </c>
      <c r="BO2951" t="s">
        <v>69</v>
      </c>
      <c r="BP2951" t="s">
        <v>93</v>
      </c>
      <c r="BQ2951" t="s">
        <v>293</v>
      </c>
    </row>
    <row r="2952" spans="1:69" x14ac:dyDescent="0.3">
      <c r="A2952">
        <v>369</v>
      </c>
      <c r="B2952" t="s">
        <v>2131</v>
      </c>
      <c r="C2952">
        <v>7</v>
      </c>
      <c r="D2952" t="s">
        <v>87</v>
      </c>
      <c r="E2952">
        <v>49</v>
      </c>
      <c r="F2952" t="s">
        <v>2366</v>
      </c>
      <c r="G2952" t="s">
        <v>90</v>
      </c>
      <c r="H2952" t="s">
        <v>90</v>
      </c>
      <c r="AF2952" t="s">
        <v>2367</v>
      </c>
      <c r="AG2952" t="s">
        <v>2342</v>
      </c>
      <c r="AH2952" t="s">
        <v>2325</v>
      </c>
      <c r="BB2952" t="s">
        <v>2367</v>
      </c>
      <c r="BC2952" t="s">
        <v>2342</v>
      </c>
      <c r="BD2952" t="s">
        <v>2325</v>
      </c>
      <c r="BE2952" t="s">
        <v>2326</v>
      </c>
      <c r="BF2952" t="s">
        <v>2354</v>
      </c>
      <c r="BG2952" t="s">
        <v>2365</v>
      </c>
      <c r="BH2952" t="s">
        <v>2356</v>
      </c>
      <c r="BO2952" t="s">
        <v>69</v>
      </c>
      <c r="BP2952" t="s">
        <v>93</v>
      </c>
      <c r="BQ2952" t="s">
        <v>293</v>
      </c>
    </row>
    <row r="2953" spans="1:69" x14ac:dyDescent="0.3">
      <c r="A2953">
        <v>369</v>
      </c>
      <c r="B2953" t="s">
        <v>2131</v>
      </c>
      <c r="C2953">
        <v>8</v>
      </c>
      <c r="D2953" t="s">
        <v>88</v>
      </c>
      <c r="E2953">
        <v>49</v>
      </c>
      <c r="F2953" t="s">
        <v>2366</v>
      </c>
      <c r="G2953" t="s">
        <v>90</v>
      </c>
      <c r="H2953" t="s">
        <v>90</v>
      </c>
      <c r="AF2953" t="s">
        <v>2367</v>
      </c>
      <c r="AG2953" t="s">
        <v>2330</v>
      </c>
      <c r="AH2953" t="s">
        <v>2139</v>
      </c>
      <c r="BB2953" t="s">
        <v>2367</v>
      </c>
      <c r="BC2953" t="s">
        <v>2330</v>
      </c>
      <c r="BD2953" t="s">
        <v>2139</v>
      </c>
      <c r="BE2953" t="s">
        <v>2326</v>
      </c>
      <c r="BF2953" t="s">
        <v>2354</v>
      </c>
      <c r="BG2953" t="s">
        <v>2359</v>
      </c>
      <c r="BH2953" t="s">
        <v>2360</v>
      </c>
      <c r="BO2953" t="s">
        <v>90</v>
      </c>
      <c r="BP2953" t="s">
        <v>93</v>
      </c>
      <c r="BQ2953" t="s">
        <v>94</v>
      </c>
    </row>
    <row r="2954" spans="1:69" x14ac:dyDescent="0.3">
      <c r="A2954">
        <v>370</v>
      </c>
      <c r="B2954" t="s">
        <v>172</v>
      </c>
      <c r="C2954">
        <v>1</v>
      </c>
      <c r="D2954" t="s">
        <v>67</v>
      </c>
      <c r="E2954">
        <v>50</v>
      </c>
      <c r="F2954" t="s">
        <v>2368</v>
      </c>
      <c r="G2954" t="s">
        <v>90</v>
      </c>
      <c r="H2954" t="s">
        <v>90</v>
      </c>
      <c r="K2954">
        <v>380</v>
      </c>
      <c r="L2954" t="s">
        <v>78</v>
      </c>
      <c r="Q2954" t="s">
        <v>2369</v>
      </c>
      <c r="R2954" t="s">
        <v>2370</v>
      </c>
      <c r="S2954" t="s">
        <v>2371</v>
      </c>
      <c r="AL2954" t="s">
        <v>2175</v>
      </c>
      <c r="AM2954" t="s">
        <v>118</v>
      </c>
      <c r="AN2954" t="s">
        <v>567</v>
      </c>
      <c r="AU2954" t="s">
        <v>2369</v>
      </c>
      <c r="AV2954" t="s">
        <v>2370</v>
      </c>
      <c r="AW2954" t="s">
        <v>2371</v>
      </c>
      <c r="AX2954" t="s">
        <v>2372</v>
      </c>
      <c r="AY2954" t="s">
        <v>2373</v>
      </c>
      <c r="AZ2954" t="s">
        <v>2374</v>
      </c>
      <c r="BA2954" t="s">
        <v>2375</v>
      </c>
      <c r="BB2954" t="s">
        <v>2175</v>
      </c>
      <c r="BC2954" t="s">
        <v>118</v>
      </c>
      <c r="BD2954" t="s">
        <v>567</v>
      </c>
      <c r="BE2954" t="s">
        <v>2376</v>
      </c>
      <c r="BF2954" t="s">
        <v>2377</v>
      </c>
      <c r="BG2954" t="s">
        <v>458</v>
      </c>
      <c r="BH2954" t="s">
        <v>113</v>
      </c>
      <c r="BO2954" t="s">
        <v>78</v>
      </c>
      <c r="BP2954" t="s">
        <v>93</v>
      </c>
      <c r="BQ2954" t="s">
        <v>109</v>
      </c>
    </row>
    <row r="2955" spans="1:69" x14ac:dyDescent="0.3">
      <c r="A2955">
        <v>370</v>
      </c>
      <c r="B2955" t="s">
        <v>172</v>
      </c>
      <c r="C2955">
        <v>2</v>
      </c>
      <c r="D2955" t="s">
        <v>77</v>
      </c>
      <c r="E2955">
        <v>50</v>
      </c>
      <c r="F2955" t="s">
        <v>2368</v>
      </c>
      <c r="G2955" t="s">
        <v>90</v>
      </c>
      <c r="H2955" t="s">
        <v>90</v>
      </c>
      <c r="K2955">
        <v>380</v>
      </c>
      <c r="L2955" t="s">
        <v>78</v>
      </c>
      <c r="Q2955" t="s">
        <v>2369</v>
      </c>
      <c r="R2955" t="s">
        <v>2370</v>
      </c>
      <c r="S2955" t="s">
        <v>2378</v>
      </c>
      <c r="AL2955" t="s">
        <v>2175</v>
      </c>
      <c r="AM2955" t="s">
        <v>118</v>
      </c>
      <c r="AN2955" t="s">
        <v>228</v>
      </c>
      <c r="AU2955" t="s">
        <v>2369</v>
      </c>
      <c r="AV2955" t="s">
        <v>2370</v>
      </c>
      <c r="AW2955" t="s">
        <v>2378</v>
      </c>
      <c r="AX2955" t="s">
        <v>2372</v>
      </c>
      <c r="AY2955" t="s">
        <v>2373</v>
      </c>
      <c r="AZ2955" t="s">
        <v>2374</v>
      </c>
      <c r="BA2955" t="s">
        <v>2379</v>
      </c>
      <c r="BB2955" t="s">
        <v>2175</v>
      </c>
      <c r="BC2955" t="s">
        <v>118</v>
      </c>
      <c r="BD2955" t="s">
        <v>228</v>
      </c>
      <c r="BE2955" t="s">
        <v>2376</v>
      </c>
      <c r="BF2955" t="s">
        <v>2377</v>
      </c>
      <c r="BG2955" t="s">
        <v>458</v>
      </c>
      <c r="BH2955" t="s">
        <v>119</v>
      </c>
      <c r="BO2955" t="s">
        <v>78</v>
      </c>
      <c r="BP2955" t="s">
        <v>93</v>
      </c>
      <c r="BQ2955" t="s">
        <v>109</v>
      </c>
    </row>
    <row r="2956" spans="1:69" x14ac:dyDescent="0.3">
      <c r="A2956">
        <v>370</v>
      </c>
      <c r="B2956" t="s">
        <v>172</v>
      </c>
      <c r="C2956">
        <v>3</v>
      </c>
      <c r="D2956" t="s">
        <v>83</v>
      </c>
      <c r="E2956">
        <v>50</v>
      </c>
      <c r="F2956" t="s">
        <v>2368</v>
      </c>
      <c r="G2956" t="s">
        <v>90</v>
      </c>
      <c r="H2956" t="s">
        <v>90</v>
      </c>
      <c r="K2956">
        <v>380</v>
      </c>
      <c r="L2956" t="s">
        <v>78</v>
      </c>
      <c r="Q2956" t="s">
        <v>2369</v>
      </c>
      <c r="R2956" t="s">
        <v>2370</v>
      </c>
      <c r="S2956" t="s">
        <v>2380</v>
      </c>
      <c r="AL2956" t="s">
        <v>2175</v>
      </c>
      <c r="AM2956" t="s">
        <v>118</v>
      </c>
      <c r="AN2956" t="s">
        <v>228</v>
      </c>
      <c r="AU2956" t="s">
        <v>2369</v>
      </c>
      <c r="AV2956" t="s">
        <v>2370</v>
      </c>
      <c r="AW2956" t="s">
        <v>2380</v>
      </c>
      <c r="AX2956" t="s">
        <v>2372</v>
      </c>
      <c r="AY2956" t="s">
        <v>2373</v>
      </c>
      <c r="AZ2956" t="s">
        <v>2374</v>
      </c>
      <c r="BA2956" t="s">
        <v>2381</v>
      </c>
      <c r="BB2956" t="s">
        <v>2175</v>
      </c>
      <c r="BC2956" t="s">
        <v>118</v>
      </c>
      <c r="BD2956" t="s">
        <v>228</v>
      </c>
      <c r="BE2956" t="s">
        <v>2376</v>
      </c>
      <c r="BF2956" t="s">
        <v>2377</v>
      </c>
      <c r="BG2956" t="s">
        <v>458</v>
      </c>
      <c r="BH2956" t="s">
        <v>119</v>
      </c>
      <c r="BO2956" t="s">
        <v>78</v>
      </c>
      <c r="BP2956" t="s">
        <v>93</v>
      </c>
      <c r="BQ2956" t="s">
        <v>109</v>
      </c>
    </row>
    <row r="2957" spans="1:69" x14ac:dyDescent="0.3">
      <c r="A2957">
        <v>370</v>
      </c>
      <c r="B2957" t="s">
        <v>172</v>
      </c>
      <c r="C2957">
        <v>4</v>
      </c>
      <c r="D2957" t="s">
        <v>84</v>
      </c>
      <c r="E2957">
        <v>50</v>
      </c>
      <c r="F2957" t="s">
        <v>2368</v>
      </c>
      <c r="G2957" t="s">
        <v>90</v>
      </c>
      <c r="H2957" t="s">
        <v>90</v>
      </c>
      <c r="K2957">
        <v>380</v>
      </c>
      <c r="L2957" t="s">
        <v>78</v>
      </c>
      <c r="Q2957" t="s">
        <v>2369</v>
      </c>
      <c r="R2957" t="s">
        <v>2370</v>
      </c>
      <c r="S2957" t="s">
        <v>2382</v>
      </c>
      <c r="AL2957" t="s">
        <v>2175</v>
      </c>
      <c r="AM2957" t="s">
        <v>118</v>
      </c>
      <c r="AN2957" t="s">
        <v>228</v>
      </c>
      <c r="AU2957" t="s">
        <v>2369</v>
      </c>
      <c r="AV2957" t="s">
        <v>2370</v>
      </c>
      <c r="AW2957" t="s">
        <v>2382</v>
      </c>
      <c r="AX2957" t="s">
        <v>2372</v>
      </c>
      <c r="AY2957" t="s">
        <v>2373</v>
      </c>
      <c r="AZ2957" t="s">
        <v>2374</v>
      </c>
      <c r="BA2957" t="s">
        <v>2383</v>
      </c>
      <c r="BB2957" t="s">
        <v>2175</v>
      </c>
      <c r="BC2957" t="s">
        <v>118</v>
      </c>
      <c r="BD2957" t="s">
        <v>228</v>
      </c>
      <c r="BE2957" t="s">
        <v>2376</v>
      </c>
      <c r="BF2957" t="s">
        <v>2377</v>
      </c>
      <c r="BG2957" t="s">
        <v>458</v>
      </c>
      <c r="BH2957" t="s">
        <v>119</v>
      </c>
      <c r="BO2957" t="s">
        <v>78</v>
      </c>
      <c r="BP2957" t="s">
        <v>93</v>
      </c>
      <c r="BQ2957" t="s">
        <v>109</v>
      </c>
    </row>
    <row r="2958" spans="1:69" x14ac:dyDescent="0.3">
      <c r="A2958">
        <v>370</v>
      </c>
      <c r="B2958" t="s">
        <v>172</v>
      </c>
      <c r="C2958">
        <v>5</v>
      </c>
      <c r="D2958" t="s">
        <v>85</v>
      </c>
      <c r="E2958">
        <v>50</v>
      </c>
      <c r="F2958" t="s">
        <v>2368</v>
      </c>
      <c r="G2958" t="s">
        <v>90</v>
      </c>
      <c r="H2958" t="s">
        <v>90</v>
      </c>
      <c r="K2958">
        <v>380</v>
      </c>
      <c r="L2958" t="s">
        <v>78</v>
      </c>
      <c r="Q2958" t="s">
        <v>2369</v>
      </c>
      <c r="R2958" t="s">
        <v>2370</v>
      </c>
      <c r="S2958" t="s">
        <v>2378</v>
      </c>
      <c r="AL2958" t="s">
        <v>2175</v>
      </c>
      <c r="AM2958" t="s">
        <v>118</v>
      </c>
      <c r="AN2958" t="s">
        <v>228</v>
      </c>
      <c r="AU2958" t="s">
        <v>2369</v>
      </c>
      <c r="AV2958" t="s">
        <v>2370</v>
      </c>
      <c r="AW2958" t="s">
        <v>2378</v>
      </c>
      <c r="AX2958" t="s">
        <v>2372</v>
      </c>
      <c r="AY2958" t="s">
        <v>2373</v>
      </c>
      <c r="AZ2958" t="s">
        <v>2374</v>
      </c>
      <c r="BA2958" t="s">
        <v>2384</v>
      </c>
      <c r="BB2958" t="s">
        <v>2175</v>
      </c>
      <c r="BC2958" t="s">
        <v>118</v>
      </c>
      <c r="BD2958" t="s">
        <v>228</v>
      </c>
      <c r="BE2958" t="s">
        <v>2376</v>
      </c>
      <c r="BF2958" t="s">
        <v>2377</v>
      </c>
      <c r="BG2958" t="s">
        <v>458</v>
      </c>
      <c r="BH2958" t="s">
        <v>119</v>
      </c>
      <c r="BO2958" t="s">
        <v>78</v>
      </c>
      <c r="BP2958" t="s">
        <v>93</v>
      </c>
      <c r="BQ2958" t="s">
        <v>109</v>
      </c>
    </row>
    <row r="2959" spans="1:69" x14ac:dyDescent="0.3">
      <c r="A2959">
        <v>370</v>
      </c>
      <c r="B2959" t="s">
        <v>172</v>
      </c>
      <c r="C2959">
        <v>6</v>
      </c>
      <c r="D2959" t="s">
        <v>86</v>
      </c>
      <c r="E2959">
        <v>50</v>
      </c>
      <c r="F2959" t="s">
        <v>2368</v>
      </c>
      <c r="G2959" t="s">
        <v>90</v>
      </c>
      <c r="H2959" t="s">
        <v>90</v>
      </c>
      <c r="K2959">
        <v>380</v>
      </c>
      <c r="L2959" t="s">
        <v>69</v>
      </c>
      <c r="Q2959" t="s">
        <v>2369</v>
      </c>
      <c r="R2959" t="s">
        <v>2385</v>
      </c>
      <c r="S2959" t="s">
        <v>2382</v>
      </c>
      <c r="AL2959" t="s">
        <v>2175</v>
      </c>
      <c r="AM2959" t="s">
        <v>1285</v>
      </c>
      <c r="AN2959" t="s">
        <v>231</v>
      </c>
      <c r="AU2959" t="s">
        <v>2369</v>
      </c>
      <c r="AV2959" t="s">
        <v>2385</v>
      </c>
      <c r="AW2959" t="s">
        <v>2382</v>
      </c>
      <c r="AX2959" t="s">
        <v>2372</v>
      </c>
      <c r="AY2959" t="s">
        <v>2373</v>
      </c>
      <c r="AZ2959" t="s">
        <v>2386</v>
      </c>
      <c r="BA2959" t="s">
        <v>2383</v>
      </c>
      <c r="BB2959" t="s">
        <v>2175</v>
      </c>
      <c r="BC2959" t="s">
        <v>1285</v>
      </c>
      <c r="BD2959" t="s">
        <v>231</v>
      </c>
      <c r="BE2959" t="s">
        <v>2376</v>
      </c>
      <c r="BF2959" t="s">
        <v>2377</v>
      </c>
      <c r="BG2959" t="s">
        <v>2387</v>
      </c>
      <c r="BH2959" t="s">
        <v>108</v>
      </c>
      <c r="BO2959" t="s">
        <v>69</v>
      </c>
      <c r="BP2959" t="s">
        <v>93</v>
      </c>
      <c r="BQ2959" t="s">
        <v>129</v>
      </c>
    </row>
    <row r="2960" spans="1:69" x14ac:dyDescent="0.3">
      <c r="A2960">
        <v>370</v>
      </c>
      <c r="B2960" t="s">
        <v>172</v>
      </c>
      <c r="C2960">
        <v>7</v>
      </c>
      <c r="D2960" t="s">
        <v>87</v>
      </c>
      <c r="E2960">
        <v>50</v>
      </c>
      <c r="F2960" t="s">
        <v>2368</v>
      </c>
      <c r="G2960" t="s">
        <v>90</v>
      </c>
      <c r="H2960" t="s">
        <v>90</v>
      </c>
      <c r="K2960">
        <v>380</v>
      </c>
      <c r="L2960" t="s">
        <v>69</v>
      </c>
      <c r="Q2960" t="s">
        <v>2369</v>
      </c>
      <c r="R2960" t="s">
        <v>2388</v>
      </c>
      <c r="S2960" t="s">
        <v>2382</v>
      </c>
      <c r="AL2960" t="s">
        <v>2175</v>
      </c>
      <c r="AM2960" t="s">
        <v>309</v>
      </c>
      <c r="AN2960" t="s">
        <v>231</v>
      </c>
      <c r="AU2960" t="s">
        <v>2369</v>
      </c>
      <c r="AV2960" t="s">
        <v>2388</v>
      </c>
      <c r="AW2960" t="s">
        <v>2382</v>
      </c>
      <c r="AX2960" t="s">
        <v>2372</v>
      </c>
      <c r="AY2960" t="s">
        <v>2373</v>
      </c>
      <c r="AZ2960" t="s">
        <v>2389</v>
      </c>
      <c r="BA2960" t="s">
        <v>2383</v>
      </c>
      <c r="BB2960" t="s">
        <v>2175</v>
      </c>
      <c r="BC2960" t="s">
        <v>309</v>
      </c>
      <c r="BD2960" t="s">
        <v>231</v>
      </c>
      <c r="BE2960" t="s">
        <v>2376</v>
      </c>
      <c r="BF2960" t="s">
        <v>2377</v>
      </c>
      <c r="BG2960" t="s">
        <v>2390</v>
      </c>
      <c r="BH2960" t="s">
        <v>108</v>
      </c>
      <c r="BO2960" t="s">
        <v>69</v>
      </c>
      <c r="BP2960" t="s">
        <v>93</v>
      </c>
      <c r="BQ2960" t="s">
        <v>129</v>
      </c>
    </row>
    <row r="2961" spans="1:69" x14ac:dyDescent="0.3">
      <c r="A2961">
        <v>370</v>
      </c>
      <c r="B2961" t="s">
        <v>172</v>
      </c>
      <c r="C2961">
        <v>8</v>
      </c>
      <c r="D2961" t="s">
        <v>88</v>
      </c>
      <c r="E2961">
        <v>50</v>
      </c>
      <c r="F2961" t="s">
        <v>2368</v>
      </c>
      <c r="G2961" t="s">
        <v>90</v>
      </c>
      <c r="H2961" t="s">
        <v>90</v>
      </c>
      <c r="K2961">
        <v>380</v>
      </c>
      <c r="L2961" t="s">
        <v>78</v>
      </c>
      <c r="Q2961" t="s">
        <v>2369</v>
      </c>
      <c r="R2961" t="s">
        <v>2370</v>
      </c>
      <c r="S2961" t="s">
        <v>2380</v>
      </c>
      <c r="AL2961" t="s">
        <v>2175</v>
      </c>
      <c r="AM2961" t="s">
        <v>118</v>
      </c>
      <c r="AN2961" t="s">
        <v>228</v>
      </c>
      <c r="AU2961" t="s">
        <v>2369</v>
      </c>
      <c r="AV2961" t="s">
        <v>2370</v>
      </c>
      <c r="AW2961" t="s">
        <v>2380</v>
      </c>
      <c r="AX2961" t="s">
        <v>2372</v>
      </c>
      <c r="AY2961" t="s">
        <v>2373</v>
      </c>
      <c r="AZ2961" t="s">
        <v>2374</v>
      </c>
      <c r="BA2961" t="s">
        <v>2381</v>
      </c>
      <c r="BB2961" t="s">
        <v>2175</v>
      </c>
      <c r="BC2961" t="s">
        <v>118</v>
      </c>
      <c r="BD2961" t="s">
        <v>228</v>
      </c>
      <c r="BE2961" t="s">
        <v>2376</v>
      </c>
      <c r="BF2961" t="s">
        <v>2377</v>
      </c>
      <c r="BG2961" t="s">
        <v>458</v>
      </c>
      <c r="BH2961" t="s">
        <v>119</v>
      </c>
      <c r="BO2961" t="s">
        <v>78</v>
      </c>
      <c r="BP2961" t="s">
        <v>93</v>
      </c>
      <c r="BQ2961" t="s">
        <v>109</v>
      </c>
    </row>
    <row r="2962" spans="1:69" x14ac:dyDescent="0.3">
      <c r="A2962">
        <v>371</v>
      </c>
      <c r="B2962" t="s">
        <v>1759</v>
      </c>
      <c r="C2962">
        <v>1</v>
      </c>
      <c r="D2962" t="s">
        <v>67</v>
      </c>
      <c r="E2962">
        <v>50</v>
      </c>
      <c r="F2962" t="s">
        <v>2368</v>
      </c>
      <c r="G2962" t="s">
        <v>90</v>
      </c>
      <c r="H2962" t="s">
        <v>90</v>
      </c>
      <c r="K2962">
        <v>382</v>
      </c>
      <c r="L2962" t="s">
        <v>78</v>
      </c>
      <c r="Q2962" t="s">
        <v>2391</v>
      </c>
      <c r="R2962" t="s">
        <v>119</v>
      </c>
      <c r="S2962" t="s">
        <v>108</v>
      </c>
      <c r="AL2962" t="s">
        <v>1763</v>
      </c>
      <c r="AM2962" t="s">
        <v>119</v>
      </c>
      <c r="AN2962" t="s">
        <v>201</v>
      </c>
      <c r="AU2962" t="s">
        <v>2391</v>
      </c>
      <c r="AV2962" t="s">
        <v>119</v>
      </c>
      <c r="AW2962" t="s">
        <v>108</v>
      </c>
      <c r="AX2962" t="s">
        <v>628</v>
      </c>
      <c r="AY2962" t="s">
        <v>2392</v>
      </c>
      <c r="AZ2962" t="s">
        <v>119</v>
      </c>
      <c r="BA2962" t="s">
        <v>108</v>
      </c>
      <c r="BB2962" t="s">
        <v>1763</v>
      </c>
      <c r="BC2962" t="s">
        <v>119</v>
      </c>
      <c r="BD2962" t="s">
        <v>201</v>
      </c>
      <c r="BE2962" t="s">
        <v>2393</v>
      </c>
      <c r="BF2962" t="s">
        <v>2394</v>
      </c>
      <c r="BG2962" t="s">
        <v>119</v>
      </c>
      <c r="BH2962" t="s">
        <v>69</v>
      </c>
      <c r="BO2962" t="s">
        <v>78</v>
      </c>
      <c r="BP2962" t="s">
        <v>93</v>
      </c>
      <c r="BQ2962" t="s">
        <v>82</v>
      </c>
    </row>
    <row r="2963" spans="1:69" x14ac:dyDescent="0.3">
      <c r="A2963">
        <v>371</v>
      </c>
      <c r="B2963" t="s">
        <v>1759</v>
      </c>
      <c r="C2963">
        <v>2</v>
      </c>
      <c r="D2963" t="s">
        <v>77</v>
      </c>
      <c r="E2963">
        <v>50</v>
      </c>
      <c r="F2963" t="s">
        <v>2368</v>
      </c>
      <c r="G2963" t="s">
        <v>90</v>
      </c>
      <c r="H2963" t="s">
        <v>90</v>
      </c>
      <c r="K2963">
        <v>382</v>
      </c>
      <c r="L2963" t="s">
        <v>78</v>
      </c>
      <c r="Q2963" t="s">
        <v>2391</v>
      </c>
      <c r="R2963" t="s">
        <v>119</v>
      </c>
      <c r="S2963" t="s">
        <v>119</v>
      </c>
      <c r="AL2963" t="s">
        <v>1763</v>
      </c>
      <c r="AM2963" t="s">
        <v>119</v>
      </c>
      <c r="AN2963" t="s">
        <v>119</v>
      </c>
      <c r="AU2963" t="s">
        <v>2391</v>
      </c>
      <c r="AV2963" t="s">
        <v>119</v>
      </c>
      <c r="AW2963" t="s">
        <v>119</v>
      </c>
      <c r="AX2963" t="s">
        <v>628</v>
      </c>
      <c r="AY2963" t="s">
        <v>2392</v>
      </c>
      <c r="AZ2963" t="s">
        <v>119</v>
      </c>
      <c r="BA2963" t="s">
        <v>119</v>
      </c>
      <c r="BB2963" t="s">
        <v>1763</v>
      </c>
      <c r="BC2963" t="s">
        <v>119</v>
      </c>
      <c r="BD2963" t="s">
        <v>119</v>
      </c>
      <c r="BE2963" t="s">
        <v>2393</v>
      </c>
      <c r="BF2963" t="s">
        <v>2394</v>
      </c>
      <c r="BG2963" t="s">
        <v>119</v>
      </c>
      <c r="BH2963" t="s">
        <v>78</v>
      </c>
      <c r="BO2963" t="s">
        <v>78</v>
      </c>
      <c r="BP2963" t="s">
        <v>93</v>
      </c>
      <c r="BQ2963" t="s">
        <v>82</v>
      </c>
    </row>
    <row r="2964" spans="1:69" x14ac:dyDescent="0.3">
      <c r="A2964">
        <v>371</v>
      </c>
      <c r="B2964" t="s">
        <v>1759</v>
      </c>
      <c r="C2964">
        <v>3</v>
      </c>
      <c r="D2964" t="s">
        <v>83</v>
      </c>
      <c r="E2964">
        <v>50</v>
      </c>
      <c r="F2964" t="s">
        <v>2368</v>
      </c>
      <c r="G2964" t="s">
        <v>90</v>
      </c>
      <c r="H2964" t="s">
        <v>90</v>
      </c>
      <c r="K2964">
        <v>382</v>
      </c>
      <c r="L2964" t="s">
        <v>78</v>
      </c>
      <c r="Q2964" t="s">
        <v>2391</v>
      </c>
      <c r="R2964" t="s">
        <v>119</v>
      </c>
      <c r="S2964" t="s">
        <v>119</v>
      </c>
      <c r="AL2964" t="s">
        <v>1763</v>
      </c>
      <c r="AM2964" t="s">
        <v>119</v>
      </c>
      <c r="AN2964" t="s">
        <v>119</v>
      </c>
      <c r="AU2964" t="s">
        <v>2391</v>
      </c>
      <c r="AV2964" t="s">
        <v>119</v>
      </c>
      <c r="AW2964" t="s">
        <v>119</v>
      </c>
      <c r="AX2964" t="s">
        <v>628</v>
      </c>
      <c r="AY2964" t="s">
        <v>2392</v>
      </c>
      <c r="AZ2964" t="s">
        <v>119</v>
      </c>
      <c r="BA2964" t="s">
        <v>119</v>
      </c>
      <c r="BB2964" t="s">
        <v>1763</v>
      </c>
      <c r="BC2964" t="s">
        <v>119</v>
      </c>
      <c r="BD2964" t="s">
        <v>119</v>
      </c>
      <c r="BE2964" t="s">
        <v>2393</v>
      </c>
      <c r="BF2964" t="s">
        <v>2394</v>
      </c>
      <c r="BG2964" t="s">
        <v>119</v>
      </c>
      <c r="BH2964" t="s">
        <v>78</v>
      </c>
      <c r="BO2964" t="s">
        <v>78</v>
      </c>
      <c r="BP2964" t="s">
        <v>93</v>
      </c>
      <c r="BQ2964" t="s">
        <v>82</v>
      </c>
    </row>
    <row r="2965" spans="1:69" x14ac:dyDescent="0.3">
      <c r="A2965">
        <v>371</v>
      </c>
      <c r="B2965" t="s">
        <v>1759</v>
      </c>
      <c r="C2965">
        <v>4</v>
      </c>
      <c r="D2965" t="s">
        <v>84</v>
      </c>
      <c r="E2965">
        <v>50</v>
      </c>
      <c r="F2965" t="s">
        <v>2368</v>
      </c>
      <c r="G2965" t="s">
        <v>90</v>
      </c>
      <c r="H2965" t="s">
        <v>90</v>
      </c>
      <c r="K2965">
        <v>382</v>
      </c>
      <c r="L2965" t="s">
        <v>78</v>
      </c>
      <c r="Q2965" t="s">
        <v>2391</v>
      </c>
      <c r="R2965" t="s">
        <v>201</v>
      </c>
      <c r="S2965" t="s">
        <v>108</v>
      </c>
      <c r="AL2965" t="s">
        <v>1763</v>
      </c>
      <c r="AM2965" t="s">
        <v>119</v>
      </c>
      <c r="AN2965" t="s">
        <v>119</v>
      </c>
      <c r="AU2965" t="s">
        <v>2391</v>
      </c>
      <c r="AV2965" t="s">
        <v>201</v>
      </c>
      <c r="AW2965" t="s">
        <v>108</v>
      </c>
      <c r="AX2965" t="s">
        <v>628</v>
      </c>
      <c r="AY2965" t="s">
        <v>2392</v>
      </c>
      <c r="AZ2965" t="s">
        <v>119</v>
      </c>
      <c r="BA2965" t="s">
        <v>108</v>
      </c>
      <c r="BB2965" t="s">
        <v>1763</v>
      </c>
      <c r="BC2965" t="s">
        <v>119</v>
      </c>
      <c r="BD2965" t="s">
        <v>119</v>
      </c>
      <c r="BE2965" t="s">
        <v>2393</v>
      </c>
      <c r="BF2965" t="s">
        <v>2394</v>
      </c>
      <c r="BG2965" t="s">
        <v>119</v>
      </c>
      <c r="BH2965" t="s">
        <v>78</v>
      </c>
      <c r="BO2965" t="s">
        <v>78</v>
      </c>
      <c r="BP2965" t="s">
        <v>93</v>
      </c>
      <c r="BQ2965" t="s">
        <v>109</v>
      </c>
    </row>
    <row r="2966" spans="1:69" x14ac:dyDescent="0.3">
      <c r="A2966">
        <v>371</v>
      </c>
      <c r="B2966" t="s">
        <v>1759</v>
      </c>
      <c r="C2966">
        <v>5</v>
      </c>
      <c r="D2966" t="s">
        <v>85</v>
      </c>
      <c r="E2966">
        <v>50</v>
      </c>
      <c r="F2966" t="s">
        <v>2368</v>
      </c>
      <c r="G2966" t="s">
        <v>90</v>
      </c>
      <c r="H2966" t="s">
        <v>90</v>
      </c>
      <c r="K2966">
        <v>382</v>
      </c>
      <c r="L2966" t="s">
        <v>78</v>
      </c>
      <c r="Q2966" t="s">
        <v>2391</v>
      </c>
      <c r="R2966" t="s">
        <v>119</v>
      </c>
      <c r="S2966" t="s">
        <v>119</v>
      </c>
      <c r="AL2966" t="s">
        <v>1763</v>
      </c>
      <c r="AM2966" t="s">
        <v>119</v>
      </c>
      <c r="AN2966" t="s">
        <v>119</v>
      </c>
      <c r="AU2966" t="s">
        <v>2391</v>
      </c>
      <c r="AV2966" t="s">
        <v>119</v>
      </c>
      <c r="AW2966" t="s">
        <v>119</v>
      </c>
      <c r="AX2966" t="s">
        <v>628</v>
      </c>
      <c r="AY2966" t="s">
        <v>2392</v>
      </c>
      <c r="AZ2966" t="s">
        <v>119</v>
      </c>
      <c r="BA2966" t="s">
        <v>119</v>
      </c>
      <c r="BB2966" t="s">
        <v>1763</v>
      </c>
      <c r="BC2966" t="s">
        <v>119</v>
      </c>
      <c r="BD2966" t="s">
        <v>119</v>
      </c>
      <c r="BE2966" t="s">
        <v>2393</v>
      </c>
      <c r="BF2966" t="s">
        <v>2394</v>
      </c>
      <c r="BG2966" t="s">
        <v>119</v>
      </c>
      <c r="BH2966" t="s">
        <v>78</v>
      </c>
      <c r="BO2966" t="s">
        <v>78</v>
      </c>
      <c r="BP2966" t="s">
        <v>93</v>
      </c>
      <c r="BQ2966" t="s">
        <v>82</v>
      </c>
    </row>
    <row r="2967" spans="1:69" x14ac:dyDescent="0.3">
      <c r="A2967">
        <v>371</v>
      </c>
      <c r="B2967" t="s">
        <v>1759</v>
      </c>
      <c r="C2967">
        <v>6</v>
      </c>
      <c r="D2967" t="s">
        <v>86</v>
      </c>
      <c r="E2967">
        <v>50</v>
      </c>
      <c r="F2967" t="s">
        <v>2368</v>
      </c>
      <c r="G2967" t="s">
        <v>90</v>
      </c>
      <c r="H2967" t="s">
        <v>90</v>
      </c>
      <c r="K2967">
        <v>382</v>
      </c>
      <c r="L2967" t="s">
        <v>69</v>
      </c>
      <c r="Q2967" t="s">
        <v>2391</v>
      </c>
      <c r="R2967" t="s">
        <v>113</v>
      </c>
      <c r="S2967" t="s">
        <v>108</v>
      </c>
      <c r="AL2967" t="s">
        <v>1763</v>
      </c>
      <c r="AM2967" t="s">
        <v>108</v>
      </c>
      <c r="AN2967" t="s">
        <v>108</v>
      </c>
      <c r="AU2967" t="s">
        <v>2391</v>
      </c>
      <c r="AV2967" t="s">
        <v>113</v>
      </c>
      <c r="AW2967" t="s">
        <v>108</v>
      </c>
      <c r="AX2967" t="s">
        <v>628</v>
      </c>
      <c r="AY2967" t="s">
        <v>2392</v>
      </c>
      <c r="AZ2967" t="s">
        <v>113</v>
      </c>
      <c r="BA2967" t="s">
        <v>108</v>
      </c>
      <c r="BB2967" t="s">
        <v>1763</v>
      </c>
      <c r="BC2967" t="s">
        <v>108</v>
      </c>
      <c r="BD2967" t="s">
        <v>108</v>
      </c>
      <c r="BE2967" t="s">
        <v>2393</v>
      </c>
      <c r="BF2967" t="s">
        <v>2394</v>
      </c>
      <c r="BG2967" t="s">
        <v>108</v>
      </c>
      <c r="BH2967" t="s">
        <v>69</v>
      </c>
      <c r="BO2967" t="s">
        <v>69</v>
      </c>
      <c r="BP2967" t="s">
        <v>93</v>
      </c>
      <c r="BQ2967" t="s">
        <v>129</v>
      </c>
    </row>
    <row r="2968" spans="1:69" x14ac:dyDescent="0.3">
      <c r="A2968">
        <v>371</v>
      </c>
      <c r="B2968" t="s">
        <v>1759</v>
      </c>
      <c r="C2968">
        <v>7</v>
      </c>
      <c r="D2968" t="s">
        <v>87</v>
      </c>
      <c r="E2968">
        <v>50</v>
      </c>
      <c r="F2968" t="s">
        <v>2368</v>
      </c>
      <c r="G2968" t="s">
        <v>90</v>
      </c>
      <c r="H2968" t="s">
        <v>90</v>
      </c>
      <c r="K2968">
        <v>382</v>
      </c>
      <c r="L2968" t="s">
        <v>69</v>
      </c>
      <c r="Q2968" t="s">
        <v>2391</v>
      </c>
      <c r="R2968" t="s">
        <v>113</v>
      </c>
      <c r="S2968" t="s">
        <v>108</v>
      </c>
      <c r="AL2968" t="s">
        <v>1763</v>
      </c>
      <c r="AM2968" t="s">
        <v>108</v>
      </c>
      <c r="AN2968" t="s">
        <v>108</v>
      </c>
      <c r="AU2968" t="s">
        <v>2391</v>
      </c>
      <c r="AV2968" t="s">
        <v>113</v>
      </c>
      <c r="AW2968" t="s">
        <v>108</v>
      </c>
      <c r="AX2968" t="s">
        <v>628</v>
      </c>
      <c r="AY2968" t="s">
        <v>2392</v>
      </c>
      <c r="AZ2968" t="s">
        <v>108</v>
      </c>
      <c r="BA2968" t="s">
        <v>108</v>
      </c>
      <c r="BB2968" t="s">
        <v>1763</v>
      </c>
      <c r="BC2968" t="s">
        <v>108</v>
      </c>
      <c r="BD2968" t="s">
        <v>108</v>
      </c>
      <c r="BE2968" t="s">
        <v>2393</v>
      </c>
      <c r="BF2968" t="s">
        <v>2394</v>
      </c>
      <c r="BG2968" t="s">
        <v>108</v>
      </c>
      <c r="BH2968" t="s">
        <v>69</v>
      </c>
      <c r="BO2968" t="s">
        <v>69</v>
      </c>
      <c r="BP2968" t="s">
        <v>93</v>
      </c>
      <c r="BQ2968" t="s">
        <v>129</v>
      </c>
    </row>
    <row r="2969" spans="1:69" x14ac:dyDescent="0.3">
      <c r="A2969">
        <v>371</v>
      </c>
      <c r="B2969" t="s">
        <v>1759</v>
      </c>
      <c r="C2969">
        <v>8</v>
      </c>
      <c r="D2969" t="s">
        <v>88</v>
      </c>
      <c r="E2969">
        <v>50</v>
      </c>
      <c r="F2969" t="s">
        <v>2368</v>
      </c>
      <c r="G2969" t="s">
        <v>90</v>
      </c>
      <c r="H2969" t="s">
        <v>90</v>
      </c>
      <c r="K2969">
        <v>382</v>
      </c>
      <c r="L2969" t="s">
        <v>78</v>
      </c>
      <c r="Q2969" t="s">
        <v>2391</v>
      </c>
      <c r="R2969" t="s">
        <v>119</v>
      </c>
      <c r="S2969" t="s">
        <v>119</v>
      </c>
      <c r="AL2969" t="s">
        <v>1763</v>
      </c>
      <c r="AM2969" t="s">
        <v>119</v>
      </c>
      <c r="AN2969" t="s">
        <v>119</v>
      </c>
      <c r="AU2969" t="s">
        <v>2391</v>
      </c>
      <c r="AV2969" t="s">
        <v>119</v>
      </c>
      <c r="AW2969" t="s">
        <v>119</v>
      </c>
      <c r="AX2969" t="s">
        <v>628</v>
      </c>
      <c r="AY2969" t="s">
        <v>2392</v>
      </c>
      <c r="AZ2969" t="s">
        <v>119</v>
      </c>
      <c r="BA2969" t="s">
        <v>119</v>
      </c>
      <c r="BB2969" t="s">
        <v>1763</v>
      </c>
      <c r="BC2969" t="s">
        <v>119</v>
      </c>
      <c r="BD2969" t="s">
        <v>119</v>
      </c>
      <c r="BE2969" t="s">
        <v>2393</v>
      </c>
      <c r="BF2969" t="s">
        <v>2394</v>
      </c>
      <c r="BG2969" t="s">
        <v>119</v>
      </c>
      <c r="BH2969" t="s">
        <v>78</v>
      </c>
      <c r="BO2969" t="s">
        <v>78</v>
      </c>
      <c r="BP2969" t="s">
        <v>93</v>
      </c>
      <c r="BQ2969" t="s">
        <v>82</v>
      </c>
    </row>
    <row r="2970" spans="1:69" x14ac:dyDescent="0.3">
      <c r="A2970">
        <v>372</v>
      </c>
      <c r="B2970" t="s">
        <v>2395</v>
      </c>
      <c r="C2970">
        <v>1</v>
      </c>
      <c r="D2970" t="s">
        <v>67</v>
      </c>
      <c r="E2970">
        <v>50</v>
      </c>
      <c r="F2970" t="s">
        <v>2368</v>
      </c>
      <c r="G2970" t="s">
        <v>90</v>
      </c>
      <c r="H2970" t="s">
        <v>90</v>
      </c>
      <c r="K2970">
        <v>383</v>
      </c>
      <c r="L2970" t="s">
        <v>78</v>
      </c>
      <c r="Q2970">
        <v>125</v>
      </c>
      <c r="R2970" t="s">
        <v>78</v>
      </c>
      <c r="S2970" t="s">
        <v>69</v>
      </c>
      <c r="AL2970">
        <v>752</v>
      </c>
      <c r="AM2970" t="s">
        <v>78</v>
      </c>
      <c r="AN2970" t="s">
        <v>69</v>
      </c>
      <c r="AU2970" t="s">
        <v>960</v>
      </c>
      <c r="AV2970" t="s">
        <v>92</v>
      </c>
      <c r="AW2970" t="s">
        <v>95</v>
      </c>
      <c r="AX2970" t="s">
        <v>943</v>
      </c>
      <c r="AY2970" t="s">
        <v>942</v>
      </c>
      <c r="AZ2970" t="s">
        <v>92</v>
      </c>
      <c r="BA2970" t="s">
        <v>95</v>
      </c>
      <c r="BB2970">
        <v>752</v>
      </c>
      <c r="BC2970" t="s">
        <v>78</v>
      </c>
      <c r="BD2970" t="s">
        <v>69</v>
      </c>
      <c r="BE2970">
        <v>3</v>
      </c>
      <c r="BO2970" t="s">
        <v>78</v>
      </c>
      <c r="BP2970" t="s">
        <v>93</v>
      </c>
      <c r="BQ2970" t="s">
        <v>109</v>
      </c>
    </row>
    <row r="2971" spans="1:69" x14ac:dyDescent="0.3">
      <c r="A2971">
        <v>372</v>
      </c>
      <c r="B2971" t="s">
        <v>2395</v>
      </c>
      <c r="C2971">
        <v>2</v>
      </c>
      <c r="D2971" t="s">
        <v>77</v>
      </c>
      <c r="E2971">
        <v>50</v>
      </c>
      <c r="F2971" t="s">
        <v>2368</v>
      </c>
      <c r="G2971" t="s">
        <v>90</v>
      </c>
      <c r="H2971" t="s">
        <v>90</v>
      </c>
      <c r="K2971">
        <v>383</v>
      </c>
      <c r="L2971" t="s">
        <v>78</v>
      </c>
      <c r="Q2971">
        <v>125</v>
      </c>
      <c r="R2971" t="s">
        <v>78</v>
      </c>
      <c r="S2971" t="s">
        <v>78</v>
      </c>
      <c r="AL2971">
        <v>752</v>
      </c>
      <c r="AM2971" t="s">
        <v>78</v>
      </c>
      <c r="AN2971" t="s">
        <v>78</v>
      </c>
      <c r="AU2971" t="s">
        <v>960</v>
      </c>
      <c r="AV2971" t="s">
        <v>92</v>
      </c>
      <c r="AW2971" t="s">
        <v>92</v>
      </c>
      <c r="AX2971" t="s">
        <v>943</v>
      </c>
      <c r="AY2971" t="s">
        <v>942</v>
      </c>
      <c r="AZ2971" t="s">
        <v>92</v>
      </c>
      <c r="BA2971" t="s">
        <v>92</v>
      </c>
      <c r="BB2971">
        <v>752</v>
      </c>
      <c r="BC2971" t="s">
        <v>78</v>
      </c>
      <c r="BD2971" t="s">
        <v>78</v>
      </c>
      <c r="BE2971">
        <v>3</v>
      </c>
      <c r="BO2971" t="s">
        <v>78</v>
      </c>
      <c r="BP2971" t="s">
        <v>93</v>
      </c>
      <c r="BQ2971" t="s">
        <v>109</v>
      </c>
    </row>
    <row r="2972" spans="1:69" x14ac:dyDescent="0.3">
      <c r="A2972">
        <v>372</v>
      </c>
      <c r="B2972" t="s">
        <v>2395</v>
      </c>
      <c r="C2972">
        <v>3</v>
      </c>
      <c r="D2972" t="s">
        <v>83</v>
      </c>
      <c r="E2972">
        <v>50</v>
      </c>
      <c r="F2972" t="s">
        <v>2368</v>
      </c>
      <c r="G2972" t="s">
        <v>90</v>
      </c>
      <c r="H2972" t="s">
        <v>90</v>
      </c>
      <c r="K2972">
        <v>383</v>
      </c>
      <c r="L2972" t="s">
        <v>78</v>
      </c>
      <c r="Q2972">
        <v>125</v>
      </c>
      <c r="R2972" t="s">
        <v>78</v>
      </c>
      <c r="S2972" t="s">
        <v>78</v>
      </c>
      <c r="AL2972">
        <v>752</v>
      </c>
      <c r="AM2972" t="s">
        <v>78</v>
      </c>
      <c r="AN2972" t="s">
        <v>78</v>
      </c>
      <c r="AU2972" t="s">
        <v>960</v>
      </c>
      <c r="AV2972" t="s">
        <v>92</v>
      </c>
      <c r="AW2972" t="s">
        <v>92</v>
      </c>
      <c r="AX2972" t="s">
        <v>943</v>
      </c>
      <c r="AY2972" t="s">
        <v>942</v>
      </c>
      <c r="AZ2972" t="s">
        <v>92</v>
      </c>
      <c r="BA2972" t="s">
        <v>92</v>
      </c>
      <c r="BB2972">
        <v>752</v>
      </c>
      <c r="BC2972" t="s">
        <v>78</v>
      </c>
      <c r="BD2972" t="s">
        <v>78</v>
      </c>
      <c r="BE2972">
        <v>3</v>
      </c>
      <c r="BO2972" t="s">
        <v>78</v>
      </c>
      <c r="BP2972" t="s">
        <v>93</v>
      </c>
      <c r="BQ2972" t="s">
        <v>109</v>
      </c>
    </row>
    <row r="2973" spans="1:69" x14ac:dyDescent="0.3">
      <c r="A2973">
        <v>372</v>
      </c>
      <c r="B2973" t="s">
        <v>2395</v>
      </c>
      <c r="C2973">
        <v>4</v>
      </c>
      <c r="D2973" t="s">
        <v>84</v>
      </c>
      <c r="E2973">
        <v>50</v>
      </c>
      <c r="F2973" t="s">
        <v>2368</v>
      </c>
      <c r="G2973" t="s">
        <v>90</v>
      </c>
      <c r="H2973" t="s">
        <v>90</v>
      </c>
      <c r="K2973">
        <v>383</v>
      </c>
      <c r="L2973" t="s">
        <v>78</v>
      </c>
      <c r="Q2973">
        <v>125</v>
      </c>
      <c r="R2973" t="s">
        <v>78</v>
      </c>
      <c r="S2973" t="s">
        <v>69</v>
      </c>
      <c r="AL2973">
        <v>752</v>
      </c>
      <c r="AM2973" t="s">
        <v>78</v>
      </c>
      <c r="AN2973" t="s">
        <v>78</v>
      </c>
      <c r="AU2973" t="s">
        <v>960</v>
      </c>
      <c r="AV2973" t="s">
        <v>92</v>
      </c>
      <c r="AW2973" t="s">
        <v>95</v>
      </c>
      <c r="AX2973" t="s">
        <v>943</v>
      </c>
      <c r="AY2973" t="s">
        <v>942</v>
      </c>
      <c r="AZ2973" t="s">
        <v>92</v>
      </c>
      <c r="BA2973" t="s">
        <v>95</v>
      </c>
      <c r="BB2973">
        <v>752</v>
      </c>
      <c r="BC2973" t="s">
        <v>78</v>
      </c>
      <c r="BD2973" t="s">
        <v>78</v>
      </c>
      <c r="BE2973">
        <v>3</v>
      </c>
      <c r="BO2973" t="s">
        <v>78</v>
      </c>
      <c r="BP2973" t="s">
        <v>93</v>
      </c>
      <c r="BQ2973" t="s">
        <v>109</v>
      </c>
    </row>
    <row r="2974" spans="1:69" x14ac:dyDescent="0.3">
      <c r="A2974">
        <v>372</v>
      </c>
      <c r="B2974" t="s">
        <v>2395</v>
      </c>
      <c r="C2974">
        <v>5</v>
      </c>
      <c r="D2974" t="s">
        <v>85</v>
      </c>
      <c r="E2974">
        <v>50</v>
      </c>
      <c r="F2974" t="s">
        <v>2368</v>
      </c>
      <c r="G2974" t="s">
        <v>90</v>
      </c>
      <c r="H2974" t="s">
        <v>90</v>
      </c>
      <c r="K2974">
        <v>383</v>
      </c>
      <c r="L2974" t="s">
        <v>78</v>
      </c>
      <c r="Q2974">
        <v>125</v>
      </c>
      <c r="R2974" t="s">
        <v>78</v>
      </c>
      <c r="S2974" t="s">
        <v>78</v>
      </c>
      <c r="AL2974">
        <v>752</v>
      </c>
      <c r="AM2974" t="s">
        <v>78</v>
      </c>
      <c r="AN2974" t="s">
        <v>78</v>
      </c>
      <c r="AU2974" t="s">
        <v>960</v>
      </c>
      <c r="AV2974" t="s">
        <v>92</v>
      </c>
      <c r="AW2974" t="s">
        <v>92</v>
      </c>
      <c r="AX2974" t="s">
        <v>943</v>
      </c>
      <c r="AY2974" t="s">
        <v>942</v>
      </c>
      <c r="AZ2974" t="s">
        <v>92</v>
      </c>
      <c r="BA2974" t="s">
        <v>92</v>
      </c>
      <c r="BB2974">
        <v>752</v>
      </c>
      <c r="BC2974" t="s">
        <v>78</v>
      </c>
      <c r="BD2974" t="s">
        <v>78</v>
      </c>
      <c r="BE2974">
        <v>3</v>
      </c>
      <c r="BO2974" t="s">
        <v>78</v>
      </c>
      <c r="BP2974" t="s">
        <v>93</v>
      </c>
      <c r="BQ2974" t="s">
        <v>109</v>
      </c>
    </row>
    <row r="2975" spans="1:69" x14ac:dyDescent="0.3">
      <c r="A2975">
        <v>372</v>
      </c>
      <c r="B2975" t="s">
        <v>2395</v>
      </c>
      <c r="C2975">
        <v>6</v>
      </c>
      <c r="D2975" t="s">
        <v>86</v>
      </c>
      <c r="E2975">
        <v>50</v>
      </c>
      <c r="F2975" t="s">
        <v>2368</v>
      </c>
      <c r="G2975" t="s">
        <v>90</v>
      </c>
      <c r="H2975" t="s">
        <v>90</v>
      </c>
      <c r="K2975">
        <v>383</v>
      </c>
      <c r="L2975" t="s">
        <v>78</v>
      </c>
      <c r="Q2975">
        <v>125</v>
      </c>
      <c r="R2975" t="s">
        <v>78</v>
      </c>
      <c r="S2975" t="s">
        <v>69</v>
      </c>
      <c r="AL2975">
        <v>752</v>
      </c>
      <c r="AM2975" t="s">
        <v>78</v>
      </c>
      <c r="AN2975" t="s">
        <v>69</v>
      </c>
      <c r="AU2975" t="s">
        <v>960</v>
      </c>
      <c r="AV2975" t="s">
        <v>92</v>
      </c>
      <c r="AW2975" t="s">
        <v>95</v>
      </c>
      <c r="AX2975" t="s">
        <v>943</v>
      </c>
      <c r="AY2975" t="s">
        <v>942</v>
      </c>
      <c r="AZ2975" t="s">
        <v>92</v>
      </c>
      <c r="BA2975" t="s">
        <v>95</v>
      </c>
      <c r="BB2975">
        <v>752</v>
      </c>
      <c r="BC2975" t="s">
        <v>78</v>
      </c>
      <c r="BD2975" t="s">
        <v>69</v>
      </c>
      <c r="BE2975">
        <v>3</v>
      </c>
      <c r="BO2975" t="s">
        <v>78</v>
      </c>
      <c r="BP2975" t="s">
        <v>93</v>
      </c>
      <c r="BQ2975" t="s">
        <v>109</v>
      </c>
    </row>
    <row r="2976" spans="1:69" x14ac:dyDescent="0.3">
      <c r="A2976">
        <v>372</v>
      </c>
      <c r="B2976" t="s">
        <v>2395</v>
      </c>
      <c r="C2976">
        <v>7</v>
      </c>
      <c r="D2976" t="s">
        <v>87</v>
      </c>
      <c r="E2976">
        <v>50</v>
      </c>
      <c r="F2976" t="s">
        <v>2368</v>
      </c>
      <c r="G2976" t="s">
        <v>90</v>
      </c>
      <c r="H2976" t="s">
        <v>90</v>
      </c>
      <c r="K2976">
        <v>383</v>
      </c>
      <c r="L2976" t="s">
        <v>69</v>
      </c>
      <c r="Q2976">
        <v>125</v>
      </c>
      <c r="R2976" t="s">
        <v>69</v>
      </c>
      <c r="S2976" t="s">
        <v>69</v>
      </c>
      <c r="AL2976">
        <v>752</v>
      </c>
      <c r="AM2976" t="s">
        <v>69</v>
      </c>
      <c r="AN2976" t="s">
        <v>69</v>
      </c>
      <c r="AU2976" t="s">
        <v>960</v>
      </c>
      <c r="AV2976" t="s">
        <v>95</v>
      </c>
      <c r="AW2976" t="s">
        <v>95</v>
      </c>
      <c r="AX2976" t="s">
        <v>943</v>
      </c>
      <c r="AY2976" t="s">
        <v>942</v>
      </c>
      <c r="AZ2976" t="s">
        <v>95</v>
      </c>
      <c r="BA2976" t="s">
        <v>95</v>
      </c>
      <c r="BB2976">
        <v>752</v>
      </c>
      <c r="BC2976" t="s">
        <v>69</v>
      </c>
      <c r="BD2976" t="s">
        <v>69</v>
      </c>
      <c r="BE2976">
        <v>3</v>
      </c>
      <c r="BO2976" t="s">
        <v>69</v>
      </c>
      <c r="BP2976" t="s">
        <v>93</v>
      </c>
      <c r="BQ2976" t="s">
        <v>129</v>
      </c>
    </row>
    <row r="2977" spans="1:69" x14ac:dyDescent="0.3">
      <c r="A2977">
        <v>372</v>
      </c>
      <c r="B2977" t="s">
        <v>2395</v>
      </c>
      <c r="C2977">
        <v>8</v>
      </c>
      <c r="D2977" t="s">
        <v>88</v>
      </c>
      <c r="E2977">
        <v>50</v>
      </c>
      <c r="F2977" t="s">
        <v>2368</v>
      </c>
      <c r="G2977" t="s">
        <v>90</v>
      </c>
      <c r="H2977" t="s">
        <v>90</v>
      </c>
      <c r="K2977">
        <v>383</v>
      </c>
      <c r="L2977" t="s">
        <v>78</v>
      </c>
      <c r="Q2977">
        <v>125</v>
      </c>
      <c r="R2977" t="s">
        <v>78</v>
      </c>
      <c r="S2977" t="s">
        <v>78</v>
      </c>
      <c r="AL2977">
        <v>752</v>
      </c>
      <c r="AM2977" t="s">
        <v>78</v>
      </c>
      <c r="AN2977" t="s">
        <v>78</v>
      </c>
      <c r="AU2977" t="s">
        <v>960</v>
      </c>
      <c r="AV2977" t="s">
        <v>92</v>
      </c>
      <c r="AW2977" t="s">
        <v>92</v>
      </c>
      <c r="AX2977" t="s">
        <v>943</v>
      </c>
      <c r="AY2977" t="s">
        <v>942</v>
      </c>
      <c r="AZ2977" t="s">
        <v>92</v>
      </c>
      <c r="BA2977" t="s">
        <v>92</v>
      </c>
      <c r="BB2977">
        <v>752</v>
      </c>
      <c r="BC2977" t="s">
        <v>78</v>
      </c>
      <c r="BD2977" t="s">
        <v>78</v>
      </c>
      <c r="BE2977">
        <v>3</v>
      </c>
      <c r="BO2977" t="s">
        <v>78</v>
      </c>
      <c r="BP2977" t="s">
        <v>93</v>
      </c>
      <c r="BQ2977" t="s">
        <v>109</v>
      </c>
    </row>
    <row r="2978" spans="1:69" x14ac:dyDescent="0.3">
      <c r="A2978">
        <v>373</v>
      </c>
      <c r="B2978" t="s">
        <v>2396</v>
      </c>
      <c r="C2978">
        <v>1</v>
      </c>
      <c r="D2978" t="s">
        <v>67</v>
      </c>
      <c r="E2978">
        <v>50</v>
      </c>
      <c r="F2978" t="s">
        <v>2368</v>
      </c>
      <c r="G2978" t="s">
        <v>90</v>
      </c>
      <c r="H2978" t="s">
        <v>90</v>
      </c>
      <c r="K2978">
        <v>384</v>
      </c>
      <c r="L2978" t="s">
        <v>78</v>
      </c>
      <c r="Q2978">
        <v>210</v>
      </c>
      <c r="R2978" t="s">
        <v>78</v>
      </c>
      <c r="S2978" t="s">
        <v>69</v>
      </c>
      <c r="AL2978" t="s">
        <v>2397</v>
      </c>
      <c r="AM2978" t="s">
        <v>119</v>
      </c>
      <c r="AN2978" t="s">
        <v>201</v>
      </c>
      <c r="AU2978">
        <v>210</v>
      </c>
      <c r="AV2978" t="s">
        <v>78</v>
      </c>
      <c r="AW2978" t="s">
        <v>69</v>
      </c>
      <c r="AX2978">
        <v>4</v>
      </c>
      <c r="AY2978">
        <v>228</v>
      </c>
      <c r="AZ2978" t="s">
        <v>78</v>
      </c>
      <c r="BA2978" t="s">
        <v>69</v>
      </c>
      <c r="BB2978" t="s">
        <v>2397</v>
      </c>
      <c r="BC2978" t="s">
        <v>119</v>
      </c>
      <c r="BD2978" t="s">
        <v>201</v>
      </c>
      <c r="BE2978" t="s">
        <v>2393</v>
      </c>
      <c r="BF2978" t="s">
        <v>2398</v>
      </c>
      <c r="BG2978" t="s">
        <v>565</v>
      </c>
      <c r="BH2978" t="s">
        <v>614</v>
      </c>
      <c r="BO2978" t="s">
        <v>78</v>
      </c>
      <c r="BP2978" t="s">
        <v>93</v>
      </c>
      <c r="BQ2978" t="s">
        <v>82</v>
      </c>
    </row>
    <row r="2979" spans="1:69" x14ac:dyDescent="0.3">
      <c r="A2979">
        <v>373</v>
      </c>
      <c r="B2979" t="s">
        <v>2396</v>
      </c>
      <c r="C2979">
        <v>2</v>
      </c>
      <c r="D2979" t="s">
        <v>77</v>
      </c>
      <c r="E2979">
        <v>50</v>
      </c>
      <c r="F2979" t="s">
        <v>2368</v>
      </c>
      <c r="G2979" t="s">
        <v>90</v>
      </c>
      <c r="H2979" t="s">
        <v>90</v>
      </c>
      <c r="K2979">
        <v>384</v>
      </c>
      <c r="L2979" t="s">
        <v>78</v>
      </c>
      <c r="Q2979">
        <v>210</v>
      </c>
      <c r="R2979" t="s">
        <v>78</v>
      </c>
      <c r="S2979" t="s">
        <v>78</v>
      </c>
      <c r="AL2979" t="s">
        <v>2397</v>
      </c>
      <c r="AM2979" t="s">
        <v>119</v>
      </c>
      <c r="AN2979" t="s">
        <v>119</v>
      </c>
      <c r="AU2979">
        <v>210</v>
      </c>
      <c r="AV2979" t="s">
        <v>78</v>
      </c>
      <c r="AW2979" t="s">
        <v>78</v>
      </c>
      <c r="AX2979">
        <v>4</v>
      </c>
      <c r="AY2979">
        <v>228</v>
      </c>
      <c r="AZ2979" t="s">
        <v>78</v>
      </c>
      <c r="BA2979" t="s">
        <v>78</v>
      </c>
      <c r="BB2979" t="s">
        <v>2397</v>
      </c>
      <c r="BC2979" t="s">
        <v>119</v>
      </c>
      <c r="BD2979" t="s">
        <v>119</v>
      </c>
      <c r="BE2979" t="s">
        <v>2393</v>
      </c>
      <c r="BF2979" t="s">
        <v>2398</v>
      </c>
      <c r="BG2979" t="s">
        <v>565</v>
      </c>
      <c r="BH2979" t="s">
        <v>620</v>
      </c>
      <c r="BO2979" t="s">
        <v>78</v>
      </c>
      <c r="BP2979" t="s">
        <v>93</v>
      </c>
      <c r="BQ2979" t="s">
        <v>82</v>
      </c>
    </row>
    <row r="2980" spans="1:69" x14ac:dyDescent="0.3">
      <c r="A2980">
        <v>373</v>
      </c>
      <c r="B2980" t="s">
        <v>2396</v>
      </c>
      <c r="C2980">
        <v>3</v>
      </c>
      <c r="D2980" t="s">
        <v>83</v>
      </c>
      <c r="E2980">
        <v>50</v>
      </c>
      <c r="F2980" t="s">
        <v>2368</v>
      </c>
      <c r="G2980" t="s">
        <v>90</v>
      </c>
      <c r="H2980" t="s">
        <v>90</v>
      </c>
      <c r="K2980">
        <v>384</v>
      </c>
      <c r="L2980" t="s">
        <v>78</v>
      </c>
      <c r="Q2980">
        <v>210</v>
      </c>
      <c r="R2980" t="s">
        <v>78</v>
      </c>
      <c r="S2980" t="s">
        <v>78</v>
      </c>
      <c r="AL2980" t="s">
        <v>2397</v>
      </c>
      <c r="AM2980" t="s">
        <v>119</v>
      </c>
      <c r="AN2980" t="s">
        <v>119</v>
      </c>
      <c r="AU2980">
        <v>210</v>
      </c>
      <c r="AV2980" t="s">
        <v>78</v>
      </c>
      <c r="AW2980" t="s">
        <v>78</v>
      </c>
      <c r="AX2980">
        <v>4</v>
      </c>
      <c r="AY2980">
        <v>228</v>
      </c>
      <c r="AZ2980" t="s">
        <v>78</v>
      </c>
      <c r="BA2980" t="s">
        <v>78</v>
      </c>
      <c r="BB2980" t="s">
        <v>2397</v>
      </c>
      <c r="BC2980" t="s">
        <v>119</v>
      </c>
      <c r="BD2980" t="s">
        <v>119</v>
      </c>
      <c r="BE2980" t="s">
        <v>2393</v>
      </c>
      <c r="BF2980" t="s">
        <v>2398</v>
      </c>
      <c r="BG2980" t="s">
        <v>561</v>
      </c>
      <c r="BH2980" t="s">
        <v>622</v>
      </c>
      <c r="BO2980" t="s">
        <v>78</v>
      </c>
      <c r="BP2980" t="s">
        <v>93</v>
      </c>
      <c r="BQ2980" t="s">
        <v>82</v>
      </c>
    </row>
    <row r="2981" spans="1:69" x14ac:dyDescent="0.3">
      <c r="A2981">
        <v>373</v>
      </c>
      <c r="B2981" t="s">
        <v>2396</v>
      </c>
      <c r="C2981">
        <v>4</v>
      </c>
      <c r="D2981" t="s">
        <v>84</v>
      </c>
      <c r="E2981">
        <v>50</v>
      </c>
      <c r="F2981" t="s">
        <v>2368</v>
      </c>
      <c r="G2981" t="s">
        <v>90</v>
      </c>
      <c r="H2981" t="s">
        <v>90</v>
      </c>
      <c r="K2981">
        <v>384</v>
      </c>
      <c r="L2981" t="s">
        <v>78</v>
      </c>
      <c r="Q2981">
        <v>210</v>
      </c>
      <c r="R2981" t="s">
        <v>78</v>
      </c>
      <c r="S2981" t="s">
        <v>69</v>
      </c>
      <c r="AL2981" t="s">
        <v>2397</v>
      </c>
      <c r="AM2981" t="s">
        <v>119</v>
      </c>
      <c r="AN2981" t="s">
        <v>119</v>
      </c>
      <c r="AU2981">
        <v>210</v>
      </c>
      <c r="AV2981" t="s">
        <v>78</v>
      </c>
      <c r="AW2981" t="s">
        <v>69</v>
      </c>
      <c r="AX2981">
        <v>4</v>
      </c>
      <c r="AY2981">
        <v>228</v>
      </c>
      <c r="AZ2981" t="s">
        <v>78</v>
      </c>
      <c r="BA2981" t="s">
        <v>69</v>
      </c>
      <c r="BB2981" t="s">
        <v>2397</v>
      </c>
      <c r="BC2981" t="s">
        <v>119</v>
      </c>
      <c r="BD2981" t="s">
        <v>119</v>
      </c>
      <c r="BE2981" t="s">
        <v>2393</v>
      </c>
      <c r="BF2981" t="s">
        <v>2398</v>
      </c>
      <c r="BG2981" t="s">
        <v>565</v>
      </c>
      <c r="BH2981" t="s">
        <v>620</v>
      </c>
      <c r="BO2981" t="s">
        <v>78</v>
      </c>
      <c r="BP2981" t="s">
        <v>93</v>
      </c>
      <c r="BQ2981" t="s">
        <v>82</v>
      </c>
    </row>
    <row r="2982" spans="1:69" x14ac:dyDescent="0.3">
      <c r="A2982">
        <v>373</v>
      </c>
      <c r="B2982" t="s">
        <v>2396</v>
      </c>
      <c r="C2982">
        <v>5</v>
      </c>
      <c r="D2982" t="s">
        <v>85</v>
      </c>
      <c r="E2982">
        <v>50</v>
      </c>
      <c r="F2982" t="s">
        <v>2368</v>
      </c>
      <c r="G2982" t="s">
        <v>90</v>
      </c>
      <c r="H2982" t="s">
        <v>90</v>
      </c>
      <c r="K2982">
        <v>384</v>
      </c>
      <c r="L2982" t="s">
        <v>78</v>
      </c>
      <c r="Q2982">
        <v>210</v>
      </c>
      <c r="R2982" t="s">
        <v>78</v>
      </c>
      <c r="S2982" t="s">
        <v>78</v>
      </c>
      <c r="AL2982" t="s">
        <v>2397</v>
      </c>
      <c r="AM2982" t="s">
        <v>119</v>
      </c>
      <c r="AN2982" t="s">
        <v>119</v>
      </c>
      <c r="AU2982">
        <v>210</v>
      </c>
      <c r="AV2982" t="s">
        <v>78</v>
      </c>
      <c r="AW2982" t="s">
        <v>78</v>
      </c>
      <c r="AX2982">
        <v>4</v>
      </c>
      <c r="AY2982">
        <v>228</v>
      </c>
      <c r="AZ2982" t="s">
        <v>78</v>
      </c>
      <c r="BA2982" t="s">
        <v>78</v>
      </c>
      <c r="BB2982" t="s">
        <v>2397</v>
      </c>
      <c r="BC2982" t="s">
        <v>119</v>
      </c>
      <c r="BD2982" t="s">
        <v>119</v>
      </c>
      <c r="BE2982" t="s">
        <v>2393</v>
      </c>
      <c r="BF2982" t="s">
        <v>2398</v>
      </c>
      <c r="BG2982" t="s">
        <v>561</v>
      </c>
      <c r="BH2982" t="s">
        <v>622</v>
      </c>
      <c r="BO2982" t="s">
        <v>78</v>
      </c>
      <c r="BP2982" t="s">
        <v>93</v>
      </c>
      <c r="BQ2982" t="s">
        <v>82</v>
      </c>
    </row>
    <row r="2983" spans="1:69" x14ac:dyDescent="0.3">
      <c r="A2983">
        <v>373</v>
      </c>
      <c r="B2983" t="s">
        <v>2396</v>
      </c>
      <c r="C2983">
        <v>6</v>
      </c>
      <c r="D2983" t="s">
        <v>86</v>
      </c>
      <c r="E2983">
        <v>50</v>
      </c>
      <c r="F2983" t="s">
        <v>2368</v>
      </c>
      <c r="G2983" t="s">
        <v>90</v>
      </c>
      <c r="H2983" t="s">
        <v>90</v>
      </c>
      <c r="K2983">
        <v>384</v>
      </c>
      <c r="L2983" t="s">
        <v>69</v>
      </c>
      <c r="Q2983">
        <v>210</v>
      </c>
      <c r="R2983" t="s">
        <v>69</v>
      </c>
      <c r="S2983" t="s">
        <v>69</v>
      </c>
      <c r="AL2983" t="s">
        <v>2397</v>
      </c>
      <c r="AM2983" t="s">
        <v>108</v>
      </c>
      <c r="AN2983" t="s">
        <v>108</v>
      </c>
      <c r="AU2983">
        <v>210</v>
      </c>
      <c r="AV2983" t="s">
        <v>69</v>
      </c>
      <c r="AW2983" t="s">
        <v>69</v>
      </c>
      <c r="AX2983">
        <v>4</v>
      </c>
      <c r="AY2983">
        <v>228</v>
      </c>
      <c r="AZ2983" t="s">
        <v>69</v>
      </c>
      <c r="BA2983" t="s">
        <v>69</v>
      </c>
      <c r="BB2983" t="s">
        <v>2397</v>
      </c>
      <c r="BC2983" t="s">
        <v>108</v>
      </c>
      <c r="BD2983" t="s">
        <v>108</v>
      </c>
      <c r="BE2983" t="s">
        <v>2393</v>
      </c>
      <c r="BF2983" t="s">
        <v>2398</v>
      </c>
      <c r="BG2983" t="s">
        <v>969</v>
      </c>
      <c r="BH2983" t="s">
        <v>614</v>
      </c>
      <c r="BO2983" t="s">
        <v>69</v>
      </c>
      <c r="BP2983" t="s">
        <v>93</v>
      </c>
      <c r="BQ2983" t="s">
        <v>76</v>
      </c>
    </row>
    <row r="2984" spans="1:69" x14ac:dyDescent="0.3">
      <c r="A2984">
        <v>373</v>
      </c>
      <c r="B2984" t="s">
        <v>2396</v>
      </c>
      <c r="C2984">
        <v>7</v>
      </c>
      <c r="D2984" t="s">
        <v>87</v>
      </c>
      <c r="E2984">
        <v>50</v>
      </c>
      <c r="F2984" t="s">
        <v>2368</v>
      </c>
      <c r="G2984" t="s">
        <v>90</v>
      </c>
      <c r="H2984" t="s">
        <v>90</v>
      </c>
      <c r="K2984">
        <v>384</v>
      </c>
      <c r="L2984" t="s">
        <v>69</v>
      </c>
      <c r="Q2984">
        <v>210</v>
      </c>
      <c r="R2984" t="s">
        <v>69</v>
      </c>
      <c r="S2984" t="s">
        <v>69</v>
      </c>
      <c r="AL2984" t="s">
        <v>2397</v>
      </c>
      <c r="AM2984" t="s">
        <v>108</v>
      </c>
      <c r="AN2984" t="s">
        <v>108</v>
      </c>
      <c r="AU2984">
        <v>210</v>
      </c>
      <c r="AV2984" t="s">
        <v>69</v>
      </c>
      <c r="AW2984" t="s">
        <v>69</v>
      </c>
      <c r="AX2984">
        <v>4</v>
      </c>
      <c r="AY2984">
        <v>228</v>
      </c>
      <c r="AZ2984" t="s">
        <v>69</v>
      </c>
      <c r="BA2984" t="s">
        <v>69</v>
      </c>
      <c r="BB2984" t="s">
        <v>2397</v>
      </c>
      <c r="BC2984" t="s">
        <v>108</v>
      </c>
      <c r="BD2984" t="s">
        <v>108</v>
      </c>
      <c r="BE2984" t="s">
        <v>2393</v>
      </c>
      <c r="BF2984" t="s">
        <v>2398</v>
      </c>
      <c r="BG2984" t="s">
        <v>969</v>
      </c>
      <c r="BH2984" t="s">
        <v>614</v>
      </c>
      <c r="BO2984" t="s">
        <v>69</v>
      </c>
      <c r="BP2984" t="s">
        <v>93</v>
      </c>
      <c r="BQ2984" t="s">
        <v>76</v>
      </c>
    </row>
    <row r="2985" spans="1:69" x14ac:dyDescent="0.3">
      <c r="A2985">
        <v>373</v>
      </c>
      <c r="B2985" t="s">
        <v>2396</v>
      </c>
      <c r="C2985">
        <v>8</v>
      </c>
      <c r="D2985" t="s">
        <v>88</v>
      </c>
      <c r="E2985">
        <v>50</v>
      </c>
      <c r="F2985" t="s">
        <v>2368</v>
      </c>
      <c r="G2985" t="s">
        <v>90</v>
      </c>
      <c r="H2985" t="s">
        <v>90</v>
      </c>
      <c r="K2985">
        <v>384</v>
      </c>
      <c r="L2985" t="s">
        <v>78</v>
      </c>
      <c r="Q2985">
        <v>210</v>
      </c>
      <c r="R2985" t="s">
        <v>78</v>
      </c>
      <c r="S2985" t="s">
        <v>78</v>
      </c>
      <c r="AL2985" t="s">
        <v>2397</v>
      </c>
      <c r="AM2985" t="s">
        <v>119</v>
      </c>
      <c r="AN2985" t="s">
        <v>119</v>
      </c>
      <c r="AU2985">
        <v>210</v>
      </c>
      <c r="AV2985" t="s">
        <v>78</v>
      </c>
      <c r="AW2985" t="s">
        <v>78</v>
      </c>
      <c r="AX2985">
        <v>4</v>
      </c>
      <c r="AY2985">
        <v>228</v>
      </c>
      <c r="AZ2985" t="s">
        <v>78</v>
      </c>
      <c r="BA2985" t="s">
        <v>78</v>
      </c>
      <c r="BB2985" t="s">
        <v>2397</v>
      </c>
      <c r="BC2985" t="s">
        <v>119</v>
      </c>
      <c r="BD2985" t="s">
        <v>119</v>
      </c>
      <c r="BE2985" t="s">
        <v>2393</v>
      </c>
      <c r="BF2985" t="s">
        <v>2398</v>
      </c>
      <c r="BG2985" t="s">
        <v>561</v>
      </c>
      <c r="BH2985" t="s">
        <v>622</v>
      </c>
      <c r="BO2985" t="s">
        <v>78</v>
      </c>
      <c r="BP2985" t="s">
        <v>93</v>
      </c>
      <c r="BQ2985" t="s">
        <v>82</v>
      </c>
    </row>
    <row r="2986" spans="1:69" x14ac:dyDescent="0.3">
      <c r="A2986">
        <v>374</v>
      </c>
      <c r="B2986" t="s">
        <v>240</v>
      </c>
      <c r="C2986">
        <v>1</v>
      </c>
      <c r="D2986" t="s">
        <v>67</v>
      </c>
      <c r="E2986">
        <v>50</v>
      </c>
      <c r="F2986" t="s">
        <v>2368</v>
      </c>
      <c r="G2986" t="s">
        <v>90</v>
      </c>
      <c r="H2986" t="s">
        <v>90</v>
      </c>
      <c r="K2986">
        <v>385</v>
      </c>
      <c r="L2986" t="s">
        <v>69</v>
      </c>
      <c r="Q2986" t="s">
        <v>2399</v>
      </c>
      <c r="R2986" t="s">
        <v>95</v>
      </c>
      <c r="S2986" t="s">
        <v>95</v>
      </c>
      <c r="AL2986">
        <v>744</v>
      </c>
      <c r="AM2986" t="s">
        <v>69</v>
      </c>
      <c r="AN2986" t="s">
        <v>69</v>
      </c>
      <c r="AU2986" t="s">
        <v>2399</v>
      </c>
      <c r="AV2986" t="s">
        <v>95</v>
      </c>
      <c r="AW2986" t="s">
        <v>95</v>
      </c>
      <c r="AX2986" t="s">
        <v>1337</v>
      </c>
      <c r="AY2986" t="s">
        <v>2400</v>
      </c>
      <c r="AZ2986" t="s">
        <v>428</v>
      </c>
      <c r="BA2986" t="s">
        <v>95</v>
      </c>
      <c r="BB2986">
        <v>744</v>
      </c>
      <c r="BC2986" t="s">
        <v>69</v>
      </c>
      <c r="BD2986" t="s">
        <v>69</v>
      </c>
      <c r="BE2986">
        <v>3</v>
      </c>
      <c r="BO2986" t="s">
        <v>69</v>
      </c>
      <c r="BP2986" t="s">
        <v>93</v>
      </c>
      <c r="BQ2986" t="s">
        <v>129</v>
      </c>
    </row>
    <row r="2987" spans="1:69" x14ac:dyDescent="0.3">
      <c r="A2987">
        <v>374</v>
      </c>
      <c r="B2987" t="s">
        <v>240</v>
      </c>
      <c r="C2987">
        <v>2</v>
      </c>
      <c r="D2987" t="s">
        <v>77</v>
      </c>
      <c r="E2987">
        <v>50</v>
      </c>
      <c r="F2987" t="s">
        <v>2368</v>
      </c>
      <c r="G2987" t="s">
        <v>90</v>
      </c>
      <c r="H2987" t="s">
        <v>90</v>
      </c>
      <c r="K2987">
        <v>385</v>
      </c>
      <c r="L2987" t="s">
        <v>78</v>
      </c>
      <c r="Q2987" t="s">
        <v>2399</v>
      </c>
      <c r="R2987" t="s">
        <v>92</v>
      </c>
      <c r="S2987" t="s">
        <v>92</v>
      </c>
      <c r="AL2987">
        <v>744</v>
      </c>
      <c r="AM2987" t="s">
        <v>78</v>
      </c>
      <c r="AN2987" t="s">
        <v>78</v>
      </c>
      <c r="AU2987" t="s">
        <v>2399</v>
      </c>
      <c r="AV2987" t="s">
        <v>92</v>
      </c>
      <c r="AW2987" t="s">
        <v>92</v>
      </c>
      <c r="AX2987" t="s">
        <v>1337</v>
      </c>
      <c r="AY2987" t="s">
        <v>2400</v>
      </c>
      <c r="AZ2987" t="s">
        <v>428</v>
      </c>
      <c r="BA2987" t="s">
        <v>92</v>
      </c>
      <c r="BB2987">
        <v>744</v>
      </c>
      <c r="BC2987" t="s">
        <v>78</v>
      </c>
      <c r="BD2987" t="s">
        <v>78</v>
      </c>
      <c r="BE2987">
        <v>3</v>
      </c>
      <c r="BO2987" t="s">
        <v>78</v>
      </c>
      <c r="BP2987" t="s">
        <v>93</v>
      </c>
      <c r="BQ2987" t="s">
        <v>109</v>
      </c>
    </row>
    <row r="2988" spans="1:69" x14ac:dyDescent="0.3">
      <c r="A2988">
        <v>374</v>
      </c>
      <c r="B2988" t="s">
        <v>240</v>
      </c>
      <c r="C2988">
        <v>3</v>
      </c>
      <c r="D2988" t="s">
        <v>83</v>
      </c>
      <c r="E2988">
        <v>50</v>
      </c>
      <c r="F2988" t="s">
        <v>2368</v>
      </c>
      <c r="G2988" t="s">
        <v>90</v>
      </c>
      <c r="H2988" t="s">
        <v>90</v>
      </c>
      <c r="K2988">
        <v>385</v>
      </c>
      <c r="L2988" t="s">
        <v>78</v>
      </c>
      <c r="Q2988" t="s">
        <v>2399</v>
      </c>
      <c r="R2988" t="s">
        <v>92</v>
      </c>
      <c r="S2988" t="s">
        <v>92</v>
      </c>
      <c r="AL2988">
        <v>744</v>
      </c>
      <c r="AM2988" t="s">
        <v>78</v>
      </c>
      <c r="AN2988" t="s">
        <v>78</v>
      </c>
      <c r="AU2988" t="s">
        <v>2399</v>
      </c>
      <c r="AV2988" t="s">
        <v>92</v>
      </c>
      <c r="AW2988" t="s">
        <v>92</v>
      </c>
      <c r="AX2988" t="s">
        <v>1337</v>
      </c>
      <c r="AY2988" t="s">
        <v>2400</v>
      </c>
      <c r="AZ2988" t="s">
        <v>428</v>
      </c>
      <c r="BA2988" t="s">
        <v>92</v>
      </c>
      <c r="BB2988">
        <v>744</v>
      </c>
      <c r="BC2988" t="s">
        <v>78</v>
      </c>
      <c r="BD2988" t="s">
        <v>78</v>
      </c>
      <c r="BE2988">
        <v>3</v>
      </c>
      <c r="BO2988" t="s">
        <v>78</v>
      </c>
      <c r="BP2988" t="s">
        <v>93</v>
      </c>
      <c r="BQ2988" t="s">
        <v>109</v>
      </c>
    </row>
    <row r="2989" spans="1:69" x14ac:dyDescent="0.3">
      <c r="A2989">
        <v>374</v>
      </c>
      <c r="B2989" t="s">
        <v>240</v>
      </c>
      <c r="C2989">
        <v>4</v>
      </c>
      <c r="D2989" t="s">
        <v>84</v>
      </c>
      <c r="E2989">
        <v>50</v>
      </c>
      <c r="F2989" t="s">
        <v>2368</v>
      </c>
      <c r="G2989" t="s">
        <v>90</v>
      </c>
      <c r="H2989" t="s">
        <v>90</v>
      </c>
      <c r="K2989">
        <v>385</v>
      </c>
      <c r="L2989" t="s">
        <v>78</v>
      </c>
      <c r="Q2989" t="s">
        <v>2399</v>
      </c>
      <c r="R2989" t="s">
        <v>92</v>
      </c>
      <c r="S2989" t="s">
        <v>92</v>
      </c>
      <c r="AL2989">
        <v>744</v>
      </c>
      <c r="AM2989" t="s">
        <v>78</v>
      </c>
      <c r="AN2989" t="s">
        <v>78</v>
      </c>
      <c r="AU2989" t="s">
        <v>2399</v>
      </c>
      <c r="AV2989" t="s">
        <v>92</v>
      </c>
      <c r="AW2989" t="s">
        <v>92</v>
      </c>
      <c r="AX2989" t="s">
        <v>1337</v>
      </c>
      <c r="AY2989" t="s">
        <v>2400</v>
      </c>
      <c r="AZ2989" t="s">
        <v>428</v>
      </c>
      <c r="BA2989" t="s">
        <v>92</v>
      </c>
      <c r="BB2989">
        <v>744</v>
      </c>
      <c r="BC2989" t="s">
        <v>78</v>
      </c>
      <c r="BD2989" t="s">
        <v>78</v>
      </c>
      <c r="BE2989">
        <v>3</v>
      </c>
      <c r="BO2989" t="s">
        <v>78</v>
      </c>
      <c r="BP2989" t="s">
        <v>93</v>
      </c>
      <c r="BQ2989" t="s">
        <v>109</v>
      </c>
    </row>
    <row r="2990" spans="1:69" x14ac:dyDescent="0.3">
      <c r="A2990">
        <v>374</v>
      </c>
      <c r="B2990" t="s">
        <v>240</v>
      </c>
      <c r="C2990">
        <v>5</v>
      </c>
      <c r="D2990" t="s">
        <v>85</v>
      </c>
      <c r="E2990">
        <v>50</v>
      </c>
      <c r="F2990" t="s">
        <v>2368</v>
      </c>
      <c r="G2990" t="s">
        <v>90</v>
      </c>
      <c r="H2990" t="s">
        <v>90</v>
      </c>
      <c r="K2990">
        <v>385</v>
      </c>
      <c r="L2990" t="s">
        <v>78</v>
      </c>
      <c r="Q2990" t="s">
        <v>2399</v>
      </c>
      <c r="R2990" t="s">
        <v>92</v>
      </c>
      <c r="S2990" t="s">
        <v>95</v>
      </c>
      <c r="AL2990">
        <v>744</v>
      </c>
      <c r="AM2990" t="s">
        <v>78</v>
      </c>
      <c r="AN2990" t="s">
        <v>78</v>
      </c>
      <c r="AU2990" t="s">
        <v>2399</v>
      </c>
      <c r="AV2990" t="s">
        <v>92</v>
      </c>
      <c r="AW2990" t="s">
        <v>95</v>
      </c>
      <c r="AX2990" t="s">
        <v>1337</v>
      </c>
      <c r="AY2990" t="s">
        <v>2400</v>
      </c>
      <c r="AZ2990" t="s">
        <v>428</v>
      </c>
      <c r="BA2990" t="s">
        <v>92</v>
      </c>
      <c r="BB2990">
        <v>744</v>
      </c>
      <c r="BC2990" t="s">
        <v>78</v>
      </c>
      <c r="BD2990" t="s">
        <v>78</v>
      </c>
      <c r="BE2990">
        <v>3</v>
      </c>
      <c r="BO2990" t="s">
        <v>78</v>
      </c>
      <c r="BP2990" t="s">
        <v>93</v>
      </c>
      <c r="BQ2990" t="s">
        <v>109</v>
      </c>
    </row>
    <row r="2991" spans="1:69" x14ac:dyDescent="0.3">
      <c r="A2991">
        <v>374</v>
      </c>
      <c r="B2991" t="s">
        <v>240</v>
      </c>
      <c r="C2991">
        <v>6</v>
      </c>
      <c r="D2991" t="s">
        <v>86</v>
      </c>
      <c r="E2991">
        <v>50</v>
      </c>
      <c r="F2991" t="s">
        <v>2368</v>
      </c>
      <c r="G2991" t="s">
        <v>90</v>
      </c>
      <c r="H2991" t="s">
        <v>90</v>
      </c>
      <c r="K2991">
        <v>385</v>
      </c>
      <c r="L2991" t="s">
        <v>78</v>
      </c>
      <c r="Q2991" t="s">
        <v>2399</v>
      </c>
      <c r="R2991" t="s">
        <v>92</v>
      </c>
      <c r="S2991" t="s">
        <v>92</v>
      </c>
      <c r="AL2991">
        <v>744</v>
      </c>
      <c r="AM2991" t="s">
        <v>78</v>
      </c>
      <c r="AN2991" t="s">
        <v>69</v>
      </c>
      <c r="AU2991" t="s">
        <v>2399</v>
      </c>
      <c r="AV2991" t="s">
        <v>92</v>
      </c>
      <c r="AW2991" t="s">
        <v>92</v>
      </c>
      <c r="AX2991" t="s">
        <v>1337</v>
      </c>
      <c r="AY2991" t="s">
        <v>2400</v>
      </c>
      <c r="AZ2991" t="s">
        <v>428</v>
      </c>
      <c r="BA2991" t="s">
        <v>92</v>
      </c>
      <c r="BB2991">
        <v>744</v>
      </c>
      <c r="BC2991" t="s">
        <v>78</v>
      </c>
      <c r="BD2991" t="s">
        <v>69</v>
      </c>
      <c r="BE2991">
        <v>3</v>
      </c>
      <c r="BO2991" t="s">
        <v>78</v>
      </c>
      <c r="BP2991" t="s">
        <v>93</v>
      </c>
      <c r="BQ2991" t="s">
        <v>109</v>
      </c>
    </row>
    <row r="2992" spans="1:69" x14ac:dyDescent="0.3">
      <c r="A2992">
        <v>374</v>
      </c>
      <c r="B2992" t="s">
        <v>240</v>
      </c>
      <c r="C2992">
        <v>7</v>
      </c>
      <c r="D2992" t="s">
        <v>87</v>
      </c>
      <c r="E2992">
        <v>50</v>
      </c>
      <c r="F2992" t="s">
        <v>2368</v>
      </c>
      <c r="G2992" t="s">
        <v>90</v>
      </c>
      <c r="H2992" t="s">
        <v>90</v>
      </c>
      <c r="K2992">
        <v>385</v>
      </c>
      <c r="L2992" t="s">
        <v>78</v>
      </c>
      <c r="Q2992" t="s">
        <v>2399</v>
      </c>
      <c r="R2992" t="s">
        <v>92</v>
      </c>
      <c r="S2992" t="s">
        <v>92</v>
      </c>
      <c r="AL2992">
        <v>744</v>
      </c>
      <c r="AM2992" t="s">
        <v>78</v>
      </c>
      <c r="AN2992" t="s">
        <v>69</v>
      </c>
      <c r="AU2992" t="s">
        <v>2399</v>
      </c>
      <c r="AV2992" t="s">
        <v>92</v>
      </c>
      <c r="AW2992" t="s">
        <v>92</v>
      </c>
      <c r="AX2992" t="s">
        <v>1337</v>
      </c>
      <c r="AY2992" t="s">
        <v>2400</v>
      </c>
      <c r="AZ2992" t="s">
        <v>428</v>
      </c>
      <c r="BA2992" t="s">
        <v>92</v>
      </c>
      <c r="BB2992">
        <v>744</v>
      </c>
      <c r="BC2992" t="s">
        <v>78</v>
      </c>
      <c r="BD2992" t="s">
        <v>69</v>
      </c>
      <c r="BE2992">
        <v>3</v>
      </c>
      <c r="BO2992" t="s">
        <v>78</v>
      </c>
      <c r="BP2992" t="s">
        <v>93</v>
      </c>
      <c r="BQ2992" t="s">
        <v>109</v>
      </c>
    </row>
    <row r="2993" spans="1:69" x14ac:dyDescent="0.3">
      <c r="A2993">
        <v>374</v>
      </c>
      <c r="B2993" t="s">
        <v>240</v>
      </c>
      <c r="C2993">
        <v>8</v>
      </c>
      <c r="D2993" t="s">
        <v>88</v>
      </c>
      <c r="E2993">
        <v>50</v>
      </c>
      <c r="F2993" t="s">
        <v>2368</v>
      </c>
      <c r="G2993" t="s">
        <v>90</v>
      </c>
      <c r="H2993" t="s">
        <v>90</v>
      </c>
      <c r="K2993">
        <v>385</v>
      </c>
      <c r="L2993" t="s">
        <v>78</v>
      </c>
      <c r="Q2993" t="s">
        <v>2399</v>
      </c>
      <c r="R2993" t="s">
        <v>92</v>
      </c>
      <c r="S2993" t="s">
        <v>92</v>
      </c>
      <c r="AL2993">
        <v>744</v>
      </c>
      <c r="AM2993" t="s">
        <v>78</v>
      </c>
      <c r="AN2993" t="s">
        <v>78</v>
      </c>
      <c r="AU2993" t="s">
        <v>2399</v>
      </c>
      <c r="AV2993" t="s">
        <v>92</v>
      </c>
      <c r="AW2993" t="s">
        <v>92</v>
      </c>
      <c r="AX2993" t="s">
        <v>1337</v>
      </c>
      <c r="AY2993" t="s">
        <v>2400</v>
      </c>
      <c r="AZ2993" t="s">
        <v>428</v>
      </c>
      <c r="BA2993" t="s">
        <v>92</v>
      </c>
      <c r="BB2993">
        <v>744</v>
      </c>
      <c r="BC2993" t="s">
        <v>78</v>
      </c>
      <c r="BD2993" t="s">
        <v>78</v>
      </c>
      <c r="BE2993">
        <v>3</v>
      </c>
      <c r="BO2993" t="s">
        <v>78</v>
      </c>
      <c r="BP2993" t="s">
        <v>93</v>
      </c>
      <c r="BQ2993" t="s">
        <v>109</v>
      </c>
    </row>
    <row r="2994" spans="1:69" x14ac:dyDescent="0.3">
      <c r="A2994">
        <v>375</v>
      </c>
      <c r="B2994" t="s">
        <v>2401</v>
      </c>
      <c r="C2994">
        <v>1</v>
      </c>
      <c r="D2994" t="s">
        <v>67</v>
      </c>
      <c r="E2994">
        <v>50</v>
      </c>
      <c r="F2994" t="s">
        <v>2368</v>
      </c>
      <c r="G2994" t="s">
        <v>90</v>
      </c>
      <c r="H2994" t="s">
        <v>90</v>
      </c>
      <c r="K2994">
        <v>387</v>
      </c>
      <c r="L2994" t="s">
        <v>78</v>
      </c>
      <c r="Q2994" t="s">
        <v>1208</v>
      </c>
      <c r="R2994" t="s">
        <v>119</v>
      </c>
      <c r="S2994" t="s">
        <v>69</v>
      </c>
      <c r="AL2994">
        <v>749</v>
      </c>
      <c r="AM2994" t="s">
        <v>78</v>
      </c>
      <c r="AN2994" t="s">
        <v>69</v>
      </c>
      <c r="AU2994" t="s">
        <v>1208</v>
      </c>
      <c r="AV2994" t="s">
        <v>119</v>
      </c>
      <c r="AW2994" t="s">
        <v>69</v>
      </c>
      <c r="AX2994">
        <v>6</v>
      </c>
      <c r="AY2994" t="s">
        <v>1348</v>
      </c>
      <c r="AZ2994" t="s">
        <v>438</v>
      </c>
      <c r="BA2994" t="s">
        <v>108</v>
      </c>
      <c r="BB2994">
        <v>749</v>
      </c>
      <c r="BC2994" t="s">
        <v>78</v>
      </c>
      <c r="BD2994" t="s">
        <v>69</v>
      </c>
      <c r="BE2994">
        <v>3</v>
      </c>
      <c r="BF2994">
        <v>745</v>
      </c>
      <c r="BG2994" t="s">
        <v>78</v>
      </c>
      <c r="BH2994" t="s">
        <v>69</v>
      </c>
      <c r="BO2994" t="s">
        <v>78</v>
      </c>
      <c r="BP2994" t="s">
        <v>93</v>
      </c>
      <c r="BQ2994" t="s">
        <v>82</v>
      </c>
    </row>
    <row r="2995" spans="1:69" x14ac:dyDescent="0.3">
      <c r="A2995">
        <v>375</v>
      </c>
      <c r="B2995" t="s">
        <v>2401</v>
      </c>
      <c r="C2995">
        <v>2</v>
      </c>
      <c r="D2995" t="s">
        <v>77</v>
      </c>
      <c r="E2995">
        <v>50</v>
      </c>
      <c r="F2995" t="s">
        <v>2368</v>
      </c>
      <c r="G2995" t="s">
        <v>90</v>
      </c>
      <c r="H2995" t="s">
        <v>90</v>
      </c>
      <c r="K2995">
        <v>387</v>
      </c>
      <c r="L2995" t="s">
        <v>78</v>
      </c>
      <c r="Q2995" t="s">
        <v>1208</v>
      </c>
      <c r="R2995" t="s">
        <v>119</v>
      </c>
      <c r="S2995" t="s">
        <v>69</v>
      </c>
      <c r="AL2995">
        <v>749</v>
      </c>
      <c r="AM2995" t="s">
        <v>78</v>
      </c>
      <c r="AN2995" t="s">
        <v>78</v>
      </c>
      <c r="AU2995" t="s">
        <v>1208</v>
      </c>
      <c r="AV2995" t="s">
        <v>119</v>
      </c>
      <c r="AW2995" t="s">
        <v>69</v>
      </c>
      <c r="AX2995">
        <v>6</v>
      </c>
      <c r="AY2995" t="s">
        <v>1348</v>
      </c>
      <c r="AZ2995" t="s">
        <v>438</v>
      </c>
      <c r="BA2995" t="s">
        <v>201</v>
      </c>
      <c r="BB2995">
        <v>749</v>
      </c>
      <c r="BC2995" t="s">
        <v>78</v>
      </c>
      <c r="BD2995" t="s">
        <v>78</v>
      </c>
      <c r="BE2995">
        <v>3</v>
      </c>
      <c r="BF2995">
        <v>745</v>
      </c>
      <c r="BG2995" t="s">
        <v>78</v>
      </c>
      <c r="BH2995" t="s">
        <v>78</v>
      </c>
      <c r="BO2995" t="s">
        <v>78</v>
      </c>
      <c r="BP2995" t="s">
        <v>93</v>
      </c>
      <c r="BQ2995" t="s">
        <v>82</v>
      </c>
    </row>
    <row r="2996" spans="1:69" x14ac:dyDescent="0.3">
      <c r="A2996">
        <v>375</v>
      </c>
      <c r="B2996" t="s">
        <v>2401</v>
      </c>
      <c r="C2996">
        <v>3</v>
      </c>
      <c r="D2996" t="s">
        <v>83</v>
      </c>
      <c r="E2996">
        <v>50</v>
      </c>
      <c r="F2996" t="s">
        <v>2368</v>
      </c>
      <c r="G2996" t="s">
        <v>90</v>
      </c>
      <c r="H2996" t="s">
        <v>90</v>
      </c>
      <c r="K2996">
        <v>387</v>
      </c>
      <c r="L2996" t="s">
        <v>78</v>
      </c>
      <c r="Q2996" t="s">
        <v>1208</v>
      </c>
      <c r="R2996" t="s">
        <v>119</v>
      </c>
      <c r="S2996" t="s">
        <v>78</v>
      </c>
      <c r="AL2996">
        <v>749</v>
      </c>
      <c r="AM2996" t="s">
        <v>78</v>
      </c>
      <c r="AN2996" t="s">
        <v>78</v>
      </c>
      <c r="AU2996" t="s">
        <v>1208</v>
      </c>
      <c r="AV2996" t="s">
        <v>119</v>
      </c>
      <c r="AW2996" t="s">
        <v>78</v>
      </c>
      <c r="AX2996">
        <v>6</v>
      </c>
      <c r="AY2996" t="s">
        <v>1348</v>
      </c>
      <c r="AZ2996" t="s">
        <v>438</v>
      </c>
      <c r="BA2996" t="s">
        <v>119</v>
      </c>
      <c r="BB2996">
        <v>749</v>
      </c>
      <c r="BC2996" t="s">
        <v>78</v>
      </c>
      <c r="BD2996" t="s">
        <v>78</v>
      </c>
      <c r="BE2996">
        <v>3</v>
      </c>
      <c r="BF2996">
        <v>745</v>
      </c>
      <c r="BG2996" t="s">
        <v>78</v>
      </c>
      <c r="BH2996" t="s">
        <v>78</v>
      </c>
      <c r="BO2996" t="s">
        <v>78</v>
      </c>
      <c r="BP2996" t="s">
        <v>93</v>
      </c>
      <c r="BQ2996" t="s">
        <v>82</v>
      </c>
    </row>
    <row r="2997" spans="1:69" x14ac:dyDescent="0.3">
      <c r="A2997">
        <v>375</v>
      </c>
      <c r="B2997" t="s">
        <v>2401</v>
      </c>
      <c r="C2997">
        <v>4</v>
      </c>
      <c r="D2997" t="s">
        <v>84</v>
      </c>
      <c r="E2997">
        <v>50</v>
      </c>
      <c r="F2997" t="s">
        <v>2368</v>
      </c>
      <c r="G2997" t="s">
        <v>90</v>
      </c>
      <c r="H2997" t="s">
        <v>90</v>
      </c>
      <c r="K2997">
        <v>387</v>
      </c>
      <c r="L2997" t="s">
        <v>78</v>
      </c>
      <c r="Q2997" t="s">
        <v>1208</v>
      </c>
      <c r="R2997" t="s">
        <v>119</v>
      </c>
      <c r="S2997" t="s">
        <v>69</v>
      </c>
      <c r="AL2997">
        <v>749</v>
      </c>
      <c r="AM2997" t="s">
        <v>78</v>
      </c>
      <c r="AN2997" t="s">
        <v>78</v>
      </c>
      <c r="AU2997" t="s">
        <v>1208</v>
      </c>
      <c r="AV2997" t="s">
        <v>119</v>
      </c>
      <c r="AW2997" t="s">
        <v>69</v>
      </c>
      <c r="AX2997">
        <v>6</v>
      </c>
      <c r="AY2997" t="s">
        <v>1348</v>
      </c>
      <c r="AZ2997" t="s">
        <v>438</v>
      </c>
      <c r="BA2997" t="s">
        <v>108</v>
      </c>
      <c r="BB2997">
        <v>749</v>
      </c>
      <c r="BC2997" t="s">
        <v>78</v>
      </c>
      <c r="BD2997" t="s">
        <v>78</v>
      </c>
      <c r="BE2997">
        <v>3</v>
      </c>
      <c r="BF2997">
        <v>745</v>
      </c>
      <c r="BG2997" t="s">
        <v>78</v>
      </c>
      <c r="BH2997" t="s">
        <v>78</v>
      </c>
      <c r="BO2997" t="s">
        <v>78</v>
      </c>
      <c r="BP2997" t="s">
        <v>93</v>
      </c>
      <c r="BQ2997" t="s">
        <v>82</v>
      </c>
    </row>
    <row r="2998" spans="1:69" x14ac:dyDescent="0.3">
      <c r="A2998">
        <v>375</v>
      </c>
      <c r="B2998" t="s">
        <v>2401</v>
      </c>
      <c r="C2998">
        <v>5</v>
      </c>
      <c r="D2998" t="s">
        <v>85</v>
      </c>
      <c r="E2998">
        <v>50</v>
      </c>
      <c r="F2998" t="s">
        <v>2368</v>
      </c>
      <c r="G2998" t="s">
        <v>90</v>
      </c>
      <c r="H2998" t="s">
        <v>90</v>
      </c>
      <c r="K2998">
        <v>387</v>
      </c>
      <c r="L2998" t="s">
        <v>78</v>
      </c>
      <c r="Q2998" t="s">
        <v>1208</v>
      </c>
      <c r="R2998" t="s">
        <v>119</v>
      </c>
      <c r="S2998" t="s">
        <v>69</v>
      </c>
      <c r="AL2998">
        <v>749</v>
      </c>
      <c r="AM2998" t="s">
        <v>78</v>
      </c>
      <c r="AN2998" t="s">
        <v>78</v>
      </c>
      <c r="AU2998" t="s">
        <v>1208</v>
      </c>
      <c r="AV2998" t="s">
        <v>119</v>
      </c>
      <c r="AW2998" t="s">
        <v>69</v>
      </c>
      <c r="AX2998">
        <v>6</v>
      </c>
      <c r="AY2998" t="s">
        <v>1348</v>
      </c>
      <c r="AZ2998" t="s">
        <v>438</v>
      </c>
      <c r="BA2998" t="s">
        <v>108</v>
      </c>
      <c r="BB2998">
        <v>749</v>
      </c>
      <c r="BC2998" t="s">
        <v>78</v>
      </c>
      <c r="BD2998" t="s">
        <v>78</v>
      </c>
      <c r="BE2998">
        <v>3</v>
      </c>
      <c r="BF2998">
        <v>745</v>
      </c>
      <c r="BG2998" t="s">
        <v>78</v>
      </c>
      <c r="BH2998" t="s">
        <v>78</v>
      </c>
      <c r="BO2998" t="s">
        <v>78</v>
      </c>
      <c r="BP2998" t="s">
        <v>93</v>
      </c>
      <c r="BQ2998" t="s">
        <v>82</v>
      </c>
    </row>
    <row r="2999" spans="1:69" x14ac:dyDescent="0.3">
      <c r="A2999">
        <v>375</v>
      </c>
      <c r="B2999" t="s">
        <v>2401</v>
      </c>
      <c r="C2999">
        <v>6</v>
      </c>
      <c r="D2999" t="s">
        <v>86</v>
      </c>
      <c r="E2999">
        <v>50</v>
      </c>
      <c r="F2999" t="s">
        <v>2368</v>
      </c>
      <c r="G2999" t="s">
        <v>90</v>
      </c>
      <c r="H2999" t="s">
        <v>90</v>
      </c>
      <c r="K2999">
        <v>387</v>
      </c>
      <c r="L2999" t="s">
        <v>78</v>
      </c>
      <c r="Q2999" t="s">
        <v>1208</v>
      </c>
      <c r="R2999" t="s">
        <v>119</v>
      </c>
      <c r="S2999" t="s">
        <v>69</v>
      </c>
      <c r="AL2999">
        <v>749</v>
      </c>
      <c r="AM2999" t="s">
        <v>78</v>
      </c>
      <c r="AN2999" t="s">
        <v>69</v>
      </c>
      <c r="AU2999" t="s">
        <v>1208</v>
      </c>
      <c r="AV2999" t="s">
        <v>119</v>
      </c>
      <c r="AW2999" t="s">
        <v>69</v>
      </c>
      <c r="AX2999">
        <v>6</v>
      </c>
      <c r="AY2999" t="s">
        <v>1348</v>
      </c>
      <c r="AZ2999" t="s">
        <v>439</v>
      </c>
      <c r="BA2999" t="s">
        <v>108</v>
      </c>
      <c r="BB2999">
        <v>749</v>
      </c>
      <c r="BC2999" t="s">
        <v>78</v>
      </c>
      <c r="BD2999" t="s">
        <v>69</v>
      </c>
      <c r="BE2999">
        <v>3</v>
      </c>
      <c r="BF2999">
        <v>745</v>
      </c>
      <c r="BG2999" t="s">
        <v>69</v>
      </c>
      <c r="BH2999" t="s">
        <v>69</v>
      </c>
      <c r="BO2999" t="s">
        <v>78</v>
      </c>
      <c r="BP2999" t="s">
        <v>93</v>
      </c>
      <c r="BQ2999" t="s">
        <v>82</v>
      </c>
    </row>
    <row r="3000" spans="1:69" x14ac:dyDescent="0.3">
      <c r="A3000">
        <v>375</v>
      </c>
      <c r="B3000" t="s">
        <v>2401</v>
      </c>
      <c r="C3000">
        <v>7</v>
      </c>
      <c r="D3000" t="s">
        <v>87</v>
      </c>
      <c r="E3000">
        <v>50</v>
      </c>
      <c r="F3000" t="s">
        <v>2368</v>
      </c>
      <c r="G3000" t="s">
        <v>90</v>
      </c>
      <c r="H3000" t="s">
        <v>90</v>
      </c>
      <c r="K3000">
        <v>387</v>
      </c>
      <c r="L3000" t="s">
        <v>69</v>
      </c>
      <c r="Q3000" t="s">
        <v>1208</v>
      </c>
      <c r="R3000" t="s">
        <v>108</v>
      </c>
      <c r="S3000" t="s">
        <v>69</v>
      </c>
      <c r="AL3000">
        <v>749</v>
      </c>
      <c r="AM3000" t="s">
        <v>69</v>
      </c>
      <c r="AN3000" t="s">
        <v>69</v>
      </c>
      <c r="AU3000" t="s">
        <v>1208</v>
      </c>
      <c r="AV3000" t="s">
        <v>108</v>
      </c>
      <c r="AW3000" t="s">
        <v>69</v>
      </c>
      <c r="AX3000">
        <v>6</v>
      </c>
      <c r="AY3000" t="s">
        <v>1348</v>
      </c>
      <c r="AZ3000" t="s">
        <v>436</v>
      </c>
      <c r="BA3000" t="s">
        <v>108</v>
      </c>
      <c r="BB3000">
        <v>749</v>
      </c>
      <c r="BC3000" t="s">
        <v>69</v>
      </c>
      <c r="BD3000" t="s">
        <v>69</v>
      </c>
      <c r="BE3000">
        <v>3</v>
      </c>
      <c r="BF3000">
        <v>745</v>
      </c>
      <c r="BG3000" t="s">
        <v>69</v>
      </c>
      <c r="BH3000" t="s">
        <v>69</v>
      </c>
      <c r="BO3000" t="s">
        <v>69</v>
      </c>
      <c r="BP3000" t="s">
        <v>93</v>
      </c>
      <c r="BQ3000" t="s">
        <v>76</v>
      </c>
    </row>
    <row r="3001" spans="1:69" x14ac:dyDescent="0.3">
      <c r="A3001">
        <v>375</v>
      </c>
      <c r="B3001" t="s">
        <v>2401</v>
      </c>
      <c r="C3001">
        <v>8</v>
      </c>
      <c r="D3001" t="s">
        <v>88</v>
      </c>
      <c r="E3001">
        <v>50</v>
      </c>
      <c r="F3001" t="s">
        <v>2368</v>
      </c>
      <c r="G3001" t="s">
        <v>90</v>
      </c>
      <c r="H3001" t="s">
        <v>90</v>
      </c>
      <c r="K3001">
        <v>387</v>
      </c>
      <c r="L3001" t="s">
        <v>78</v>
      </c>
      <c r="Q3001" t="s">
        <v>1208</v>
      </c>
      <c r="R3001" t="s">
        <v>119</v>
      </c>
      <c r="S3001" t="s">
        <v>78</v>
      </c>
      <c r="AL3001">
        <v>749</v>
      </c>
      <c r="AM3001" t="s">
        <v>78</v>
      </c>
      <c r="AN3001" t="s">
        <v>78</v>
      </c>
      <c r="AU3001" t="s">
        <v>1208</v>
      </c>
      <c r="AV3001" t="s">
        <v>119</v>
      </c>
      <c r="AW3001" t="s">
        <v>78</v>
      </c>
      <c r="AX3001">
        <v>6</v>
      </c>
      <c r="AY3001" t="s">
        <v>1348</v>
      </c>
      <c r="AZ3001" t="s">
        <v>438</v>
      </c>
      <c r="BA3001" t="s">
        <v>119</v>
      </c>
      <c r="BB3001">
        <v>749</v>
      </c>
      <c r="BC3001" t="s">
        <v>78</v>
      </c>
      <c r="BD3001" t="s">
        <v>78</v>
      </c>
      <c r="BE3001">
        <v>3</v>
      </c>
      <c r="BF3001">
        <v>745</v>
      </c>
      <c r="BG3001" t="s">
        <v>78</v>
      </c>
      <c r="BH3001" t="s">
        <v>78</v>
      </c>
      <c r="BO3001" t="s">
        <v>78</v>
      </c>
      <c r="BP3001" t="s">
        <v>93</v>
      </c>
      <c r="BQ3001" t="s">
        <v>82</v>
      </c>
    </row>
    <row r="3002" spans="1:69" x14ac:dyDescent="0.3">
      <c r="A3002">
        <v>376</v>
      </c>
      <c r="B3002" t="e">
        <f>-init-(de.java_chess.javaChess.ply.Ply,long)</f>
        <v>#NAME?</v>
      </c>
      <c r="C3002">
        <v>1</v>
      </c>
      <c r="D3002" t="s">
        <v>67</v>
      </c>
      <c r="E3002">
        <v>52</v>
      </c>
      <c r="F3002" t="s">
        <v>2402</v>
      </c>
      <c r="G3002" t="s">
        <v>69</v>
      </c>
      <c r="H3002" t="s">
        <v>69</v>
      </c>
      <c r="BO3002" t="s">
        <v>90</v>
      </c>
      <c r="BQ3002" t="s">
        <v>320</v>
      </c>
    </row>
    <row r="3003" spans="1:69" x14ac:dyDescent="0.3">
      <c r="A3003">
        <v>376</v>
      </c>
      <c r="B3003" t="e">
        <f>-init-(de.java_chess.javaChess.ply.Ply,long)</f>
        <v>#NAME?</v>
      </c>
      <c r="C3003">
        <v>2</v>
      </c>
      <c r="D3003" t="s">
        <v>77</v>
      </c>
      <c r="E3003">
        <v>52</v>
      </c>
      <c r="F3003" t="s">
        <v>2402</v>
      </c>
      <c r="G3003" t="s">
        <v>78</v>
      </c>
      <c r="H3003" t="s">
        <v>78</v>
      </c>
      <c r="BO3003" t="s">
        <v>90</v>
      </c>
      <c r="BQ3003" t="s">
        <v>320</v>
      </c>
    </row>
    <row r="3004" spans="1:69" x14ac:dyDescent="0.3">
      <c r="A3004">
        <v>376</v>
      </c>
      <c r="B3004" t="e">
        <f>-init-(de.java_chess.javaChess.ply.Ply,long)</f>
        <v>#NAME?</v>
      </c>
      <c r="C3004">
        <v>3</v>
      </c>
      <c r="D3004" t="s">
        <v>83</v>
      </c>
      <c r="E3004">
        <v>52</v>
      </c>
      <c r="F3004" t="s">
        <v>2402</v>
      </c>
      <c r="G3004" t="s">
        <v>78</v>
      </c>
      <c r="H3004" t="s">
        <v>78</v>
      </c>
      <c r="BO3004" t="s">
        <v>90</v>
      </c>
      <c r="BQ3004" t="s">
        <v>320</v>
      </c>
    </row>
    <row r="3005" spans="1:69" x14ac:dyDescent="0.3">
      <c r="A3005">
        <v>376</v>
      </c>
      <c r="B3005" t="e">
        <f>-init-(de.java_chess.javaChess.ply.Ply,long)</f>
        <v>#NAME?</v>
      </c>
      <c r="C3005">
        <v>4</v>
      </c>
      <c r="D3005" t="s">
        <v>84</v>
      </c>
      <c r="E3005">
        <v>52</v>
      </c>
      <c r="F3005" t="s">
        <v>2402</v>
      </c>
      <c r="G3005" t="s">
        <v>78</v>
      </c>
      <c r="H3005" t="s">
        <v>78</v>
      </c>
      <c r="BO3005" t="s">
        <v>90</v>
      </c>
      <c r="BQ3005" t="s">
        <v>320</v>
      </c>
    </row>
    <row r="3006" spans="1:69" x14ac:dyDescent="0.3">
      <c r="A3006">
        <v>376</v>
      </c>
      <c r="B3006" t="e">
        <f>-init-(de.java_chess.javaChess.ply.Ply,long)</f>
        <v>#NAME?</v>
      </c>
      <c r="C3006">
        <v>5</v>
      </c>
      <c r="D3006" t="s">
        <v>85</v>
      </c>
      <c r="E3006">
        <v>52</v>
      </c>
      <c r="F3006" t="s">
        <v>2402</v>
      </c>
      <c r="G3006" t="s">
        <v>78</v>
      </c>
      <c r="H3006" t="s">
        <v>78</v>
      </c>
      <c r="BO3006" t="s">
        <v>90</v>
      </c>
      <c r="BQ3006" t="s">
        <v>320</v>
      </c>
    </row>
    <row r="3007" spans="1:69" x14ac:dyDescent="0.3">
      <c r="A3007">
        <v>376</v>
      </c>
      <c r="B3007" t="e">
        <f>-init-(de.java_chess.javaChess.ply.Ply,long)</f>
        <v>#NAME?</v>
      </c>
      <c r="C3007">
        <v>6</v>
      </c>
      <c r="D3007" t="s">
        <v>86</v>
      </c>
      <c r="E3007">
        <v>52</v>
      </c>
      <c r="F3007" t="s">
        <v>2402</v>
      </c>
      <c r="G3007" t="s">
        <v>78</v>
      </c>
      <c r="H3007" t="s">
        <v>69</v>
      </c>
      <c r="BO3007" t="s">
        <v>90</v>
      </c>
      <c r="BQ3007" t="s">
        <v>320</v>
      </c>
    </row>
    <row r="3008" spans="1:69" x14ac:dyDescent="0.3">
      <c r="A3008">
        <v>376</v>
      </c>
      <c r="B3008" t="e">
        <f>-init-(de.java_chess.javaChess.ply.Ply,long)</f>
        <v>#NAME?</v>
      </c>
      <c r="C3008">
        <v>7</v>
      </c>
      <c r="D3008" t="s">
        <v>87</v>
      </c>
      <c r="E3008">
        <v>52</v>
      </c>
      <c r="F3008" t="s">
        <v>2402</v>
      </c>
      <c r="G3008" t="s">
        <v>78</v>
      </c>
      <c r="H3008" t="s">
        <v>69</v>
      </c>
      <c r="BO3008" t="s">
        <v>90</v>
      </c>
      <c r="BQ3008" t="s">
        <v>320</v>
      </c>
    </row>
    <row r="3009" spans="1:69" x14ac:dyDescent="0.3">
      <c r="A3009">
        <v>376</v>
      </c>
      <c r="B3009" t="e">
        <f>-init-(de.java_chess.javaChess.ply.Ply,long)</f>
        <v>#NAME?</v>
      </c>
      <c r="C3009">
        <v>8</v>
      </c>
      <c r="D3009" t="s">
        <v>88</v>
      </c>
      <c r="E3009">
        <v>52</v>
      </c>
      <c r="F3009" t="s">
        <v>2402</v>
      </c>
      <c r="G3009" t="s">
        <v>78</v>
      </c>
      <c r="H3009" t="s">
        <v>78</v>
      </c>
      <c r="BO3009" t="s">
        <v>90</v>
      </c>
      <c r="BQ3009" t="s">
        <v>320</v>
      </c>
    </row>
    <row r="3010" spans="1:69" x14ac:dyDescent="0.3">
      <c r="A3010">
        <v>377</v>
      </c>
      <c r="B3010" t="e">
        <f>-init-(de.java_chess.javaChess.ply.Ply)</f>
        <v>#NAME?</v>
      </c>
      <c r="C3010">
        <v>1</v>
      </c>
      <c r="D3010" t="s">
        <v>67</v>
      </c>
      <c r="E3010">
        <v>52</v>
      </c>
      <c r="F3010" t="s">
        <v>2402</v>
      </c>
      <c r="G3010" t="s">
        <v>69</v>
      </c>
      <c r="H3010" t="s">
        <v>69</v>
      </c>
      <c r="BO3010" t="s">
        <v>90</v>
      </c>
      <c r="BQ3010" t="s">
        <v>320</v>
      </c>
    </row>
    <row r="3011" spans="1:69" x14ac:dyDescent="0.3">
      <c r="A3011">
        <v>377</v>
      </c>
      <c r="B3011" t="e">
        <f>-init-(de.java_chess.javaChess.ply.Ply)</f>
        <v>#NAME?</v>
      </c>
      <c r="C3011">
        <v>2</v>
      </c>
      <c r="D3011" t="s">
        <v>77</v>
      </c>
      <c r="E3011">
        <v>52</v>
      </c>
      <c r="F3011" t="s">
        <v>2402</v>
      </c>
      <c r="G3011" t="s">
        <v>78</v>
      </c>
      <c r="H3011" t="s">
        <v>78</v>
      </c>
      <c r="BO3011" t="s">
        <v>90</v>
      </c>
      <c r="BQ3011" t="s">
        <v>320</v>
      </c>
    </row>
    <row r="3012" spans="1:69" x14ac:dyDescent="0.3">
      <c r="A3012">
        <v>377</v>
      </c>
      <c r="B3012" t="e">
        <f>-init-(de.java_chess.javaChess.ply.Ply)</f>
        <v>#NAME?</v>
      </c>
      <c r="C3012">
        <v>3</v>
      </c>
      <c r="D3012" t="s">
        <v>83</v>
      </c>
      <c r="E3012">
        <v>52</v>
      </c>
      <c r="F3012" t="s">
        <v>2402</v>
      </c>
      <c r="G3012" t="s">
        <v>78</v>
      </c>
      <c r="H3012" t="s">
        <v>78</v>
      </c>
      <c r="BO3012" t="s">
        <v>90</v>
      </c>
      <c r="BQ3012" t="s">
        <v>320</v>
      </c>
    </row>
    <row r="3013" spans="1:69" x14ac:dyDescent="0.3">
      <c r="A3013">
        <v>377</v>
      </c>
      <c r="B3013" t="e">
        <f>-init-(de.java_chess.javaChess.ply.Ply)</f>
        <v>#NAME?</v>
      </c>
      <c r="C3013">
        <v>4</v>
      </c>
      <c r="D3013" t="s">
        <v>84</v>
      </c>
      <c r="E3013">
        <v>52</v>
      </c>
      <c r="F3013" t="s">
        <v>2402</v>
      </c>
      <c r="G3013" t="s">
        <v>78</v>
      </c>
      <c r="H3013" t="s">
        <v>78</v>
      </c>
      <c r="BO3013" t="s">
        <v>90</v>
      </c>
      <c r="BQ3013" t="s">
        <v>320</v>
      </c>
    </row>
    <row r="3014" spans="1:69" x14ac:dyDescent="0.3">
      <c r="A3014">
        <v>377</v>
      </c>
      <c r="B3014" t="e">
        <f>-init-(de.java_chess.javaChess.ply.Ply)</f>
        <v>#NAME?</v>
      </c>
      <c r="C3014">
        <v>5</v>
      </c>
      <c r="D3014" t="s">
        <v>85</v>
      </c>
      <c r="E3014">
        <v>52</v>
      </c>
      <c r="F3014" t="s">
        <v>2402</v>
      </c>
      <c r="G3014" t="s">
        <v>78</v>
      </c>
      <c r="H3014" t="s">
        <v>78</v>
      </c>
      <c r="BO3014" t="s">
        <v>90</v>
      </c>
      <c r="BQ3014" t="s">
        <v>320</v>
      </c>
    </row>
    <row r="3015" spans="1:69" x14ac:dyDescent="0.3">
      <c r="A3015">
        <v>377</v>
      </c>
      <c r="B3015" t="e">
        <f>-init-(de.java_chess.javaChess.ply.Ply)</f>
        <v>#NAME?</v>
      </c>
      <c r="C3015">
        <v>6</v>
      </c>
      <c r="D3015" t="s">
        <v>86</v>
      </c>
      <c r="E3015">
        <v>52</v>
      </c>
      <c r="F3015" t="s">
        <v>2402</v>
      </c>
      <c r="G3015" t="s">
        <v>78</v>
      </c>
      <c r="H3015" t="s">
        <v>69</v>
      </c>
      <c r="BO3015" t="s">
        <v>90</v>
      </c>
      <c r="BQ3015" t="s">
        <v>320</v>
      </c>
    </row>
    <row r="3016" spans="1:69" x14ac:dyDescent="0.3">
      <c r="A3016">
        <v>377</v>
      </c>
      <c r="B3016" t="e">
        <f>-init-(de.java_chess.javaChess.ply.Ply)</f>
        <v>#NAME?</v>
      </c>
      <c r="C3016">
        <v>7</v>
      </c>
      <c r="D3016" t="s">
        <v>87</v>
      </c>
      <c r="E3016">
        <v>52</v>
      </c>
      <c r="F3016" t="s">
        <v>2402</v>
      </c>
      <c r="G3016" t="s">
        <v>78</v>
      </c>
      <c r="H3016" t="s">
        <v>69</v>
      </c>
      <c r="BO3016" t="s">
        <v>90</v>
      </c>
      <c r="BQ3016" t="s">
        <v>320</v>
      </c>
    </row>
    <row r="3017" spans="1:69" x14ac:dyDescent="0.3">
      <c r="A3017">
        <v>377</v>
      </c>
      <c r="B3017" t="e">
        <f>-init-(de.java_chess.javaChess.ply.Ply)</f>
        <v>#NAME?</v>
      </c>
      <c r="C3017">
        <v>8</v>
      </c>
      <c r="D3017" t="s">
        <v>88</v>
      </c>
      <c r="E3017">
        <v>52</v>
      </c>
      <c r="F3017" t="s">
        <v>2402</v>
      </c>
      <c r="G3017" t="s">
        <v>78</v>
      </c>
      <c r="H3017" t="s">
        <v>78</v>
      </c>
      <c r="BO3017" t="s">
        <v>90</v>
      </c>
      <c r="BQ3017" t="s">
        <v>320</v>
      </c>
    </row>
    <row r="3018" spans="1:69" x14ac:dyDescent="0.3">
      <c r="A3018">
        <v>378</v>
      </c>
      <c r="B3018" t="s">
        <v>2403</v>
      </c>
      <c r="C3018">
        <v>1</v>
      </c>
      <c r="D3018" t="s">
        <v>67</v>
      </c>
      <c r="E3018">
        <v>52</v>
      </c>
      <c r="F3018" t="s">
        <v>2402</v>
      </c>
      <c r="G3018" t="s">
        <v>69</v>
      </c>
      <c r="H3018" t="s">
        <v>69</v>
      </c>
      <c r="BO3018" t="s">
        <v>90</v>
      </c>
      <c r="BQ3018" t="s">
        <v>320</v>
      </c>
    </row>
    <row r="3019" spans="1:69" x14ac:dyDescent="0.3">
      <c r="A3019">
        <v>378</v>
      </c>
      <c r="B3019" t="s">
        <v>2403</v>
      </c>
      <c r="C3019">
        <v>2</v>
      </c>
      <c r="D3019" t="s">
        <v>77</v>
      </c>
      <c r="E3019">
        <v>52</v>
      </c>
      <c r="F3019" t="s">
        <v>2402</v>
      </c>
      <c r="G3019" t="s">
        <v>78</v>
      </c>
      <c r="H3019" t="s">
        <v>78</v>
      </c>
      <c r="BO3019" t="s">
        <v>90</v>
      </c>
      <c r="BQ3019" t="s">
        <v>320</v>
      </c>
    </row>
    <row r="3020" spans="1:69" x14ac:dyDescent="0.3">
      <c r="A3020">
        <v>378</v>
      </c>
      <c r="B3020" t="s">
        <v>2403</v>
      </c>
      <c r="C3020">
        <v>3</v>
      </c>
      <c r="D3020" t="s">
        <v>83</v>
      </c>
      <c r="E3020">
        <v>52</v>
      </c>
      <c r="F3020" t="s">
        <v>2402</v>
      </c>
      <c r="G3020" t="s">
        <v>78</v>
      </c>
      <c r="H3020" t="s">
        <v>78</v>
      </c>
      <c r="BO3020" t="s">
        <v>90</v>
      </c>
      <c r="BQ3020" t="s">
        <v>320</v>
      </c>
    </row>
    <row r="3021" spans="1:69" x14ac:dyDescent="0.3">
      <c r="A3021">
        <v>378</v>
      </c>
      <c r="B3021" t="s">
        <v>2403</v>
      </c>
      <c r="C3021">
        <v>4</v>
      </c>
      <c r="D3021" t="s">
        <v>84</v>
      </c>
      <c r="E3021">
        <v>52</v>
      </c>
      <c r="F3021" t="s">
        <v>2402</v>
      </c>
      <c r="G3021" t="s">
        <v>78</v>
      </c>
      <c r="H3021" t="s">
        <v>78</v>
      </c>
      <c r="BO3021" t="s">
        <v>90</v>
      </c>
      <c r="BQ3021" t="s">
        <v>320</v>
      </c>
    </row>
    <row r="3022" spans="1:69" x14ac:dyDescent="0.3">
      <c r="A3022">
        <v>378</v>
      </c>
      <c r="B3022" t="s">
        <v>2403</v>
      </c>
      <c r="C3022">
        <v>5</v>
      </c>
      <c r="D3022" t="s">
        <v>85</v>
      </c>
      <c r="E3022">
        <v>52</v>
      </c>
      <c r="F3022" t="s">
        <v>2402</v>
      </c>
      <c r="G3022" t="s">
        <v>78</v>
      </c>
      <c r="H3022" t="s">
        <v>78</v>
      </c>
      <c r="BO3022" t="s">
        <v>90</v>
      </c>
      <c r="BQ3022" t="s">
        <v>320</v>
      </c>
    </row>
    <row r="3023" spans="1:69" x14ac:dyDescent="0.3">
      <c r="A3023">
        <v>378</v>
      </c>
      <c r="B3023" t="s">
        <v>2403</v>
      </c>
      <c r="C3023">
        <v>6</v>
      </c>
      <c r="D3023" t="s">
        <v>86</v>
      </c>
      <c r="E3023">
        <v>52</v>
      </c>
      <c r="F3023" t="s">
        <v>2402</v>
      </c>
      <c r="G3023" t="s">
        <v>78</v>
      </c>
      <c r="H3023" t="s">
        <v>69</v>
      </c>
      <c r="BO3023" t="s">
        <v>90</v>
      </c>
      <c r="BQ3023" t="s">
        <v>320</v>
      </c>
    </row>
    <row r="3024" spans="1:69" x14ac:dyDescent="0.3">
      <c r="A3024">
        <v>378</v>
      </c>
      <c r="B3024" t="s">
        <v>2403</v>
      </c>
      <c r="C3024">
        <v>7</v>
      </c>
      <c r="D3024" t="s">
        <v>87</v>
      </c>
      <c r="E3024">
        <v>52</v>
      </c>
      <c r="F3024" t="s">
        <v>2402</v>
      </c>
      <c r="G3024" t="s">
        <v>78</v>
      </c>
      <c r="H3024" t="s">
        <v>69</v>
      </c>
      <c r="BO3024" t="s">
        <v>90</v>
      </c>
      <c r="BQ3024" t="s">
        <v>320</v>
      </c>
    </row>
    <row r="3025" spans="1:69" x14ac:dyDescent="0.3">
      <c r="A3025">
        <v>378</v>
      </c>
      <c r="B3025" t="s">
        <v>2403</v>
      </c>
      <c r="C3025">
        <v>8</v>
      </c>
      <c r="D3025" t="s">
        <v>88</v>
      </c>
      <c r="E3025">
        <v>52</v>
      </c>
      <c r="F3025" t="s">
        <v>2402</v>
      </c>
      <c r="G3025" t="s">
        <v>78</v>
      </c>
      <c r="H3025" t="s">
        <v>78</v>
      </c>
      <c r="BO3025" t="s">
        <v>90</v>
      </c>
      <c r="BQ3025" t="s">
        <v>320</v>
      </c>
    </row>
    <row r="3026" spans="1:69" x14ac:dyDescent="0.3">
      <c r="A3026">
        <v>379</v>
      </c>
      <c r="B3026" t="s">
        <v>302</v>
      </c>
      <c r="C3026">
        <v>1</v>
      </c>
      <c r="D3026" t="s">
        <v>67</v>
      </c>
      <c r="E3026">
        <v>52</v>
      </c>
      <c r="F3026" t="s">
        <v>2402</v>
      </c>
      <c r="G3026" t="s">
        <v>69</v>
      </c>
      <c r="H3026" t="s">
        <v>69</v>
      </c>
      <c r="Q3026" t="s">
        <v>2404</v>
      </c>
      <c r="R3026" t="s">
        <v>2405</v>
      </c>
      <c r="S3026" t="s">
        <v>2405</v>
      </c>
      <c r="AF3026">
        <v>742</v>
      </c>
      <c r="AG3026" t="s">
        <v>69</v>
      </c>
      <c r="AH3026" t="s">
        <v>69</v>
      </c>
      <c r="AU3026" t="s">
        <v>2404</v>
      </c>
      <c r="AV3026" t="s">
        <v>2405</v>
      </c>
      <c r="AW3026" t="s">
        <v>2405</v>
      </c>
      <c r="AX3026" t="s">
        <v>2406</v>
      </c>
      <c r="AY3026" t="s">
        <v>2407</v>
      </c>
      <c r="AZ3026" t="s">
        <v>201</v>
      </c>
      <c r="BA3026" t="s">
        <v>201</v>
      </c>
      <c r="BB3026">
        <v>742</v>
      </c>
      <c r="BC3026" t="s">
        <v>69</v>
      </c>
      <c r="BD3026" t="s">
        <v>69</v>
      </c>
      <c r="BE3026">
        <v>3</v>
      </c>
      <c r="BF3026">
        <v>743</v>
      </c>
      <c r="BG3026" t="s">
        <v>69</v>
      </c>
      <c r="BH3026" t="s">
        <v>69</v>
      </c>
      <c r="BI3026" t="s">
        <v>2408</v>
      </c>
      <c r="BJ3026" t="s">
        <v>201</v>
      </c>
      <c r="BK3026" t="s">
        <v>201</v>
      </c>
      <c r="BL3026">
        <v>742</v>
      </c>
      <c r="BM3026" t="s">
        <v>69</v>
      </c>
      <c r="BN3026" t="s">
        <v>69</v>
      </c>
      <c r="BO3026" t="s">
        <v>69</v>
      </c>
      <c r="BP3026" t="s">
        <v>75</v>
      </c>
      <c r="BQ3026" t="s">
        <v>129</v>
      </c>
    </row>
    <row r="3027" spans="1:69" x14ac:dyDescent="0.3">
      <c r="A3027">
        <v>379</v>
      </c>
      <c r="B3027" t="s">
        <v>302</v>
      </c>
      <c r="C3027">
        <v>2</v>
      </c>
      <c r="D3027" t="s">
        <v>77</v>
      </c>
      <c r="E3027">
        <v>52</v>
      </c>
      <c r="F3027" t="s">
        <v>2402</v>
      </c>
      <c r="G3027" t="s">
        <v>78</v>
      </c>
      <c r="H3027" t="s">
        <v>78</v>
      </c>
      <c r="Q3027" t="s">
        <v>2404</v>
      </c>
      <c r="R3027" t="s">
        <v>2409</v>
      </c>
      <c r="S3027" t="s">
        <v>2409</v>
      </c>
      <c r="AF3027">
        <v>742</v>
      </c>
      <c r="AG3027" t="s">
        <v>78</v>
      </c>
      <c r="AH3027" t="s">
        <v>78</v>
      </c>
      <c r="AU3027" t="s">
        <v>2404</v>
      </c>
      <c r="AV3027" t="s">
        <v>2409</v>
      </c>
      <c r="AW3027" t="s">
        <v>2409</v>
      </c>
      <c r="AX3027" t="s">
        <v>2406</v>
      </c>
      <c r="AY3027" t="s">
        <v>2407</v>
      </c>
      <c r="AZ3027" t="s">
        <v>119</v>
      </c>
      <c r="BA3027" t="s">
        <v>119</v>
      </c>
      <c r="BB3027">
        <v>742</v>
      </c>
      <c r="BC3027" t="s">
        <v>78</v>
      </c>
      <c r="BD3027" t="s">
        <v>78</v>
      </c>
      <c r="BE3027">
        <v>3</v>
      </c>
      <c r="BF3027">
        <v>743</v>
      </c>
      <c r="BG3027" t="s">
        <v>78</v>
      </c>
      <c r="BH3027" t="s">
        <v>78</v>
      </c>
      <c r="BI3027" t="s">
        <v>2408</v>
      </c>
      <c r="BJ3027" t="s">
        <v>119</v>
      </c>
      <c r="BK3027" t="s">
        <v>119</v>
      </c>
      <c r="BL3027">
        <v>742</v>
      </c>
      <c r="BM3027" t="s">
        <v>78</v>
      </c>
      <c r="BN3027" t="s">
        <v>78</v>
      </c>
      <c r="BO3027" t="s">
        <v>78</v>
      </c>
      <c r="BP3027" t="s">
        <v>81</v>
      </c>
      <c r="BQ3027" t="s">
        <v>109</v>
      </c>
    </row>
    <row r="3028" spans="1:69" x14ac:dyDescent="0.3">
      <c r="A3028">
        <v>379</v>
      </c>
      <c r="B3028" t="s">
        <v>302</v>
      </c>
      <c r="C3028">
        <v>3</v>
      </c>
      <c r="D3028" t="s">
        <v>83</v>
      </c>
      <c r="E3028">
        <v>52</v>
      </c>
      <c r="F3028" t="s">
        <v>2402</v>
      </c>
      <c r="G3028" t="s">
        <v>78</v>
      </c>
      <c r="H3028" t="s">
        <v>78</v>
      </c>
      <c r="Q3028" t="s">
        <v>2404</v>
      </c>
      <c r="R3028" t="s">
        <v>2409</v>
      </c>
      <c r="S3028" t="s">
        <v>2409</v>
      </c>
      <c r="AF3028">
        <v>742</v>
      </c>
      <c r="AG3028" t="s">
        <v>78</v>
      </c>
      <c r="AH3028" t="s">
        <v>78</v>
      </c>
      <c r="AU3028" t="s">
        <v>2404</v>
      </c>
      <c r="AV3028" t="s">
        <v>2409</v>
      </c>
      <c r="AW3028" t="s">
        <v>2409</v>
      </c>
      <c r="AX3028" t="s">
        <v>2406</v>
      </c>
      <c r="AY3028" t="s">
        <v>2407</v>
      </c>
      <c r="AZ3028" t="s">
        <v>119</v>
      </c>
      <c r="BA3028" t="s">
        <v>119</v>
      </c>
      <c r="BB3028">
        <v>742</v>
      </c>
      <c r="BC3028" t="s">
        <v>78</v>
      </c>
      <c r="BD3028" t="s">
        <v>78</v>
      </c>
      <c r="BE3028">
        <v>3</v>
      </c>
      <c r="BF3028">
        <v>743</v>
      </c>
      <c r="BG3028" t="s">
        <v>78</v>
      </c>
      <c r="BH3028" t="s">
        <v>78</v>
      </c>
      <c r="BI3028" t="s">
        <v>2408</v>
      </c>
      <c r="BJ3028" t="s">
        <v>119</v>
      </c>
      <c r="BK3028" t="s">
        <v>119</v>
      </c>
      <c r="BL3028">
        <v>742</v>
      </c>
      <c r="BM3028" t="s">
        <v>78</v>
      </c>
      <c r="BN3028" t="s">
        <v>78</v>
      </c>
      <c r="BO3028" t="s">
        <v>78</v>
      </c>
      <c r="BP3028" t="s">
        <v>81</v>
      </c>
      <c r="BQ3028" t="s">
        <v>109</v>
      </c>
    </row>
    <row r="3029" spans="1:69" x14ac:dyDescent="0.3">
      <c r="A3029">
        <v>379</v>
      </c>
      <c r="B3029" t="s">
        <v>302</v>
      </c>
      <c r="C3029">
        <v>4</v>
      </c>
      <c r="D3029" t="s">
        <v>84</v>
      </c>
      <c r="E3029">
        <v>52</v>
      </c>
      <c r="F3029" t="s">
        <v>2402</v>
      </c>
      <c r="G3029" t="s">
        <v>78</v>
      </c>
      <c r="H3029" t="s">
        <v>78</v>
      </c>
      <c r="Q3029" t="s">
        <v>2404</v>
      </c>
      <c r="R3029" t="s">
        <v>2410</v>
      </c>
      <c r="S3029" t="s">
        <v>2410</v>
      </c>
      <c r="AF3029">
        <v>742</v>
      </c>
      <c r="AG3029" t="s">
        <v>78</v>
      </c>
      <c r="AH3029" t="s">
        <v>78</v>
      </c>
      <c r="AU3029" t="s">
        <v>2404</v>
      </c>
      <c r="AV3029" t="s">
        <v>2410</v>
      </c>
      <c r="AW3029" t="s">
        <v>2410</v>
      </c>
      <c r="AX3029" t="s">
        <v>2406</v>
      </c>
      <c r="AY3029" t="s">
        <v>2407</v>
      </c>
      <c r="AZ3029" t="s">
        <v>113</v>
      </c>
      <c r="BA3029" t="s">
        <v>113</v>
      </c>
      <c r="BB3029">
        <v>742</v>
      </c>
      <c r="BC3029" t="s">
        <v>78</v>
      </c>
      <c r="BD3029" t="s">
        <v>78</v>
      </c>
      <c r="BE3029">
        <v>3</v>
      </c>
      <c r="BF3029">
        <v>743</v>
      </c>
      <c r="BG3029" t="s">
        <v>78</v>
      </c>
      <c r="BH3029" t="s">
        <v>78</v>
      </c>
      <c r="BI3029" t="s">
        <v>2408</v>
      </c>
      <c r="BJ3029" t="s">
        <v>113</v>
      </c>
      <c r="BK3029" t="s">
        <v>113</v>
      </c>
      <c r="BL3029">
        <v>742</v>
      </c>
      <c r="BM3029" t="s">
        <v>78</v>
      </c>
      <c r="BN3029" t="s">
        <v>78</v>
      </c>
      <c r="BO3029" t="s">
        <v>78</v>
      </c>
      <c r="BP3029" t="s">
        <v>81</v>
      </c>
      <c r="BQ3029" t="s">
        <v>109</v>
      </c>
    </row>
    <row r="3030" spans="1:69" x14ac:dyDescent="0.3">
      <c r="A3030">
        <v>379</v>
      </c>
      <c r="B3030" t="s">
        <v>302</v>
      </c>
      <c r="C3030">
        <v>5</v>
      </c>
      <c r="D3030" t="s">
        <v>85</v>
      </c>
      <c r="E3030">
        <v>52</v>
      </c>
      <c r="F3030" t="s">
        <v>2402</v>
      </c>
      <c r="G3030" t="s">
        <v>78</v>
      </c>
      <c r="H3030" t="s">
        <v>78</v>
      </c>
      <c r="Q3030" t="s">
        <v>2404</v>
      </c>
      <c r="R3030" t="s">
        <v>2409</v>
      </c>
      <c r="S3030" t="s">
        <v>2405</v>
      </c>
      <c r="AF3030">
        <v>742</v>
      </c>
      <c r="AG3030" t="s">
        <v>78</v>
      </c>
      <c r="AH3030" t="s">
        <v>78</v>
      </c>
      <c r="AU3030" t="s">
        <v>2404</v>
      </c>
      <c r="AV3030" t="s">
        <v>2409</v>
      </c>
      <c r="AW3030" t="s">
        <v>2405</v>
      </c>
      <c r="AX3030" t="s">
        <v>2406</v>
      </c>
      <c r="AY3030" t="s">
        <v>2407</v>
      </c>
      <c r="AZ3030" t="s">
        <v>119</v>
      </c>
      <c r="BA3030" t="s">
        <v>201</v>
      </c>
      <c r="BB3030">
        <v>742</v>
      </c>
      <c r="BC3030" t="s">
        <v>78</v>
      </c>
      <c r="BD3030" t="s">
        <v>78</v>
      </c>
      <c r="BE3030">
        <v>3</v>
      </c>
      <c r="BF3030">
        <v>743</v>
      </c>
      <c r="BG3030" t="s">
        <v>78</v>
      </c>
      <c r="BH3030" t="s">
        <v>78</v>
      </c>
      <c r="BI3030" t="s">
        <v>2408</v>
      </c>
      <c r="BJ3030" t="s">
        <v>119</v>
      </c>
      <c r="BK3030" t="s">
        <v>201</v>
      </c>
      <c r="BL3030">
        <v>742</v>
      </c>
      <c r="BM3030" t="s">
        <v>78</v>
      </c>
      <c r="BN3030" t="s">
        <v>78</v>
      </c>
      <c r="BO3030" t="s">
        <v>78</v>
      </c>
      <c r="BP3030" t="s">
        <v>81</v>
      </c>
      <c r="BQ3030" t="s">
        <v>109</v>
      </c>
    </row>
    <row r="3031" spans="1:69" x14ac:dyDescent="0.3">
      <c r="A3031">
        <v>379</v>
      </c>
      <c r="B3031" t="s">
        <v>302</v>
      </c>
      <c r="C3031">
        <v>6</v>
      </c>
      <c r="D3031" t="s">
        <v>86</v>
      </c>
      <c r="E3031">
        <v>52</v>
      </c>
      <c r="F3031" t="s">
        <v>2402</v>
      </c>
      <c r="G3031" t="s">
        <v>78</v>
      </c>
      <c r="H3031" t="s">
        <v>69</v>
      </c>
      <c r="Q3031" t="s">
        <v>2404</v>
      </c>
      <c r="R3031" t="s">
        <v>2409</v>
      </c>
      <c r="S3031" t="s">
        <v>2410</v>
      </c>
      <c r="AF3031">
        <v>742</v>
      </c>
      <c r="AG3031" t="s">
        <v>78</v>
      </c>
      <c r="AH3031" t="s">
        <v>69</v>
      </c>
      <c r="AU3031" t="s">
        <v>2404</v>
      </c>
      <c r="AV3031" t="s">
        <v>2409</v>
      </c>
      <c r="AW3031" t="s">
        <v>2410</v>
      </c>
      <c r="AX3031" t="s">
        <v>2406</v>
      </c>
      <c r="AY3031" t="s">
        <v>2407</v>
      </c>
      <c r="AZ3031" t="s">
        <v>119</v>
      </c>
      <c r="BA3031" t="s">
        <v>113</v>
      </c>
      <c r="BB3031">
        <v>742</v>
      </c>
      <c r="BC3031" t="s">
        <v>78</v>
      </c>
      <c r="BD3031" t="s">
        <v>69</v>
      </c>
      <c r="BE3031">
        <v>3</v>
      </c>
      <c r="BF3031">
        <v>743</v>
      </c>
      <c r="BG3031" t="s">
        <v>78</v>
      </c>
      <c r="BH3031" t="s">
        <v>69</v>
      </c>
      <c r="BI3031" t="s">
        <v>2408</v>
      </c>
      <c r="BJ3031" t="s">
        <v>119</v>
      </c>
      <c r="BK3031" t="s">
        <v>113</v>
      </c>
      <c r="BL3031">
        <v>742</v>
      </c>
      <c r="BM3031" t="s">
        <v>78</v>
      </c>
      <c r="BN3031" t="s">
        <v>69</v>
      </c>
      <c r="BO3031" t="s">
        <v>78</v>
      </c>
      <c r="BP3031" t="s">
        <v>81</v>
      </c>
      <c r="BQ3031" t="s">
        <v>109</v>
      </c>
    </row>
    <row r="3032" spans="1:69" x14ac:dyDescent="0.3">
      <c r="A3032">
        <v>379</v>
      </c>
      <c r="B3032" t="s">
        <v>302</v>
      </c>
      <c r="C3032">
        <v>7</v>
      </c>
      <c r="D3032" t="s">
        <v>87</v>
      </c>
      <c r="E3032">
        <v>52</v>
      </c>
      <c r="F3032" t="s">
        <v>2402</v>
      </c>
      <c r="G3032" t="s">
        <v>78</v>
      </c>
      <c r="H3032" t="s">
        <v>69</v>
      </c>
      <c r="Q3032" t="s">
        <v>2404</v>
      </c>
      <c r="R3032" t="s">
        <v>2409</v>
      </c>
      <c r="S3032" t="s">
        <v>2410</v>
      </c>
      <c r="AF3032">
        <v>742</v>
      </c>
      <c r="AG3032" t="s">
        <v>78</v>
      </c>
      <c r="AH3032" t="s">
        <v>69</v>
      </c>
      <c r="AU3032" t="s">
        <v>2404</v>
      </c>
      <c r="AV3032" t="s">
        <v>2409</v>
      </c>
      <c r="AW3032" t="s">
        <v>2410</v>
      </c>
      <c r="AX3032" t="s">
        <v>2406</v>
      </c>
      <c r="AY3032" t="s">
        <v>2407</v>
      </c>
      <c r="AZ3032" t="s">
        <v>119</v>
      </c>
      <c r="BA3032" t="s">
        <v>113</v>
      </c>
      <c r="BB3032">
        <v>742</v>
      </c>
      <c r="BC3032" t="s">
        <v>78</v>
      </c>
      <c r="BD3032" t="s">
        <v>69</v>
      </c>
      <c r="BE3032">
        <v>3</v>
      </c>
      <c r="BF3032">
        <v>743</v>
      </c>
      <c r="BG3032" t="s">
        <v>78</v>
      </c>
      <c r="BH3032" t="s">
        <v>69</v>
      </c>
      <c r="BI3032" t="s">
        <v>2408</v>
      </c>
      <c r="BJ3032" t="s">
        <v>119</v>
      </c>
      <c r="BK3032" t="s">
        <v>113</v>
      </c>
      <c r="BL3032">
        <v>742</v>
      </c>
      <c r="BM3032" t="s">
        <v>78</v>
      </c>
      <c r="BN3032" t="s">
        <v>69</v>
      </c>
      <c r="BO3032" t="s">
        <v>78</v>
      </c>
      <c r="BP3032" t="s">
        <v>81</v>
      </c>
      <c r="BQ3032" t="s">
        <v>109</v>
      </c>
    </row>
    <row r="3033" spans="1:69" x14ac:dyDescent="0.3">
      <c r="A3033">
        <v>379</v>
      </c>
      <c r="B3033" t="s">
        <v>302</v>
      </c>
      <c r="C3033">
        <v>8</v>
      </c>
      <c r="D3033" t="s">
        <v>88</v>
      </c>
      <c r="E3033">
        <v>52</v>
      </c>
      <c r="F3033" t="s">
        <v>2402</v>
      </c>
      <c r="G3033" t="s">
        <v>78</v>
      </c>
      <c r="H3033" t="s">
        <v>78</v>
      </c>
      <c r="Q3033" t="s">
        <v>2404</v>
      </c>
      <c r="R3033" t="s">
        <v>2409</v>
      </c>
      <c r="S3033" t="s">
        <v>2409</v>
      </c>
      <c r="AF3033">
        <v>742</v>
      </c>
      <c r="AG3033" t="s">
        <v>78</v>
      </c>
      <c r="AH3033" t="s">
        <v>78</v>
      </c>
      <c r="AU3033" t="s">
        <v>2404</v>
      </c>
      <c r="AV3033" t="s">
        <v>2409</v>
      </c>
      <c r="AW3033" t="s">
        <v>2409</v>
      </c>
      <c r="AX3033" t="s">
        <v>2406</v>
      </c>
      <c r="AY3033" t="s">
        <v>2407</v>
      </c>
      <c r="AZ3033" t="s">
        <v>119</v>
      </c>
      <c r="BA3033" t="s">
        <v>119</v>
      </c>
      <c r="BB3033">
        <v>742</v>
      </c>
      <c r="BC3033" t="s">
        <v>78</v>
      </c>
      <c r="BD3033" t="s">
        <v>78</v>
      </c>
      <c r="BE3033">
        <v>3</v>
      </c>
      <c r="BF3033">
        <v>743</v>
      </c>
      <c r="BG3033" t="s">
        <v>78</v>
      </c>
      <c r="BH3033" t="s">
        <v>78</v>
      </c>
      <c r="BI3033" t="s">
        <v>2408</v>
      </c>
      <c r="BJ3033" t="s">
        <v>119</v>
      </c>
      <c r="BK3033" t="s">
        <v>119</v>
      </c>
      <c r="BL3033">
        <v>742</v>
      </c>
      <c r="BM3033" t="s">
        <v>78</v>
      </c>
      <c r="BN3033" t="s">
        <v>78</v>
      </c>
      <c r="BO3033" t="s">
        <v>78</v>
      </c>
      <c r="BP3033" t="s">
        <v>81</v>
      </c>
      <c r="BQ3033" t="s">
        <v>109</v>
      </c>
    </row>
    <row r="3034" spans="1:69" x14ac:dyDescent="0.3">
      <c r="A3034">
        <v>380</v>
      </c>
      <c r="B3034" t="s">
        <v>172</v>
      </c>
      <c r="C3034">
        <v>1</v>
      </c>
      <c r="D3034" t="s">
        <v>67</v>
      </c>
      <c r="E3034">
        <v>52</v>
      </c>
      <c r="F3034" t="s">
        <v>2402</v>
      </c>
      <c r="G3034" t="s">
        <v>78</v>
      </c>
      <c r="H3034" t="s">
        <v>69</v>
      </c>
      <c r="I3034">
        <v>370</v>
      </c>
      <c r="J3034" t="s">
        <v>90</v>
      </c>
      <c r="T3034" t="s">
        <v>2369</v>
      </c>
      <c r="U3034" t="s">
        <v>2370</v>
      </c>
      <c r="V3034" t="s">
        <v>2371</v>
      </c>
      <c r="AF3034" t="s">
        <v>2175</v>
      </c>
      <c r="AG3034" t="s">
        <v>118</v>
      </c>
      <c r="AH3034" t="s">
        <v>567</v>
      </c>
      <c r="AU3034" t="s">
        <v>2369</v>
      </c>
      <c r="AV3034" t="s">
        <v>2370</v>
      </c>
      <c r="AW3034" t="s">
        <v>2371</v>
      </c>
      <c r="AX3034" t="s">
        <v>2372</v>
      </c>
      <c r="AY3034" t="s">
        <v>2373</v>
      </c>
      <c r="AZ3034" t="s">
        <v>2374</v>
      </c>
      <c r="BA3034" t="s">
        <v>2375</v>
      </c>
      <c r="BB3034" t="s">
        <v>2175</v>
      </c>
      <c r="BC3034" t="s">
        <v>118</v>
      </c>
      <c r="BD3034" t="s">
        <v>567</v>
      </c>
      <c r="BE3034" t="s">
        <v>2376</v>
      </c>
      <c r="BF3034" t="s">
        <v>2377</v>
      </c>
      <c r="BG3034" t="s">
        <v>458</v>
      </c>
      <c r="BH3034" t="s">
        <v>113</v>
      </c>
      <c r="BI3034" t="s">
        <v>2411</v>
      </c>
      <c r="BJ3034" t="s">
        <v>119</v>
      </c>
      <c r="BK3034" t="s">
        <v>108</v>
      </c>
      <c r="BL3034" t="s">
        <v>2412</v>
      </c>
      <c r="BM3034" t="s">
        <v>119</v>
      </c>
      <c r="BN3034" t="s">
        <v>108</v>
      </c>
      <c r="BO3034" t="s">
        <v>78</v>
      </c>
      <c r="BP3034" t="s">
        <v>81</v>
      </c>
      <c r="BQ3034" t="s">
        <v>109</v>
      </c>
    </row>
    <row r="3035" spans="1:69" x14ac:dyDescent="0.3">
      <c r="A3035">
        <v>380</v>
      </c>
      <c r="B3035" t="s">
        <v>172</v>
      </c>
      <c r="C3035">
        <v>2</v>
      </c>
      <c r="D3035" t="s">
        <v>77</v>
      </c>
      <c r="E3035">
        <v>52</v>
      </c>
      <c r="F3035" t="s">
        <v>2402</v>
      </c>
      <c r="G3035" t="s">
        <v>78</v>
      </c>
      <c r="H3035" t="s">
        <v>78</v>
      </c>
      <c r="I3035">
        <v>370</v>
      </c>
      <c r="J3035" t="s">
        <v>90</v>
      </c>
      <c r="T3035" t="s">
        <v>2369</v>
      </c>
      <c r="U3035" t="s">
        <v>2370</v>
      </c>
      <c r="V3035" t="s">
        <v>2378</v>
      </c>
      <c r="AF3035" t="s">
        <v>2175</v>
      </c>
      <c r="AG3035" t="s">
        <v>118</v>
      </c>
      <c r="AH3035" t="s">
        <v>228</v>
      </c>
      <c r="AU3035" t="s">
        <v>2369</v>
      </c>
      <c r="AV3035" t="s">
        <v>2370</v>
      </c>
      <c r="AW3035" t="s">
        <v>2378</v>
      </c>
      <c r="AX3035" t="s">
        <v>2372</v>
      </c>
      <c r="AY3035" t="s">
        <v>2373</v>
      </c>
      <c r="AZ3035" t="s">
        <v>2374</v>
      </c>
      <c r="BA3035" t="s">
        <v>2379</v>
      </c>
      <c r="BB3035" t="s">
        <v>2175</v>
      </c>
      <c r="BC3035" t="s">
        <v>118</v>
      </c>
      <c r="BD3035" t="s">
        <v>228</v>
      </c>
      <c r="BE3035" t="s">
        <v>2376</v>
      </c>
      <c r="BF3035" t="s">
        <v>2377</v>
      </c>
      <c r="BG3035" t="s">
        <v>458</v>
      </c>
      <c r="BH3035" t="s">
        <v>119</v>
      </c>
      <c r="BI3035" t="s">
        <v>2411</v>
      </c>
      <c r="BJ3035" t="s">
        <v>119</v>
      </c>
      <c r="BK3035" t="s">
        <v>113</v>
      </c>
      <c r="BL3035" t="s">
        <v>2412</v>
      </c>
      <c r="BM3035" t="s">
        <v>119</v>
      </c>
      <c r="BN3035" t="s">
        <v>119</v>
      </c>
      <c r="BO3035" t="s">
        <v>78</v>
      </c>
      <c r="BP3035" t="s">
        <v>81</v>
      </c>
      <c r="BQ3035" t="s">
        <v>109</v>
      </c>
    </row>
    <row r="3036" spans="1:69" x14ac:dyDescent="0.3">
      <c r="A3036">
        <v>380</v>
      </c>
      <c r="B3036" t="s">
        <v>172</v>
      </c>
      <c r="C3036">
        <v>3</v>
      </c>
      <c r="D3036" t="s">
        <v>83</v>
      </c>
      <c r="E3036">
        <v>52</v>
      </c>
      <c r="F3036" t="s">
        <v>2402</v>
      </c>
      <c r="G3036" t="s">
        <v>78</v>
      </c>
      <c r="H3036" t="s">
        <v>78</v>
      </c>
      <c r="I3036">
        <v>370</v>
      </c>
      <c r="J3036" t="s">
        <v>90</v>
      </c>
      <c r="T3036" t="s">
        <v>2369</v>
      </c>
      <c r="U3036" t="s">
        <v>2370</v>
      </c>
      <c r="V3036" t="s">
        <v>2380</v>
      </c>
      <c r="AF3036" t="s">
        <v>2175</v>
      </c>
      <c r="AG3036" t="s">
        <v>118</v>
      </c>
      <c r="AH3036" t="s">
        <v>228</v>
      </c>
      <c r="AU3036" t="s">
        <v>2369</v>
      </c>
      <c r="AV3036" t="s">
        <v>2370</v>
      </c>
      <c r="AW3036" t="s">
        <v>2380</v>
      </c>
      <c r="AX3036" t="s">
        <v>2372</v>
      </c>
      <c r="AY3036" t="s">
        <v>2373</v>
      </c>
      <c r="AZ3036" t="s">
        <v>2374</v>
      </c>
      <c r="BA3036" t="s">
        <v>2381</v>
      </c>
      <c r="BB3036" t="s">
        <v>2175</v>
      </c>
      <c r="BC3036" t="s">
        <v>118</v>
      </c>
      <c r="BD3036" t="s">
        <v>228</v>
      </c>
      <c r="BE3036" t="s">
        <v>2376</v>
      </c>
      <c r="BF3036" t="s">
        <v>2377</v>
      </c>
      <c r="BG3036" t="s">
        <v>458</v>
      </c>
      <c r="BH3036" t="s">
        <v>119</v>
      </c>
      <c r="BI3036" t="s">
        <v>2411</v>
      </c>
      <c r="BJ3036" t="s">
        <v>119</v>
      </c>
      <c r="BK3036" t="s">
        <v>119</v>
      </c>
      <c r="BL3036" t="s">
        <v>2412</v>
      </c>
      <c r="BM3036" t="s">
        <v>119</v>
      </c>
      <c r="BN3036" t="s">
        <v>119</v>
      </c>
      <c r="BO3036" t="s">
        <v>78</v>
      </c>
      <c r="BP3036" t="s">
        <v>81</v>
      </c>
      <c r="BQ3036" t="s">
        <v>109</v>
      </c>
    </row>
    <row r="3037" spans="1:69" x14ac:dyDescent="0.3">
      <c r="A3037">
        <v>380</v>
      </c>
      <c r="B3037" t="s">
        <v>172</v>
      </c>
      <c r="C3037">
        <v>4</v>
      </c>
      <c r="D3037" t="s">
        <v>84</v>
      </c>
      <c r="E3037">
        <v>52</v>
      </c>
      <c r="F3037" t="s">
        <v>2402</v>
      </c>
      <c r="G3037" t="s">
        <v>78</v>
      </c>
      <c r="H3037" t="s">
        <v>78</v>
      </c>
      <c r="I3037">
        <v>370</v>
      </c>
      <c r="J3037" t="s">
        <v>90</v>
      </c>
      <c r="T3037" t="s">
        <v>2369</v>
      </c>
      <c r="U3037" t="s">
        <v>2370</v>
      </c>
      <c r="V3037" t="s">
        <v>2382</v>
      </c>
      <c r="AF3037" t="s">
        <v>2175</v>
      </c>
      <c r="AG3037" t="s">
        <v>118</v>
      </c>
      <c r="AH3037" t="s">
        <v>228</v>
      </c>
      <c r="AU3037" t="s">
        <v>2369</v>
      </c>
      <c r="AV3037" t="s">
        <v>2370</v>
      </c>
      <c r="AW3037" t="s">
        <v>2382</v>
      </c>
      <c r="AX3037" t="s">
        <v>2372</v>
      </c>
      <c r="AY3037" t="s">
        <v>2373</v>
      </c>
      <c r="AZ3037" t="s">
        <v>2374</v>
      </c>
      <c r="BA3037" t="s">
        <v>2383</v>
      </c>
      <c r="BB3037" t="s">
        <v>2175</v>
      </c>
      <c r="BC3037" t="s">
        <v>118</v>
      </c>
      <c r="BD3037" t="s">
        <v>228</v>
      </c>
      <c r="BE3037" t="s">
        <v>2376</v>
      </c>
      <c r="BF3037" t="s">
        <v>2377</v>
      </c>
      <c r="BG3037" t="s">
        <v>458</v>
      </c>
      <c r="BH3037" t="s">
        <v>119</v>
      </c>
      <c r="BI3037" t="s">
        <v>2411</v>
      </c>
      <c r="BJ3037" t="s">
        <v>119</v>
      </c>
      <c r="BK3037" t="s">
        <v>108</v>
      </c>
      <c r="BL3037" t="s">
        <v>2412</v>
      </c>
      <c r="BM3037" t="s">
        <v>119</v>
      </c>
      <c r="BN3037" t="s">
        <v>119</v>
      </c>
      <c r="BO3037" t="s">
        <v>78</v>
      </c>
      <c r="BP3037" t="s">
        <v>81</v>
      </c>
      <c r="BQ3037" t="s">
        <v>109</v>
      </c>
    </row>
    <row r="3038" spans="1:69" x14ac:dyDescent="0.3">
      <c r="A3038">
        <v>380</v>
      </c>
      <c r="B3038" t="s">
        <v>172</v>
      </c>
      <c r="C3038">
        <v>5</v>
      </c>
      <c r="D3038" t="s">
        <v>85</v>
      </c>
      <c r="E3038">
        <v>52</v>
      </c>
      <c r="F3038" t="s">
        <v>2402</v>
      </c>
      <c r="G3038" t="s">
        <v>78</v>
      </c>
      <c r="H3038" t="s">
        <v>78</v>
      </c>
      <c r="I3038">
        <v>370</v>
      </c>
      <c r="J3038" t="s">
        <v>90</v>
      </c>
      <c r="T3038" t="s">
        <v>2369</v>
      </c>
      <c r="U3038" t="s">
        <v>2370</v>
      </c>
      <c r="V3038" t="s">
        <v>2378</v>
      </c>
      <c r="AF3038" t="s">
        <v>2175</v>
      </c>
      <c r="AG3038" t="s">
        <v>118</v>
      </c>
      <c r="AH3038" t="s">
        <v>228</v>
      </c>
      <c r="AU3038" t="s">
        <v>2369</v>
      </c>
      <c r="AV3038" t="s">
        <v>2370</v>
      </c>
      <c r="AW3038" t="s">
        <v>2378</v>
      </c>
      <c r="AX3038" t="s">
        <v>2372</v>
      </c>
      <c r="AY3038" t="s">
        <v>2373</v>
      </c>
      <c r="AZ3038" t="s">
        <v>2374</v>
      </c>
      <c r="BA3038" t="s">
        <v>2384</v>
      </c>
      <c r="BB3038" t="s">
        <v>2175</v>
      </c>
      <c r="BC3038" t="s">
        <v>118</v>
      </c>
      <c r="BD3038" t="s">
        <v>228</v>
      </c>
      <c r="BE3038" t="s">
        <v>2376</v>
      </c>
      <c r="BF3038" t="s">
        <v>2377</v>
      </c>
      <c r="BG3038" t="s">
        <v>458</v>
      </c>
      <c r="BH3038" t="s">
        <v>119</v>
      </c>
      <c r="BI3038" t="s">
        <v>2411</v>
      </c>
      <c r="BJ3038" t="s">
        <v>119</v>
      </c>
      <c r="BK3038" t="s">
        <v>113</v>
      </c>
      <c r="BL3038" t="s">
        <v>2412</v>
      </c>
      <c r="BM3038" t="s">
        <v>119</v>
      </c>
      <c r="BN3038" t="s">
        <v>119</v>
      </c>
      <c r="BO3038" t="s">
        <v>78</v>
      </c>
      <c r="BP3038" t="s">
        <v>81</v>
      </c>
      <c r="BQ3038" t="s">
        <v>109</v>
      </c>
    </row>
    <row r="3039" spans="1:69" x14ac:dyDescent="0.3">
      <c r="A3039">
        <v>380</v>
      </c>
      <c r="B3039" t="s">
        <v>172</v>
      </c>
      <c r="C3039">
        <v>6</v>
      </c>
      <c r="D3039" t="s">
        <v>86</v>
      </c>
      <c r="E3039">
        <v>52</v>
      </c>
      <c r="F3039" t="s">
        <v>2402</v>
      </c>
      <c r="G3039" t="s">
        <v>69</v>
      </c>
      <c r="H3039" t="s">
        <v>69</v>
      </c>
      <c r="I3039">
        <v>370</v>
      </c>
      <c r="J3039" t="s">
        <v>90</v>
      </c>
      <c r="T3039" t="s">
        <v>2369</v>
      </c>
      <c r="U3039" t="s">
        <v>2385</v>
      </c>
      <c r="V3039" t="s">
        <v>2382</v>
      </c>
      <c r="AF3039" t="s">
        <v>2175</v>
      </c>
      <c r="AG3039" t="s">
        <v>1285</v>
      </c>
      <c r="AH3039" t="s">
        <v>231</v>
      </c>
      <c r="AU3039" t="s">
        <v>2369</v>
      </c>
      <c r="AV3039" t="s">
        <v>2385</v>
      </c>
      <c r="AW3039" t="s">
        <v>2382</v>
      </c>
      <c r="AX3039" t="s">
        <v>2372</v>
      </c>
      <c r="AY3039" t="s">
        <v>2373</v>
      </c>
      <c r="AZ3039" t="s">
        <v>2386</v>
      </c>
      <c r="BA3039" t="s">
        <v>2383</v>
      </c>
      <c r="BB3039" t="s">
        <v>2175</v>
      </c>
      <c r="BC3039" t="s">
        <v>1285</v>
      </c>
      <c r="BD3039" t="s">
        <v>231</v>
      </c>
      <c r="BE3039" t="s">
        <v>2376</v>
      </c>
      <c r="BF3039" t="s">
        <v>2377</v>
      </c>
      <c r="BG3039" t="s">
        <v>2387</v>
      </c>
      <c r="BH3039" t="s">
        <v>108</v>
      </c>
      <c r="BI3039" t="s">
        <v>2411</v>
      </c>
      <c r="BJ3039" t="s">
        <v>201</v>
      </c>
      <c r="BK3039" t="s">
        <v>108</v>
      </c>
      <c r="BL3039" t="s">
        <v>2412</v>
      </c>
      <c r="BM3039" t="s">
        <v>108</v>
      </c>
      <c r="BN3039" t="s">
        <v>108</v>
      </c>
      <c r="BO3039" t="s">
        <v>69</v>
      </c>
      <c r="BP3039" t="s">
        <v>75</v>
      </c>
      <c r="BQ3039" t="s">
        <v>129</v>
      </c>
    </row>
    <row r="3040" spans="1:69" x14ac:dyDescent="0.3">
      <c r="A3040">
        <v>380</v>
      </c>
      <c r="B3040" t="s">
        <v>172</v>
      </c>
      <c r="C3040">
        <v>7</v>
      </c>
      <c r="D3040" t="s">
        <v>87</v>
      </c>
      <c r="E3040">
        <v>52</v>
      </c>
      <c r="F3040" t="s">
        <v>2402</v>
      </c>
      <c r="G3040" t="s">
        <v>69</v>
      </c>
      <c r="H3040" t="s">
        <v>69</v>
      </c>
      <c r="I3040">
        <v>370</v>
      </c>
      <c r="J3040" t="s">
        <v>90</v>
      </c>
      <c r="T3040" t="s">
        <v>2369</v>
      </c>
      <c r="U3040" t="s">
        <v>2388</v>
      </c>
      <c r="V3040" t="s">
        <v>2382</v>
      </c>
      <c r="AF3040" t="s">
        <v>2175</v>
      </c>
      <c r="AG3040" t="s">
        <v>309</v>
      </c>
      <c r="AH3040" t="s">
        <v>231</v>
      </c>
      <c r="AU3040" t="s">
        <v>2369</v>
      </c>
      <c r="AV3040" t="s">
        <v>2388</v>
      </c>
      <c r="AW3040" t="s">
        <v>2382</v>
      </c>
      <c r="AX3040" t="s">
        <v>2372</v>
      </c>
      <c r="AY3040" t="s">
        <v>2373</v>
      </c>
      <c r="AZ3040" t="s">
        <v>2389</v>
      </c>
      <c r="BA3040" t="s">
        <v>2383</v>
      </c>
      <c r="BB3040" t="s">
        <v>2175</v>
      </c>
      <c r="BC3040" t="s">
        <v>309</v>
      </c>
      <c r="BD3040" t="s">
        <v>231</v>
      </c>
      <c r="BE3040" t="s">
        <v>2376</v>
      </c>
      <c r="BF3040" t="s">
        <v>2377</v>
      </c>
      <c r="BG3040" t="s">
        <v>2390</v>
      </c>
      <c r="BH3040" t="s">
        <v>108</v>
      </c>
      <c r="BI3040" t="s">
        <v>2411</v>
      </c>
      <c r="BJ3040" t="s">
        <v>108</v>
      </c>
      <c r="BK3040" t="s">
        <v>108</v>
      </c>
      <c r="BL3040" t="s">
        <v>2412</v>
      </c>
      <c r="BM3040" t="s">
        <v>108</v>
      </c>
      <c r="BN3040" t="s">
        <v>108</v>
      </c>
      <c r="BO3040" t="s">
        <v>69</v>
      </c>
      <c r="BP3040" t="s">
        <v>75</v>
      </c>
      <c r="BQ3040" t="s">
        <v>129</v>
      </c>
    </row>
    <row r="3041" spans="1:69" x14ac:dyDescent="0.3">
      <c r="A3041">
        <v>380</v>
      </c>
      <c r="B3041" t="s">
        <v>172</v>
      </c>
      <c r="C3041">
        <v>8</v>
      </c>
      <c r="D3041" t="s">
        <v>88</v>
      </c>
      <c r="E3041">
        <v>52</v>
      </c>
      <c r="F3041" t="s">
        <v>2402</v>
      </c>
      <c r="G3041" t="s">
        <v>78</v>
      </c>
      <c r="H3041" t="s">
        <v>78</v>
      </c>
      <c r="I3041">
        <v>370</v>
      </c>
      <c r="J3041" t="s">
        <v>90</v>
      </c>
      <c r="T3041" t="s">
        <v>2369</v>
      </c>
      <c r="U3041" t="s">
        <v>2370</v>
      </c>
      <c r="V3041" t="s">
        <v>2380</v>
      </c>
      <c r="AF3041" t="s">
        <v>2175</v>
      </c>
      <c r="AG3041" t="s">
        <v>118</v>
      </c>
      <c r="AH3041" t="s">
        <v>228</v>
      </c>
      <c r="AU3041" t="s">
        <v>2369</v>
      </c>
      <c r="AV3041" t="s">
        <v>2370</v>
      </c>
      <c r="AW3041" t="s">
        <v>2380</v>
      </c>
      <c r="AX3041" t="s">
        <v>2372</v>
      </c>
      <c r="AY3041" t="s">
        <v>2373</v>
      </c>
      <c r="AZ3041" t="s">
        <v>2374</v>
      </c>
      <c r="BA3041" t="s">
        <v>2381</v>
      </c>
      <c r="BB3041" t="s">
        <v>2175</v>
      </c>
      <c r="BC3041" t="s">
        <v>118</v>
      </c>
      <c r="BD3041" t="s">
        <v>228</v>
      </c>
      <c r="BE3041" t="s">
        <v>2376</v>
      </c>
      <c r="BF3041" t="s">
        <v>2377</v>
      </c>
      <c r="BG3041" t="s">
        <v>458</v>
      </c>
      <c r="BH3041" t="s">
        <v>119</v>
      </c>
      <c r="BI3041" t="s">
        <v>2411</v>
      </c>
      <c r="BJ3041" t="s">
        <v>119</v>
      </c>
      <c r="BK3041" t="s">
        <v>119</v>
      </c>
      <c r="BL3041" t="s">
        <v>2412</v>
      </c>
      <c r="BM3041" t="s">
        <v>119</v>
      </c>
      <c r="BN3041" t="s">
        <v>119</v>
      </c>
      <c r="BO3041" t="s">
        <v>78</v>
      </c>
      <c r="BP3041" t="s">
        <v>81</v>
      </c>
      <c r="BQ3041" t="s">
        <v>109</v>
      </c>
    </row>
    <row r="3042" spans="1:69" x14ac:dyDescent="0.3">
      <c r="A3042">
        <v>381</v>
      </c>
      <c r="B3042" t="s">
        <v>2413</v>
      </c>
      <c r="C3042">
        <v>1</v>
      </c>
      <c r="D3042" t="s">
        <v>67</v>
      </c>
      <c r="E3042">
        <v>52</v>
      </c>
      <c r="F3042" t="s">
        <v>2402</v>
      </c>
      <c r="G3042" t="s">
        <v>78</v>
      </c>
      <c r="H3042" t="s">
        <v>69</v>
      </c>
      <c r="Q3042" t="s">
        <v>2414</v>
      </c>
      <c r="R3042" t="s">
        <v>228</v>
      </c>
      <c r="S3042" t="s">
        <v>69</v>
      </c>
      <c r="AF3042" t="s">
        <v>2394</v>
      </c>
      <c r="AG3042" t="s">
        <v>119</v>
      </c>
      <c r="AH3042" t="s">
        <v>69</v>
      </c>
      <c r="AU3042" t="s">
        <v>2415</v>
      </c>
      <c r="AV3042" t="s">
        <v>954</v>
      </c>
      <c r="AW3042" t="s">
        <v>95</v>
      </c>
      <c r="AX3042" t="s">
        <v>2007</v>
      </c>
      <c r="AY3042" t="s">
        <v>2416</v>
      </c>
      <c r="AZ3042" t="s">
        <v>2417</v>
      </c>
      <c r="BA3042" t="s">
        <v>2418</v>
      </c>
      <c r="BB3042" t="s">
        <v>2394</v>
      </c>
      <c r="BC3042" t="s">
        <v>119</v>
      </c>
      <c r="BD3042" t="s">
        <v>69</v>
      </c>
      <c r="BE3042">
        <v>3</v>
      </c>
      <c r="BF3042">
        <v>745</v>
      </c>
      <c r="BG3042" t="s">
        <v>78</v>
      </c>
      <c r="BH3042" t="s">
        <v>69</v>
      </c>
      <c r="BI3042" t="s">
        <v>2414</v>
      </c>
      <c r="BJ3042" t="s">
        <v>228</v>
      </c>
      <c r="BK3042" t="s">
        <v>69</v>
      </c>
      <c r="BL3042" t="s">
        <v>2394</v>
      </c>
      <c r="BM3042" t="s">
        <v>119</v>
      </c>
      <c r="BN3042" t="s">
        <v>69</v>
      </c>
      <c r="BO3042" t="s">
        <v>78</v>
      </c>
      <c r="BP3042" t="s">
        <v>81</v>
      </c>
      <c r="BQ3042" t="s">
        <v>109</v>
      </c>
    </row>
    <row r="3043" spans="1:69" x14ac:dyDescent="0.3">
      <c r="A3043">
        <v>381</v>
      </c>
      <c r="B3043" t="s">
        <v>2413</v>
      </c>
      <c r="C3043">
        <v>2</v>
      </c>
      <c r="D3043" t="s">
        <v>77</v>
      </c>
      <c r="E3043">
        <v>52</v>
      </c>
      <c r="F3043" t="s">
        <v>2402</v>
      </c>
      <c r="G3043" t="s">
        <v>78</v>
      </c>
      <c r="H3043" t="s">
        <v>78</v>
      </c>
      <c r="Q3043" t="s">
        <v>2414</v>
      </c>
      <c r="R3043" t="s">
        <v>228</v>
      </c>
      <c r="S3043" t="s">
        <v>78</v>
      </c>
      <c r="AF3043" t="s">
        <v>2394</v>
      </c>
      <c r="AG3043" t="s">
        <v>119</v>
      </c>
      <c r="AH3043" t="s">
        <v>78</v>
      </c>
      <c r="AU3043" t="s">
        <v>2415</v>
      </c>
      <c r="AV3043" t="s">
        <v>954</v>
      </c>
      <c r="AW3043" t="s">
        <v>92</v>
      </c>
      <c r="AX3043" t="s">
        <v>2007</v>
      </c>
      <c r="AY3043" t="s">
        <v>2416</v>
      </c>
      <c r="AZ3043" t="s">
        <v>2417</v>
      </c>
      <c r="BA3043" t="s">
        <v>2419</v>
      </c>
      <c r="BB3043" t="s">
        <v>2394</v>
      </c>
      <c r="BC3043" t="s">
        <v>119</v>
      </c>
      <c r="BD3043" t="s">
        <v>78</v>
      </c>
      <c r="BE3043">
        <v>3</v>
      </c>
      <c r="BF3043">
        <v>745</v>
      </c>
      <c r="BG3043" t="s">
        <v>78</v>
      </c>
      <c r="BH3043" t="s">
        <v>78</v>
      </c>
      <c r="BI3043" t="s">
        <v>2414</v>
      </c>
      <c r="BJ3043" t="s">
        <v>228</v>
      </c>
      <c r="BK3043" t="s">
        <v>78</v>
      </c>
      <c r="BL3043" t="s">
        <v>2394</v>
      </c>
      <c r="BM3043" t="s">
        <v>119</v>
      </c>
      <c r="BN3043" t="s">
        <v>78</v>
      </c>
      <c r="BO3043" t="s">
        <v>78</v>
      </c>
      <c r="BP3043" t="s">
        <v>81</v>
      </c>
      <c r="BQ3043" t="s">
        <v>109</v>
      </c>
    </row>
    <row r="3044" spans="1:69" x14ac:dyDescent="0.3">
      <c r="A3044">
        <v>381</v>
      </c>
      <c r="B3044" t="s">
        <v>2413</v>
      </c>
      <c r="C3044">
        <v>3</v>
      </c>
      <c r="D3044" t="s">
        <v>83</v>
      </c>
      <c r="E3044">
        <v>52</v>
      </c>
      <c r="F3044" t="s">
        <v>2402</v>
      </c>
      <c r="G3044" t="s">
        <v>78</v>
      </c>
      <c r="H3044" t="s">
        <v>78</v>
      </c>
      <c r="Q3044" t="s">
        <v>2414</v>
      </c>
      <c r="R3044" t="s">
        <v>228</v>
      </c>
      <c r="S3044" t="s">
        <v>78</v>
      </c>
      <c r="AF3044" t="s">
        <v>2394</v>
      </c>
      <c r="AG3044" t="s">
        <v>119</v>
      </c>
      <c r="AH3044" t="s">
        <v>78</v>
      </c>
      <c r="AU3044" t="s">
        <v>2415</v>
      </c>
      <c r="AV3044" t="s">
        <v>954</v>
      </c>
      <c r="AW3044" t="s">
        <v>92</v>
      </c>
      <c r="AX3044" t="s">
        <v>2007</v>
      </c>
      <c r="AY3044" t="s">
        <v>2416</v>
      </c>
      <c r="AZ3044" t="s">
        <v>2417</v>
      </c>
      <c r="BA3044" t="s">
        <v>2420</v>
      </c>
      <c r="BB3044" t="s">
        <v>2394</v>
      </c>
      <c r="BC3044" t="s">
        <v>119</v>
      </c>
      <c r="BD3044" t="s">
        <v>78</v>
      </c>
      <c r="BE3044">
        <v>3</v>
      </c>
      <c r="BF3044">
        <v>745</v>
      </c>
      <c r="BG3044" t="s">
        <v>78</v>
      </c>
      <c r="BH3044" t="s">
        <v>78</v>
      </c>
      <c r="BI3044" t="s">
        <v>2414</v>
      </c>
      <c r="BJ3044" t="s">
        <v>228</v>
      </c>
      <c r="BK3044" t="s">
        <v>78</v>
      </c>
      <c r="BL3044" t="s">
        <v>2394</v>
      </c>
      <c r="BM3044" t="s">
        <v>119</v>
      </c>
      <c r="BN3044" t="s">
        <v>78</v>
      </c>
      <c r="BO3044" t="s">
        <v>78</v>
      </c>
      <c r="BP3044" t="s">
        <v>81</v>
      </c>
      <c r="BQ3044" t="s">
        <v>109</v>
      </c>
    </row>
    <row r="3045" spans="1:69" x14ac:dyDescent="0.3">
      <c r="A3045">
        <v>381</v>
      </c>
      <c r="B3045" t="s">
        <v>2413</v>
      </c>
      <c r="C3045">
        <v>4</v>
      </c>
      <c r="D3045" t="s">
        <v>84</v>
      </c>
      <c r="E3045">
        <v>52</v>
      </c>
      <c r="F3045" t="s">
        <v>2402</v>
      </c>
      <c r="G3045" t="s">
        <v>78</v>
      </c>
      <c r="H3045" t="s">
        <v>78</v>
      </c>
      <c r="Q3045" t="s">
        <v>2414</v>
      </c>
      <c r="R3045" t="s">
        <v>228</v>
      </c>
      <c r="S3045" t="s">
        <v>78</v>
      </c>
      <c r="AF3045" t="s">
        <v>2394</v>
      </c>
      <c r="AG3045" t="s">
        <v>119</v>
      </c>
      <c r="AH3045" t="s">
        <v>78</v>
      </c>
      <c r="AU3045" t="s">
        <v>2415</v>
      </c>
      <c r="AV3045" t="s">
        <v>954</v>
      </c>
      <c r="AW3045" t="s">
        <v>92</v>
      </c>
      <c r="AX3045" t="s">
        <v>2007</v>
      </c>
      <c r="AY3045" t="s">
        <v>2416</v>
      </c>
      <c r="AZ3045" t="s">
        <v>2421</v>
      </c>
      <c r="BA3045" t="s">
        <v>2422</v>
      </c>
      <c r="BB3045" t="s">
        <v>2394</v>
      </c>
      <c r="BC3045" t="s">
        <v>119</v>
      </c>
      <c r="BD3045" t="s">
        <v>78</v>
      </c>
      <c r="BE3045">
        <v>3</v>
      </c>
      <c r="BF3045">
        <v>745</v>
      </c>
      <c r="BG3045" t="s">
        <v>78</v>
      </c>
      <c r="BH3045" t="s">
        <v>78</v>
      </c>
      <c r="BI3045" t="s">
        <v>2414</v>
      </c>
      <c r="BJ3045" t="s">
        <v>228</v>
      </c>
      <c r="BK3045" t="s">
        <v>78</v>
      </c>
      <c r="BL3045" t="s">
        <v>2394</v>
      </c>
      <c r="BM3045" t="s">
        <v>119</v>
      </c>
      <c r="BN3045" t="s">
        <v>78</v>
      </c>
      <c r="BO3045" t="s">
        <v>78</v>
      </c>
      <c r="BP3045" t="s">
        <v>81</v>
      </c>
      <c r="BQ3045" t="s">
        <v>109</v>
      </c>
    </row>
    <row r="3046" spans="1:69" x14ac:dyDescent="0.3">
      <c r="A3046">
        <v>381</v>
      </c>
      <c r="B3046" t="s">
        <v>2413</v>
      </c>
      <c r="C3046">
        <v>5</v>
      </c>
      <c r="D3046" t="s">
        <v>85</v>
      </c>
      <c r="E3046">
        <v>52</v>
      </c>
      <c r="F3046" t="s">
        <v>2402</v>
      </c>
      <c r="G3046" t="s">
        <v>78</v>
      </c>
      <c r="H3046" t="s">
        <v>78</v>
      </c>
      <c r="Q3046" t="s">
        <v>2414</v>
      </c>
      <c r="R3046" t="s">
        <v>228</v>
      </c>
      <c r="S3046" t="s">
        <v>78</v>
      </c>
      <c r="AF3046" t="s">
        <v>2394</v>
      </c>
      <c r="AG3046" t="s">
        <v>119</v>
      </c>
      <c r="AH3046" t="s">
        <v>78</v>
      </c>
      <c r="AU3046" t="s">
        <v>2415</v>
      </c>
      <c r="AV3046" t="s">
        <v>954</v>
      </c>
      <c r="AW3046" t="s">
        <v>92</v>
      </c>
      <c r="AX3046" t="s">
        <v>2007</v>
      </c>
      <c r="AY3046" t="s">
        <v>2416</v>
      </c>
      <c r="AZ3046" t="s">
        <v>2417</v>
      </c>
      <c r="BA3046" t="s">
        <v>2419</v>
      </c>
      <c r="BB3046" t="s">
        <v>2394</v>
      </c>
      <c r="BC3046" t="s">
        <v>119</v>
      </c>
      <c r="BD3046" t="s">
        <v>78</v>
      </c>
      <c r="BE3046">
        <v>3</v>
      </c>
      <c r="BF3046">
        <v>745</v>
      </c>
      <c r="BG3046" t="s">
        <v>78</v>
      </c>
      <c r="BH3046" t="s">
        <v>78</v>
      </c>
      <c r="BI3046" t="s">
        <v>2414</v>
      </c>
      <c r="BJ3046" t="s">
        <v>228</v>
      </c>
      <c r="BK3046" t="s">
        <v>78</v>
      </c>
      <c r="BL3046" t="s">
        <v>2394</v>
      </c>
      <c r="BM3046" t="s">
        <v>119</v>
      </c>
      <c r="BN3046" t="s">
        <v>78</v>
      </c>
      <c r="BO3046" t="s">
        <v>78</v>
      </c>
      <c r="BP3046" t="s">
        <v>81</v>
      </c>
      <c r="BQ3046" t="s">
        <v>109</v>
      </c>
    </row>
    <row r="3047" spans="1:69" x14ac:dyDescent="0.3">
      <c r="A3047">
        <v>381</v>
      </c>
      <c r="B3047" t="s">
        <v>2413</v>
      </c>
      <c r="C3047">
        <v>6</v>
      </c>
      <c r="D3047" t="s">
        <v>86</v>
      </c>
      <c r="E3047">
        <v>52</v>
      </c>
      <c r="F3047" t="s">
        <v>2402</v>
      </c>
      <c r="G3047" t="s">
        <v>69</v>
      </c>
      <c r="H3047" t="s">
        <v>69</v>
      </c>
      <c r="Q3047" t="s">
        <v>2414</v>
      </c>
      <c r="R3047" t="s">
        <v>231</v>
      </c>
      <c r="S3047" t="s">
        <v>69</v>
      </c>
      <c r="AF3047" t="s">
        <v>2394</v>
      </c>
      <c r="AG3047" t="s">
        <v>108</v>
      </c>
      <c r="AH3047" t="s">
        <v>69</v>
      </c>
      <c r="AU3047" t="s">
        <v>2415</v>
      </c>
      <c r="AV3047" t="s">
        <v>957</v>
      </c>
      <c r="AW3047" t="s">
        <v>95</v>
      </c>
      <c r="AX3047" t="s">
        <v>2007</v>
      </c>
      <c r="AY3047" t="s">
        <v>2416</v>
      </c>
      <c r="AZ3047" t="s">
        <v>2423</v>
      </c>
      <c r="BA3047" t="s">
        <v>2422</v>
      </c>
      <c r="BB3047" t="s">
        <v>2394</v>
      </c>
      <c r="BC3047" t="s">
        <v>108</v>
      </c>
      <c r="BD3047" t="s">
        <v>69</v>
      </c>
      <c r="BE3047">
        <v>3</v>
      </c>
      <c r="BF3047">
        <v>745</v>
      </c>
      <c r="BG3047" t="s">
        <v>69</v>
      </c>
      <c r="BH3047" t="s">
        <v>69</v>
      </c>
      <c r="BI3047" t="s">
        <v>2414</v>
      </c>
      <c r="BJ3047" t="s">
        <v>231</v>
      </c>
      <c r="BK3047" t="s">
        <v>69</v>
      </c>
      <c r="BL3047" t="s">
        <v>2394</v>
      </c>
      <c r="BM3047" t="s">
        <v>108</v>
      </c>
      <c r="BN3047" t="s">
        <v>69</v>
      </c>
      <c r="BO3047" t="s">
        <v>69</v>
      </c>
      <c r="BP3047" t="s">
        <v>75</v>
      </c>
      <c r="BQ3047" t="s">
        <v>129</v>
      </c>
    </row>
    <row r="3048" spans="1:69" x14ac:dyDescent="0.3">
      <c r="A3048">
        <v>381</v>
      </c>
      <c r="B3048" t="s">
        <v>2413</v>
      </c>
      <c r="C3048">
        <v>7</v>
      </c>
      <c r="D3048" t="s">
        <v>87</v>
      </c>
      <c r="E3048">
        <v>52</v>
      </c>
      <c r="F3048" t="s">
        <v>2402</v>
      </c>
      <c r="G3048" t="s">
        <v>69</v>
      </c>
      <c r="H3048" t="s">
        <v>69</v>
      </c>
      <c r="Q3048" t="s">
        <v>2414</v>
      </c>
      <c r="R3048" t="s">
        <v>231</v>
      </c>
      <c r="S3048" t="s">
        <v>69</v>
      </c>
      <c r="AF3048" t="s">
        <v>2394</v>
      </c>
      <c r="AG3048" t="s">
        <v>108</v>
      </c>
      <c r="AH3048" t="s">
        <v>69</v>
      </c>
      <c r="AU3048" t="s">
        <v>2415</v>
      </c>
      <c r="AV3048" t="s">
        <v>957</v>
      </c>
      <c r="AW3048" t="s">
        <v>95</v>
      </c>
      <c r="AX3048" t="s">
        <v>2007</v>
      </c>
      <c r="AY3048" t="s">
        <v>2416</v>
      </c>
      <c r="AZ3048" t="s">
        <v>2424</v>
      </c>
      <c r="BA3048" t="s">
        <v>2422</v>
      </c>
      <c r="BB3048" t="s">
        <v>2394</v>
      </c>
      <c r="BC3048" t="s">
        <v>108</v>
      </c>
      <c r="BD3048" t="s">
        <v>69</v>
      </c>
      <c r="BE3048">
        <v>3</v>
      </c>
      <c r="BF3048">
        <v>745</v>
      </c>
      <c r="BG3048" t="s">
        <v>69</v>
      </c>
      <c r="BH3048" t="s">
        <v>69</v>
      </c>
      <c r="BI3048" t="s">
        <v>2414</v>
      </c>
      <c r="BJ3048" t="s">
        <v>231</v>
      </c>
      <c r="BK3048" t="s">
        <v>69</v>
      </c>
      <c r="BL3048" t="s">
        <v>2394</v>
      </c>
      <c r="BM3048" t="s">
        <v>108</v>
      </c>
      <c r="BN3048" t="s">
        <v>69</v>
      </c>
      <c r="BO3048" t="s">
        <v>69</v>
      </c>
      <c r="BP3048" t="s">
        <v>75</v>
      </c>
      <c r="BQ3048" t="s">
        <v>129</v>
      </c>
    </row>
    <row r="3049" spans="1:69" x14ac:dyDescent="0.3">
      <c r="A3049">
        <v>381</v>
      </c>
      <c r="B3049" t="s">
        <v>2413</v>
      </c>
      <c r="C3049">
        <v>8</v>
      </c>
      <c r="D3049" t="s">
        <v>88</v>
      </c>
      <c r="E3049">
        <v>52</v>
      </c>
      <c r="F3049" t="s">
        <v>2402</v>
      </c>
      <c r="G3049" t="s">
        <v>78</v>
      </c>
      <c r="H3049" t="s">
        <v>78</v>
      </c>
      <c r="Q3049" t="s">
        <v>2414</v>
      </c>
      <c r="R3049" t="s">
        <v>228</v>
      </c>
      <c r="S3049" t="s">
        <v>78</v>
      </c>
      <c r="AF3049" t="s">
        <v>2394</v>
      </c>
      <c r="AG3049" t="s">
        <v>119</v>
      </c>
      <c r="AH3049" t="s">
        <v>78</v>
      </c>
      <c r="AU3049" t="s">
        <v>2415</v>
      </c>
      <c r="AV3049" t="s">
        <v>954</v>
      </c>
      <c r="AW3049" t="s">
        <v>92</v>
      </c>
      <c r="AX3049" t="s">
        <v>2007</v>
      </c>
      <c r="AY3049" t="s">
        <v>2416</v>
      </c>
      <c r="AZ3049" t="s">
        <v>2417</v>
      </c>
      <c r="BA3049" t="s">
        <v>2420</v>
      </c>
      <c r="BB3049" t="s">
        <v>2394</v>
      </c>
      <c r="BC3049" t="s">
        <v>119</v>
      </c>
      <c r="BD3049" t="s">
        <v>78</v>
      </c>
      <c r="BE3049">
        <v>3</v>
      </c>
      <c r="BF3049">
        <v>745</v>
      </c>
      <c r="BG3049" t="s">
        <v>78</v>
      </c>
      <c r="BH3049" t="s">
        <v>78</v>
      </c>
      <c r="BI3049" t="s">
        <v>2414</v>
      </c>
      <c r="BJ3049" t="s">
        <v>228</v>
      </c>
      <c r="BK3049" t="s">
        <v>78</v>
      </c>
      <c r="BL3049" t="s">
        <v>2394</v>
      </c>
      <c r="BM3049" t="s">
        <v>119</v>
      </c>
      <c r="BN3049" t="s">
        <v>78</v>
      </c>
      <c r="BO3049" t="s">
        <v>78</v>
      </c>
      <c r="BP3049" t="s">
        <v>81</v>
      </c>
      <c r="BQ3049" t="s">
        <v>109</v>
      </c>
    </row>
    <row r="3050" spans="1:69" x14ac:dyDescent="0.3">
      <c r="A3050">
        <v>382</v>
      </c>
      <c r="B3050" t="s">
        <v>1759</v>
      </c>
      <c r="C3050">
        <v>1</v>
      </c>
      <c r="D3050" t="s">
        <v>67</v>
      </c>
      <c r="E3050">
        <v>52</v>
      </c>
      <c r="F3050" t="s">
        <v>2402</v>
      </c>
      <c r="G3050" t="s">
        <v>78</v>
      </c>
      <c r="H3050" t="s">
        <v>69</v>
      </c>
      <c r="I3050">
        <v>371</v>
      </c>
      <c r="J3050" t="s">
        <v>90</v>
      </c>
      <c r="T3050" t="s">
        <v>2391</v>
      </c>
      <c r="U3050" t="s">
        <v>119</v>
      </c>
      <c r="V3050" t="s">
        <v>108</v>
      </c>
      <c r="AF3050" t="s">
        <v>1763</v>
      </c>
      <c r="AG3050" t="s">
        <v>119</v>
      </c>
      <c r="AH3050" t="s">
        <v>201</v>
      </c>
      <c r="AU3050" t="s">
        <v>2391</v>
      </c>
      <c r="AV3050" t="s">
        <v>119</v>
      </c>
      <c r="AW3050" t="s">
        <v>108</v>
      </c>
      <c r="AX3050" t="s">
        <v>628</v>
      </c>
      <c r="AY3050" t="s">
        <v>2392</v>
      </c>
      <c r="AZ3050" t="s">
        <v>119</v>
      </c>
      <c r="BA3050" t="s">
        <v>108</v>
      </c>
      <c r="BB3050" t="s">
        <v>1763</v>
      </c>
      <c r="BC3050" t="s">
        <v>119</v>
      </c>
      <c r="BD3050" t="s">
        <v>201</v>
      </c>
      <c r="BE3050" t="s">
        <v>2393</v>
      </c>
      <c r="BF3050" t="s">
        <v>2394</v>
      </c>
      <c r="BG3050" t="s">
        <v>119</v>
      </c>
      <c r="BH3050" t="s">
        <v>69</v>
      </c>
      <c r="BI3050">
        <v>227</v>
      </c>
      <c r="BJ3050" t="s">
        <v>78</v>
      </c>
      <c r="BK3050" t="s">
        <v>69</v>
      </c>
      <c r="BL3050" t="s">
        <v>2425</v>
      </c>
      <c r="BM3050" t="s">
        <v>119</v>
      </c>
      <c r="BN3050" t="s">
        <v>113</v>
      </c>
      <c r="BO3050" t="s">
        <v>78</v>
      </c>
      <c r="BP3050" t="s">
        <v>81</v>
      </c>
      <c r="BQ3050" t="s">
        <v>82</v>
      </c>
    </row>
    <row r="3051" spans="1:69" x14ac:dyDescent="0.3">
      <c r="A3051">
        <v>382</v>
      </c>
      <c r="B3051" t="s">
        <v>1759</v>
      </c>
      <c r="C3051">
        <v>2</v>
      </c>
      <c r="D3051" t="s">
        <v>77</v>
      </c>
      <c r="E3051">
        <v>52</v>
      </c>
      <c r="F3051" t="s">
        <v>2402</v>
      </c>
      <c r="G3051" t="s">
        <v>78</v>
      </c>
      <c r="H3051" t="s">
        <v>78</v>
      </c>
      <c r="I3051">
        <v>371</v>
      </c>
      <c r="J3051" t="s">
        <v>90</v>
      </c>
      <c r="T3051" t="s">
        <v>2391</v>
      </c>
      <c r="U3051" t="s">
        <v>119</v>
      </c>
      <c r="V3051" t="s">
        <v>119</v>
      </c>
      <c r="AF3051" t="s">
        <v>1763</v>
      </c>
      <c r="AG3051" t="s">
        <v>119</v>
      </c>
      <c r="AH3051" t="s">
        <v>119</v>
      </c>
      <c r="AU3051" t="s">
        <v>2391</v>
      </c>
      <c r="AV3051" t="s">
        <v>119</v>
      </c>
      <c r="AW3051" t="s">
        <v>119</v>
      </c>
      <c r="AX3051" t="s">
        <v>628</v>
      </c>
      <c r="AY3051" t="s">
        <v>2392</v>
      </c>
      <c r="AZ3051" t="s">
        <v>119</v>
      </c>
      <c r="BA3051" t="s">
        <v>119</v>
      </c>
      <c r="BB3051" t="s">
        <v>1763</v>
      </c>
      <c r="BC3051" t="s">
        <v>119</v>
      </c>
      <c r="BD3051" t="s">
        <v>119</v>
      </c>
      <c r="BE3051" t="s">
        <v>2393</v>
      </c>
      <c r="BF3051" t="s">
        <v>2394</v>
      </c>
      <c r="BG3051" t="s">
        <v>119</v>
      </c>
      <c r="BH3051" t="s">
        <v>78</v>
      </c>
      <c r="BI3051">
        <v>227</v>
      </c>
      <c r="BJ3051" t="s">
        <v>78</v>
      </c>
      <c r="BK3051" t="s">
        <v>78</v>
      </c>
      <c r="BL3051" t="s">
        <v>2425</v>
      </c>
      <c r="BM3051" t="s">
        <v>119</v>
      </c>
      <c r="BN3051" t="s">
        <v>119</v>
      </c>
      <c r="BO3051" t="s">
        <v>78</v>
      </c>
      <c r="BP3051" t="s">
        <v>81</v>
      </c>
      <c r="BQ3051" t="s">
        <v>82</v>
      </c>
    </row>
    <row r="3052" spans="1:69" x14ac:dyDescent="0.3">
      <c r="A3052">
        <v>382</v>
      </c>
      <c r="B3052" t="s">
        <v>1759</v>
      </c>
      <c r="C3052">
        <v>3</v>
      </c>
      <c r="D3052" t="s">
        <v>83</v>
      </c>
      <c r="E3052">
        <v>52</v>
      </c>
      <c r="F3052" t="s">
        <v>2402</v>
      </c>
      <c r="G3052" t="s">
        <v>78</v>
      </c>
      <c r="H3052" t="s">
        <v>78</v>
      </c>
      <c r="I3052">
        <v>371</v>
      </c>
      <c r="J3052" t="s">
        <v>90</v>
      </c>
      <c r="T3052" t="s">
        <v>2391</v>
      </c>
      <c r="U3052" t="s">
        <v>119</v>
      </c>
      <c r="V3052" t="s">
        <v>119</v>
      </c>
      <c r="AF3052" t="s">
        <v>1763</v>
      </c>
      <c r="AG3052" t="s">
        <v>119</v>
      </c>
      <c r="AH3052" t="s">
        <v>119</v>
      </c>
      <c r="AU3052" t="s">
        <v>2391</v>
      </c>
      <c r="AV3052" t="s">
        <v>119</v>
      </c>
      <c r="AW3052" t="s">
        <v>119</v>
      </c>
      <c r="AX3052" t="s">
        <v>628</v>
      </c>
      <c r="AY3052" t="s">
        <v>2392</v>
      </c>
      <c r="AZ3052" t="s">
        <v>119</v>
      </c>
      <c r="BA3052" t="s">
        <v>119</v>
      </c>
      <c r="BB3052" t="s">
        <v>1763</v>
      </c>
      <c r="BC3052" t="s">
        <v>119</v>
      </c>
      <c r="BD3052" t="s">
        <v>119</v>
      </c>
      <c r="BE3052" t="s">
        <v>2393</v>
      </c>
      <c r="BF3052" t="s">
        <v>2394</v>
      </c>
      <c r="BG3052" t="s">
        <v>119</v>
      </c>
      <c r="BH3052" t="s">
        <v>78</v>
      </c>
      <c r="BI3052">
        <v>227</v>
      </c>
      <c r="BJ3052" t="s">
        <v>78</v>
      </c>
      <c r="BK3052" t="s">
        <v>78</v>
      </c>
      <c r="BL3052" t="s">
        <v>2425</v>
      </c>
      <c r="BM3052" t="s">
        <v>119</v>
      </c>
      <c r="BN3052" t="s">
        <v>119</v>
      </c>
      <c r="BO3052" t="s">
        <v>78</v>
      </c>
      <c r="BP3052" t="s">
        <v>81</v>
      </c>
      <c r="BQ3052" t="s">
        <v>82</v>
      </c>
    </row>
    <row r="3053" spans="1:69" x14ac:dyDescent="0.3">
      <c r="A3053">
        <v>382</v>
      </c>
      <c r="B3053" t="s">
        <v>1759</v>
      </c>
      <c r="C3053">
        <v>4</v>
      </c>
      <c r="D3053" t="s">
        <v>84</v>
      </c>
      <c r="E3053">
        <v>52</v>
      </c>
      <c r="F3053" t="s">
        <v>2402</v>
      </c>
      <c r="G3053" t="s">
        <v>78</v>
      </c>
      <c r="H3053" t="s">
        <v>78</v>
      </c>
      <c r="I3053">
        <v>371</v>
      </c>
      <c r="J3053" t="s">
        <v>90</v>
      </c>
      <c r="T3053" t="s">
        <v>2391</v>
      </c>
      <c r="U3053" t="s">
        <v>201</v>
      </c>
      <c r="V3053" t="s">
        <v>108</v>
      </c>
      <c r="AF3053" t="s">
        <v>1763</v>
      </c>
      <c r="AG3053" t="s">
        <v>119</v>
      </c>
      <c r="AH3053" t="s">
        <v>119</v>
      </c>
      <c r="AU3053" t="s">
        <v>2391</v>
      </c>
      <c r="AV3053" t="s">
        <v>201</v>
      </c>
      <c r="AW3053" t="s">
        <v>108</v>
      </c>
      <c r="AX3053" t="s">
        <v>628</v>
      </c>
      <c r="AY3053" t="s">
        <v>2392</v>
      </c>
      <c r="AZ3053" t="s">
        <v>119</v>
      </c>
      <c r="BA3053" t="s">
        <v>108</v>
      </c>
      <c r="BB3053" t="s">
        <v>1763</v>
      </c>
      <c r="BC3053" t="s">
        <v>119</v>
      </c>
      <c r="BD3053" t="s">
        <v>119</v>
      </c>
      <c r="BE3053" t="s">
        <v>2393</v>
      </c>
      <c r="BF3053" t="s">
        <v>2394</v>
      </c>
      <c r="BG3053" t="s">
        <v>119</v>
      </c>
      <c r="BH3053" t="s">
        <v>78</v>
      </c>
      <c r="BI3053">
        <v>227</v>
      </c>
      <c r="BJ3053" t="s">
        <v>78</v>
      </c>
      <c r="BK3053" t="s">
        <v>69</v>
      </c>
      <c r="BL3053" t="s">
        <v>2425</v>
      </c>
      <c r="BM3053" t="s">
        <v>119</v>
      </c>
      <c r="BN3053" t="s">
        <v>119</v>
      </c>
      <c r="BO3053" t="s">
        <v>78</v>
      </c>
      <c r="BP3053" t="s">
        <v>81</v>
      </c>
      <c r="BQ3053" t="s">
        <v>109</v>
      </c>
    </row>
    <row r="3054" spans="1:69" x14ac:dyDescent="0.3">
      <c r="A3054">
        <v>382</v>
      </c>
      <c r="B3054" t="s">
        <v>1759</v>
      </c>
      <c r="C3054">
        <v>5</v>
      </c>
      <c r="D3054" t="s">
        <v>85</v>
      </c>
      <c r="E3054">
        <v>52</v>
      </c>
      <c r="F3054" t="s">
        <v>2402</v>
      </c>
      <c r="G3054" t="s">
        <v>78</v>
      </c>
      <c r="H3054" t="s">
        <v>78</v>
      </c>
      <c r="I3054">
        <v>371</v>
      </c>
      <c r="J3054" t="s">
        <v>90</v>
      </c>
      <c r="T3054" t="s">
        <v>2391</v>
      </c>
      <c r="U3054" t="s">
        <v>119</v>
      </c>
      <c r="V3054" t="s">
        <v>119</v>
      </c>
      <c r="AF3054" t="s">
        <v>1763</v>
      </c>
      <c r="AG3054" t="s">
        <v>119</v>
      </c>
      <c r="AH3054" t="s">
        <v>119</v>
      </c>
      <c r="AU3054" t="s">
        <v>2391</v>
      </c>
      <c r="AV3054" t="s">
        <v>119</v>
      </c>
      <c r="AW3054" t="s">
        <v>119</v>
      </c>
      <c r="AX3054" t="s">
        <v>628</v>
      </c>
      <c r="AY3054" t="s">
        <v>2392</v>
      </c>
      <c r="AZ3054" t="s">
        <v>119</v>
      </c>
      <c r="BA3054" t="s">
        <v>119</v>
      </c>
      <c r="BB3054" t="s">
        <v>1763</v>
      </c>
      <c r="BC3054" t="s">
        <v>119</v>
      </c>
      <c r="BD3054" t="s">
        <v>119</v>
      </c>
      <c r="BE3054" t="s">
        <v>2393</v>
      </c>
      <c r="BF3054" t="s">
        <v>2394</v>
      </c>
      <c r="BG3054" t="s">
        <v>119</v>
      </c>
      <c r="BH3054" t="s">
        <v>78</v>
      </c>
      <c r="BI3054">
        <v>227</v>
      </c>
      <c r="BJ3054" t="s">
        <v>78</v>
      </c>
      <c r="BK3054" t="s">
        <v>78</v>
      </c>
      <c r="BL3054" t="s">
        <v>2425</v>
      </c>
      <c r="BM3054" t="s">
        <v>119</v>
      </c>
      <c r="BN3054" t="s">
        <v>119</v>
      </c>
      <c r="BO3054" t="s">
        <v>78</v>
      </c>
      <c r="BP3054" t="s">
        <v>81</v>
      </c>
      <c r="BQ3054" t="s">
        <v>82</v>
      </c>
    </row>
    <row r="3055" spans="1:69" x14ac:dyDescent="0.3">
      <c r="A3055">
        <v>382</v>
      </c>
      <c r="B3055" t="s">
        <v>1759</v>
      </c>
      <c r="C3055">
        <v>6</v>
      </c>
      <c r="D3055" t="s">
        <v>86</v>
      </c>
      <c r="E3055">
        <v>52</v>
      </c>
      <c r="F3055" t="s">
        <v>2402</v>
      </c>
      <c r="G3055" t="s">
        <v>69</v>
      </c>
      <c r="H3055" t="s">
        <v>69</v>
      </c>
      <c r="I3055">
        <v>371</v>
      </c>
      <c r="J3055" t="s">
        <v>90</v>
      </c>
      <c r="T3055" t="s">
        <v>2391</v>
      </c>
      <c r="U3055" t="s">
        <v>113</v>
      </c>
      <c r="V3055" t="s">
        <v>108</v>
      </c>
      <c r="AF3055" t="s">
        <v>1763</v>
      </c>
      <c r="AG3055" t="s">
        <v>108</v>
      </c>
      <c r="AH3055" t="s">
        <v>108</v>
      </c>
      <c r="AU3055" t="s">
        <v>2391</v>
      </c>
      <c r="AV3055" t="s">
        <v>113</v>
      </c>
      <c r="AW3055" t="s">
        <v>108</v>
      </c>
      <c r="AX3055" t="s">
        <v>628</v>
      </c>
      <c r="AY3055" t="s">
        <v>2392</v>
      </c>
      <c r="AZ3055" t="s">
        <v>113</v>
      </c>
      <c r="BA3055" t="s">
        <v>108</v>
      </c>
      <c r="BB3055" t="s">
        <v>1763</v>
      </c>
      <c r="BC3055" t="s">
        <v>108</v>
      </c>
      <c r="BD3055" t="s">
        <v>108</v>
      </c>
      <c r="BE3055" t="s">
        <v>2393</v>
      </c>
      <c r="BF3055" t="s">
        <v>2394</v>
      </c>
      <c r="BG3055" t="s">
        <v>108</v>
      </c>
      <c r="BH3055" t="s">
        <v>69</v>
      </c>
      <c r="BI3055">
        <v>227</v>
      </c>
      <c r="BJ3055" t="s">
        <v>69</v>
      </c>
      <c r="BK3055" t="s">
        <v>69</v>
      </c>
      <c r="BL3055" t="s">
        <v>2425</v>
      </c>
      <c r="BM3055" t="s">
        <v>108</v>
      </c>
      <c r="BN3055" t="s">
        <v>108</v>
      </c>
      <c r="BO3055" t="s">
        <v>69</v>
      </c>
      <c r="BP3055" t="s">
        <v>75</v>
      </c>
      <c r="BQ3055" t="s">
        <v>129</v>
      </c>
    </row>
    <row r="3056" spans="1:69" x14ac:dyDescent="0.3">
      <c r="A3056">
        <v>382</v>
      </c>
      <c r="B3056" t="s">
        <v>1759</v>
      </c>
      <c r="C3056">
        <v>7</v>
      </c>
      <c r="D3056" t="s">
        <v>87</v>
      </c>
      <c r="E3056">
        <v>52</v>
      </c>
      <c r="F3056" t="s">
        <v>2402</v>
      </c>
      <c r="G3056" t="s">
        <v>69</v>
      </c>
      <c r="H3056" t="s">
        <v>69</v>
      </c>
      <c r="I3056">
        <v>371</v>
      </c>
      <c r="J3056" t="s">
        <v>90</v>
      </c>
      <c r="T3056" t="s">
        <v>2391</v>
      </c>
      <c r="U3056" t="s">
        <v>113</v>
      </c>
      <c r="V3056" t="s">
        <v>108</v>
      </c>
      <c r="AF3056" t="s">
        <v>1763</v>
      </c>
      <c r="AG3056" t="s">
        <v>108</v>
      </c>
      <c r="AH3056" t="s">
        <v>108</v>
      </c>
      <c r="AU3056" t="s">
        <v>2391</v>
      </c>
      <c r="AV3056" t="s">
        <v>113</v>
      </c>
      <c r="AW3056" t="s">
        <v>108</v>
      </c>
      <c r="AX3056" t="s">
        <v>628</v>
      </c>
      <c r="AY3056" t="s">
        <v>2392</v>
      </c>
      <c r="AZ3056" t="s">
        <v>108</v>
      </c>
      <c r="BA3056" t="s">
        <v>108</v>
      </c>
      <c r="BB3056" t="s">
        <v>1763</v>
      </c>
      <c r="BC3056" t="s">
        <v>108</v>
      </c>
      <c r="BD3056" t="s">
        <v>108</v>
      </c>
      <c r="BE3056" t="s">
        <v>2393</v>
      </c>
      <c r="BF3056" t="s">
        <v>2394</v>
      </c>
      <c r="BG3056" t="s">
        <v>108</v>
      </c>
      <c r="BH3056" t="s">
        <v>69</v>
      </c>
      <c r="BI3056">
        <v>227</v>
      </c>
      <c r="BJ3056" t="s">
        <v>69</v>
      </c>
      <c r="BK3056" t="s">
        <v>69</v>
      </c>
      <c r="BL3056" t="s">
        <v>2425</v>
      </c>
      <c r="BM3056" t="s">
        <v>108</v>
      </c>
      <c r="BN3056" t="s">
        <v>108</v>
      </c>
      <c r="BO3056" t="s">
        <v>69</v>
      </c>
      <c r="BP3056" t="s">
        <v>75</v>
      </c>
      <c r="BQ3056" t="s">
        <v>129</v>
      </c>
    </row>
    <row r="3057" spans="1:69" x14ac:dyDescent="0.3">
      <c r="A3057">
        <v>382</v>
      </c>
      <c r="B3057" t="s">
        <v>1759</v>
      </c>
      <c r="C3057">
        <v>8</v>
      </c>
      <c r="D3057" t="s">
        <v>88</v>
      </c>
      <c r="E3057">
        <v>52</v>
      </c>
      <c r="F3057" t="s">
        <v>2402</v>
      </c>
      <c r="G3057" t="s">
        <v>78</v>
      </c>
      <c r="H3057" t="s">
        <v>78</v>
      </c>
      <c r="I3057">
        <v>371</v>
      </c>
      <c r="J3057" t="s">
        <v>90</v>
      </c>
      <c r="T3057" t="s">
        <v>2391</v>
      </c>
      <c r="U3057" t="s">
        <v>119</v>
      </c>
      <c r="V3057" t="s">
        <v>119</v>
      </c>
      <c r="AF3057" t="s">
        <v>1763</v>
      </c>
      <c r="AG3057" t="s">
        <v>119</v>
      </c>
      <c r="AH3057" t="s">
        <v>119</v>
      </c>
      <c r="AU3057" t="s">
        <v>2391</v>
      </c>
      <c r="AV3057" t="s">
        <v>119</v>
      </c>
      <c r="AW3057" t="s">
        <v>119</v>
      </c>
      <c r="AX3057" t="s">
        <v>628</v>
      </c>
      <c r="AY3057" t="s">
        <v>2392</v>
      </c>
      <c r="AZ3057" t="s">
        <v>119</v>
      </c>
      <c r="BA3057" t="s">
        <v>119</v>
      </c>
      <c r="BB3057" t="s">
        <v>1763</v>
      </c>
      <c r="BC3057" t="s">
        <v>119</v>
      </c>
      <c r="BD3057" t="s">
        <v>119</v>
      </c>
      <c r="BE3057" t="s">
        <v>2393</v>
      </c>
      <c r="BF3057" t="s">
        <v>2394</v>
      </c>
      <c r="BG3057" t="s">
        <v>119</v>
      </c>
      <c r="BH3057" t="s">
        <v>78</v>
      </c>
      <c r="BI3057">
        <v>227</v>
      </c>
      <c r="BJ3057" t="s">
        <v>78</v>
      </c>
      <c r="BK3057" t="s">
        <v>78</v>
      </c>
      <c r="BL3057" t="s">
        <v>2425</v>
      </c>
      <c r="BM3057" t="s">
        <v>119</v>
      </c>
      <c r="BN3057" t="s">
        <v>119</v>
      </c>
      <c r="BO3057" t="s">
        <v>78</v>
      </c>
      <c r="BP3057" t="s">
        <v>81</v>
      </c>
      <c r="BQ3057" t="s">
        <v>82</v>
      </c>
    </row>
    <row r="3058" spans="1:69" x14ac:dyDescent="0.3">
      <c r="A3058">
        <v>383</v>
      </c>
      <c r="B3058" t="s">
        <v>2395</v>
      </c>
      <c r="C3058">
        <v>1</v>
      </c>
      <c r="D3058" t="s">
        <v>67</v>
      </c>
      <c r="E3058">
        <v>52</v>
      </c>
      <c r="F3058" t="s">
        <v>2402</v>
      </c>
      <c r="G3058" t="s">
        <v>78</v>
      </c>
      <c r="H3058" t="s">
        <v>69</v>
      </c>
      <c r="I3058">
        <v>372</v>
      </c>
      <c r="J3058" t="s">
        <v>90</v>
      </c>
      <c r="T3058">
        <v>125</v>
      </c>
      <c r="U3058" t="s">
        <v>78</v>
      </c>
      <c r="V3058" t="s">
        <v>69</v>
      </c>
      <c r="AF3058">
        <v>752</v>
      </c>
      <c r="AG3058" t="s">
        <v>78</v>
      </c>
      <c r="AH3058" t="s">
        <v>69</v>
      </c>
      <c r="AU3058">
        <v>125</v>
      </c>
      <c r="AV3058" t="s">
        <v>78</v>
      </c>
      <c r="AW3058" t="s">
        <v>69</v>
      </c>
      <c r="AX3058">
        <v>4</v>
      </c>
      <c r="AY3058" t="s">
        <v>942</v>
      </c>
      <c r="AZ3058" t="s">
        <v>92</v>
      </c>
      <c r="BA3058" t="s">
        <v>95</v>
      </c>
      <c r="BB3058">
        <v>752</v>
      </c>
      <c r="BC3058" t="s">
        <v>78</v>
      </c>
      <c r="BD3058" t="s">
        <v>69</v>
      </c>
      <c r="BE3058">
        <v>3</v>
      </c>
      <c r="BI3058">
        <v>125</v>
      </c>
      <c r="BJ3058" t="s">
        <v>78</v>
      </c>
      <c r="BK3058" t="s">
        <v>69</v>
      </c>
      <c r="BL3058">
        <v>752</v>
      </c>
      <c r="BM3058" t="s">
        <v>78</v>
      </c>
      <c r="BN3058" t="s">
        <v>69</v>
      </c>
      <c r="BO3058" t="s">
        <v>78</v>
      </c>
      <c r="BP3058" t="s">
        <v>81</v>
      </c>
      <c r="BQ3058" t="s">
        <v>82</v>
      </c>
    </row>
    <row r="3059" spans="1:69" x14ac:dyDescent="0.3">
      <c r="A3059">
        <v>383</v>
      </c>
      <c r="B3059" t="s">
        <v>2395</v>
      </c>
      <c r="C3059">
        <v>2</v>
      </c>
      <c r="D3059" t="s">
        <v>77</v>
      </c>
      <c r="E3059">
        <v>52</v>
      </c>
      <c r="F3059" t="s">
        <v>2402</v>
      </c>
      <c r="G3059" t="s">
        <v>78</v>
      </c>
      <c r="H3059" t="s">
        <v>78</v>
      </c>
      <c r="I3059">
        <v>372</v>
      </c>
      <c r="J3059" t="s">
        <v>90</v>
      </c>
      <c r="T3059">
        <v>125</v>
      </c>
      <c r="U3059" t="s">
        <v>78</v>
      </c>
      <c r="V3059" t="s">
        <v>78</v>
      </c>
      <c r="AF3059">
        <v>752</v>
      </c>
      <c r="AG3059" t="s">
        <v>78</v>
      </c>
      <c r="AH3059" t="s">
        <v>78</v>
      </c>
      <c r="AU3059">
        <v>125</v>
      </c>
      <c r="AV3059" t="s">
        <v>78</v>
      </c>
      <c r="AW3059" t="s">
        <v>78</v>
      </c>
      <c r="AX3059">
        <v>4</v>
      </c>
      <c r="AY3059" t="s">
        <v>942</v>
      </c>
      <c r="AZ3059" t="s">
        <v>92</v>
      </c>
      <c r="BA3059" t="s">
        <v>92</v>
      </c>
      <c r="BB3059">
        <v>752</v>
      </c>
      <c r="BC3059" t="s">
        <v>78</v>
      </c>
      <c r="BD3059" t="s">
        <v>78</v>
      </c>
      <c r="BE3059">
        <v>3</v>
      </c>
      <c r="BI3059">
        <v>125</v>
      </c>
      <c r="BJ3059" t="s">
        <v>78</v>
      </c>
      <c r="BK3059" t="s">
        <v>78</v>
      </c>
      <c r="BL3059">
        <v>752</v>
      </c>
      <c r="BM3059" t="s">
        <v>78</v>
      </c>
      <c r="BN3059" t="s">
        <v>78</v>
      </c>
      <c r="BO3059" t="s">
        <v>78</v>
      </c>
      <c r="BP3059" t="s">
        <v>81</v>
      </c>
      <c r="BQ3059" t="s">
        <v>82</v>
      </c>
    </row>
    <row r="3060" spans="1:69" x14ac:dyDescent="0.3">
      <c r="A3060">
        <v>383</v>
      </c>
      <c r="B3060" t="s">
        <v>2395</v>
      </c>
      <c r="C3060">
        <v>3</v>
      </c>
      <c r="D3060" t="s">
        <v>83</v>
      </c>
      <c r="E3060">
        <v>52</v>
      </c>
      <c r="F3060" t="s">
        <v>2402</v>
      </c>
      <c r="G3060" t="s">
        <v>78</v>
      </c>
      <c r="H3060" t="s">
        <v>78</v>
      </c>
      <c r="I3060">
        <v>372</v>
      </c>
      <c r="J3060" t="s">
        <v>90</v>
      </c>
      <c r="T3060">
        <v>125</v>
      </c>
      <c r="U3060" t="s">
        <v>78</v>
      </c>
      <c r="V3060" t="s">
        <v>78</v>
      </c>
      <c r="AF3060">
        <v>752</v>
      </c>
      <c r="AG3060" t="s">
        <v>78</v>
      </c>
      <c r="AH3060" t="s">
        <v>78</v>
      </c>
      <c r="AU3060">
        <v>125</v>
      </c>
      <c r="AV3060" t="s">
        <v>78</v>
      </c>
      <c r="AW3060" t="s">
        <v>78</v>
      </c>
      <c r="AX3060">
        <v>4</v>
      </c>
      <c r="AY3060" t="s">
        <v>942</v>
      </c>
      <c r="AZ3060" t="s">
        <v>92</v>
      </c>
      <c r="BA3060" t="s">
        <v>92</v>
      </c>
      <c r="BB3060">
        <v>752</v>
      </c>
      <c r="BC3060" t="s">
        <v>78</v>
      </c>
      <c r="BD3060" t="s">
        <v>78</v>
      </c>
      <c r="BE3060">
        <v>3</v>
      </c>
      <c r="BI3060">
        <v>125</v>
      </c>
      <c r="BJ3060" t="s">
        <v>78</v>
      </c>
      <c r="BK3060" t="s">
        <v>78</v>
      </c>
      <c r="BL3060">
        <v>752</v>
      </c>
      <c r="BM3060" t="s">
        <v>78</v>
      </c>
      <c r="BN3060" t="s">
        <v>78</v>
      </c>
      <c r="BO3060" t="s">
        <v>78</v>
      </c>
      <c r="BP3060" t="s">
        <v>81</v>
      </c>
      <c r="BQ3060" t="s">
        <v>82</v>
      </c>
    </row>
    <row r="3061" spans="1:69" x14ac:dyDescent="0.3">
      <c r="A3061">
        <v>383</v>
      </c>
      <c r="B3061" t="s">
        <v>2395</v>
      </c>
      <c r="C3061">
        <v>4</v>
      </c>
      <c r="D3061" t="s">
        <v>84</v>
      </c>
      <c r="E3061">
        <v>52</v>
      </c>
      <c r="F3061" t="s">
        <v>2402</v>
      </c>
      <c r="G3061" t="s">
        <v>78</v>
      </c>
      <c r="H3061" t="s">
        <v>78</v>
      </c>
      <c r="I3061">
        <v>372</v>
      </c>
      <c r="J3061" t="s">
        <v>90</v>
      </c>
      <c r="T3061">
        <v>125</v>
      </c>
      <c r="U3061" t="s">
        <v>78</v>
      </c>
      <c r="V3061" t="s">
        <v>69</v>
      </c>
      <c r="AF3061">
        <v>752</v>
      </c>
      <c r="AG3061" t="s">
        <v>78</v>
      </c>
      <c r="AH3061" t="s">
        <v>78</v>
      </c>
      <c r="AU3061">
        <v>125</v>
      </c>
      <c r="AV3061" t="s">
        <v>78</v>
      </c>
      <c r="AW3061" t="s">
        <v>69</v>
      </c>
      <c r="AX3061">
        <v>4</v>
      </c>
      <c r="AY3061" t="s">
        <v>942</v>
      </c>
      <c r="AZ3061" t="s">
        <v>92</v>
      </c>
      <c r="BA3061" t="s">
        <v>95</v>
      </c>
      <c r="BB3061">
        <v>752</v>
      </c>
      <c r="BC3061" t="s">
        <v>78</v>
      </c>
      <c r="BD3061" t="s">
        <v>78</v>
      </c>
      <c r="BE3061">
        <v>3</v>
      </c>
      <c r="BI3061">
        <v>125</v>
      </c>
      <c r="BJ3061" t="s">
        <v>78</v>
      </c>
      <c r="BK3061" t="s">
        <v>69</v>
      </c>
      <c r="BL3061">
        <v>752</v>
      </c>
      <c r="BM3061" t="s">
        <v>78</v>
      </c>
      <c r="BN3061" t="s">
        <v>78</v>
      </c>
      <c r="BO3061" t="s">
        <v>78</v>
      </c>
      <c r="BP3061" t="s">
        <v>81</v>
      </c>
      <c r="BQ3061" t="s">
        <v>82</v>
      </c>
    </row>
    <row r="3062" spans="1:69" x14ac:dyDescent="0.3">
      <c r="A3062">
        <v>383</v>
      </c>
      <c r="B3062" t="s">
        <v>2395</v>
      </c>
      <c r="C3062">
        <v>5</v>
      </c>
      <c r="D3062" t="s">
        <v>85</v>
      </c>
      <c r="E3062">
        <v>52</v>
      </c>
      <c r="F3062" t="s">
        <v>2402</v>
      </c>
      <c r="G3062" t="s">
        <v>78</v>
      </c>
      <c r="H3062" t="s">
        <v>78</v>
      </c>
      <c r="I3062">
        <v>372</v>
      </c>
      <c r="J3062" t="s">
        <v>90</v>
      </c>
      <c r="T3062">
        <v>125</v>
      </c>
      <c r="U3062" t="s">
        <v>78</v>
      </c>
      <c r="V3062" t="s">
        <v>78</v>
      </c>
      <c r="AF3062">
        <v>752</v>
      </c>
      <c r="AG3062" t="s">
        <v>78</v>
      </c>
      <c r="AH3062" t="s">
        <v>78</v>
      </c>
      <c r="AU3062">
        <v>125</v>
      </c>
      <c r="AV3062" t="s">
        <v>78</v>
      </c>
      <c r="AW3062" t="s">
        <v>78</v>
      </c>
      <c r="AX3062">
        <v>4</v>
      </c>
      <c r="AY3062" t="s">
        <v>942</v>
      </c>
      <c r="AZ3062" t="s">
        <v>92</v>
      </c>
      <c r="BA3062" t="s">
        <v>92</v>
      </c>
      <c r="BB3062">
        <v>752</v>
      </c>
      <c r="BC3062" t="s">
        <v>78</v>
      </c>
      <c r="BD3062" t="s">
        <v>78</v>
      </c>
      <c r="BE3062">
        <v>3</v>
      </c>
      <c r="BI3062">
        <v>125</v>
      </c>
      <c r="BJ3062" t="s">
        <v>78</v>
      </c>
      <c r="BK3062" t="s">
        <v>78</v>
      </c>
      <c r="BL3062">
        <v>752</v>
      </c>
      <c r="BM3062" t="s">
        <v>78</v>
      </c>
      <c r="BN3062" t="s">
        <v>78</v>
      </c>
      <c r="BO3062" t="s">
        <v>78</v>
      </c>
      <c r="BP3062" t="s">
        <v>81</v>
      </c>
      <c r="BQ3062" t="s">
        <v>82</v>
      </c>
    </row>
    <row r="3063" spans="1:69" x14ac:dyDescent="0.3">
      <c r="A3063">
        <v>383</v>
      </c>
      <c r="B3063" t="s">
        <v>2395</v>
      </c>
      <c r="C3063">
        <v>6</v>
      </c>
      <c r="D3063" t="s">
        <v>86</v>
      </c>
      <c r="E3063">
        <v>52</v>
      </c>
      <c r="F3063" t="s">
        <v>2402</v>
      </c>
      <c r="G3063" t="s">
        <v>78</v>
      </c>
      <c r="H3063" t="s">
        <v>69</v>
      </c>
      <c r="I3063">
        <v>372</v>
      </c>
      <c r="J3063" t="s">
        <v>90</v>
      </c>
      <c r="T3063">
        <v>125</v>
      </c>
      <c r="U3063" t="s">
        <v>78</v>
      </c>
      <c r="V3063" t="s">
        <v>69</v>
      </c>
      <c r="AF3063">
        <v>752</v>
      </c>
      <c r="AG3063" t="s">
        <v>78</v>
      </c>
      <c r="AH3063" t="s">
        <v>69</v>
      </c>
      <c r="AU3063">
        <v>125</v>
      </c>
      <c r="AV3063" t="s">
        <v>78</v>
      </c>
      <c r="AW3063" t="s">
        <v>69</v>
      </c>
      <c r="AX3063">
        <v>4</v>
      </c>
      <c r="AY3063" t="s">
        <v>942</v>
      </c>
      <c r="AZ3063" t="s">
        <v>92</v>
      </c>
      <c r="BA3063" t="s">
        <v>95</v>
      </c>
      <c r="BB3063">
        <v>752</v>
      </c>
      <c r="BC3063" t="s">
        <v>78</v>
      </c>
      <c r="BD3063" t="s">
        <v>69</v>
      </c>
      <c r="BE3063">
        <v>3</v>
      </c>
      <c r="BI3063">
        <v>125</v>
      </c>
      <c r="BJ3063" t="s">
        <v>78</v>
      </c>
      <c r="BK3063" t="s">
        <v>69</v>
      </c>
      <c r="BL3063">
        <v>752</v>
      </c>
      <c r="BM3063" t="s">
        <v>78</v>
      </c>
      <c r="BN3063" t="s">
        <v>69</v>
      </c>
      <c r="BO3063" t="s">
        <v>78</v>
      </c>
      <c r="BP3063" t="s">
        <v>81</v>
      </c>
      <c r="BQ3063" t="s">
        <v>82</v>
      </c>
    </row>
    <row r="3064" spans="1:69" x14ac:dyDescent="0.3">
      <c r="A3064">
        <v>383</v>
      </c>
      <c r="B3064" t="s">
        <v>2395</v>
      </c>
      <c r="C3064">
        <v>7</v>
      </c>
      <c r="D3064" t="s">
        <v>87</v>
      </c>
      <c r="E3064">
        <v>52</v>
      </c>
      <c r="F3064" t="s">
        <v>2402</v>
      </c>
      <c r="G3064" t="s">
        <v>69</v>
      </c>
      <c r="H3064" t="s">
        <v>69</v>
      </c>
      <c r="I3064">
        <v>372</v>
      </c>
      <c r="J3064" t="s">
        <v>90</v>
      </c>
      <c r="T3064">
        <v>125</v>
      </c>
      <c r="U3064" t="s">
        <v>69</v>
      </c>
      <c r="V3064" t="s">
        <v>69</v>
      </c>
      <c r="AF3064">
        <v>752</v>
      </c>
      <c r="AG3064" t="s">
        <v>69</v>
      </c>
      <c r="AH3064" t="s">
        <v>69</v>
      </c>
      <c r="AU3064">
        <v>125</v>
      </c>
      <c r="AV3064" t="s">
        <v>69</v>
      </c>
      <c r="AW3064" t="s">
        <v>69</v>
      </c>
      <c r="AX3064">
        <v>4</v>
      </c>
      <c r="AY3064" t="s">
        <v>942</v>
      </c>
      <c r="AZ3064" t="s">
        <v>95</v>
      </c>
      <c r="BA3064" t="s">
        <v>95</v>
      </c>
      <c r="BB3064">
        <v>752</v>
      </c>
      <c r="BC3064" t="s">
        <v>69</v>
      </c>
      <c r="BD3064" t="s">
        <v>69</v>
      </c>
      <c r="BE3064">
        <v>3</v>
      </c>
      <c r="BI3064">
        <v>125</v>
      </c>
      <c r="BJ3064" t="s">
        <v>69</v>
      </c>
      <c r="BK3064" t="s">
        <v>69</v>
      </c>
      <c r="BL3064">
        <v>752</v>
      </c>
      <c r="BM3064" t="s">
        <v>69</v>
      </c>
      <c r="BN3064" t="s">
        <v>69</v>
      </c>
      <c r="BO3064" t="s">
        <v>69</v>
      </c>
      <c r="BP3064" t="s">
        <v>75</v>
      </c>
      <c r="BQ3064" t="s">
        <v>76</v>
      </c>
    </row>
    <row r="3065" spans="1:69" x14ac:dyDescent="0.3">
      <c r="A3065">
        <v>383</v>
      </c>
      <c r="B3065" t="s">
        <v>2395</v>
      </c>
      <c r="C3065">
        <v>8</v>
      </c>
      <c r="D3065" t="s">
        <v>88</v>
      </c>
      <c r="E3065">
        <v>52</v>
      </c>
      <c r="F3065" t="s">
        <v>2402</v>
      </c>
      <c r="G3065" t="s">
        <v>78</v>
      </c>
      <c r="H3065" t="s">
        <v>78</v>
      </c>
      <c r="I3065">
        <v>372</v>
      </c>
      <c r="J3065" t="s">
        <v>90</v>
      </c>
      <c r="T3065">
        <v>125</v>
      </c>
      <c r="U3065" t="s">
        <v>78</v>
      </c>
      <c r="V3065" t="s">
        <v>78</v>
      </c>
      <c r="AF3065">
        <v>752</v>
      </c>
      <c r="AG3065" t="s">
        <v>78</v>
      </c>
      <c r="AH3065" t="s">
        <v>78</v>
      </c>
      <c r="AU3065">
        <v>125</v>
      </c>
      <c r="AV3065" t="s">
        <v>78</v>
      </c>
      <c r="AW3065" t="s">
        <v>78</v>
      </c>
      <c r="AX3065">
        <v>4</v>
      </c>
      <c r="AY3065" t="s">
        <v>942</v>
      </c>
      <c r="AZ3065" t="s">
        <v>92</v>
      </c>
      <c r="BA3065" t="s">
        <v>92</v>
      </c>
      <c r="BB3065">
        <v>752</v>
      </c>
      <c r="BC3065" t="s">
        <v>78</v>
      </c>
      <c r="BD3065" t="s">
        <v>78</v>
      </c>
      <c r="BE3065">
        <v>3</v>
      </c>
      <c r="BI3065">
        <v>125</v>
      </c>
      <c r="BJ3065" t="s">
        <v>78</v>
      </c>
      <c r="BK3065" t="s">
        <v>78</v>
      </c>
      <c r="BL3065">
        <v>752</v>
      </c>
      <c r="BM3065" t="s">
        <v>78</v>
      </c>
      <c r="BN3065" t="s">
        <v>78</v>
      </c>
      <c r="BO3065" t="s">
        <v>78</v>
      </c>
      <c r="BP3065" t="s">
        <v>81</v>
      </c>
      <c r="BQ3065" t="s">
        <v>82</v>
      </c>
    </row>
    <row r="3066" spans="1:69" x14ac:dyDescent="0.3">
      <c r="A3066">
        <v>384</v>
      </c>
      <c r="B3066" t="s">
        <v>2396</v>
      </c>
      <c r="C3066">
        <v>1</v>
      </c>
      <c r="D3066" t="s">
        <v>67</v>
      </c>
      <c r="E3066">
        <v>52</v>
      </c>
      <c r="F3066" t="s">
        <v>2402</v>
      </c>
      <c r="G3066" t="s">
        <v>78</v>
      </c>
      <c r="H3066" t="s">
        <v>69</v>
      </c>
      <c r="I3066">
        <v>373</v>
      </c>
      <c r="J3066" t="s">
        <v>90</v>
      </c>
      <c r="T3066">
        <v>210</v>
      </c>
      <c r="U3066" t="s">
        <v>78</v>
      </c>
      <c r="V3066" t="s">
        <v>69</v>
      </c>
      <c r="AF3066" t="s">
        <v>2397</v>
      </c>
      <c r="AG3066" t="s">
        <v>119</v>
      </c>
      <c r="AH3066" t="s">
        <v>201</v>
      </c>
      <c r="AU3066">
        <v>210</v>
      </c>
      <c r="AV3066" t="s">
        <v>78</v>
      </c>
      <c r="AW3066" t="s">
        <v>69</v>
      </c>
      <c r="AX3066">
        <v>4</v>
      </c>
      <c r="AY3066">
        <v>228</v>
      </c>
      <c r="AZ3066" t="s">
        <v>78</v>
      </c>
      <c r="BA3066" t="s">
        <v>69</v>
      </c>
      <c r="BB3066" t="s">
        <v>2397</v>
      </c>
      <c r="BC3066" t="s">
        <v>119</v>
      </c>
      <c r="BD3066" t="s">
        <v>201</v>
      </c>
      <c r="BE3066" t="s">
        <v>2393</v>
      </c>
      <c r="BF3066" t="s">
        <v>2398</v>
      </c>
      <c r="BG3066" t="s">
        <v>565</v>
      </c>
      <c r="BH3066" t="s">
        <v>614</v>
      </c>
      <c r="BI3066">
        <v>210</v>
      </c>
      <c r="BJ3066" t="s">
        <v>78</v>
      </c>
      <c r="BK3066" t="s">
        <v>69</v>
      </c>
      <c r="BL3066" t="s">
        <v>2426</v>
      </c>
      <c r="BM3066" t="s">
        <v>119</v>
      </c>
      <c r="BN3066" t="s">
        <v>113</v>
      </c>
      <c r="BO3066" t="s">
        <v>78</v>
      </c>
      <c r="BP3066" t="s">
        <v>81</v>
      </c>
      <c r="BQ3066" t="s">
        <v>82</v>
      </c>
    </row>
    <row r="3067" spans="1:69" x14ac:dyDescent="0.3">
      <c r="A3067">
        <v>384</v>
      </c>
      <c r="B3067" t="s">
        <v>2396</v>
      </c>
      <c r="C3067">
        <v>2</v>
      </c>
      <c r="D3067" t="s">
        <v>77</v>
      </c>
      <c r="E3067">
        <v>52</v>
      </c>
      <c r="F3067" t="s">
        <v>2402</v>
      </c>
      <c r="G3067" t="s">
        <v>78</v>
      </c>
      <c r="H3067" t="s">
        <v>78</v>
      </c>
      <c r="I3067">
        <v>373</v>
      </c>
      <c r="J3067" t="s">
        <v>90</v>
      </c>
      <c r="T3067">
        <v>210</v>
      </c>
      <c r="U3067" t="s">
        <v>78</v>
      </c>
      <c r="V3067" t="s">
        <v>78</v>
      </c>
      <c r="AF3067" t="s">
        <v>2397</v>
      </c>
      <c r="AG3067" t="s">
        <v>119</v>
      </c>
      <c r="AH3067" t="s">
        <v>119</v>
      </c>
      <c r="AU3067">
        <v>210</v>
      </c>
      <c r="AV3067" t="s">
        <v>78</v>
      </c>
      <c r="AW3067" t="s">
        <v>78</v>
      </c>
      <c r="AX3067">
        <v>4</v>
      </c>
      <c r="AY3067">
        <v>228</v>
      </c>
      <c r="AZ3067" t="s">
        <v>78</v>
      </c>
      <c r="BA3067" t="s">
        <v>78</v>
      </c>
      <c r="BB3067" t="s">
        <v>2397</v>
      </c>
      <c r="BC3067" t="s">
        <v>119</v>
      </c>
      <c r="BD3067" t="s">
        <v>119</v>
      </c>
      <c r="BE3067" t="s">
        <v>2393</v>
      </c>
      <c r="BF3067" t="s">
        <v>2398</v>
      </c>
      <c r="BG3067" t="s">
        <v>565</v>
      </c>
      <c r="BH3067" t="s">
        <v>620</v>
      </c>
      <c r="BI3067">
        <v>210</v>
      </c>
      <c r="BJ3067" t="s">
        <v>78</v>
      </c>
      <c r="BK3067" t="s">
        <v>78</v>
      </c>
      <c r="BL3067" t="s">
        <v>2426</v>
      </c>
      <c r="BM3067" t="s">
        <v>119</v>
      </c>
      <c r="BN3067" t="s">
        <v>119</v>
      </c>
      <c r="BO3067" t="s">
        <v>78</v>
      </c>
      <c r="BP3067" t="s">
        <v>81</v>
      </c>
      <c r="BQ3067" t="s">
        <v>82</v>
      </c>
    </row>
    <row r="3068" spans="1:69" x14ac:dyDescent="0.3">
      <c r="A3068">
        <v>384</v>
      </c>
      <c r="B3068" t="s">
        <v>2396</v>
      </c>
      <c r="C3068">
        <v>3</v>
      </c>
      <c r="D3068" t="s">
        <v>83</v>
      </c>
      <c r="E3068">
        <v>52</v>
      </c>
      <c r="F3068" t="s">
        <v>2402</v>
      </c>
      <c r="G3068" t="s">
        <v>78</v>
      </c>
      <c r="H3068" t="s">
        <v>78</v>
      </c>
      <c r="I3068">
        <v>373</v>
      </c>
      <c r="J3068" t="s">
        <v>90</v>
      </c>
      <c r="T3068">
        <v>210</v>
      </c>
      <c r="U3068" t="s">
        <v>78</v>
      </c>
      <c r="V3068" t="s">
        <v>78</v>
      </c>
      <c r="AF3068" t="s">
        <v>2397</v>
      </c>
      <c r="AG3068" t="s">
        <v>119</v>
      </c>
      <c r="AH3068" t="s">
        <v>119</v>
      </c>
      <c r="AU3068">
        <v>210</v>
      </c>
      <c r="AV3068" t="s">
        <v>78</v>
      </c>
      <c r="AW3068" t="s">
        <v>78</v>
      </c>
      <c r="AX3068">
        <v>4</v>
      </c>
      <c r="AY3068">
        <v>228</v>
      </c>
      <c r="AZ3068" t="s">
        <v>78</v>
      </c>
      <c r="BA3068" t="s">
        <v>78</v>
      </c>
      <c r="BB3068" t="s">
        <v>2397</v>
      </c>
      <c r="BC3068" t="s">
        <v>119</v>
      </c>
      <c r="BD3068" t="s">
        <v>119</v>
      </c>
      <c r="BE3068" t="s">
        <v>2393</v>
      </c>
      <c r="BF3068" t="s">
        <v>2398</v>
      </c>
      <c r="BG3068" t="s">
        <v>561</v>
      </c>
      <c r="BH3068" t="s">
        <v>622</v>
      </c>
      <c r="BI3068">
        <v>210</v>
      </c>
      <c r="BJ3068" t="s">
        <v>78</v>
      </c>
      <c r="BK3068" t="s">
        <v>78</v>
      </c>
      <c r="BL3068" t="s">
        <v>2426</v>
      </c>
      <c r="BM3068" t="s">
        <v>119</v>
      </c>
      <c r="BN3068" t="s">
        <v>119</v>
      </c>
      <c r="BO3068" t="s">
        <v>78</v>
      </c>
      <c r="BP3068" t="s">
        <v>81</v>
      </c>
      <c r="BQ3068" t="s">
        <v>82</v>
      </c>
    </row>
    <row r="3069" spans="1:69" x14ac:dyDescent="0.3">
      <c r="A3069">
        <v>384</v>
      </c>
      <c r="B3069" t="s">
        <v>2396</v>
      </c>
      <c r="C3069">
        <v>4</v>
      </c>
      <c r="D3069" t="s">
        <v>84</v>
      </c>
      <c r="E3069">
        <v>52</v>
      </c>
      <c r="F3069" t="s">
        <v>2402</v>
      </c>
      <c r="G3069" t="s">
        <v>78</v>
      </c>
      <c r="H3069" t="s">
        <v>78</v>
      </c>
      <c r="I3069">
        <v>373</v>
      </c>
      <c r="J3069" t="s">
        <v>90</v>
      </c>
      <c r="T3069">
        <v>210</v>
      </c>
      <c r="U3069" t="s">
        <v>78</v>
      </c>
      <c r="V3069" t="s">
        <v>69</v>
      </c>
      <c r="AF3069" t="s">
        <v>2397</v>
      </c>
      <c r="AG3069" t="s">
        <v>119</v>
      </c>
      <c r="AH3069" t="s">
        <v>119</v>
      </c>
      <c r="AU3069">
        <v>210</v>
      </c>
      <c r="AV3069" t="s">
        <v>78</v>
      </c>
      <c r="AW3069" t="s">
        <v>69</v>
      </c>
      <c r="AX3069">
        <v>4</v>
      </c>
      <c r="AY3069">
        <v>228</v>
      </c>
      <c r="AZ3069" t="s">
        <v>78</v>
      </c>
      <c r="BA3069" t="s">
        <v>69</v>
      </c>
      <c r="BB3069" t="s">
        <v>2397</v>
      </c>
      <c r="BC3069" t="s">
        <v>119</v>
      </c>
      <c r="BD3069" t="s">
        <v>119</v>
      </c>
      <c r="BE3069" t="s">
        <v>2393</v>
      </c>
      <c r="BF3069" t="s">
        <v>2398</v>
      </c>
      <c r="BG3069" t="s">
        <v>565</v>
      </c>
      <c r="BH3069" t="s">
        <v>620</v>
      </c>
      <c r="BI3069">
        <v>210</v>
      </c>
      <c r="BJ3069" t="s">
        <v>78</v>
      </c>
      <c r="BK3069" t="s">
        <v>69</v>
      </c>
      <c r="BL3069" t="s">
        <v>2426</v>
      </c>
      <c r="BM3069" t="s">
        <v>119</v>
      </c>
      <c r="BN3069" t="s">
        <v>119</v>
      </c>
      <c r="BO3069" t="s">
        <v>78</v>
      </c>
      <c r="BP3069" t="s">
        <v>81</v>
      </c>
      <c r="BQ3069" t="s">
        <v>82</v>
      </c>
    </row>
    <row r="3070" spans="1:69" x14ac:dyDescent="0.3">
      <c r="A3070">
        <v>384</v>
      </c>
      <c r="B3070" t="s">
        <v>2396</v>
      </c>
      <c r="C3070">
        <v>5</v>
      </c>
      <c r="D3070" t="s">
        <v>85</v>
      </c>
      <c r="E3070">
        <v>52</v>
      </c>
      <c r="F3070" t="s">
        <v>2402</v>
      </c>
      <c r="G3070" t="s">
        <v>78</v>
      </c>
      <c r="H3070" t="s">
        <v>78</v>
      </c>
      <c r="I3070">
        <v>373</v>
      </c>
      <c r="J3070" t="s">
        <v>90</v>
      </c>
      <c r="T3070">
        <v>210</v>
      </c>
      <c r="U3070" t="s">
        <v>78</v>
      </c>
      <c r="V3070" t="s">
        <v>78</v>
      </c>
      <c r="AF3070" t="s">
        <v>2397</v>
      </c>
      <c r="AG3070" t="s">
        <v>119</v>
      </c>
      <c r="AH3070" t="s">
        <v>119</v>
      </c>
      <c r="AU3070">
        <v>210</v>
      </c>
      <c r="AV3070" t="s">
        <v>78</v>
      </c>
      <c r="AW3070" t="s">
        <v>78</v>
      </c>
      <c r="AX3070">
        <v>4</v>
      </c>
      <c r="AY3070">
        <v>228</v>
      </c>
      <c r="AZ3070" t="s">
        <v>78</v>
      </c>
      <c r="BA3070" t="s">
        <v>78</v>
      </c>
      <c r="BB3070" t="s">
        <v>2397</v>
      </c>
      <c r="BC3070" t="s">
        <v>119</v>
      </c>
      <c r="BD3070" t="s">
        <v>119</v>
      </c>
      <c r="BE3070" t="s">
        <v>2393</v>
      </c>
      <c r="BF3070" t="s">
        <v>2398</v>
      </c>
      <c r="BG3070" t="s">
        <v>561</v>
      </c>
      <c r="BH3070" t="s">
        <v>622</v>
      </c>
      <c r="BI3070">
        <v>210</v>
      </c>
      <c r="BJ3070" t="s">
        <v>78</v>
      </c>
      <c r="BK3070" t="s">
        <v>78</v>
      </c>
      <c r="BL3070" t="s">
        <v>2426</v>
      </c>
      <c r="BM3070" t="s">
        <v>119</v>
      </c>
      <c r="BN3070" t="s">
        <v>119</v>
      </c>
      <c r="BO3070" t="s">
        <v>78</v>
      </c>
      <c r="BP3070" t="s">
        <v>81</v>
      </c>
      <c r="BQ3070" t="s">
        <v>82</v>
      </c>
    </row>
    <row r="3071" spans="1:69" x14ac:dyDescent="0.3">
      <c r="A3071">
        <v>384</v>
      </c>
      <c r="B3071" t="s">
        <v>2396</v>
      </c>
      <c r="C3071">
        <v>6</v>
      </c>
      <c r="D3071" t="s">
        <v>86</v>
      </c>
      <c r="E3071">
        <v>52</v>
      </c>
      <c r="F3071" t="s">
        <v>2402</v>
      </c>
      <c r="G3071" t="s">
        <v>69</v>
      </c>
      <c r="H3071" t="s">
        <v>69</v>
      </c>
      <c r="I3071">
        <v>373</v>
      </c>
      <c r="J3071" t="s">
        <v>90</v>
      </c>
      <c r="T3071">
        <v>210</v>
      </c>
      <c r="U3071" t="s">
        <v>69</v>
      </c>
      <c r="V3071" t="s">
        <v>69</v>
      </c>
      <c r="AF3071" t="s">
        <v>2397</v>
      </c>
      <c r="AG3071" t="s">
        <v>108</v>
      </c>
      <c r="AH3071" t="s">
        <v>108</v>
      </c>
      <c r="AU3071">
        <v>210</v>
      </c>
      <c r="AV3071" t="s">
        <v>69</v>
      </c>
      <c r="AW3071" t="s">
        <v>69</v>
      </c>
      <c r="AX3071">
        <v>4</v>
      </c>
      <c r="AY3071">
        <v>228</v>
      </c>
      <c r="AZ3071" t="s">
        <v>69</v>
      </c>
      <c r="BA3071" t="s">
        <v>69</v>
      </c>
      <c r="BB3071" t="s">
        <v>2397</v>
      </c>
      <c r="BC3071" t="s">
        <v>108</v>
      </c>
      <c r="BD3071" t="s">
        <v>108</v>
      </c>
      <c r="BE3071" t="s">
        <v>2393</v>
      </c>
      <c r="BF3071" t="s">
        <v>2398</v>
      </c>
      <c r="BG3071" t="s">
        <v>969</v>
      </c>
      <c r="BH3071" t="s">
        <v>614</v>
      </c>
      <c r="BI3071">
        <v>210</v>
      </c>
      <c r="BJ3071" t="s">
        <v>69</v>
      </c>
      <c r="BK3071" t="s">
        <v>69</v>
      </c>
      <c r="BL3071" t="s">
        <v>2426</v>
      </c>
      <c r="BM3071" t="s">
        <v>108</v>
      </c>
      <c r="BN3071" t="s">
        <v>108</v>
      </c>
      <c r="BO3071" t="s">
        <v>69</v>
      </c>
      <c r="BP3071" t="s">
        <v>75</v>
      </c>
      <c r="BQ3071" t="s">
        <v>76</v>
      </c>
    </row>
    <row r="3072" spans="1:69" x14ac:dyDescent="0.3">
      <c r="A3072">
        <v>384</v>
      </c>
      <c r="B3072" t="s">
        <v>2396</v>
      </c>
      <c r="C3072">
        <v>7</v>
      </c>
      <c r="D3072" t="s">
        <v>87</v>
      </c>
      <c r="E3072">
        <v>52</v>
      </c>
      <c r="F3072" t="s">
        <v>2402</v>
      </c>
      <c r="G3072" t="s">
        <v>69</v>
      </c>
      <c r="H3072" t="s">
        <v>69</v>
      </c>
      <c r="I3072">
        <v>373</v>
      </c>
      <c r="J3072" t="s">
        <v>90</v>
      </c>
      <c r="T3072">
        <v>210</v>
      </c>
      <c r="U3072" t="s">
        <v>69</v>
      </c>
      <c r="V3072" t="s">
        <v>69</v>
      </c>
      <c r="AF3072" t="s">
        <v>2397</v>
      </c>
      <c r="AG3072" t="s">
        <v>108</v>
      </c>
      <c r="AH3072" t="s">
        <v>108</v>
      </c>
      <c r="AU3072">
        <v>210</v>
      </c>
      <c r="AV3072" t="s">
        <v>69</v>
      </c>
      <c r="AW3072" t="s">
        <v>69</v>
      </c>
      <c r="AX3072">
        <v>4</v>
      </c>
      <c r="AY3072">
        <v>228</v>
      </c>
      <c r="AZ3072" t="s">
        <v>69</v>
      </c>
      <c r="BA3072" t="s">
        <v>69</v>
      </c>
      <c r="BB3072" t="s">
        <v>2397</v>
      </c>
      <c r="BC3072" t="s">
        <v>108</v>
      </c>
      <c r="BD3072" t="s">
        <v>108</v>
      </c>
      <c r="BE3072" t="s">
        <v>2393</v>
      </c>
      <c r="BF3072" t="s">
        <v>2398</v>
      </c>
      <c r="BG3072" t="s">
        <v>969</v>
      </c>
      <c r="BH3072" t="s">
        <v>614</v>
      </c>
      <c r="BI3072">
        <v>210</v>
      </c>
      <c r="BJ3072" t="s">
        <v>69</v>
      </c>
      <c r="BK3072" t="s">
        <v>69</v>
      </c>
      <c r="BL3072" t="s">
        <v>2426</v>
      </c>
      <c r="BM3072" t="s">
        <v>108</v>
      </c>
      <c r="BN3072" t="s">
        <v>108</v>
      </c>
      <c r="BO3072" t="s">
        <v>69</v>
      </c>
      <c r="BP3072" t="s">
        <v>75</v>
      </c>
      <c r="BQ3072" t="s">
        <v>76</v>
      </c>
    </row>
    <row r="3073" spans="1:69" x14ac:dyDescent="0.3">
      <c r="A3073">
        <v>384</v>
      </c>
      <c r="B3073" t="s">
        <v>2396</v>
      </c>
      <c r="C3073">
        <v>8</v>
      </c>
      <c r="D3073" t="s">
        <v>88</v>
      </c>
      <c r="E3073">
        <v>52</v>
      </c>
      <c r="F3073" t="s">
        <v>2402</v>
      </c>
      <c r="G3073" t="s">
        <v>78</v>
      </c>
      <c r="H3073" t="s">
        <v>78</v>
      </c>
      <c r="I3073">
        <v>373</v>
      </c>
      <c r="J3073" t="s">
        <v>90</v>
      </c>
      <c r="T3073">
        <v>210</v>
      </c>
      <c r="U3073" t="s">
        <v>78</v>
      </c>
      <c r="V3073" t="s">
        <v>78</v>
      </c>
      <c r="AF3073" t="s">
        <v>2397</v>
      </c>
      <c r="AG3073" t="s">
        <v>119</v>
      </c>
      <c r="AH3073" t="s">
        <v>119</v>
      </c>
      <c r="AU3073">
        <v>210</v>
      </c>
      <c r="AV3073" t="s">
        <v>78</v>
      </c>
      <c r="AW3073" t="s">
        <v>78</v>
      </c>
      <c r="AX3073">
        <v>4</v>
      </c>
      <c r="AY3073">
        <v>228</v>
      </c>
      <c r="AZ3073" t="s">
        <v>78</v>
      </c>
      <c r="BA3073" t="s">
        <v>78</v>
      </c>
      <c r="BB3073" t="s">
        <v>2397</v>
      </c>
      <c r="BC3073" t="s">
        <v>119</v>
      </c>
      <c r="BD3073" t="s">
        <v>119</v>
      </c>
      <c r="BE3073" t="s">
        <v>2393</v>
      </c>
      <c r="BF3073" t="s">
        <v>2398</v>
      </c>
      <c r="BG3073" t="s">
        <v>561</v>
      </c>
      <c r="BH3073" t="s">
        <v>622</v>
      </c>
      <c r="BI3073">
        <v>210</v>
      </c>
      <c r="BJ3073" t="s">
        <v>78</v>
      </c>
      <c r="BK3073" t="s">
        <v>78</v>
      </c>
      <c r="BL3073" t="s">
        <v>2426</v>
      </c>
      <c r="BM3073" t="s">
        <v>119</v>
      </c>
      <c r="BN3073" t="s">
        <v>119</v>
      </c>
      <c r="BO3073" t="s">
        <v>78</v>
      </c>
      <c r="BP3073" t="s">
        <v>81</v>
      </c>
      <c r="BQ3073" t="s">
        <v>82</v>
      </c>
    </row>
    <row r="3074" spans="1:69" x14ac:dyDescent="0.3">
      <c r="A3074">
        <v>385</v>
      </c>
      <c r="B3074" t="s">
        <v>240</v>
      </c>
      <c r="C3074">
        <v>1</v>
      </c>
      <c r="D3074" t="s">
        <v>67</v>
      </c>
      <c r="E3074">
        <v>52</v>
      </c>
      <c r="F3074" t="s">
        <v>2402</v>
      </c>
      <c r="G3074" t="s">
        <v>69</v>
      </c>
      <c r="H3074" t="s">
        <v>69</v>
      </c>
      <c r="I3074">
        <v>374</v>
      </c>
      <c r="J3074" t="s">
        <v>90</v>
      </c>
      <c r="T3074" t="s">
        <v>2399</v>
      </c>
      <c r="U3074" t="s">
        <v>95</v>
      </c>
      <c r="V3074" t="s">
        <v>95</v>
      </c>
      <c r="AF3074">
        <v>744</v>
      </c>
      <c r="AG3074" t="s">
        <v>69</v>
      </c>
      <c r="AH3074" t="s">
        <v>69</v>
      </c>
      <c r="AU3074" t="s">
        <v>2399</v>
      </c>
      <c r="AV3074" t="s">
        <v>95</v>
      </c>
      <c r="AW3074" t="s">
        <v>95</v>
      </c>
      <c r="AX3074" t="s">
        <v>1337</v>
      </c>
      <c r="AY3074" t="s">
        <v>2400</v>
      </c>
      <c r="AZ3074" t="s">
        <v>428</v>
      </c>
      <c r="BA3074" t="s">
        <v>95</v>
      </c>
      <c r="BB3074">
        <v>744</v>
      </c>
      <c r="BC3074" t="s">
        <v>69</v>
      </c>
      <c r="BD3074" t="s">
        <v>69</v>
      </c>
      <c r="BE3074">
        <v>3</v>
      </c>
      <c r="BI3074">
        <v>34</v>
      </c>
      <c r="BJ3074" t="s">
        <v>69</v>
      </c>
      <c r="BK3074" t="s">
        <v>69</v>
      </c>
      <c r="BL3074">
        <v>744</v>
      </c>
      <c r="BM3074" t="s">
        <v>69</v>
      </c>
      <c r="BN3074" t="s">
        <v>69</v>
      </c>
      <c r="BO3074" t="s">
        <v>69</v>
      </c>
      <c r="BP3074" t="s">
        <v>75</v>
      </c>
      <c r="BQ3074" t="s">
        <v>129</v>
      </c>
    </row>
    <row r="3075" spans="1:69" x14ac:dyDescent="0.3">
      <c r="A3075">
        <v>385</v>
      </c>
      <c r="B3075" t="s">
        <v>240</v>
      </c>
      <c r="C3075">
        <v>2</v>
      </c>
      <c r="D3075" t="s">
        <v>77</v>
      </c>
      <c r="E3075">
        <v>52</v>
      </c>
      <c r="F3075" t="s">
        <v>2402</v>
      </c>
      <c r="G3075" t="s">
        <v>78</v>
      </c>
      <c r="H3075" t="s">
        <v>78</v>
      </c>
      <c r="I3075">
        <v>374</v>
      </c>
      <c r="J3075" t="s">
        <v>90</v>
      </c>
      <c r="T3075" t="s">
        <v>2399</v>
      </c>
      <c r="U3075" t="s">
        <v>92</v>
      </c>
      <c r="V3075" t="s">
        <v>92</v>
      </c>
      <c r="AF3075">
        <v>744</v>
      </c>
      <c r="AG3075" t="s">
        <v>78</v>
      </c>
      <c r="AH3075" t="s">
        <v>78</v>
      </c>
      <c r="AU3075" t="s">
        <v>2399</v>
      </c>
      <c r="AV3075" t="s">
        <v>92</v>
      </c>
      <c r="AW3075" t="s">
        <v>92</v>
      </c>
      <c r="AX3075" t="s">
        <v>1337</v>
      </c>
      <c r="AY3075" t="s">
        <v>2400</v>
      </c>
      <c r="AZ3075" t="s">
        <v>428</v>
      </c>
      <c r="BA3075" t="s">
        <v>92</v>
      </c>
      <c r="BB3075">
        <v>744</v>
      </c>
      <c r="BC3075" t="s">
        <v>78</v>
      </c>
      <c r="BD3075" t="s">
        <v>78</v>
      </c>
      <c r="BE3075">
        <v>3</v>
      </c>
      <c r="BI3075">
        <v>34</v>
      </c>
      <c r="BJ3075" t="s">
        <v>78</v>
      </c>
      <c r="BK3075" t="s">
        <v>78</v>
      </c>
      <c r="BL3075">
        <v>744</v>
      </c>
      <c r="BM3075" t="s">
        <v>78</v>
      </c>
      <c r="BN3075" t="s">
        <v>78</v>
      </c>
      <c r="BO3075" t="s">
        <v>78</v>
      </c>
      <c r="BP3075" t="s">
        <v>81</v>
      </c>
      <c r="BQ3075" t="s">
        <v>109</v>
      </c>
    </row>
    <row r="3076" spans="1:69" x14ac:dyDescent="0.3">
      <c r="A3076">
        <v>385</v>
      </c>
      <c r="B3076" t="s">
        <v>240</v>
      </c>
      <c r="C3076">
        <v>3</v>
      </c>
      <c r="D3076" t="s">
        <v>83</v>
      </c>
      <c r="E3076">
        <v>52</v>
      </c>
      <c r="F3076" t="s">
        <v>2402</v>
      </c>
      <c r="G3076" t="s">
        <v>78</v>
      </c>
      <c r="H3076" t="s">
        <v>78</v>
      </c>
      <c r="I3076">
        <v>374</v>
      </c>
      <c r="J3076" t="s">
        <v>90</v>
      </c>
      <c r="T3076" t="s">
        <v>2399</v>
      </c>
      <c r="U3076" t="s">
        <v>92</v>
      </c>
      <c r="V3076" t="s">
        <v>92</v>
      </c>
      <c r="AF3076">
        <v>744</v>
      </c>
      <c r="AG3076" t="s">
        <v>78</v>
      </c>
      <c r="AH3076" t="s">
        <v>78</v>
      </c>
      <c r="AU3076" t="s">
        <v>2399</v>
      </c>
      <c r="AV3076" t="s">
        <v>92</v>
      </c>
      <c r="AW3076" t="s">
        <v>92</v>
      </c>
      <c r="AX3076" t="s">
        <v>1337</v>
      </c>
      <c r="AY3076" t="s">
        <v>2400</v>
      </c>
      <c r="AZ3076" t="s">
        <v>428</v>
      </c>
      <c r="BA3076" t="s">
        <v>92</v>
      </c>
      <c r="BB3076">
        <v>744</v>
      </c>
      <c r="BC3076" t="s">
        <v>78</v>
      </c>
      <c r="BD3076" t="s">
        <v>78</v>
      </c>
      <c r="BE3076">
        <v>3</v>
      </c>
      <c r="BI3076">
        <v>34</v>
      </c>
      <c r="BJ3076" t="s">
        <v>78</v>
      </c>
      <c r="BK3076" t="s">
        <v>78</v>
      </c>
      <c r="BL3076">
        <v>744</v>
      </c>
      <c r="BM3076" t="s">
        <v>78</v>
      </c>
      <c r="BN3076" t="s">
        <v>78</v>
      </c>
      <c r="BO3076" t="s">
        <v>78</v>
      </c>
      <c r="BP3076" t="s">
        <v>81</v>
      </c>
      <c r="BQ3076" t="s">
        <v>109</v>
      </c>
    </row>
    <row r="3077" spans="1:69" x14ac:dyDescent="0.3">
      <c r="A3077">
        <v>385</v>
      </c>
      <c r="B3077" t="s">
        <v>240</v>
      </c>
      <c r="C3077">
        <v>4</v>
      </c>
      <c r="D3077" t="s">
        <v>84</v>
      </c>
      <c r="E3077">
        <v>52</v>
      </c>
      <c r="F3077" t="s">
        <v>2402</v>
      </c>
      <c r="G3077" t="s">
        <v>78</v>
      </c>
      <c r="H3077" t="s">
        <v>78</v>
      </c>
      <c r="I3077">
        <v>374</v>
      </c>
      <c r="J3077" t="s">
        <v>90</v>
      </c>
      <c r="T3077" t="s">
        <v>2399</v>
      </c>
      <c r="U3077" t="s">
        <v>92</v>
      </c>
      <c r="V3077" t="s">
        <v>92</v>
      </c>
      <c r="AF3077">
        <v>744</v>
      </c>
      <c r="AG3077" t="s">
        <v>78</v>
      </c>
      <c r="AH3077" t="s">
        <v>78</v>
      </c>
      <c r="AU3077" t="s">
        <v>2399</v>
      </c>
      <c r="AV3077" t="s">
        <v>92</v>
      </c>
      <c r="AW3077" t="s">
        <v>92</v>
      </c>
      <c r="AX3077" t="s">
        <v>1337</v>
      </c>
      <c r="AY3077" t="s">
        <v>2400</v>
      </c>
      <c r="AZ3077" t="s">
        <v>428</v>
      </c>
      <c r="BA3077" t="s">
        <v>92</v>
      </c>
      <c r="BB3077">
        <v>744</v>
      </c>
      <c r="BC3077" t="s">
        <v>78</v>
      </c>
      <c r="BD3077" t="s">
        <v>78</v>
      </c>
      <c r="BE3077">
        <v>3</v>
      </c>
      <c r="BI3077">
        <v>34</v>
      </c>
      <c r="BJ3077" t="s">
        <v>78</v>
      </c>
      <c r="BK3077" t="s">
        <v>78</v>
      </c>
      <c r="BL3077">
        <v>744</v>
      </c>
      <c r="BM3077" t="s">
        <v>78</v>
      </c>
      <c r="BN3077" t="s">
        <v>78</v>
      </c>
      <c r="BO3077" t="s">
        <v>78</v>
      </c>
      <c r="BP3077" t="s">
        <v>81</v>
      </c>
      <c r="BQ3077" t="s">
        <v>109</v>
      </c>
    </row>
    <row r="3078" spans="1:69" x14ac:dyDescent="0.3">
      <c r="A3078">
        <v>385</v>
      </c>
      <c r="B3078" t="s">
        <v>240</v>
      </c>
      <c r="C3078">
        <v>5</v>
      </c>
      <c r="D3078" t="s">
        <v>85</v>
      </c>
      <c r="E3078">
        <v>52</v>
      </c>
      <c r="F3078" t="s">
        <v>2402</v>
      </c>
      <c r="G3078" t="s">
        <v>78</v>
      </c>
      <c r="H3078" t="s">
        <v>78</v>
      </c>
      <c r="I3078">
        <v>374</v>
      </c>
      <c r="J3078" t="s">
        <v>90</v>
      </c>
      <c r="T3078" t="s">
        <v>2399</v>
      </c>
      <c r="U3078" t="s">
        <v>92</v>
      </c>
      <c r="V3078" t="s">
        <v>95</v>
      </c>
      <c r="AF3078">
        <v>744</v>
      </c>
      <c r="AG3078" t="s">
        <v>78</v>
      </c>
      <c r="AH3078" t="s">
        <v>78</v>
      </c>
      <c r="AU3078" t="s">
        <v>2399</v>
      </c>
      <c r="AV3078" t="s">
        <v>92</v>
      </c>
      <c r="AW3078" t="s">
        <v>95</v>
      </c>
      <c r="AX3078" t="s">
        <v>1337</v>
      </c>
      <c r="AY3078" t="s">
        <v>2400</v>
      </c>
      <c r="AZ3078" t="s">
        <v>428</v>
      </c>
      <c r="BA3078" t="s">
        <v>92</v>
      </c>
      <c r="BB3078">
        <v>744</v>
      </c>
      <c r="BC3078" t="s">
        <v>78</v>
      </c>
      <c r="BD3078" t="s">
        <v>78</v>
      </c>
      <c r="BE3078">
        <v>3</v>
      </c>
      <c r="BI3078">
        <v>34</v>
      </c>
      <c r="BJ3078" t="s">
        <v>78</v>
      </c>
      <c r="BK3078" t="s">
        <v>69</v>
      </c>
      <c r="BL3078">
        <v>744</v>
      </c>
      <c r="BM3078" t="s">
        <v>78</v>
      </c>
      <c r="BN3078" t="s">
        <v>78</v>
      </c>
      <c r="BO3078" t="s">
        <v>78</v>
      </c>
      <c r="BP3078" t="s">
        <v>81</v>
      </c>
      <c r="BQ3078" t="s">
        <v>109</v>
      </c>
    </row>
    <row r="3079" spans="1:69" x14ac:dyDescent="0.3">
      <c r="A3079">
        <v>385</v>
      </c>
      <c r="B3079" t="s">
        <v>240</v>
      </c>
      <c r="C3079">
        <v>6</v>
      </c>
      <c r="D3079" t="s">
        <v>86</v>
      </c>
      <c r="E3079">
        <v>52</v>
      </c>
      <c r="F3079" t="s">
        <v>2402</v>
      </c>
      <c r="G3079" t="s">
        <v>78</v>
      </c>
      <c r="H3079" t="s">
        <v>69</v>
      </c>
      <c r="I3079">
        <v>374</v>
      </c>
      <c r="J3079" t="s">
        <v>90</v>
      </c>
      <c r="T3079" t="s">
        <v>2399</v>
      </c>
      <c r="U3079" t="s">
        <v>92</v>
      </c>
      <c r="V3079" t="s">
        <v>92</v>
      </c>
      <c r="AF3079">
        <v>744</v>
      </c>
      <c r="AG3079" t="s">
        <v>78</v>
      </c>
      <c r="AH3079" t="s">
        <v>69</v>
      </c>
      <c r="AU3079" t="s">
        <v>2399</v>
      </c>
      <c r="AV3079" t="s">
        <v>92</v>
      </c>
      <c r="AW3079" t="s">
        <v>92</v>
      </c>
      <c r="AX3079" t="s">
        <v>1337</v>
      </c>
      <c r="AY3079" t="s">
        <v>2400</v>
      </c>
      <c r="AZ3079" t="s">
        <v>428</v>
      </c>
      <c r="BA3079" t="s">
        <v>92</v>
      </c>
      <c r="BB3079">
        <v>744</v>
      </c>
      <c r="BC3079" t="s">
        <v>78</v>
      </c>
      <c r="BD3079" t="s">
        <v>69</v>
      </c>
      <c r="BE3079">
        <v>3</v>
      </c>
      <c r="BI3079">
        <v>34</v>
      </c>
      <c r="BJ3079" t="s">
        <v>78</v>
      </c>
      <c r="BK3079" t="s">
        <v>78</v>
      </c>
      <c r="BL3079">
        <v>744</v>
      </c>
      <c r="BM3079" t="s">
        <v>78</v>
      </c>
      <c r="BN3079" t="s">
        <v>69</v>
      </c>
      <c r="BO3079" t="s">
        <v>78</v>
      </c>
      <c r="BP3079" t="s">
        <v>81</v>
      </c>
      <c r="BQ3079" t="s">
        <v>109</v>
      </c>
    </row>
    <row r="3080" spans="1:69" x14ac:dyDescent="0.3">
      <c r="A3080">
        <v>385</v>
      </c>
      <c r="B3080" t="s">
        <v>240</v>
      </c>
      <c r="C3080">
        <v>7</v>
      </c>
      <c r="D3080" t="s">
        <v>87</v>
      </c>
      <c r="E3080">
        <v>52</v>
      </c>
      <c r="F3080" t="s">
        <v>2402</v>
      </c>
      <c r="G3080" t="s">
        <v>78</v>
      </c>
      <c r="H3080" t="s">
        <v>69</v>
      </c>
      <c r="I3080">
        <v>374</v>
      </c>
      <c r="J3080" t="s">
        <v>90</v>
      </c>
      <c r="T3080" t="s">
        <v>2399</v>
      </c>
      <c r="U3080" t="s">
        <v>92</v>
      </c>
      <c r="V3080" t="s">
        <v>92</v>
      </c>
      <c r="AF3080">
        <v>744</v>
      </c>
      <c r="AG3080" t="s">
        <v>78</v>
      </c>
      <c r="AH3080" t="s">
        <v>69</v>
      </c>
      <c r="AU3080" t="s">
        <v>2399</v>
      </c>
      <c r="AV3080" t="s">
        <v>92</v>
      </c>
      <c r="AW3080" t="s">
        <v>92</v>
      </c>
      <c r="AX3080" t="s">
        <v>1337</v>
      </c>
      <c r="AY3080" t="s">
        <v>2400</v>
      </c>
      <c r="AZ3080" t="s">
        <v>428</v>
      </c>
      <c r="BA3080" t="s">
        <v>92</v>
      </c>
      <c r="BB3080">
        <v>744</v>
      </c>
      <c r="BC3080" t="s">
        <v>78</v>
      </c>
      <c r="BD3080" t="s">
        <v>69</v>
      </c>
      <c r="BE3080">
        <v>3</v>
      </c>
      <c r="BI3080">
        <v>34</v>
      </c>
      <c r="BJ3080" t="s">
        <v>78</v>
      </c>
      <c r="BK3080" t="s">
        <v>78</v>
      </c>
      <c r="BL3080">
        <v>744</v>
      </c>
      <c r="BM3080" t="s">
        <v>78</v>
      </c>
      <c r="BN3080" t="s">
        <v>69</v>
      </c>
      <c r="BO3080" t="s">
        <v>78</v>
      </c>
      <c r="BP3080" t="s">
        <v>81</v>
      </c>
      <c r="BQ3080" t="s">
        <v>109</v>
      </c>
    </row>
    <row r="3081" spans="1:69" x14ac:dyDescent="0.3">
      <c r="A3081">
        <v>385</v>
      </c>
      <c r="B3081" t="s">
        <v>240</v>
      </c>
      <c r="C3081">
        <v>8</v>
      </c>
      <c r="D3081" t="s">
        <v>88</v>
      </c>
      <c r="E3081">
        <v>52</v>
      </c>
      <c r="F3081" t="s">
        <v>2402</v>
      </c>
      <c r="G3081" t="s">
        <v>78</v>
      </c>
      <c r="H3081" t="s">
        <v>78</v>
      </c>
      <c r="I3081">
        <v>374</v>
      </c>
      <c r="J3081" t="s">
        <v>90</v>
      </c>
      <c r="T3081" t="s">
        <v>2399</v>
      </c>
      <c r="U3081" t="s">
        <v>92</v>
      </c>
      <c r="V3081" t="s">
        <v>92</v>
      </c>
      <c r="AF3081">
        <v>744</v>
      </c>
      <c r="AG3081" t="s">
        <v>78</v>
      </c>
      <c r="AH3081" t="s">
        <v>78</v>
      </c>
      <c r="AU3081" t="s">
        <v>2399</v>
      </c>
      <c r="AV3081" t="s">
        <v>92</v>
      </c>
      <c r="AW3081" t="s">
        <v>92</v>
      </c>
      <c r="AX3081" t="s">
        <v>1337</v>
      </c>
      <c r="AY3081" t="s">
        <v>2400</v>
      </c>
      <c r="AZ3081" t="s">
        <v>428</v>
      </c>
      <c r="BA3081" t="s">
        <v>92</v>
      </c>
      <c r="BB3081">
        <v>744</v>
      </c>
      <c r="BC3081" t="s">
        <v>78</v>
      </c>
      <c r="BD3081" t="s">
        <v>78</v>
      </c>
      <c r="BE3081">
        <v>3</v>
      </c>
      <c r="BI3081">
        <v>34</v>
      </c>
      <c r="BJ3081" t="s">
        <v>78</v>
      </c>
      <c r="BK3081" t="s">
        <v>78</v>
      </c>
      <c r="BL3081">
        <v>744</v>
      </c>
      <c r="BM3081" t="s">
        <v>78</v>
      </c>
      <c r="BN3081" t="s">
        <v>78</v>
      </c>
      <c r="BO3081" t="s">
        <v>78</v>
      </c>
      <c r="BP3081" t="s">
        <v>81</v>
      </c>
      <c r="BQ3081" t="s">
        <v>109</v>
      </c>
    </row>
    <row r="3082" spans="1:69" x14ac:dyDescent="0.3">
      <c r="A3082">
        <v>386</v>
      </c>
      <c r="B3082" t="s">
        <v>2427</v>
      </c>
      <c r="C3082">
        <v>1</v>
      </c>
      <c r="D3082" t="s">
        <v>67</v>
      </c>
      <c r="E3082">
        <v>52</v>
      </c>
      <c r="F3082" t="s">
        <v>2402</v>
      </c>
      <c r="G3082" t="s">
        <v>90</v>
      </c>
      <c r="H3082" t="s">
        <v>69</v>
      </c>
      <c r="AF3082" t="s">
        <v>2428</v>
      </c>
      <c r="AG3082" t="s">
        <v>80</v>
      </c>
      <c r="AH3082" t="s">
        <v>201</v>
      </c>
      <c r="BB3082" t="s">
        <v>2428</v>
      </c>
      <c r="BC3082" t="s">
        <v>80</v>
      </c>
      <c r="BD3082" t="s">
        <v>201</v>
      </c>
      <c r="BE3082" t="s">
        <v>2393</v>
      </c>
      <c r="BF3082">
        <v>726</v>
      </c>
      <c r="BG3082" t="s">
        <v>90</v>
      </c>
      <c r="BH3082" t="s">
        <v>90</v>
      </c>
      <c r="BO3082" t="s">
        <v>90</v>
      </c>
      <c r="BP3082" t="s">
        <v>93</v>
      </c>
      <c r="BQ3082" t="s">
        <v>94</v>
      </c>
    </row>
    <row r="3083" spans="1:69" x14ac:dyDescent="0.3">
      <c r="A3083">
        <v>386</v>
      </c>
      <c r="B3083" t="s">
        <v>2427</v>
      </c>
      <c r="C3083">
        <v>2</v>
      </c>
      <c r="D3083" t="s">
        <v>77</v>
      </c>
      <c r="E3083">
        <v>52</v>
      </c>
      <c r="F3083" t="s">
        <v>2402</v>
      </c>
      <c r="G3083" t="s">
        <v>90</v>
      </c>
      <c r="H3083" t="s">
        <v>78</v>
      </c>
      <c r="AF3083" t="s">
        <v>2428</v>
      </c>
      <c r="AG3083" t="s">
        <v>80</v>
      </c>
      <c r="AH3083" t="s">
        <v>119</v>
      </c>
      <c r="BB3083" t="s">
        <v>2428</v>
      </c>
      <c r="BC3083" t="s">
        <v>80</v>
      </c>
      <c r="BD3083" t="s">
        <v>119</v>
      </c>
      <c r="BE3083" t="s">
        <v>2393</v>
      </c>
      <c r="BF3083">
        <v>726</v>
      </c>
      <c r="BG3083" t="s">
        <v>90</v>
      </c>
      <c r="BH3083" t="s">
        <v>90</v>
      </c>
      <c r="BO3083" t="s">
        <v>90</v>
      </c>
      <c r="BP3083" t="s">
        <v>93</v>
      </c>
      <c r="BQ3083" t="s">
        <v>94</v>
      </c>
    </row>
    <row r="3084" spans="1:69" x14ac:dyDescent="0.3">
      <c r="A3084">
        <v>386</v>
      </c>
      <c r="B3084" t="s">
        <v>2427</v>
      </c>
      <c r="C3084">
        <v>3</v>
      </c>
      <c r="D3084" t="s">
        <v>83</v>
      </c>
      <c r="E3084">
        <v>52</v>
      </c>
      <c r="F3084" t="s">
        <v>2402</v>
      </c>
      <c r="G3084" t="s">
        <v>90</v>
      </c>
      <c r="H3084" t="s">
        <v>78</v>
      </c>
      <c r="AF3084" t="s">
        <v>2428</v>
      </c>
      <c r="AG3084" t="s">
        <v>80</v>
      </c>
      <c r="AH3084" t="s">
        <v>119</v>
      </c>
      <c r="BB3084" t="s">
        <v>2428</v>
      </c>
      <c r="BC3084" t="s">
        <v>80</v>
      </c>
      <c r="BD3084" t="s">
        <v>119</v>
      </c>
      <c r="BE3084" t="s">
        <v>2393</v>
      </c>
      <c r="BF3084">
        <v>726</v>
      </c>
      <c r="BG3084" t="s">
        <v>90</v>
      </c>
      <c r="BH3084" t="s">
        <v>90</v>
      </c>
      <c r="BO3084" t="s">
        <v>90</v>
      </c>
      <c r="BP3084" t="s">
        <v>93</v>
      </c>
      <c r="BQ3084" t="s">
        <v>94</v>
      </c>
    </row>
    <row r="3085" spans="1:69" x14ac:dyDescent="0.3">
      <c r="A3085">
        <v>386</v>
      </c>
      <c r="B3085" t="s">
        <v>2427</v>
      </c>
      <c r="C3085">
        <v>4</v>
      </c>
      <c r="D3085" t="s">
        <v>84</v>
      </c>
      <c r="E3085">
        <v>52</v>
      </c>
      <c r="F3085" t="s">
        <v>2402</v>
      </c>
      <c r="G3085" t="s">
        <v>90</v>
      </c>
      <c r="H3085" t="s">
        <v>78</v>
      </c>
      <c r="AF3085" t="s">
        <v>2428</v>
      </c>
      <c r="AG3085" t="s">
        <v>80</v>
      </c>
      <c r="AH3085" t="s">
        <v>119</v>
      </c>
      <c r="BB3085" t="s">
        <v>2428</v>
      </c>
      <c r="BC3085" t="s">
        <v>80</v>
      </c>
      <c r="BD3085" t="s">
        <v>119</v>
      </c>
      <c r="BE3085" t="s">
        <v>2393</v>
      </c>
      <c r="BF3085">
        <v>726</v>
      </c>
      <c r="BG3085" t="s">
        <v>90</v>
      </c>
      <c r="BH3085" t="s">
        <v>90</v>
      </c>
      <c r="BO3085" t="s">
        <v>90</v>
      </c>
      <c r="BP3085" t="s">
        <v>93</v>
      </c>
      <c r="BQ3085" t="s">
        <v>94</v>
      </c>
    </row>
    <row r="3086" spans="1:69" x14ac:dyDescent="0.3">
      <c r="A3086">
        <v>386</v>
      </c>
      <c r="B3086" t="s">
        <v>2427</v>
      </c>
      <c r="C3086">
        <v>5</v>
      </c>
      <c r="D3086" t="s">
        <v>85</v>
      </c>
      <c r="E3086">
        <v>52</v>
      </c>
      <c r="F3086" t="s">
        <v>2402</v>
      </c>
      <c r="G3086" t="s">
        <v>90</v>
      </c>
      <c r="H3086" t="s">
        <v>78</v>
      </c>
      <c r="AF3086" t="s">
        <v>2428</v>
      </c>
      <c r="AG3086" t="s">
        <v>80</v>
      </c>
      <c r="AH3086" t="s">
        <v>119</v>
      </c>
      <c r="BB3086" t="s">
        <v>2428</v>
      </c>
      <c r="BC3086" t="s">
        <v>80</v>
      </c>
      <c r="BD3086" t="s">
        <v>119</v>
      </c>
      <c r="BE3086" t="s">
        <v>2393</v>
      </c>
      <c r="BF3086">
        <v>726</v>
      </c>
      <c r="BG3086" t="s">
        <v>90</v>
      </c>
      <c r="BH3086" t="s">
        <v>90</v>
      </c>
      <c r="BO3086" t="s">
        <v>90</v>
      </c>
      <c r="BP3086" t="s">
        <v>93</v>
      </c>
      <c r="BQ3086" t="s">
        <v>94</v>
      </c>
    </row>
    <row r="3087" spans="1:69" x14ac:dyDescent="0.3">
      <c r="A3087">
        <v>386</v>
      </c>
      <c r="B3087" t="s">
        <v>2427</v>
      </c>
      <c r="C3087">
        <v>6</v>
      </c>
      <c r="D3087" t="s">
        <v>86</v>
      </c>
      <c r="E3087">
        <v>52</v>
      </c>
      <c r="F3087" t="s">
        <v>2402</v>
      </c>
      <c r="G3087" t="s">
        <v>90</v>
      </c>
      <c r="H3087" t="s">
        <v>69</v>
      </c>
      <c r="AF3087" t="s">
        <v>2428</v>
      </c>
      <c r="AG3087" t="s">
        <v>73</v>
      </c>
      <c r="AH3087" t="s">
        <v>108</v>
      </c>
      <c r="BB3087" t="s">
        <v>2428</v>
      </c>
      <c r="BC3087" t="s">
        <v>73</v>
      </c>
      <c r="BD3087" t="s">
        <v>108</v>
      </c>
      <c r="BE3087" t="s">
        <v>2393</v>
      </c>
      <c r="BF3087">
        <v>726</v>
      </c>
      <c r="BG3087" t="s">
        <v>90</v>
      </c>
      <c r="BH3087" t="s">
        <v>90</v>
      </c>
      <c r="BO3087" t="s">
        <v>90</v>
      </c>
      <c r="BP3087" t="s">
        <v>93</v>
      </c>
      <c r="BQ3087" t="s">
        <v>94</v>
      </c>
    </row>
    <row r="3088" spans="1:69" x14ac:dyDescent="0.3">
      <c r="A3088">
        <v>386</v>
      </c>
      <c r="B3088" t="s">
        <v>2427</v>
      </c>
      <c r="C3088">
        <v>7</v>
      </c>
      <c r="D3088" t="s">
        <v>87</v>
      </c>
      <c r="E3088">
        <v>52</v>
      </c>
      <c r="F3088" t="s">
        <v>2402</v>
      </c>
      <c r="G3088" t="s">
        <v>90</v>
      </c>
      <c r="H3088" t="s">
        <v>69</v>
      </c>
      <c r="AF3088" t="s">
        <v>2428</v>
      </c>
      <c r="AG3088" t="s">
        <v>73</v>
      </c>
      <c r="AH3088" t="s">
        <v>108</v>
      </c>
      <c r="BB3088" t="s">
        <v>2428</v>
      </c>
      <c r="BC3088" t="s">
        <v>73</v>
      </c>
      <c r="BD3088" t="s">
        <v>108</v>
      </c>
      <c r="BE3088" t="s">
        <v>2393</v>
      </c>
      <c r="BF3088">
        <v>726</v>
      </c>
      <c r="BG3088" t="s">
        <v>90</v>
      </c>
      <c r="BH3088" t="s">
        <v>90</v>
      </c>
      <c r="BO3088" t="s">
        <v>90</v>
      </c>
      <c r="BP3088" t="s">
        <v>93</v>
      </c>
      <c r="BQ3088" t="s">
        <v>94</v>
      </c>
    </row>
    <row r="3089" spans="1:69" x14ac:dyDescent="0.3">
      <c r="A3089">
        <v>386</v>
      </c>
      <c r="B3089" t="s">
        <v>2427</v>
      </c>
      <c r="C3089">
        <v>8</v>
      </c>
      <c r="D3089" t="s">
        <v>88</v>
      </c>
      <c r="E3089">
        <v>52</v>
      </c>
      <c r="F3089" t="s">
        <v>2402</v>
      </c>
      <c r="G3089" t="s">
        <v>90</v>
      </c>
      <c r="H3089" t="s">
        <v>78</v>
      </c>
      <c r="AF3089" t="s">
        <v>2428</v>
      </c>
      <c r="AG3089" t="s">
        <v>80</v>
      </c>
      <c r="AH3089" t="s">
        <v>119</v>
      </c>
      <c r="BB3089" t="s">
        <v>2428</v>
      </c>
      <c r="BC3089" t="s">
        <v>80</v>
      </c>
      <c r="BD3089" t="s">
        <v>119</v>
      </c>
      <c r="BE3089" t="s">
        <v>2393</v>
      </c>
      <c r="BF3089">
        <v>726</v>
      </c>
      <c r="BG3089" t="s">
        <v>90</v>
      </c>
      <c r="BH3089" t="s">
        <v>90</v>
      </c>
      <c r="BO3089" t="s">
        <v>90</v>
      </c>
      <c r="BP3089" t="s">
        <v>93</v>
      </c>
      <c r="BQ3089" t="s">
        <v>94</v>
      </c>
    </row>
    <row r="3090" spans="1:69" x14ac:dyDescent="0.3">
      <c r="A3090">
        <v>387</v>
      </c>
      <c r="B3090" t="s">
        <v>2401</v>
      </c>
      <c r="C3090">
        <v>1</v>
      </c>
      <c r="D3090" t="s">
        <v>67</v>
      </c>
      <c r="E3090">
        <v>52</v>
      </c>
      <c r="F3090" t="s">
        <v>2402</v>
      </c>
      <c r="G3090" t="s">
        <v>78</v>
      </c>
      <c r="H3090" t="s">
        <v>69</v>
      </c>
      <c r="I3090">
        <v>375</v>
      </c>
      <c r="J3090" t="s">
        <v>90</v>
      </c>
      <c r="T3090" t="s">
        <v>1208</v>
      </c>
      <c r="U3090" t="s">
        <v>119</v>
      </c>
      <c r="V3090" t="s">
        <v>69</v>
      </c>
      <c r="AF3090">
        <v>749</v>
      </c>
      <c r="AG3090" t="s">
        <v>78</v>
      </c>
      <c r="AH3090" t="s">
        <v>69</v>
      </c>
      <c r="AU3090" t="s">
        <v>1208</v>
      </c>
      <c r="AV3090" t="s">
        <v>119</v>
      </c>
      <c r="AW3090" t="s">
        <v>69</v>
      </c>
      <c r="AX3090">
        <v>6</v>
      </c>
      <c r="AY3090" t="s">
        <v>1348</v>
      </c>
      <c r="AZ3090" t="s">
        <v>438</v>
      </c>
      <c r="BA3090" t="s">
        <v>108</v>
      </c>
      <c r="BB3090">
        <v>749</v>
      </c>
      <c r="BC3090" t="s">
        <v>78</v>
      </c>
      <c r="BD3090" t="s">
        <v>69</v>
      </c>
      <c r="BE3090">
        <v>3</v>
      </c>
      <c r="BF3090">
        <v>745</v>
      </c>
      <c r="BG3090" t="s">
        <v>78</v>
      </c>
      <c r="BH3090" t="s">
        <v>69</v>
      </c>
      <c r="BI3090">
        <v>199</v>
      </c>
      <c r="BJ3090" t="s">
        <v>78</v>
      </c>
      <c r="BK3090" t="s">
        <v>69</v>
      </c>
      <c r="BL3090">
        <v>749</v>
      </c>
      <c r="BM3090" t="s">
        <v>78</v>
      </c>
      <c r="BN3090" t="s">
        <v>69</v>
      </c>
      <c r="BO3090" t="s">
        <v>78</v>
      </c>
      <c r="BP3090" t="s">
        <v>81</v>
      </c>
      <c r="BQ3090" t="s">
        <v>82</v>
      </c>
    </row>
    <row r="3091" spans="1:69" x14ac:dyDescent="0.3">
      <c r="A3091">
        <v>387</v>
      </c>
      <c r="B3091" t="s">
        <v>2401</v>
      </c>
      <c r="C3091">
        <v>2</v>
      </c>
      <c r="D3091" t="s">
        <v>77</v>
      </c>
      <c r="E3091">
        <v>52</v>
      </c>
      <c r="F3091" t="s">
        <v>2402</v>
      </c>
      <c r="G3091" t="s">
        <v>78</v>
      </c>
      <c r="H3091" t="s">
        <v>78</v>
      </c>
      <c r="I3091">
        <v>375</v>
      </c>
      <c r="J3091" t="s">
        <v>90</v>
      </c>
      <c r="T3091" t="s">
        <v>1208</v>
      </c>
      <c r="U3091" t="s">
        <v>119</v>
      </c>
      <c r="V3091" t="s">
        <v>69</v>
      </c>
      <c r="AF3091">
        <v>749</v>
      </c>
      <c r="AG3091" t="s">
        <v>78</v>
      </c>
      <c r="AH3091" t="s">
        <v>78</v>
      </c>
      <c r="AU3091" t="s">
        <v>1208</v>
      </c>
      <c r="AV3091" t="s">
        <v>119</v>
      </c>
      <c r="AW3091" t="s">
        <v>69</v>
      </c>
      <c r="AX3091">
        <v>6</v>
      </c>
      <c r="AY3091" t="s">
        <v>1348</v>
      </c>
      <c r="AZ3091" t="s">
        <v>438</v>
      </c>
      <c r="BA3091" t="s">
        <v>201</v>
      </c>
      <c r="BB3091">
        <v>749</v>
      </c>
      <c r="BC3091" t="s">
        <v>78</v>
      </c>
      <c r="BD3091" t="s">
        <v>78</v>
      </c>
      <c r="BE3091">
        <v>3</v>
      </c>
      <c r="BF3091">
        <v>745</v>
      </c>
      <c r="BG3091" t="s">
        <v>78</v>
      </c>
      <c r="BH3091" t="s">
        <v>78</v>
      </c>
      <c r="BI3091">
        <v>199</v>
      </c>
      <c r="BJ3091" t="s">
        <v>78</v>
      </c>
      <c r="BK3091" t="s">
        <v>69</v>
      </c>
      <c r="BL3091">
        <v>749</v>
      </c>
      <c r="BM3091" t="s">
        <v>78</v>
      </c>
      <c r="BN3091" t="s">
        <v>78</v>
      </c>
      <c r="BO3091" t="s">
        <v>78</v>
      </c>
      <c r="BP3091" t="s">
        <v>81</v>
      </c>
      <c r="BQ3091" t="s">
        <v>82</v>
      </c>
    </row>
    <row r="3092" spans="1:69" x14ac:dyDescent="0.3">
      <c r="A3092">
        <v>387</v>
      </c>
      <c r="B3092" t="s">
        <v>2401</v>
      </c>
      <c r="C3092">
        <v>3</v>
      </c>
      <c r="D3092" t="s">
        <v>83</v>
      </c>
      <c r="E3092">
        <v>52</v>
      </c>
      <c r="F3092" t="s">
        <v>2402</v>
      </c>
      <c r="G3092" t="s">
        <v>78</v>
      </c>
      <c r="H3092" t="s">
        <v>78</v>
      </c>
      <c r="I3092">
        <v>375</v>
      </c>
      <c r="J3092" t="s">
        <v>90</v>
      </c>
      <c r="T3092" t="s">
        <v>1208</v>
      </c>
      <c r="U3092" t="s">
        <v>119</v>
      </c>
      <c r="V3092" t="s">
        <v>78</v>
      </c>
      <c r="AF3092">
        <v>749</v>
      </c>
      <c r="AG3092" t="s">
        <v>78</v>
      </c>
      <c r="AH3092" t="s">
        <v>78</v>
      </c>
      <c r="AU3092" t="s">
        <v>1208</v>
      </c>
      <c r="AV3092" t="s">
        <v>119</v>
      </c>
      <c r="AW3092" t="s">
        <v>78</v>
      </c>
      <c r="AX3092">
        <v>6</v>
      </c>
      <c r="AY3092" t="s">
        <v>1348</v>
      </c>
      <c r="AZ3092" t="s">
        <v>438</v>
      </c>
      <c r="BA3092" t="s">
        <v>119</v>
      </c>
      <c r="BB3092">
        <v>749</v>
      </c>
      <c r="BC3092" t="s">
        <v>78</v>
      </c>
      <c r="BD3092" t="s">
        <v>78</v>
      </c>
      <c r="BE3092">
        <v>3</v>
      </c>
      <c r="BF3092">
        <v>745</v>
      </c>
      <c r="BG3092" t="s">
        <v>78</v>
      </c>
      <c r="BH3092" t="s">
        <v>78</v>
      </c>
      <c r="BI3092">
        <v>199</v>
      </c>
      <c r="BJ3092" t="s">
        <v>78</v>
      </c>
      <c r="BK3092" t="s">
        <v>78</v>
      </c>
      <c r="BL3092">
        <v>749</v>
      </c>
      <c r="BM3092" t="s">
        <v>78</v>
      </c>
      <c r="BN3092" t="s">
        <v>78</v>
      </c>
      <c r="BO3092" t="s">
        <v>78</v>
      </c>
      <c r="BP3092" t="s">
        <v>81</v>
      </c>
      <c r="BQ3092" t="s">
        <v>82</v>
      </c>
    </row>
    <row r="3093" spans="1:69" x14ac:dyDescent="0.3">
      <c r="A3093">
        <v>387</v>
      </c>
      <c r="B3093" t="s">
        <v>2401</v>
      </c>
      <c r="C3093">
        <v>4</v>
      </c>
      <c r="D3093" t="s">
        <v>84</v>
      </c>
      <c r="E3093">
        <v>52</v>
      </c>
      <c r="F3093" t="s">
        <v>2402</v>
      </c>
      <c r="G3093" t="s">
        <v>78</v>
      </c>
      <c r="H3093" t="s">
        <v>78</v>
      </c>
      <c r="I3093">
        <v>375</v>
      </c>
      <c r="J3093" t="s">
        <v>90</v>
      </c>
      <c r="T3093" t="s">
        <v>1208</v>
      </c>
      <c r="U3093" t="s">
        <v>119</v>
      </c>
      <c r="V3093" t="s">
        <v>69</v>
      </c>
      <c r="AF3093">
        <v>749</v>
      </c>
      <c r="AG3093" t="s">
        <v>78</v>
      </c>
      <c r="AH3093" t="s">
        <v>78</v>
      </c>
      <c r="AU3093" t="s">
        <v>1208</v>
      </c>
      <c r="AV3093" t="s">
        <v>119</v>
      </c>
      <c r="AW3093" t="s">
        <v>69</v>
      </c>
      <c r="AX3093">
        <v>6</v>
      </c>
      <c r="AY3093" t="s">
        <v>1348</v>
      </c>
      <c r="AZ3093" t="s">
        <v>438</v>
      </c>
      <c r="BA3093" t="s">
        <v>108</v>
      </c>
      <c r="BB3093">
        <v>749</v>
      </c>
      <c r="BC3093" t="s">
        <v>78</v>
      </c>
      <c r="BD3093" t="s">
        <v>78</v>
      </c>
      <c r="BE3093">
        <v>3</v>
      </c>
      <c r="BF3093">
        <v>745</v>
      </c>
      <c r="BG3093" t="s">
        <v>78</v>
      </c>
      <c r="BH3093" t="s">
        <v>78</v>
      </c>
      <c r="BI3093">
        <v>199</v>
      </c>
      <c r="BJ3093" t="s">
        <v>78</v>
      </c>
      <c r="BK3093" t="s">
        <v>69</v>
      </c>
      <c r="BL3093">
        <v>749</v>
      </c>
      <c r="BM3093" t="s">
        <v>78</v>
      </c>
      <c r="BN3093" t="s">
        <v>78</v>
      </c>
      <c r="BO3093" t="s">
        <v>78</v>
      </c>
      <c r="BP3093" t="s">
        <v>81</v>
      </c>
      <c r="BQ3093" t="s">
        <v>82</v>
      </c>
    </row>
    <row r="3094" spans="1:69" x14ac:dyDescent="0.3">
      <c r="A3094">
        <v>387</v>
      </c>
      <c r="B3094" t="s">
        <v>2401</v>
      </c>
      <c r="C3094">
        <v>5</v>
      </c>
      <c r="D3094" t="s">
        <v>85</v>
      </c>
      <c r="E3094">
        <v>52</v>
      </c>
      <c r="F3094" t="s">
        <v>2402</v>
      </c>
      <c r="G3094" t="s">
        <v>78</v>
      </c>
      <c r="H3094" t="s">
        <v>78</v>
      </c>
      <c r="I3094">
        <v>375</v>
      </c>
      <c r="J3094" t="s">
        <v>90</v>
      </c>
      <c r="T3094" t="s">
        <v>1208</v>
      </c>
      <c r="U3094" t="s">
        <v>119</v>
      </c>
      <c r="V3094" t="s">
        <v>69</v>
      </c>
      <c r="AF3094">
        <v>749</v>
      </c>
      <c r="AG3094" t="s">
        <v>78</v>
      </c>
      <c r="AH3094" t="s">
        <v>78</v>
      </c>
      <c r="AU3094" t="s">
        <v>1208</v>
      </c>
      <c r="AV3094" t="s">
        <v>119</v>
      </c>
      <c r="AW3094" t="s">
        <v>69</v>
      </c>
      <c r="AX3094">
        <v>6</v>
      </c>
      <c r="AY3094" t="s">
        <v>1348</v>
      </c>
      <c r="AZ3094" t="s">
        <v>438</v>
      </c>
      <c r="BA3094" t="s">
        <v>108</v>
      </c>
      <c r="BB3094">
        <v>749</v>
      </c>
      <c r="BC3094" t="s">
        <v>78</v>
      </c>
      <c r="BD3094" t="s">
        <v>78</v>
      </c>
      <c r="BE3094">
        <v>3</v>
      </c>
      <c r="BF3094">
        <v>745</v>
      </c>
      <c r="BG3094" t="s">
        <v>78</v>
      </c>
      <c r="BH3094" t="s">
        <v>78</v>
      </c>
      <c r="BI3094">
        <v>199</v>
      </c>
      <c r="BJ3094" t="s">
        <v>78</v>
      </c>
      <c r="BK3094" t="s">
        <v>69</v>
      </c>
      <c r="BL3094">
        <v>749</v>
      </c>
      <c r="BM3094" t="s">
        <v>78</v>
      </c>
      <c r="BN3094" t="s">
        <v>78</v>
      </c>
      <c r="BO3094" t="s">
        <v>78</v>
      </c>
      <c r="BP3094" t="s">
        <v>81</v>
      </c>
      <c r="BQ3094" t="s">
        <v>82</v>
      </c>
    </row>
    <row r="3095" spans="1:69" x14ac:dyDescent="0.3">
      <c r="A3095">
        <v>387</v>
      </c>
      <c r="B3095" t="s">
        <v>2401</v>
      </c>
      <c r="C3095">
        <v>6</v>
      </c>
      <c r="D3095" t="s">
        <v>86</v>
      </c>
      <c r="E3095">
        <v>52</v>
      </c>
      <c r="F3095" t="s">
        <v>2402</v>
      </c>
      <c r="G3095" t="s">
        <v>78</v>
      </c>
      <c r="H3095" t="s">
        <v>69</v>
      </c>
      <c r="I3095">
        <v>375</v>
      </c>
      <c r="J3095" t="s">
        <v>90</v>
      </c>
      <c r="T3095" t="s">
        <v>1208</v>
      </c>
      <c r="U3095" t="s">
        <v>119</v>
      </c>
      <c r="V3095" t="s">
        <v>69</v>
      </c>
      <c r="AF3095">
        <v>749</v>
      </c>
      <c r="AG3095" t="s">
        <v>78</v>
      </c>
      <c r="AH3095" t="s">
        <v>69</v>
      </c>
      <c r="AU3095" t="s">
        <v>1208</v>
      </c>
      <c r="AV3095" t="s">
        <v>119</v>
      </c>
      <c r="AW3095" t="s">
        <v>69</v>
      </c>
      <c r="AX3095">
        <v>6</v>
      </c>
      <c r="AY3095" t="s">
        <v>1348</v>
      </c>
      <c r="AZ3095" t="s">
        <v>439</v>
      </c>
      <c r="BA3095" t="s">
        <v>108</v>
      </c>
      <c r="BB3095">
        <v>749</v>
      </c>
      <c r="BC3095" t="s">
        <v>78</v>
      </c>
      <c r="BD3095" t="s">
        <v>69</v>
      </c>
      <c r="BE3095">
        <v>3</v>
      </c>
      <c r="BF3095">
        <v>745</v>
      </c>
      <c r="BG3095" t="s">
        <v>69</v>
      </c>
      <c r="BH3095" t="s">
        <v>69</v>
      </c>
      <c r="BI3095">
        <v>199</v>
      </c>
      <c r="BJ3095" t="s">
        <v>78</v>
      </c>
      <c r="BK3095" t="s">
        <v>69</v>
      </c>
      <c r="BL3095">
        <v>749</v>
      </c>
      <c r="BM3095" t="s">
        <v>78</v>
      </c>
      <c r="BN3095" t="s">
        <v>69</v>
      </c>
      <c r="BO3095" t="s">
        <v>78</v>
      </c>
      <c r="BP3095" t="s">
        <v>81</v>
      </c>
      <c r="BQ3095" t="s">
        <v>82</v>
      </c>
    </row>
    <row r="3096" spans="1:69" x14ac:dyDescent="0.3">
      <c r="A3096">
        <v>387</v>
      </c>
      <c r="B3096" t="s">
        <v>2401</v>
      </c>
      <c r="C3096">
        <v>7</v>
      </c>
      <c r="D3096" t="s">
        <v>87</v>
      </c>
      <c r="E3096">
        <v>52</v>
      </c>
      <c r="F3096" t="s">
        <v>2402</v>
      </c>
      <c r="G3096" t="s">
        <v>69</v>
      </c>
      <c r="H3096" t="s">
        <v>69</v>
      </c>
      <c r="I3096">
        <v>375</v>
      </c>
      <c r="J3096" t="s">
        <v>90</v>
      </c>
      <c r="T3096" t="s">
        <v>1208</v>
      </c>
      <c r="U3096" t="s">
        <v>108</v>
      </c>
      <c r="V3096" t="s">
        <v>69</v>
      </c>
      <c r="AF3096">
        <v>749</v>
      </c>
      <c r="AG3096" t="s">
        <v>69</v>
      </c>
      <c r="AH3096" t="s">
        <v>69</v>
      </c>
      <c r="AU3096" t="s">
        <v>1208</v>
      </c>
      <c r="AV3096" t="s">
        <v>108</v>
      </c>
      <c r="AW3096" t="s">
        <v>69</v>
      </c>
      <c r="AX3096">
        <v>6</v>
      </c>
      <c r="AY3096" t="s">
        <v>1348</v>
      </c>
      <c r="AZ3096" t="s">
        <v>436</v>
      </c>
      <c r="BA3096" t="s">
        <v>108</v>
      </c>
      <c r="BB3096">
        <v>749</v>
      </c>
      <c r="BC3096" t="s">
        <v>69</v>
      </c>
      <c r="BD3096" t="s">
        <v>69</v>
      </c>
      <c r="BE3096">
        <v>3</v>
      </c>
      <c r="BF3096">
        <v>745</v>
      </c>
      <c r="BG3096" t="s">
        <v>69</v>
      </c>
      <c r="BH3096" t="s">
        <v>69</v>
      </c>
      <c r="BI3096">
        <v>199</v>
      </c>
      <c r="BJ3096" t="s">
        <v>69</v>
      </c>
      <c r="BK3096" t="s">
        <v>69</v>
      </c>
      <c r="BL3096">
        <v>749</v>
      </c>
      <c r="BM3096" t="s">
        <v>69</v>
      </c>
      <c r="BN3096" t="s">
        <v>69</v>
      </c>
      <c r="BO3096" t="s">
        <v>69</v>
      </c>
      <c r="BP3096" t="s">
        <v>75</v>
      </c>
      <c r="BQ3096" t="s">
        <v>76</v>
      </c>
    </row>
    <row r="3097" spans="1:69" x14ac:dyDescent="0.3">
      <c r="A3097">
        <v>387</v>
      </c>
      <c r="B3097" t="s">
        <v>2401</v>
      </c>
      <c r="C3097">
        <v>8</v>
      </c>
      <c r="D3097" t="s">
        <v>88</v>
      </c>
      <c r="E3097">
        <v>52</v>
      </c>
      <c r="F3097" t="s">
        <v>2402</v>
      </c>
      <c r="G3097" t="s">
        <v>78</v>
      </c>
      <c r="H3097" t="s">
        <v>78</v>
      </c>
      <c r="I3097">
        <v>375</v>
      </c>
      <c r="J3097" t="s">
        <v>90</v>
      </c>
      <c r="T3097" t="s">
        <v>1208</v>
      </c>
      <c r="U3097" t="s">
        <v>119</v>
      </c>
      <c r="V3097" t="s">
        <v>78</v>
      </c>
      <c r="AF3097">
        <v>749</v>
      </c>
      <c r="AG3097" t="s">
        <v>78</v>
      </c>
      <c r="AH3097" t="s">
        <v>78</v>
      </c>
      <c r="AU3097" t="s">
        <v>1208</v>
      </c>
      <c r="AV3097" t="s">
        <v>119</v>
      </c>
      <c r="AW3097" t="s">
        <v>78</v>
      </c>
      <c r="AX3097">
        <v>6</v>
      </c>
      <c r="AY3097" t="s">
        <v>1348</v>
      </c>
      <c r="AZ3097" t="s">
        <v>438</v>
      </c>
      <c r="BA3097" t="s">
        <v>119</v>
      </c>
      <c r="BB3097">
        <v>749</v>
      </c>
      <c r="BC3097" t="s">
        <v>78</v>
      </c>
      <c r="BD3097" t="s">
        <v>78</v>
      </c>
      <c r="BE3097">
        <v>3</v>
      </c>
      <c r="BF3097">
        <v>745</v>
      </c>
      <c r="BG3097" t="s">
        <v>78</v>
      </c>
      <c r="BH3097" t="s">
        <v>78</v>
      </c>
      <c r="BI3097">
        <v>199</v>
      </c>
      <c r="BJ3097" t="s">
        <v>78</v>
      </c>
      <c r="BK3097" t="s">
        <v>78</v>
      </c>
      <c r="BL3097">
        <v>749</v>
      </c>
      <c r="BM3097" t="s">
        <v>78</v>
      </c>
      <c r="BN3097" t="s">
        <v>78</v>
      </c>
      <c r="BO3097" t="s">
        <v>78</v>
      </c>
      <c r="BP3097" t="s">
        <v>81</v>
      </c>
      <c r="BQ3097" t="s">
        <v>82</v>
      </c>
    </row>
    <row r="3098" spans="1:69" x14ac:dyDescent="0.3">
      <c r="A3098">
        <v>388</v>
      </c>
      <c r="B3098" t="e">
        <f>-init-(de.java_chess.javaChess.ply.Ply,long)</f>
        <v>#NAME?</v>
      </c>
      <c r="C3098">
        <v>1</v>
      </c>
      <c r="D3098" t="s">
        <v>67</v>
      </c>
      <c r="E3098">
        <v>51</v>
      </c>
      <c r="F3098" t="s">
        <v>2429</v>
      </c>
      <c r="G3098" t="s">
        <v>78</v>
      </c>
      <c r="H3098" t="s">
        <v>78</v>
      </c>
      <c r="AF3098" t="s">
        <v>2430</v>
      </c>
      <c r="AG3098" t="s">
        <v>438</v>
      </c>
      <c r="AH3098" t="s">
        <v>92</v>
      </c>
      <c r="BB3098" t="s">
        <v>2431</v>
      </c>
      <c r="BC3098" t="s">
        <v>516</v>
      </c>
      <c r="BD3098" t="s">
        <v>844</v>
      </c>
      <c r="BE3098" t="s">
        <v>2432</v>
      </c>
      <c r="BF3098" t="s">
        <v>2433</v>
      </c>
      <c r="BG3098" t="s">
        <v>73</v>
      </c>
      <c r="BH3098" t="s">
        <v>73</v>
      </c>
      <c r="BO3098" t="s">
        <v>90</v>
      </c>
      <c r="BQ3098" t="s">
        <v>94</v>
      </c>
    </row>
    <row r="3099" spans="1:69" x14ac:dyDescent="0.3">
      <c r="A3099">
        <v>388</v>
      </c>
      <c r="B3099" t="e">
        <f>-init-(de.java_chess.javaChess.ply.Ply,long)</f>
        <v>#NAME?</v>
      </c>
      <c r="C3099">
        <v>2</v>
      </c>
      <c r="D3099" t="s">
        <v>77</v>
      </c>
      <c r="E3099">
        <v>51</v>
      </c>
      <c r="F3099" t="s">
        <v>2429</v>
      </c>
      <c r="G3099" t="s">
        <v>78</v>
      </c>
      <c r="H3099" t="s">
        <v>78</v>
      </c>
      <c r="AF3099" t="s">
        <v>2430</v>
      </c>
      <c r="AG3099" t="s">
        <v>438</v>
      </c>
      <c r="AH3099" t="s">
        <v>92</v>
      </c>
      <c r="BB3099" t="s">
        <v>2431</v>
      </c>
      <c r="BC3099" t="s">
        <v>516</v>
      </c>
      <c r="BD3099" t="s">
        <v>844</v>
      </c>
      <c r="BE3099" t="s">
        <v>2432</v>
      </c>
      <c r="BF3099" t="s">
        <v>2433</v>
      </c>
      <c r="BG3099" t="s">
        <v>73</v>
      </c>
      <c r="BH3099" t="s">
        <v>73</v>
      </c>
      <c r="BO3099" t="s">
        <v>90</v>
      </c>
      <c r="BQ3099" t="s">
        <v>94</v>
      </c>
    </row>
    <row r="3100" spans="1:69" x14ac:dyDescent="0.3">
      <c r="A3100">
        <v>388</v>
      </c>
      <c r="B3100" t="e">
        <f>-init-(de.java_chess.javaChess.ply.Ply,long)</f>
        <v>#NAME?</v>
      </c>
      <c r="C3100">
        <v>3</v>
      </c>
      <c r="D3100" t="s">
        <v>83</v>
      </c>
      <c r="E3100">
        <v>51</v>
      </c>
      <c r="F3100" t="s">
        <v>2429</v>
      </c>
      <c r="G3100" t="s">
        <v>78</v>
      </c>
      <c r="H3100" t="s">
        <v>78</v>
      </c>
      <c r="AF3100" t="s">
        <v>2430</v>
      </c>
      <c r="AG3100" t="s">
        <v>438</v>
      </c>
      <c r="AH3100" t="s">
        <v>92</v>
      </c>
      <c r="BB3100" t="s">
        <v>2431</v>
      </c>
      <c r="BC3100" t="s">
        <v>516</v>
      </c>
      <c r="BD3100" t="s">
        <v>844</v>
      </c>
      <c r="BE3100" t="s">
        <v>2432</v>
      </c>
      <c r="BF3100" t="s">
        <v>2433</v>
      </c>
      <c r="BG3100" t="s">
        <v>80</v>
      </c>
      <c r="BH3100" t="s">
        <v>80</v>
      </c>
      <c r="BO3100" t="s">
        <v>90</v>
      </c>
      <c r="BQ3100" t="s">
        <v>94</v>
      </c>
    </row>
    <row r="3101" spans="1:69" x14ac:dyDescent="0.3">
      <c r="A3101">
        <v>388</v>
      </c>
      <c r="B3101" t="e">
        <f>-init-(de.java_chess.javaChess.ply.Ply,long)</f>
        <v>#NAME?</v>
      </c>
      <c r="C3101">
        <v>4</v>
      </c>
      <c r="D3101" t="s">
        <v>84</v>
      </c>
      <c r="E3101">
        <v>51</v>
      </c>
      <c r="F3101" t="s">
        <v>2429</v>
      </c>
      <c r="G3101" t="s">
        <v>78</v>
      </c>
      <c r="H3101" t="s">
        <v>78</v>
      </c>
      <c r="AF3101" t="s">
        <v>2430</v>
      </c>
      <c r="AG3101" t="s">
        <v>438</v>
      </c>
      <c r="AH3101" t="s">
        <v>92</v>
      </c>
      <c r="BB3101" t="s">
        <v>2431</v>
      </c>
      <c r="BC3101" t="s">
        <v>516</v>
      </c>
      <c r="BD3101" t="s">
        <v>844</v>
      </c>
      <c r="BE3101" t="s">
        <v>2432</v>
      </c>
      <c r="BF3101" t="s">
        <v>2433</v>
      </c>
      <c r="BG3101" t="s">
        <v>73</v>
      </c>
      <c r="BH3101" t="s">
        <v>73</v>
      </c>
      <c r="BO3101" t="s">
        <v>90</v>
      </c>
      <c r="BQ3101" t="s">
        <v>94</v>
      </c>
    </row>
    <row r="3102" spans="1:69" x14ac:dyDescent="0.3">
      <c r="A3102">
        <v>388</v>
      </c>
      <c r="B3102" t="e">
        <f>-init-(de.java_chess.javaChess.ply.Ply,long)</f>
        <v>#NAME?</v>
      </c>
      <c r="C3102">
        <v>5</v>
      </c>
      <c r="D3102" t="s">
        <v>85</v>
      </c>
      <c r="E3102">
        <v>51</v>
      </c>
      <c r="F3102" t="s">
        <v>2429</v>
      </c>
      <c r="G3102" t="s">
        <v>78</v>
      </c>
      <c r="H3102" t="s">
        <v>78</v>
      </c>
      <c r="AF3102" t="s">
        <v>2430</v>
      </c>
      <c r="AG3102" t="s">
        <v>438</v>
      </c>
      <c r="AH3102" t="s">
        <v>92</v>
      </c>
      <c r="BB3102" t="s">
        <v>2431</v>
      </c>
      <c r="BC3102" t="s">
        <v>516</v>
      </c>
      <c r="BD3102" t="s">
        <v>844</v>
      </c>
      <c r="BE3102" t="s">
        <v>2432</v>
      </c>
      <c r="BF3102" t="s">
        <v>2433</v>
      </c>
      <c r="BG3102" t="s">
        <v>80</v>
      </c>
      <c r="BH3102" t="s">
        <v>80</v>
      </c>
      <c r="BO3102" t="s">
        <v>90</v>
      </c>
      <c r="BQ3102" t="s">
        <v>94</v>
      </c>
    </row>
    <row r="3103" spans="1:69" x14ac:dyDescent="0.3">
      <c r="A3103">
        <v>388</v>
      </c>
      <c r="B3103" t="e">
        <f>-init-(de.java_chess.javaChess.ply.Ply,long)</f>
        <v>#NAME?</v>
      </c>
      <c r="C3103">
        <v>6</v>
      </c>
      <c r="D3103" t="s">
        <v>86</v>
      </c>
      <c r="E3103">
        <v>51</v>
      </c>
      <c r="F3103" t="s">
        <v>2429</v>
      </c>
      <c r="G3103" t="s">
        <v>78</v>
      </c>
      <c r="H3103" t="s">
        <v>69</v>
      </c>
      <c r="AF3103" t="s">
        <v>2430</v>
      </c>
      <c r="AG3103" t="s">
        <v>436</v>
      </c>
      <c r="AH3103" t="s">
        <v>95</v>
      </c>
      <c r="BB3103" t="s">
        <v>2431</v>
      </c>
      <c r="BC3103" t="s">
        <v>521</v>
      </c>
      <c r="BD3103" t="s">
        <v>845</v>
      </c>
      <c r="BE3103" t="s">
        <v>2432</v>
      </c>
      <c r="BF3103" t="s">
        <v>2433</v>
      </c>
      <c r="BG3103" t="s">
        <v>73</v>
      </c>
      <c r="BH3103" t="s">
        <v>73</v>
      </c>
      <c r="BO3103" t="s">
        <v>69</v>
      </c>
      <c r="BP3103" t="s">
        <v>171</v>
      </c>
      <c r="BQ3103" t="s">
        <v>293</v>
      </c>
    </row>
    <row r="3104" spans="1:69" x14ac:dyDescent="0.3">
      <c r="A3104">
        <v>388</v>
      </c>
      <c r="B3104" t="e">
        <f>-init-(de.java_chess.javaChess.ply.Ply,long)</f>
        <v>#NAME?</v>
      </c>
      <c r="C3104">
        <v>7</v>
      </c>
      <c r="D3104" t="s">
        <v>87</v>
      </c>
      <c r="E3104">
        <v>51</v>
      </c>
      <c r="F3104" t="s">
        <v>2429</v>
      </c>
      <c r="G3104" t="s">
        <v>69</v>
      </c>
      <c r="H3104" t="s">
        <v>69</v>
      </c>
      <c r="AF3104" t="s">
        <v>2430</v>
      </c>
      <c r="AG3104" t="s">
        <v>436</v>
      </c>
      <c r="AH3104" t="s">
        <v>95</v>
      </c>
      <c r="BB3104" t="s">
        <v>2431</v>
      </c>
      <c r="BC3104" t="s">
        <v>521</v>
      </c>
      <c r="BD3104" t="s">
        <v>845</v>
      </c>
      <c r="BE3104" t="s">
        <v>2432</v>
      </c>
      <c r="BF3104" t="s">
        <v>2433</v>
      </c>
      <c r="BG3104" t="s">
        <v>73</v>
      </c>
      <c r="BH3104" t="s">
        <v>73</v>
      </c>
      <c r="BO3104" t="s">
        <v>69</v>
      </c>
      <c r="BP3104" t="s">
        <v>75</v>
      </c>
      <c r="BQ3104" t="s">
        <v>293</v>
      </c>
    </row>
    <row r="3105" spans="1:69" x14ac:dyDescent="0.3">
      <c r="A3105">
        <v>388</v>
      </c>
      <c r="B3105" t="e">
        <f>-init-(de.java_chess.javaChess.ply.Ply,long)</f>
        <v>#NAME?</v>
      </c>
      <c r="C3105">
        <v>8</v>
      </c>
      <c r="D3105" t="s">
        <v>88</v>
      </c>
      <c r="E3105">
        <v>51</v>
      </c>
      <c r="F3105" t="s">
        <v>2429</v>
      </c>
      <c r="G3105" t="s">
        <v>78</v>
      </c>
      <c r="H3105" t="s">
        <v>78</v>
      </c>
      <c r="AF3105" t="s">
        <v>2430</v>
      </c>
      <c r="AG3105" t="s">
        <v>438</v>
      </c>
      <c r="AH3105" t="s">
        <v>92</v>
      </c>
      <c r="BB3105" t="s">
        <v>2431</v>
      </c>
      <c r="BC3105" t="s">
        <v>516</v>
      </c>
      <c r="BD3105" t="s">
        <v>844</v>
      </c>
      <c r="BE3105" t="s">
        <v>2432</v>
      </c>
      <c r="BF3105" t="s">
        <v>2433</v>
      </c>
      <c r="BG3105" t="s">
        <v>80</v>
      </c>
      <c r="BH3105" t="s">
        <v>80</v>
      </c>
      <c r="BO3105" t="s">
        <v>90</v>
      </c>
      <c r="BQ3105" t="s">
        <v>94</v>
      </c>
    </row>
    <row r="3106" spans="1:69" x14ac:dyDescent="0.3">
      <c r="A3106">
        <v>389</v>
      </c>
      <c r="B3106" t="e">
        <f>-init-(de.java_chess.javaChess.ply.Ply)</f>
        <v>#NAME?</v>
      </c>
      <c r="C3106">
        <v>1</v>
      </c>
      <c r="D3106" t="s">
        <v>67</v>
      </c>
      <c r="E3106">
        <v>51</v>
      </c>
      <c r="F3106" t="s">
        <v>2429</v>
      </c>
      <c r="G3106" t="s">
        <v>78</v>
      </c>
      <c r="H3106" t="s">
        <v>78</v>
      </c>
      <c r="Q3106">
        <v>380</v>
      </c>
      <c r="R3106" t="s">
        <v>78</v>
      </c>
      <c r="S3106" t="s">
        <v>69</v>
      </c>
      <c r="AU3106" t="s">
        <v>2434</v>
      </c>
      <c r="AV3106" t="s">
        <v>92</v>
      </c>
      <c r="AW3106" t="s">
        <v>95</v>
      </c>
      <c r="AX3106" t="s">
        <v>2007</v>
      </c>
      <c r="AY3106" t="s">
        <v>2369</v>
      </c>
      <c r="AZ3106" t="s">
        <v>2370</v>
      </c>
      <c r="BA3106" t="s">
        <v>2371</v>
      </c>
      <c r="BO3106" t="s">
        <v>90</v>
      </c>
      <c r="BQ3106" t="s">
        <v>94</v>
      </c>
    </row>
    <row r="3107" spans="1:69" x14ac:dyDescent="0.3">
      <c r="A3107">
        <v>389</v>
      </c>
      <c r="B3107" t="e">
        <f>-init-(de.java_chess.javaChess.ply.Ply)</f>
        <v>#NAME?</v>
      </c>
      <c r="C3107">
        <v>2</v>
      </c>
      <c r="D3107" t="s">
        <v>77</v>
      </c>
      <c r="E3107">
        <v>51</v>
      </c>
      <c r="F3107" t="s">
        <v>2429</v>
      </c>
      <c r="G3107" t="s">
        <v>78</v>
      </c>
      <c r="H3107" t="s">
        <v>78</v>
      </c>
      <c r="Q3107">
        <v>380</v>
      </c>
      <c r="R3107" t="s">
        <v>78</v>
      </c>
      <c r="S3107" t="s">
        <v>78</v>
      </c>
      <c r="AU3107" t="s">
        <v>2434</v>
      </c>
      <c r="AV3107" t="s">
        <v>92</v>
      </c>
      <c r="AW3107" t="s">
        <v>92</v>
      </c>
      <c r="AX3107" t="s">
        <v>2007</v>
      </c>
      <c r="AY3107" t="s">
        <v>2369</v>
      </c>
      <c r="AZ3107" t="s">
        <v>2370</v>
      </c>
      <c r="BA3107" t="s">
        <v>2378</v>
      </c>
      <c r="BO3107" t="s">
        <v>90</v>
      </c>
      <c r="BQ3107" t="s">
        <v>94</v>
      </c>
    </row>
    <row r="3108" spans="1:69" x14ac:dyDescent="0.3">
      <c r="A3108">
        <v>389</v>
      </c>
      <c r="B3108" t="e">
        <f>-init-(de.java_chess.javaChess.ply.Ply)</f>
        <v>#NAME?</v>
      </c>
      <c r="C3108">
        <v>3</v>
      </c>
      <c r="D3108" t="s">
        <v>83</v>
      </c>
      <c r="E3108">
        <v>51</v>
      </c>
      <c r="F3108" t="s">
        <v>2429</v>
      </c>
      <c r="G3108" t="s">
        <v>78</v>
      </c>
      <c r="H3108" t="s">
        <v>78</v>
      </c>
      <c r="Q3108">
        <v>380</v>
      </c>
      <c r="R3108" t="s">
        <v>78</v>
      </c>
      <c r="S3108" t="s">
        <v>78</v>
      </c>
      <c r="AU3108" t="s">
        <v>2434</v>
      </c>
      <c r="AV3108" t="s">
        <v>92</v>
      </c>
      <c r="AW3108" t="s">
        <v>92</v>
      </c>
      <c r="AX3108" t="s">
        <v>2007</v>
      </c>
      <c r="AY3108" t="s">
        <v>2369</v>
      </c>
      <c r="AZ3108" t="s">
        <v>2370</v>
      </c>
      <c r="BA3108" t="s">
        <v>2380</v>
      </c>
      <c r="BO3108" t="s">
        <v>90</v>
      </c>
      <c r="BQ3108" t="s">
        <v>94</v>
      </c>
    </row>
    <row r="3109" spans="1:69" x14ac:dyDescent="0.3">
      <c r="A3109">
        <v>389</v>
      </c>
      <c r="B3109" t="e">
        <f>-init-(de.java_chess.javaChess.ply.Ply)</f>
        <v>#NAME?</v>
      </c>
      <c r="C3109">
        <v>4</v>
      </c>
      <c r="D3109" t="s">
        <v>84</v>
      </c>
      <c r="E3109">
        <v>51</v>
      </c>
      <c r="F3109" t="s">
        <v>2429</v>
      </c>
      <c r="G3109" t="s">
        <v>78</v>
      </c>
      <c r="H3109" t="s">
        <v>78</v>
      </c>
      <c r="Q3109">
        <v>380</v>
      </c>
      <c r="R3109" t="s">
        <v>78</v>
      </c>
      <c r="S3109" t="s">
        <v>78</v>
      </c>
      <c r="AU3109" t="s">
        <v>2434</v>
      </c>
      <c r="AV3109" t="s">
        <v>92</v>
      </c>
      <c r="AW3109" t="s">
        <v>92</v>
      </c>
      <c r="AX3109" t="s">
        <v>2007</v>
      </c>
      <c r="AY3109" t="s">
        <v>2369</v>
      </c>
      <c r="AZ3109" t="s">
        <v>2370</v>
      </c>
      <c r="BA3109" t="s">
        <v>2382</v>
      </c>
      <c r="BO3109" t="s">
        <v>90</v>
      </c>
      <c r="BQ3109" t="s">
        <v>94</v>
      </c>
    </row>
    <row r="3110" spans="1:69" x14ac:dyDescent="0.3">
      <c r="A3110">
        <v>389</v>
      </c>
      <c r="B3110" t="e">
        <f>-init-(de.java_chess.javaChess.ply.Ply)</f>
        <v>#NAME?</v>
      </c>
      <c r="C3110">
        <v>5</v>
      </c>
      <c r="D3110" t="s">
        <v>85</v>
      </c>
      <c r="E3110">
        <v>51</v>
      </c>
      <c r="F3110" t="s">
        <v>2429</v>
      </c>
      <c r="G3110" t="s">
        <v>78</v>
      </c>
      <c r="H3110" t="s">
        <v>78</v>
      </c>
      <c r="Q3110">
        <v>380</v>
      </c>
      <c r="R3110" t="s">
        <v>78</v>
      </c>
      <c r="S3110" t="s">
        <v>78</v>
      </c>
      <c r="AU3110" t="s">
        <v>2434</v>
      </c>
      <c r="AV3110" t="s">
        <v>92</v>
      </c>
      <c r="AW3110" t="s">
        <v>92</v>
      </c>
      <c r="AX3110" t="s">
        <v>2007</v>
      </c>
      <c r="AY3110" t="s">
        <v>2369</v>
      </c>
      <c r="AZ3110" t="s">
        <v>2370</v>
      </c>
      <c r="BA3110" t="s">
        <v>2378</v>
      </c>
      <c r="BO3110" t="s">
        <v>90</v>
      </c>
      <c r="BQ3110" t="s">
        <v>94</v>
      </c>
    </row>
    <row r="3111" spans="1:69" x14ac:dyDescent="0.3">
      <c r="A3111">
        <v>389</v>
      </c>
      <c r="B3111" t="e">
        <f>-init-(de.java_chess.javaChess.ply.Ply)</f>
        <v>#NAME?</v>
      </c>
      <c r="C3111">
        <v>6</v>
      </c>
      <c r="D3111" t="s">
        <v>86</v>
      </c>
      <c r="E3111">
        <v>51</v>
      </c>
      <c r="F3111" t="s">
        <v>2429</v>
      </c>
      <c r="G3111" t="s">
        <v>78</v>
      </c>
      <c r="H3111" t="s">
        <v>69</v>
      </c>
      <c r="Q3111">
        <v>380</v>
      </c>
      <c r="R3111" t="s">
        <v>69</v>
      </c>
      <c r="S3111" t="s">
        <v>69</v>
      </c>
      <c r="AU3111" t="s">
        <v>2434</v>
      </c>
      <c r="AV3111" t="s">
        <v>95</v>
      </c>
      <c r="AW3111" t="s">
        <v>95</v>
      </c>
      <c r="AX3111" t="s">
        <v>2007</v>
      </c>
      <c r="AY3111" t="s">
        <v>2369</v>
      </c>
      <c r="AZ3111" t="s">
        <v>2385</v>
      </c>
      <c r="BA3111" t="s">
        <v>2382</v>
      </c>
      <c r="BO3111" t="s">
        <v>69</v>
      </c>
      <c r="BP3111" t="s">
        <v>171</v>
      </c>
      <c r="BQ3111" t="s">
        <v>225</v>
      </c>
    </row>
    <row r="3112" spans="1:69" x14ac:dyDescent="0.3">
      <c r="A3112">
        <v>389</v>
      </c>
      <c r="B3112" t="e">
        <f>-init-(de.java_chess.javaChess.ply.Ply)</f>
        <v>#NAME?</v>
      </c>
      <c r="C3112">
        <v>7</v>
      </c>
      <c r="D3112" t="s">
        <v>87</v>
      </c>
      <c r="E3112">
        <v>51</v>
      </c>
      <c r="F3112" t="s">
        <v>2429</v>
      </c>
      <c r="G3112" t="s">
        <v>69</v>
      </c>
      <c r="H3112" t="s">
        <v>69</v>
      </c>
      <c r="Q3112">
        <v>380</v>
      </c>
      <c r="R3112" t="s">
        <v>69</v>
      </c>
      <c r="S3112" t="s">
        <v>69</v>
      </c>
      <c r="AU3112" t="s">
        <v>2434</v>
      </c>
      <c r="AV3112" t="s">
        <v>95</v>
      </c>
      <c r="AW3112" t="s">
        <v>95</v>
      </c>
      <c r="AX3112" t="s">
        <v>2007</v>
      </c>
      <c r="AY3112" t="s">
        <v>2369</v>
      </c>
      <c r="AZ3112" t="s">
        <v>2388</v>
      </c>
      <c r="BA3112" t="s">
        <v>2382</v>
      </c>
      <c r="BO3112" t="s">
        <v>69</v>
      </c>
      <c r="BP3112" t="s">
        <v>75</v>
      </c>
      <c r="BQ3112" t="s">
        <v>225</v>
      </c>
    </row>
    <row r="3113" spans="1:69" x14ac:dyDescent="0.3">
      <c r="A3113">
        <v>389</v>
      </c>
      <c r="B3113" t="e">
        <f>-init-(de.java_chess.javaChess.ply.Ply)</f>
        <v>#NAME?</v>
      </c>
      <c r="C3113">
        <v>8</v>
      </c>
      <c r="D3113" t="s">
        <v>88</v>
      </c>
      <c r="E3113">
        <v>51</v>
      </c>
      <c r="F3113" t="s">
        <v>2429</v>
      </c>
      <c r="G3113" t="s">
        <v>78</v>
      </c>
      <c r="H3113" t="s">
        <v>78</v>
      </c>
      <c r="Q3113">
        <v>380</v>
      </c>
      <c r="R3113" t="s">
        <v>78</v>
      </c>
      <c r="S3113" t="s">
        <v>78</v>
      </c>
      <c r="AU3113" t="s">
        <v>2434</v>
      </c>
      <c r="AV3113" t="s">
        <v>92</v>
      </c>
      <c r="AW3113" t="s">
        <v>92</v>
      </c>
      <c r="AX3113" t="s">
        <v>2007</v>
      </c>
      <c r="AY3113" t="s">
        <v>2369</v>
      </c>
      <c r="AZ3113" t="s">
        <v>2370</v>
      </c>
      <c r="BA3113" t="s">
        <v>2380</v>
      </c>
      <c r="BO3113" t="s">
        <v>90</v>
      </c>
      <c r="BQ3113" t="s">
        <v>94</v>
      </c>
    </row>
    <row r="3114" spans="1:69" x14ac:dyDescent="0.3">
      <c r="A3114">
        <v>390</v>
      </c>
      <c r="B3114" t="s">
        <v>2403</v>
      </c>
      <c r="C3114">
        <v>1</v>
      </c>
      <c r="D3114" t="s">
        <v>67</v>
      </c>
      <c r="E3114">
        <v>51</v>
      </c>
      <c r="F3114" t="s">
        <v>2429</v>
      </c>
      <c r="G3114" t="s">
        <v>78</v>
      </c>
      <c r="H3114" t="s">
        <v>78</v>
      </c>
      <c r="Q3114">
        <v>380</v>
      </c>
      <c r="R3114" t="s">
        <v>78</v>
      </c>
      <c r="S3114" t="s">
        <v>69</v>
      </c>
      <c r="AF3114">
        <v>391</v>
      </c>
      <c r="AG3114" t="s">
        <v>78</v>
      </c>
      <c r="AH3114" t="s">
        <v>78</v>
      </c>
      <c r="AU3114" t="s">
        <v>2434</v>
      </c>
      <c r="AV3114" t="s">
        <v>92</v>
      </c>
      <c r="AW3114" t="s">
        <v>95</v>
      </c>
      <c r="AX3114" t="s">
        <v>2007</v>
      </c>
      <c r="AY3114" t="s">
        <v>2369</v>
      </c>
      <c r="AZ3114" t="s">
        <v>2370</v>
      </c>
      <c r="BA3114" t="s">
        <v>2371</v>
      </c>
      <c r="BB3114">
        <v>391</v>
      </c>
      <c r="BC3114" t="s">
        <v>78</v>
      </c>
      <c r="BD3114" t="s">
        <v>78</v>
      </c>
      <c r="BE3114">
        <v>2</v>
      </c>
      <c r="BO3114" t="s">
        <v>78</v>
      </c>
      <c r="BP3114" t="s">
        <v>81</v>
      </c>
      <c r="BQ3114" t="s">
        <v>109</v>
      </c>
    </row>
    <row r="3115" spans="1:69" x14ac:dyDescent="0.3">
      <c r="A3115">
        <v>390</v>
      </c>
      <c r="B3115" t="s">
        <v>2403</v>
      </c>
      <c r="C3115">
        <v>2</v>
      </c>
      <c r="D3115" t="s">
        <v>77</v>
      </c>
      <c r="E3115">
        <v>51</v>
      </c>
      <c r="F3115" t="s">
        <v>2429</v>
      </c>
      <c r="G3115" t="s">
        <v>78</v>
      </c>
      <c r="H3115" t="s">
        <v>78</v>
      </c>
      <c r="Q3115">
        <v>380</v>
      </c>
      <c r="R3115" t="s">
        <v>78</v>
      </c>
      <c r="S3115" t="s">
        <v>78</v>
      </c>
      <c r="AF3115">
        <v>391</v>
      </c>
      <c r="AG3115" t="s">
        <v>78</v>
      </c>
      <c r="AH3115" t="s">
        <v>78</v>
      </c>
      <c r="AU3115" t="s">
        <v>2434</v>
      </c>
      <c r="AV3115" t="s">
        <v>92</v>
      </c>
      <c r="AW3115" t="s">
        <v>92</v>
      </c>
      <c r="AX3115" t="s">
        <v>2007</v>
      </c>
      <c r="AY3115" t="s">
        <v>2369</v>
      </c>
      <c r="AZ3115" t="s">
        <v>2370</v>
      </c>
      <c r="BA3115" t="s">
        <v>2378</v>
      </c>
      <c r="BB3115">
        <v>391</v>
      </c>
      <c r="BC3115" t="s">
        <v>78</v>
      </c>
      <c r="BD3115" t="s">
        <v>78</v>
      </c>
      <c r="BE3115">
        <v>2</v>
      </c>
      <c r="BO3115" t="s">
        <v>78</v>
      </c>
      <c r="BP3115" t="s">
        <v>81</v>
      </c>
      <c r="BQ3115" t="s">
        <v>109</v>
      </c>
    </row>
    <row r="3116" spans="1:69" x14ac:dyDescent="0.3">
      <c r="A3116">
        <v>390</v>
      </c>
      <c r="B3116" t="s">
        <v>2403</v>
      </c>
      <c r="C3116">
        <v>3</v>
      </c>
      <c r="D3116" t="s">
        <v>83</v>
      </c>
      <c r="E3116">
        <v>51</v>
      </c>
      <c r="F3116" t="s">
        <v>2429</v>
      </c>
      <c r="G3116" t="s">
        <v>78</v>
      </c>
      <c r="H3116" t="s">
        <v>78</v>
      </c>
      <c r="Q3116">
        <v>380</v>
      </c>
      <c r="R3116" t="s">
        <v>78</v>
      </c>
      <c r="S3116" t="s">
        <v>78</v>
      </c>
      <c r="AF3116">
        <v>391</v>
      </c>
      <c r="AG3116" t="s">
        <v>78</v>
      </c>
      <c r="AH3116" t="s">
        <v>78</v>
      </c>
      <c r="AU3116" t="s">
        <v>2434</v>
      </c>
      <c r="AV3116" t="s">
        <v>92</v>
      </c>
      <c r="AW3116" t="s">
        <v>92</v>
      </c>
      <c r="AX3116" t="s">
        <v>2007</v>
      </c>
      <c r="AY3116" t="s">
        <v>2369</v>
      </c>
      <c r="AZ3116" t="s">
        <v>2370</v>
      </c>
      <c r="BA3116" t="s">
        <v>2380</v>
      </c>
      <c r="BB3116">
        <v>391</v>
      </c>
      <c r="BC3116" t="s">
        <v>78</v>
      </c>
      <c r="BD3116" t="s">
        <v>78</v>
      </c>
      <c r="BE3116">
        <v>2</v>
      </c>
      <c r="BO3116" t="s">
        <v>78</v>
      </c>
      <c r="BP3116" t="s">
        <v>81</v>
      </c>
      <c r="BQ3116" t="s">
        <v>109</v>
      </c>
    </row>
    <row r="3117" spans="1:69" x14ac:dyDescent="0.3">
      <c r="A3117">
        <v>390</v>
      </c>
      <c r="B3117" t="s">
        <v>2403</v>
      </c>
      <c r="C3117">
        <v>4</v>
      </c>
      <c r="D3117" t="s">
        <v>84</v>
      </c>
      <c r="E3117">
        <v>51</v>
      </c>
      <c r="F3117" t="s">
        <v>2429</v>
      </c>
      <c r="G3117" t="s">
        <v>78</v>
      </c>
      <c r="H3117" t="s">
        <v>78</v>
      </c>
      <c r="Q3117">
        <v>380</v>
      </c>
      <c r="R3117" t="s">
        <v>78</v>
      </c>
      <c r="S3117" t="s">
        <v>78</v>
      </c>
      <c r="AF3117">
        <v>391</v>
      </c>
      <c r="AG3117" t="s">
        <v>78</v>
      </c>
      <c r="AH3117" t="s">
        <v>78</v>
      </c>
      <c r="AU3117" t="s">
        <v>2434</v>
      </c>
      <c r="AV3117" t="s">
        <v>92</v>
      </c>
      <c r="AW3117" t="s">
        <v>92</v>
      </c>
      <c r="AX3117" t="s">
        <v>2007</v>
      </c>
      <c r="AY3117" t="s">
        <v>2369</v>
      </c>
      <c r="AZ3117" t="s">
        <v>2370</v>
      </c>
      <c r="BA3117" t="s">
        <v>2382</v>
      </c>
      <c r="BB3117">
        <v>391</v>
      </c>
      <c r="BC3117" t="s">
        <v>78</v>
      </c>
      <c r="BD3117" t="s">
        <v>78</v>
      </c>
      <c r="BE3117">
        <v>2</v>
      </c>
      <c r="BO3117" t="s">
        <v>78</v>
      </c>
      <c r="BP3117" t="s">
        <v>81</v>
      </c>
      <c r="BQ3117" t="s">
        <v>109</v>
      </c>
    </row>
    <row r="3118" spans="1:69" x14ac:dyDescent="0.3">
      <c r="A3118">
        <v>390</v>
      </c>
      <c r="B3118" t="s">
        <v>2403</v>
      </c>
      <c r="C3118">
        <v>5</v>
      </c>
      <c r="D3118" t="s">
        <v>85</v>
      </c>
      <c r="E3118">
        <v>51</v>
      </c>
      <c r="F3118" t="s">
        <v>2429</v>
      </c>
      <c r="G3118" t="s">
        <v>78</v>
      </c>
      <c r="H3118" t="s">
        <v>78</v>
      </c>
      <c r="Q3118">
        <v>380</v>
      </c>
      <c r="R3118" t="s">
        <v>78</v>
      </c>
      <c r="S3118" t="s">
        <v>78</v>
      </c>
      <c r="AF3118">
        <v>391</v>
      </c>
      <c r="AG3118" t="s">
        <v>78</v>
      </c>
      <c r="AH3118" t="s">
        <v>78</v>
      </c>
      <c r="AU3118" t="s">
        <v>2434</v>
      </c>
      <c r="AV3118" t="s">
        <v>92</v>
      </c>
      <c r="AW3118" t="s">
        <v>92</v>
      </c>
      <c r="AX3118" t="s">
        <v>2007</v>
      </c>
      <c r="AY3118" t="s">
        <v>2369</v>
      </c>
      <c r="AZ3118" t="s">
        <v>2370</v>
      </c>
      <c r="BA3118" t="s">
        <v>2378</v>
      </c>
      <c r="BB3118">
        <v>391</v>
      </c>
      <c r="BC3118" t="s">
        <v>78</v>
      </c>
      <c r="BD3118" t="s">
        <v>78</v>
      </c>
      <c r="BE3118">
        <v>2</v>
      </c>
      <c r="BO3118" t="s">
        <v>78</v>
      </c>
      <c r="BP3118" t="s">
        <v>81</v>
      </c>
      <c r="BQ3118" t="s">
        <v>109</v>
      </c>
    </row>
    <row r="3119" spans="1:69" x14ac:dyDescent="0.3">
      <c r="A3119">
        <v>390</v>
      </c>
      <c r="B3119" t="s">
        <v>2403</v>
      </c>
      <c r="C3119">
        <v>6</v>
      </c>
      <c r="D3119" t="s">
        <v>86</v>
      </c>
      <c r="E3119">
        <v>51</v>
      </c>
      <c r="F3119" t="s">
        <v>2429</v>
      </c>
      <c r="G3119" t="s">
        <v>78</v>
      </c>
      <c r="H3119" t="s">
        <v>69</v>
      </c>
      <c r="Q3119">
        <v>380</v>
      </c>
      <c r="R3119" t="s">
        <v>69</v>
      </c>
      <c r="S3119" t="s">
        <v>69</v>
      </c>
      <c r="AF3119">
        <v>391</v>
      </c>
      <c r="AG3119" t="s">
        <v>78</v>
      </c>
      <c r="AH3119" t="s">
        <v>69</v>
      </c>
      <c r="AU3119" t="s">
        <v>2434</v>
      </c>
      <c r="AV3119" t="s">
        <v>95</v>
      </c>
      <c r="AW3119" t="s">
        <v>95</v>
      </c>
      <c r="AX3119" t="s">
        <v>2007</v>
      </c>
      <c r="AY3119" t="s">
        <v>2369</v>
      </c>
      <c r="AZ3119" t="s">
        <v>2385</v>
      </c>
      <c r="BA3119" t="s">
        <v>2382</v>
      </c>
      <c r="BB3119">
        <v>391</v>
      </c>
      <c r="BC3119" t="s">
        <v>78</v>
      </c>
      <c r="BD3119" t="s">
        <v>69</v>
      </c>
      <c r="BE3119">
        <v>2</v>
      </c>
      <c r="BO3119" t="s">
        <v>90</v>
      </c>
      <c r="BQ3119" t="s">
        <v>94</v>
      </c>
    </row>
    <row r="3120" spans="1:69" x14ac:dyDescent="0.3">
      <c r="A3120">
        <v>390</v>
      </c>
      <c r="B3120" t="s">
        <v>2403</v>
      </c>
      <c r="C3120">
        <v>7</v>
      </c>
      <c r="D3120" t="s">
        <v>87</v>
      </c>
      <c r="E3120">
        <v>51</v>
      </c>
      <c r="F3120" t="s">
        <v>2429</v>
      </c>
      <c r="G3120" t="s">
        <v>69</v>
      </c>
      <c r="H3120" t="s">
        <v>69</v>
      </c>
      <c r="Q3120">
        <v>380</v>
      </c>
      <c r="R3120" t="s">
        <v>69</v>
      </c>
      <c r="S3120" t="s">
        <v>69</v>
      </c>
      <c r="AF3120">
        <v>391</v>
      </c>
      <c r="AG3120" t="s">
        <v>69</v>
      </c>
      <c r="AH3120" t="s">
        <v>69</v>
      </c>
      <c r="AU3120" t="s">
        <v>2434</v>
      </c>
      <c r="AV3120" t="s">
        <v>95</v>
      </c>
      <c r="AW3120" t="s">
        <v>95</v>
      </c>
      <c r="AX3120" t="s">
        <v>2007</v>
      </c>
      <c r="AY3120" t="s">
        <v>2369</v>
      </c>
      <c r="AZ3120" t="s">
        <v>2388</v>
      </c>
      <c r="BA3120" t="s">
        <v>2382</v>
      </c>
      <c r="BB3120">
        <v>391</v>
      </c>
      <c r="BC3120" t="s">
        <v>69</v>
      </c>
      <c r="BD3120" t="s">
        <v>69</v>
      </c>
      <c r="BE3120">
        <v>2</v>
      </c>
      <c r="BO3120" t="s">
        <v>69</v>
      </c>
      <c r="BP3120" t="s">
        <v>75</v>
      </c>
      <c r="BQ3120" t="s">
        <v>129</v>
      </c>
    </row>
    <row r="3121" spans="1:69" x14ac:dyDescent="0.3">
      <c r="A3121">
        <v>390</v>
      </c>
      <c r="B3121" t="s">
        <v>2403</v>
      </c>
      <c r="C3121">
        <v>8</v>
      </c>
      <c r="D3121" t="s">
        <v>88</v>
      </c>
      <c r="E3121">
        <v>51</v>
      </c>
      <c r="F3121" t="s">
        <v>2429</v>
      </c>
      <c r="G3121" t="s">
        <v>78</v>
      </c>
      <c r="H3121" t="s">
        <v>78</v>
      </c>
      <c r="Q3121">
        <v>380</v>
      </c>
      <c r="R3121" t="s">
        <v>78</v>
      </c>
      <c r="S3121" t="s">
        <v>78</v>
      </c>
      <c r="AF3121">
        <v>391</v>
      </c>
      <c r="AG3121" t="s">
        <v>78</v>
      </c>
      <c r="AH3121" t="s">
        <v>78</v>
      </c>
      <c r="AU3121" t="s">
        <v>2434</v>
      </c>
      <c r="AV3121" t="s">
        <v>92</v>
      </c>
      <c r="AW3121" t="s">
        <v>92</v>
      </c>
      <c r="AX3121" t="s">
        <v>2007</v>
      </c>
      <c r="AY3121" t="s">
        <v>2369</v>
      </c>
      <c r="AZ3121" t="s">
        <v>2370</v>
      </c>
      <c r="BA3121" t="s">
        <v>2380</v>
      </c>
      <c r="BB3121">
        <v>391</v>
      </c>
      <c r="BC3121" t="s">
        <v>78</v>
      </c>
      <c r="BD3121" t="s">
        <v>78</v>
      </c>
      <c r="BE3121">
        <v>2</v>
      </c>
      <c r="BO3121" t="s">
        <v>78</v>
      </c>
      <c r="BP3121" t="s">
        <v>81</v>
      </c>
      <c r="BQ3121" t="s">
        <v>109</v>
      </c>
    </row>
    <row r="3122" spans="1:69" x14ac:dyDescent="0.3">
      <c r="A3122">
        <v>391</v>
      </c>
      <c r="B3122" t="s">
        <v>2435</v>
      </c>
      <c r="C3122">
        <v>1</v>
      </c>
      <c r="D3122" t="s">
        <v>67</v>
      </c>
      <c r="E3122">
        <v>51</v>
      </c>
      <c r="F3122" t="s">
        <v>2429</v>
      </c>
      <c r="G3122" t="s">
        <v>78</v>
      </c>
      <c r="H3122" t="s">
        <v>78</v>
      </c>
      <c r="Q3122">
        <v>390</v>
      </c>
      <c r="R3122" t="s">
        <v>78</v>
      </c>
      <c r="S3122" t="s">
        <v>78</v>
      </c>
      <c r="AU3122">
        <v>390</v>
      </c>
      <c r="AV3122" t="s">
        <v>78</v>
      </c>
      <c r="AW3122" t="s">
        <v>78</v>
      </c>
      <c r="AX3122">
        <v>2</v>
      </c>
      <c r="AY3122" t="s">
        <v>2434</v>
      </c>
      <c r="AZ3122" t="s">
        <v>92</v>
      </c>
      <c r="BA3122" t="s">
        <v>95</v>
      </c>
      <c r="BO3122" t="s">
        <v>78</v>
      </c>
      <c r="BP3122" t="s">
        <v>81</v>
      </c>
      <c r="BQ3122" t="s">
        <v>224</v>
      </c>
    </row>
    <row r="3123" spans="1:69" x14ac:dyDescent="0.3">
      <c r="A3123">
        <v>391</v>
      </c>
      <c r="B3123" t="s">
        <v>2435</v>
      </c>
      <c r="C3123">
        <v>2</v>
      </c>
      <c r="D3123" t="s">
        <v>77</v>
      </c>
      <c r="E3123">
        <v>51</v>
      </c>
      <c r="F3123" t="s">
        <v>2429</v>
      </c>
      <c r="G3123" t="s">
        <v>78</v>
      </c>
      <c r="H3123" t="s">
        <v>78</v>
      </c>
      <c r="Q3123">
        <v>390</v>
      </c>
      <c r="R3123" t="s">
        <v>78</v>
      </c>
      <c r="S3123" t="s">
        <v>78</v>
      </c>
      <c r="AU3123">
        <v>390</v>
      </c>
      <c r="AV3123" t="s">
        <v>78</v>
      </c>
      <c r="AW3123" t="s">
        <v>78</v>
      </c>
      <c r="AX3123">
        <v>2</v>
      </c>
      <c r="AY3123" t="s">
        <v>2434</v>
      </c>
      <c r="AZ3123" t="s">
        <v>92</v>
      </c>
      <c r="BA3123" t="s">
        <v>92</v>
      </c>
      <c r="BO3123" t="s">
        <v>78</v>
      </c>
      <c r="BP3123" t="s">
        <v>81</v>
      </c>
      <c r="BQ3123" t="s">
        <v>224</v>
      </c>
    </row>
    <row r="3124" spans="1:69" x14ac:dyDescent="0.3">
      <c r="A3124">
        <v>391</v>
      </c>
      <c r="B3124" t="s">
        <v>2435</v>
      </c>
      <c r="C3124">
        <v>3</v>
      </c>
      <c r="D3124" t="s">
        <v>83</v>
      </c>
      <c r="E3124">
        <v>51</v>
      </c>
      <c r="F3124" t="s">
        <v>2429</v>
      </c>
      <c r="G3124" t="s">
        <v>78</v>
      </c>
      <c r="H3124" t="s">
        <v>78</v>
      </c>
      <c r="Q3124">
        <v>390</v>
      </c>
      <c r="R3124" t="s">
        <v>78</v>
      </c>
      <c r="S3124" t="s">
        <v>78</v>
      </c>
      <c r="AU3124">
        <v>390</v>
      </c>
      <c r="AV3124" t="s">
        <v>78</v>
      </c>
      <c r="AW3124" t="s">
        <v>78</v>
      </c>
      <c r="AX3124">
        <v>2</v>
      </c>
      <c r="AY3124" t="s">
        <v>2434</v>
      </c>
      <c r="AZ3124" t="s">
        <v>92</v>
      </c>
      <c r="BA3124" t="s">
        <v>92</v>
      </c>
      <c r="BO3124" t="s">
        <v>78</v>
      </c>
      <c r="BP3124" t="s">
        <v>81</v>
      </c>
      <c r="BQ3124" t="s">
        <v>224</v>
      </c>
    </row>
    <row r="3125" spans="1:69" x14ac:dyDescent="0.3">
      <c r="A3125">
        <v>391</v>
      </c>
      <c r="B3125" t="s">
        <v>2435</v>
      </c>
      <c r="C3125">
        <v>4</v>
      </c>
      <c r="D3125" t="s">
        <v>84</v>
      </c>
      <c r="E3125">
        <v>51</v>
      </c>
      <c r="F3125" t="s">
        <v>2429</v>
      </c>
      <c r="G3125" t="s">
        <v>78</v>
      </c>
      <c r="H3125" t="s">
        <v>78</v>
      </c>
      <c r="Q3125">
        <v>390</v>
      </c>
      <c r="R3125" t="s">
        <v>78</v>
      </c>
      <c r="S3125" t="s">
        <v>78</v>
      </c>
      <c r="AU3125">
        <v>390</v>
      </c>
      <c r="AV3125" t="s">
        <v>78</v>
      </c>
      <c r="AW3125" t="s">
        <v>78</v>
      </c>
      <c r="AX3125">
        <v>2</v>
      </c>
      <c r="AY3125" t="s">
        <v>2434</v>
      </c>
      <c r="AZ3125" t="s">
        <v>92</v>
      </c>
      <c r="BA3125" t="s">
        <v>92</v>
      </c>
      <c r="BO3125" t="s">
        <v>78</v>
      </c>
      <c r="BP3125" t="s">
        <v>81</v>
      </c>
      <c r="BQ3125" t="s">
        <v>224</v>
      </c>
    </row>
    <row r="3126" spans="1:69" x14ac:dyDescent="0.3">
      <c r="A3126">
        <v>391</v>
      </c>
      <c r="B3126" t="s">
        <v>2435</v>
      </c>
      <c r="C3126">
        <v>5</v>
      </c>
      <c r="D3126" t="s">
        <v>85</v>
      </c>
      <c r="E3126">
        <v>51</v>
      </c>
      <c r="F3126" t="s">
        <v>2429</v>
      </c>
      <c r="G3126" t="s">
        <v>78</v>
      </c>
      <c r="H3126" t="s">
        <v>78</v>
      </c>
      <c r="Q3126">
        <v>390</v>
      </c>
      <c r="R3126" t="s">
        <v>78</v>
      </c>
      <c r="S3126" t="s">
        <v>78</v>
      </c>
      <c r="AU3126">
        <v>390</v>
      </c>
      <c r="AV3126" t="s">
        <v>78</v>
      </c>
      <c r="AW3126" t="s">
        <v>78</v>
      </c>
      <c r="AX3126">
        <v>2</v>
      </c>
      <c r="AY3126" t="s">
        <v>2434</v>
      </c>
      <c r="AZ3126" t="s">
        <v>92</v>
      </c>
      <c r="BA3126" t="s">
        <v>92</v>
      </c>
      <c r="BO3126" t="s">
        <v>78</v>
      </c>
      <c r="BP3126" t="s">
        <v>81</v>
      </c>
      <c r="BQ3126" t="s">
        <v>224</v>
      </c>
    </row>
    <row r="3127" spans="1:69" x14ac:dyDescent="0.3">
      <c r="A3127">
        <v>391</v>
      </c>
      <c r="B3127" t="s">
        <v>2435</v>
      </c>
      <c r="C3127">
        <v>6</v>
      </c>
      <c r="D3127" t="s">
        <v>86</v>
      </c>
      <c r="E3127">
        <v>51</v>
      </c>
      <c r="F3127" t="s">
        <v>2429</v>
      </c>
      <c r="G3127" t="s">
        <v>78</v>
      </c>
      <c r="H3127" t="s">
        <v>69</v>
      </c>
      <c r="Q3127">
        <v>390</v>
      </c>
      <c r="R3127" t="s">
        <v>78</v>
      </c>
      <c r="S3127" t="s">
        <v>69</v>
      </c>
      <c r="AU3127">
        <v>390</v>
      </c>
      <c r="AV3127" t="s">
        <v>78</v>
      </c>
      <c r="AW3127" t="s">
        <v>69</v>
      </c>
      <c r="AX3127">
        <v>2</v>
      </c>
      <c r="AY3127" t="s">
        <v>2434</v>
      </c>
      <c r="AZ3127" t="s">
        <v>95</v>
      </c>
      <c r="BA3127" t="s">
        <v>95</v>
      </c>
      <c r="BO3127" t="s">
        <v>90</v>
      </c>
      <c r="BQ3127" t="s">
        <v>94</v>
      </c>
    </row>
    <row r="3128" spans="1:69" x14ac:dyDescent="0.3">
      <c r="A3128">
        <v>391</v>
      </c>
      <c r="B3128" t="s">
        <v>2435</v>
      </c>
      <c r="C3128">
        <v>7</v>
      </c>
      <c r="D3128" t="s">
        <v>87</v>
      </c>
      <c r="E3128">
        <v>51</v>
      </c>
      <c r="F3128" t="s">
        <v>2429</v>
      </c>
      <c r="G3128" t="s">
        <v>69</v>
      </c>
      <c r="H3128" t="s">
        <v>69</v>
      </c>
      <c r="Q3128">
        <v>390</v>
      </c>
      <c r="R3128" t="s">
        <v>69</v>
      </c>
      <c r="S3128" t="s">
        <v>69</v>
      </c>
      <c r="AU3128">
        <v>390</v>
      </c>
      <c r="AV3128" t="s">
        <v>69</v>
      </c>
      <c r="AW3128" t="s">
        <v>69</v>
      </c>
      <c r="AX3128">
        <v>2</v>
      </c>
      <c r="AY3128" t="s">
        <v>2434</v>
      </c>
      <c r="AZ3128" t="s">
        <v>95</v>
      </c>
      <c r="BA3128" t="s">
        <v>95</v>
      </c>
      <c r="BO3128" t="s">
        <v>69</v>
      </c>
      <c r="BP3128" t="s">
        <v>75</v>
      </c>
      <c r="BQ3128" t="s">
        <v>225</v>
      </c>
    </row>
    <row r="3129" spans="1:69" x14ac:dyDescent="0.3">
      <c r="A3129">
        <v>391</v>
      </c>
      <c r="B3129" t="s">
        <v>2435</v>
      </c>
      <c r="C3129">
        <v>8</v>
      </c>
      <c r="D3129" t="s">
        <v>88</v>
      </c>
      <c r="E3129">
        <v>51</v>
      </c>
      <c r="F3129" t="s">
        <v>2429</v>
      </c>
      <c r="G3129" t="s">
        <v>78</v>
      </c>
      <c r="H3129" t="s">
        <v>78</v>
      </c>
      <c r="Q3129">
        <v>390</v>
      </c>
      <c r="R3129" t="s">
        <v>78</v>
      </c>
      <c r="S3129" t="s">
        <v>78</v>
      </c>
      <c r="AU3129">
        <v>390</v>
      </c>
      <c r="AV3129" t="s">
        <v>78</v>
      </c>
      <c r="AW3129" t="s">
        <v>78</v>
      </c>
      <c r="AX3129">
        <v>2</v>
      </c>
      <c r="AY3129" t="s">
        <v>2434</v>
      </c>
      <c r="AZ3129" t="s">
        <v>92</v>
      </c>
      <c r="BA3129" t="s">
        <v>92</v>
      </c>
      <c r="BO3129" t="s">
        <v>78</v>
      </c>
      <c r="BP3129" t="s">
        <v>81</v>
      </c>
      <c r="BQ3129" t="s">
        <v>224</v>
      </c>
    </row>
    <row r="3130" spans="1:69" x14ac:dyDescent="0.3">
      <c r="A3130">
        <v>392</v>
      </c>
      <c r="B3130" t="s">
        <v>1872</v>
      </c>
      <c r="C3130">
        <v>1</v>
      </c>
      <c r="D3130" t="s">
        <v>67</v>
      </c>
      <c r="E3130">
        <v>51</v>
      </c>
      <c r="F3130" t="s">
        <v>2429</v>
      </c>
      <c r="G3130" t="s">
        <v>78</v>
      </c>
      <c r="H3130" t="s">
        <v>78</v>
      </c>
      <c r="Q3130" t="s">
        <v>2436</v>
      </c>
      <c r="R3130" t="s">
        <v>92</v>
      </c>
      <c r="S3130" t="s">
        <v>69</v>
      </c>
      <c r="AU3130" t="s">
        <v>2437</v>
      </c>
      <c r="AV3130" t="s">
        <v>844</v>
      </c>
      <c r="AW3130" t="s">
        <v>95</v>
      </c>
      <c r="AX3130" t="s">
        <v>2007</v>
      </c>
      <c r="AY3130" t="s">
        <v>2391</v>
      </c>
      <c r="AZ3130" t="s">
        <v>119</v>
      </c>
      <c r="BA3130" t="s">
        <v>108</v>
      </c>
      <c r="BI3130">
        <v>382</v>
      </c>
      <c r="BJ3130" t="s">
        <v>78</v>
      </c>
      <c r="BK3130" t="s">
        <v>69</v>
      </c>
      <c r="BO3130" t="s">
        <v>78</v>
      </c>
      <c r="BP3130" t="s">
        <v>81</v>
      </c>
      <c r="BQ3130" t="s">
        <v>224</v>
      </c>
    </row>
    <row r="3131" spans="1:69" x14ac:dyDescent="0.3">
      <c r="A3131">
        <v>392</v>
      </c>
      <c r="B3131" t="s">
        <v>1872</v>
      </c>
      <c r="C3131">
        <v>2</v>
      </c>
      <c r="D3131" t="s">
        <v>77</v>
      </c>
      <c r="E3131">
        <v>51</v>
      </c>
      <c r="F3131" t="s">
        <v>2429</v>
      </c>
      <c r="G3131" t="s">
        <v>78</v>
      </c>
      <c r="H3131" t="s">
        <v>78</v>
      </c>
      <c r="Q3131" t="s">
        <v>2436</v>
      </c>
      <c r="R3131" t="s">
        <v>92</v>
      </c>
      <c r="S3131" t="s">
        <v>78</v>
      </c>
      <c r="AU3131" t="s">
        <v>2437</v>
      </c>
      <c r="AV3131" t="s">
        <v>844</v>
      </c>
      <c r="AW3131" t="s">
        <v>92</v>
      </c>
      <c r="AX3131" t="s">
        <v>2007</v>
      </c>
      <c r="AY3131" t="s">
        <v>2391</v>
      </c>
      <c r="AZ3131" t="s">
        <v>119</v>
      </c>
      <c r="BA3131" t="s">
        <v>119</v>
      </c>
      <c r="BI3131">
        <v>382</v>
      </c>
      <c r="BJ3131" t="s">
        <v>78</v>
      </c>
      <c r="BK3131" t="s">
        <v>78</v>
      </c>
      <c r="BO3131" t="s">
        <v>78</v>
      </c>
      <c r="BP3131" t="s">
        <v>81</v>
      </c>
      <c r="BQ3131" t="s">
        <v>224</v>
      </c>
    </row>
    <row r="3132" spans="1:69" x14ac:dyDescent="0.3">
      <c r="A3132">
        <v>392</v>
      </c>
      <c r="B3132" t="s">
        <v>1872</v>
      </c>
      <c r="C3132">
        <v>3</v>
      </c>
      <c r="D3132" t="s">
        <v>83</v>
      </c>
      <c r="E3132">
        <v>51</v>
      </c>
      <c r="F3132" t="s">
        <v>2429</v>
      </c>
      <c r="G3132" t="s">
        <v>78</v>
      </c>
      <c r="H3132" t="s">
        <v>78</v>
      </c>
      <c r="Q3132" t="s">
        <v>2436</v>
      </c>
      <c r="R3132" t="s">
        <v>92</v>
      </c>
      <c r="S3132" t="s">
        <v>78</v>
      </c>
      <c r="AU3132" t="s">
        <v>2437</v>
      </c>
      <c r="AV3132" t="s">
        <v>844</v>
      </c>
      <c r="AW3132" t="s">
        <v>92</v>
      </c>
      <c r="AX3132" t="s">
        <v>2007</v>
      </c>
      <c r="AY3132" t="s">
        <v>2391</v>
      </c>
      <c r="AZ3132" t="s">
        <v>119</v>
      </c>
      <c r="BA3132" t="s">
        <v>119</v>
      </c>
      <c r="BI3132">
        <v>382</v>
      </c>
      <c r="BJ3132" t="s">
        <v>78</v>
      </c>
      <c r="BK3132" t="s">
        <v>78</v>
      </c>
      <c r="BO3132" t="s">
        <v>78</v>
      </c>
      <c r="BP3132" t="s">
        <v>81</v>
      </c>
      <c r="BQ3132" t="s">
        <v>224</v>
      </c>
    </row>
    <row r="3133" spans="1:69" x14ac:dyDescent="0.3">
      <c r="A3133">
        <v>392</v>
      </c>
      <c r="B3133" t="s">
        <v>1872</v>
      </c>
      <c r="C3133">
        <v>4</v>
      </c>
      <c r="D3133" t="s">
        <v>84</v>
      </c>
      <c r="E3133">
        <v>51</v>
      </c>
      <c r="F3133" t="s">
        <v>2429</v>
      </c>
      <c r="G3133" t="s">
        <v>78</v>
      </c>
      <c r="H3133" t="s">
        <v>78</v>
      </c>
      <c r="Q3133" t="s">
        <v>2436</v>
      </c>
      <c r="R3133" t="s">
        <v>92</v>
      </c>
      <c r="S3133" t="s">
        <v>78</v>
      </c>
      <c r="AU3133" t="s">
        <v>2437</v>
      </c>
      <c r="AV3133" t="s">
        <v>844</v>
      </c>
      <c r="AW3133" t="s">
        <v>92</v>
      </c>
      <c r="AX3133" t="s">
        <v>2007</v>
      </c>
      <c r="AY3133" t="s">
        <v>2391</v>
      </c>
      <c r="AZ3133" t="s">
        <v>201</v>
      </c>
      <c r="BA3133" t="s">
        <v>108</v>
      </c>
      <c r="BI3133">
        <v>382</v>
      </c>
      <c r="BJ3133" t="s">
        <v>78</v>
      </c>
      <c r="BK3133" t="s">
        <v>78</v>
      </c>
      <c r="BO3133" t="s">
        <v>78</v>
      </c>
      <c r="BP3133" t="s">
        <v>81</v>
      </c>
      <c r="BQ3133" t="s">
        <v>224</v>
      </c>
    </row>
    <row r="3134" spans="1:69" x14ac:dyDescent="0.3">
      <c r="A3134">
        <v>392</v>
      </c>
      <c r="B3134" t="s">
        <v>1872</v>
      </c>
      <c r="C3134">
        <v>5</v>
      </c>
      <c r="D3134" t="s">
        <v>85</v>
      </c>
      <c r="E3134">
        <v>51</v>
      </c>
      <c r="F3134" t="s">
        <v>2429</v>
      </c>
      <c r="G3134" t="s">
        <v>78</v>
      </c>
      <c r="H3134" t="s">
        <v>78</v>
      </c>
      <c r="Q3134" t="s">
        <v>2436</v>
      </c>
      <c r="R3134" t="s">
        <v>92</v>
      </c>
      <c r="S3134" t="s">
        <v>78</v>
      </c>
      <c r="AU3134" t="s">
        <v>2437</v>
      </c>
      <c r="AV3134" t="s">
        <v>844</v>
      </c>
      <c r="AW3134" t="s">
        <v>92</v>
      </c>
      <c r="AX3134" t="s">
        <v>2007</v>
      </c>
      <c r="AY3134" t="s">
        <v>2391</v>
      </c>
      <c r="AZ3134" t="s">
        <v>119</v>
      </c>
      <c r="BA3134" t="s">
        <v>119</v>
      </c>
      <c r="BI3134">
        <v>382</v>
      </c>
      <c r="BJ3134" t="s">
        <v>78</v>
      </c>
      <c r="BK3134" t="s">
        <v>78</v>
      </c>
      <c r="BO3134" t="s">
        <v>78</v>
      </c>
      <c r="BP3134" t="s">
        <v>81</v>
      </c>
      <c r="BQ3134" t="s">
        <v>224</v>
      </c>
    </row>
    <row r="3135" spans="1:69" x14ac:dyDescent="0.3">
      <c r="A3135">
        <v>392</v>
      </c>
      <c r="B3135" t="s">
        <v>1872</v>
      </c>
      <c r="C3135">
        <v>6</v>
      </c>
      <c r="D3135" t="s">
        <v>86</v>
      </c>
      <c r="E3135">
        <v>51</v>
      </c>
      <c r="F3135" t="s">
        <v>2429</v>
      </c>
      <c r="G3135" t="s">
        <v>69</v>
      </c>
      <c r="H3135" t="s">
        <v>69</v>
      </c>
      <c r="Q3135" t="s">
        <v>2436</v>
      </c>
      <c r="R3135" t="s">
        <v>95</v>
      </c>
      <c r="S3135" t="s">
        <v>69</v>
      </c>
      <c r="AU3135" t="s">
        <v>2437</v>
      </c>
      <c r="AV3135" t="s">
        <v>845</v>
      </c>
      <c r="AW3135" t="s">
        <v>95</v>
      </c>
      <c r="AX3135" t="s">
        <v>2007</v>
      </c>
      <c r="AY3135" t="s">
        <v>2391</v>
      </c>
      <c r="AZ3135" t="s">
        <v>113</v>
      </c>
      <c r="BA3135" t="s">
        <v>108</v>
      </c>
      <c r="BI3135">
        <v>382</v>
      </c>
      <c r="BJ3135" t="s">
        <v>69</v>
      </c>
      <c r="BK3135" t="s">
        <v>69</v>
      </c>
      <c r="BO3135" t="s">
        <v>69</v>
      </c>
      <c r="BP3135" t="s">
        <v>75</v>
      </c>
      <c r="BQ3135" t="s">
        <v>225</v>
      </c>
    </row>
    <row r="3136" spans="1:69" x14ac:dyDescent="0.3">
      <c r="A3136">
        <v>392</v>
      </c>
      <c r="B3136" t="s">
        <v>1872</v>
      </c>
      <c r="C3136">
        <v>7</v>
      </c>
      <c r="D3136" t="s">
        <v>87</v>
      </c>
      <c r="E3136">
        <v>51</v>
      </c>
      <c r="F3136" t="s">
        <v>2429</v>
      </c>
      <c r="G3136" t="s">
        <v>69</v>
      </c>
      <c r="H3136" t="s">
        <v>69</v>
      </c>
      <c r="Q3136" t="s">
        <v>2436</v>
      </c>
      <c r="R3136" t="s">
        <v>95</v>
      </c>
      <c r="S3136" t="s">
        <v>69</v>
      </c>
      <c r="AU3136" t="s">
        <v>2437</v>
      </c>
      <c r="AV3136" t="s">
        <v>845</v>
      </c>
      <c r="AW3136" t="s">
        <v>95</v>
      </c>
      <c r="AX3136" t="s">
        <v>2007</v>
      </c>
      <c r="AY3136" t="s">
        <v>2391</v>
      </c>
      <c r="AZ3136" t="s">
        <v>113</v>
      </c>
      <c r="BA3136" t="s">
        <v>108</v>
      </c>
      <c r="BI3136">
        <v>382</v>
      </c>
      <c r="BJ3136" t="s">
        <v>69</v>
      </c>
      <c r="BK3136" t="s">
        <v>69</v>
      </c>
      <c r="BO3136" t="s">
        <v>69</v>
      </c>
      <c r="BP3136" t="s">
        <v>75</v>
      </c>
      <c r="BQ3136" t="s">
        <v>225</v>
      </c>
    </row>
    <row r="3137" spans="1:69" x14ac:dyDescent="0.3">
      <c r="A3137">
        <v>392</v>
      </c>
      <c r="B3137" t="s">
        <v>1872</v>
      </c>
      <c r="C3137">
        <v>8</v>
      </c>
      <c r="D3137" t="s">
        <v>88</v>
      </c>
      <c r="E3137">
        <v>51</v>
      </c>
      <c r="F3137" t="s">
        <v>2429</v>
      </c>
      <c r="G3137" t="s">
        <v>78</v>
      </c>
      <c r="H3137" t="s">
        <v>78</v>
      </c>
      <c r="Q3137" t="s">
        <v>2436</v>
      </c>
      <c r="R3137" t="s">
        <v>92</v>
      </c>
      <c r="S3137" t="s">
        <v>78</v>
      </c>
      <c r="AU3137" t="s">
        <v>2437</v>
      </c>
      <c r="AV3137" t="s">
        <v>844</v>
      </c>
      <c r="AW3137" t="s">
        <v>92</v>
      </c>
      <c r="AX3137" t="s">
        <v>2007</v>
      </c>
      <c r="AY3137" t="s">
        <v>2391</v>
      </c>
      <c r="AZ3137" t="s">
        <v>119</v>
      </c>
      <c r="BA3137" t="s">
        <v>119</v>
      </c>
      <c r="BI3137">
        <v>382</v>
      </c>
      <c r="BJ3137" t="s">
        <v>78</v>
      </c>
      <c r="BK3137" t="s">
        <v>78</v>
      </c>
      <c r="BO3137" t="s">
        <v>78</v>
      </c>
      <c r="BP3137" t="s">
        <v>81</v>
      </c>
      <c r="BQ3137" t="s">
        <v>224</v>
      </c>
    </row>
    <row r="3138" spans="1:69" x14ac:dyDescent="0.3">
      <c r="A3138">
        <v>393</v>
      </c>
      <c r="B3138" t="s">
        <v>2396</v>
      </c>
      <c r="C3138">
        <v>1</v>
      </c>
      <c r="D3138" t="s">
        <v>67</v>
      </c>
      <c r="E3138">
        <v>51</v>
      </c>
      <c r="F3138" t="s">
        <v>2429</v>
      </c>
      <c r="G3138" t="s">
        <v>78</v>
      </c>
      <c r="H3138" t="s">
        <v>78</v>
      </c>
      <c r="Q3138">
        <v>384</v>
      </c>
      <c r="R3138" t="s">
        <v>78</v>
      </c>
      <c r="S3138" t="s">
        <v>69</v>
      </c>
      <c r="AF3138">
        <v>595</v>
      </c>
      <c r="AG3138" t="s">
        <v>90</v>
      </c>
      <c r="AH3138" t="s">
        <v>90</v>
      </c>
      <c r="AU3138" t="s">
        <v>2438</v>
      </c>
      <c r="AV3138" t="s">
        <v>92</v>
      </c>
      <c r="AW3138" t="s">
        <v>95</v>
      </c>
      <c r="AX3138" t="s">
        <v>2007</v>
      </c>
      <c r="AY3138">
        <v>210</v>
      </c>
      <c r="AZ3138" t="s">
        <v>78</v>
      </c>
      <c r="BA3138" t="s">
        <v>69</v>
      </c>
      <c r="BB3138" t="s">
        <v>2433</v>
      </c>
      <c r="BC3138" t="s">
        <v>73</v>
      </c>
      <c r="BD3138" t="s">
        <v>73</v>
      </c>
      <c r="BE3138" t="s">
        <v>246</v>
      </c>
      <c r="BI3138">
        <v>384</v>
      </c>
      <c r="BJ3138" t="s">
        <v>78</v>
      </c>
      <c r="BK3138" t="s">
        <v>69</v>
      </c>
      <c r="BL3138">
        <v>603</v>
      </c>
      <c r="BM3138" t="s">
        <v>69</v>
      </c>
      <c r="BN3138" t="s">
        <v>69</v>
      </c>
      <c r="BO3138" t="s">
        <v>90</v>
      </c>
      <c r="BQ3138" t="s">
        <v>94</v>
      </c>
    </row>
    <row r="3139" spans="1:69" x14ac:dyDescent="0.3">
      <c r="A3139">
        <v>393</v>
      </c>
      <c r="B3139" t="s">
        <v>2396</v>
      </c>
      <c r="C3139">
        <v>2</v>
      </c>
      <c r="D3139" t="s">
        <v>77</v>
      </c>
      <c r="E3139">
        <v>51</v>
      </c>
      <c r="F3139" t="s">
        <v>2429</v>
      </c>
      <c r="G3139" t="s">
        <v>78</v>
      </c>
      <c r="H3139" t="s">
        <v>78</v>
      </c>
      <c r="Q3139">
        <v>384</v>
      </c>
      <c r="R3139" t="s">
        <v>78</v>
      </c>
      <c r="S3139" t="s">
        <v>78</v>
      </c>
      <c r="AF3139">
        <v>595</v>
      </c>
      <c r="AG3139" t="s">
        <v>90</v>
      </c>
      <c r="AH3139" t="s">
        <v>90</v>
      </c>
      <c r="AU3139" t="s">
        <v>2438</v>
      </c>
      <c r="AV3139" t="s">
        <v>92</v>
      </c>
      <c r="AW3139" t="s">
        <v>92</v>
      </c>
      <c r="AX3139" t="s">
        <v>2007</v>
      </c>
      <c r="AY3139">
        <v>210</v>
      </c>
      <c r="AZ3139" t="s">
        <v>78</v>
      </c>
      <c r="BA3139" t="s">
        <v>78</v>
      </c>
      <c r="BB3139" t="s">
        <v>2433</v>
      </c>
      <c r="BC3139" t="s">
        <v>73</v>
      </c>
      <c r="BD3139" t="s">
        <v>73</v>
      </c>
      <c r="BE3139" t="s">
        <v>246</v>
      </c>
      <c r="BI3139">
        <v>384</v>
      </c>
      <c r="BJ3139" t="s">
        <v>78</v>
      </c>
      <c r="BK3139" t="s">
        <v>78</v>
      </c>
      <c r="BL3139">
        <v>603</v>
      </c>
      <c r="BM3139" t="s">
        <v>69</v>
      </c>
      <c r="BN3139" t="s">
        <v>69</v>
      </c>
      <c r="BO3139" t="s">
        <v>90</v>
      </c>
      <c r="BQ3139" t="s">
        <v>94</v>
      </c>
    </row>
    <row r="3140" spans="1:69" x14ac:dyDescent="0.3">
      <c r="A3140">
        <v>393</v>
      </c>
      <c r="B3140" t="s">
        <v>2396</v>
      </c>
      <c r="C3140">
        <v>3</v>
      </c>
      <c r="D3140" t="s">
        <v>83</v>
      </c>
      <c r="E3140">
        <v>51</v>
      </c>
      <c r="F3140" t="s">
        <v>2429</v>
      </c>
      <c r="G3140" t="s">
        <v>78</v>
      </c>
      <c r="H3140" t="s">
        <v>78</v>
      </c>
      <c r="Q3140">
        <v>384</v>
      </c>
      <c r="R3140" t="s">
        <v>78</v>
      </c>
      <c r="S3140" t="s">
        <v>78</v>
      </c>
      <c r="AF3140">
        <v>595</v>
      </c>
      <c r="AG3140" t="s">
        <v>90</v>
      </c>
      <c r="AH3140" t="s">
        <v>90</v>
      </c>
      <c r="AU3140" t="s">
        <v>2438</v>
      </c>
      <c r="AV3140" t="s">
        <v>92</v>
      </c>
      <c r="AW3140" t="s">
        <v>92</v>
      </c>
      <c r="AX3140" t="s">
        <v>2007</v>
      </c>
      <c r="AY3140">
        <v>210</v>
      </c>
      <c r="AZ3140" t="s">
        <v>78</v>
      </c>
      <c r="BA3140" t="s">
        <v>78</v>
      </c>
      <c r="BB3140" t="s">
        <v>2433</v>
      </c>
      <c r="BC3140" t="s">
        <v>80</v>
      </c>
      <c r="BD3140" t="s">
        <v>80</v>
      </c>
      <c r="BE3140" t="s">
        <v>246</v>
      </c>
      <c r="BI3140">
        <v>384</v>
      </c>
      <c r="BJ3140" t="s">
        <v>78</v>
      </c>
      <c r="BK3140" t="s">
        <v>78</v>
      </c>
      <c r="BL3140">
        <v>603</v>
      </c>
      <c r="BM3140" t="s">
        <v>78</v>
      </c>
      <c r="BN3140" t="s">
        <v>78</v>
      </c>
      <c r="BO3140" t="s">
        <v>90</v>
      </c>
      <c r="BQ3140" t="s">
        <v>94</v>
      </c>
    </row>
    <row r="3141" spans="1:69" x14ac:dyDescent="0.3">
      <c r="A3141">
        <v>393</v>
      </c>
      <c r="B3141" t="s">
        <v>2396</v>
      </c>
      <c r="C3141">
        <v>4</v>
      </c>
      <c r="D3141" t="s">
        <v>84</v>
      </c>
      <c r="E3141">
        <v>51</v>
      </c>
      <c r="F3141" t="s">
        <v>2429</v>
      </c>
      <c r="G3141" t="s">
        <v>78</v>
      </c>
      <c r="H3141" t="s">
        <v>78</v>
      </c>
      <c r="Q3141">
        <v>384</v>
      </c>
      <c r="R3141" t="s">
        <v>78</v>
      </c>
      <c r="S3141" t="s">
        <v>78</v>
      </c>
      <c r="AF3141">
        <v>595</v>
      </c>
      <c r="AG3141" t="s">
        <v>90</v>
      </c>
      <c r="AH3141" t="s">
        <v>90</v>
      </c>
      <c r="AU3141" t="s">
        <v>2438</v>
      </c>
      <c r="AV3141" t="s">
        <v>92</v>
      </c>
      <c r="AW3141" t="s">
        <v>92</v>
      </c>
      <c r="AX3141" t="s">
        <v>2007</v>
      </c>
      <c r="AY3141">
        <v>210</v>
      </c>
      <c r="AZ3141" t="s">
        <v>78</v>
      </c>
      <c r="BA3141" t="s">
        <v>69</v>
      </c>
      <c r="BB3141" t="s">
        <v>2433</v>
      </c>
      <c r="BC3141" t="s">
        <v>73</v>
      </c>
      <c r="BD3141" t="s">
        <v>73</v>
      </c>
      <c r="BE3141" t="s">
        <v>246</v>
      </c>
      <c r="BI3141">
        <v>384</v>
      </c>
      <c r="BJ3141" t="s">
        <v>78</v>
      </c>
      <c r="BK3141" t="s">
        <v>78</v>
      </c>
      <c r="BL3141">
        <v>603</v>
      </c>
      <c r="BM3141" t="s">
        <v>69</v>
      </c>
      <c r="BN3141" t="s">
        <v>69</v>
      </c>
      <c r="BO3141" t="s">
        <v>90</v>
      </c>
      <c r="BQ3141" t="s">
        <v>94</v>
      </c>
    </row>
    <row r="3142" spans="1:69" x14ac:dyDescent="0.3">
      <c r="A3142">
        <v>393</v>
      </c>
      <c r="B3142" t="s">
        <v>2396</v>
      </c>
      <c r="C3142">
        <v>5</v>
      </c>
      <c r="D3142" t="s">
        <v>85</v>
      </c>
      <c r="E3142">
        <v>51</v>
      </c>
      <c r="F3142" t="s">
        <v>2429</v>
      </c>
      <c r="G3142" t="s">
        <v>78</v>
      </c>
      <c r="H3142" t="s">
        <v>78</v>
      </c>
      <c r="Q3142">
        <v>384</v>
      </c>
      <c r="R3142" t="s">
        <v>78</v>
      </c>
      <c r="S3142" t="s">
        <v>78</v>
      </c>
      <c r="AF3142">
        <v>595</v>
      </c>
      <c r="AG3142" t="s">
        <v>90</v>
      </c>
      <c r="AH3142" t="s">
        <v>90</v>
      </c>
      <c r="AU3142" t="s">
        <v>2438</v>
      </c>
      <c r="AV3142" t="s">
        <v>92</v>
      </c>
      <c r="AW3142" t="s">
        <v>92</v>
      </c>
      <c r="AX3142" t="s">
        <v>2007</v>
      </c>
      <c r="AY3142">
        <v>210</v>
      </c>
      <c r="AZ3142" t="s">
        <v>78</v>
      </c>
      <c r="BA3142" t="s">
        <v>78</v>
      </c>
      <c r="BB3142" t="s">
        <v>2433</v>
      </c>
      <c r="BC3142" t="s">
        <v>80</v>
      </c>
      <c r="BD3142" t="s">
        <v>80</v>
      </c>
      <c r="BE3142" t="s">
        <v>246</v>
      </c>
      <c r="BI3142">
        <v>384</v>
      </c>
      <c r="BJ3142" t="s">
        <v>78</v>
      </c>
      <c r="BK3142" t="s">
        <v>78</v>
      </c>
      <c r="BL3142">
        <v>603</v>
      </c>
      <c r="BM3142" t="s">
        <v>78</v>
      </c>
      <c r="BN3142" t="s">
        <v>78</v>
      </c>
      <c r="BO3142" t="s">
        <v>90</v>
      </c>
      <c r="BQ3142" t="s">
        <v>94</v>
      </c>
    </row>
    <row r="3143" spans="1:69" x14ac:dyDescent="0.3">
      <c r="A3143">
        <v>393</v>
      </c>
      <c r="B3143" t="s">
        <v>2396</v>
      </c>
      <c r="C3143">
        <v>6</v>
      </c>
      <c r="D3143" t="s">
        <v>86</v>
      </c>
      <c r="E3143">
        <v>51</v>
      </c>
      <c r="F3143" t="s">
        <v>2429</v>
      </c>
      <c r="G3143" t="s">
        <v>69</v>
      </c>
      <c r="H3143" t="s">
        <v>69</v>
      </c>
      <c r="Q3143">
        <v>384</v>
      </c>
      <c r="R3143" t="s">
        <v>69</v>
      </c>
      <c r="S3143" t="s">
        <v>69</v>
      </c>
      <c r="AF3143">
        <v>595</v>
      </c>
      <c r="AG3143" t="s">
        <v>90</v>
      </c>
      <c r="AH3143" t="s">
        <v>90</v>
      </c>
      <c r="AU3143" t="s">
        <v>2438</v>
      </c>
      <c r="AV3143" t="s">
        <v>95</v>
      </c>
      <c r="AW3143" t="s">
        <v>95</v>
      </c>
      <c r="AX3143" t="s">
        <v>2007</v>
      </c>
      <c r="AY3143">
        <v>210</v>
      </c>
      <c r="AZ3143" t="s">
        <v>69</v>
      </c>
      <c r="BA3143" t="s">
        <v>69</v>
      </c>
      <c r="BB3143" t="s">
        <v>2433</v>
      </c>
      <c r="BC3143" t="s">
        <v>73</v>
      </c>
      <c r="BD3143" t="s">
        <v>73</v>
      </c>
      <c r="BE3143" t="s">
        <v>246</v>
      </c>
      <c r="BI3143">
        <v>384</v>
      </c>
      <c r="BJ3143" t="s">
        <v>69</v>
      </c>
      <c r="BK3143" t="s">
        <v>69</v>
      </c>
      <c r="BL3143">
        <v>603</v>
      </c>
      <c r="BM3143" t="s">
        <v>69</v>
      </c>
      <c r="BN3143" t="s">
        <v>69</v>
      </c>
      <c r="BO3143" t="s">
        <v>69</v>
      </c>
      <c r="BP3143" t="s">
        <v>75</v>
      </c>
      <c r="BQ3143" t="s">
        <v>129</v>
      </c>
    </row>
    <row r="3144" spans="1:69" x14ac:dyDescent="0.3">
      <c r="A3144">
        <v>393</v>
      </c>
      <c r="B3144" t="s">
        <v>2396</v>
      </c>
      <c r="C3144">
        <v>7</v>
      </c>
      <c r="D3144" t="s">
        <v>87</v>
      </c>
      <c r="E3144">
        <v>51</v>
      </c>
      <c r="F3144" t="s">
        <v>2429</v>
      </c>
      <c r="G3144" t="s">
        <v>69</v>
      </c>
      <c r="H3144" t="s">
        <v>69</v>
      </c>
      <c r="Q3144">
        <v>384</v>
      </c>
      <c r="R3144" t="s">
        <v>69</v>
      </c>
      <c r="S3144" t="s">
        <v>69</v>
      </c>
      <c r="AF3144">
        <v>595</v>
      </c>
      <c r="AG3144" t="s">
        <v>90</v>
      </c>
      <c r="AH3144" t="s">
        <v>90</v>
      </c>
      <c r="AU3144" t="s">
        <v>2438</v>
      </c>
      <c r="AV3144" t="s">
        <v>95</v>
      </c>
      <c r="AW3144" t="s">
        <v>95</v>
      </c>
      <c r="AX3144" t="s">
        <v>2007</v>
      </c>
      <c r="AY3144">
        <v>210</v>
      </c>
      <c r="AZ3144" t="s">
        <v>69</v>
      </c>
      <c r="BA3144" t="s">
        <v>69</v>
      </c>
      <c r="BB3144" t="s">
        <v>2433</v>
      </c>
      <c r="BC3144" t="s">
        <v>73</v>
      </c>
      <c r="BD3144" t="s">
        <v>73</v>
      </c>
      <c r="BE3144" t="s">
        <v>246</v>
      </c>
      <c r="BI3144">
        <v>384</v>
      </c>
      <c r="BJ3144" t="s">
        <v>69</v>
      </c>
      <c r="BK3144" t="s">
        <v>69</v>
      </c>
      <c r="BL3144">
        <v>603</v>
      </c>
      <c r="BM3144" t="s">
        <v>69</v>
      </c>
      <c r="BN3144" t="s">
        <v>69</v>
      </c>
      <c r="BO3144" t="s">
        <v>69</v>
      </c>
      <c r="BP3144" t="s">
        <v>75</v>
      </c>
      <c r="BQ3144" t="s">
        <v>129</v>
      </c>
    </row>
    <row r="3145" spans="1:69" x14ac:dyDescent="0.3">
      <c r="A3145">
        <v>393</v>
      </c>
      <c r="B3145" t="s">
        <v>2396</v>
      </c>
      <c r="C3145">
        <v>8</v>
      </c>
      <c r="D3145" t="s">
        <v>88</v>
      </c>
      <c r="E3145">
        <v>51</v>
      </c>
      <c r="F3145" t="s">
        <v>2429</v>
      </c>
      <c r="G3145" t="s">
        <v>78</v>
      </c>
      <c r="H3145" t="s">
        <v>78</v>
      </c>
      <c r="Q3145">
        <v>384</v>
      </c>
      <c r="R3145" t="s">
        <v>78</v>
      </c>
      <c r="S3145" t="s">
        <v>78</v>
      </c>
      <c r="AF3145">
        <v>595</v>
      </c>
      <c r="AG3145" t="s">
        <v>90</v>
      </c>
      <c r="AH3145" t="s">
        <v>90</v>
      </c>
      <c r="AU3145" t="s">
        <v>2438</v>
      </c>
      <c r="AV3145" t="s">
        <v>92</v>
      </c>
      <c r="AW3145" t="s">
        <v>92</v>
      </c>
      <c r="AX3145" t="s">
        <v>2007</v>
      </c>
      <c r="AY3145">
        <v>210</v>
      </c>
      <c r="AZ3145" t="s">
        <v>78</v>
      </c>
      <c r="BA3145" t="s">
        <v>78</v>
      </c>
      <c r="BB3145" t="s">
        <v>2433</v>
      </c>
      <c r="BC3145" t="s">
        <v>80</v>
      </c>
      <c r="BD3145" t="s">
        <v>80</v>
      </c>
      <c r="BE3145" t="s">
        <v>246</v>
      </c>
      <c r="BI3145">
        <v>384</v>
      </c>
      <c r="BJ3145" t="s">
        <v>78</v>
      </c>
      <c r="BK3145" t="s">
        <v>78</v>
      </c>
      <c r="BL3145">
        <v>603</v>
      </c>
      <c r="BM3145" t="s">
        <v>78</v>
      </c>
      <c r="BN3145" t="s">
        <v>78</v>
      </c>
      <c r="BO3145" t="s">
        <v>90</v>
      </c>
      <c r="BQ3145" t="s">
        <v>94</v>
      </c>
    </row>
    <row r="3146" spans="1:69" x14ac:dyDescent="0.3">
      <c r="A3146">
        <v>394</v>
      </c>
      <c r="B3146" t="s">
        <v>2439</v>
      </c>
      <c r="C3146">
        <v>1</v>
      </c>
      <c r="D3146" t="s">
        <v>67</v>
      </c>
      <c r="E3146">
        <v>51</v>
      </c>
      <c r="F3146" t="s">
        <v>2429</v>
      </c>
      <c r="G3146" t="s">
        <v>78</v>
      </c>
      <c r="H3146" t="s">
        <v>78</v>
      </c>
      <c r="Q3146">
        <v>388</v>
      </c>
      <c r="R3146" t="s">
        <v>78</v>
      </c>
      <c r="S3146" t="s">
        <v>78</v>
      </c>
      <c r="AF3146">
        <v>595</v>
      </c>
      <c r="AG3146" t="s">
        <v>90</v>
      </c>
      <c r="AH3146" t="s">
        <v>90</v>
      </c>
      <c r="AU3146">
        <v>388</v>
      </c>
      <c r="AV3146" t="s">
        <v>78</v>
      </c>
      <c r="AW3146" t="s">
        <v>78</v>
      </c>
      <c r="AX3146">
        <v>2</v>
      </c>
      <c r="BB3146" t="s">
        <v>2433</v>
      </c>
      <c r="BC3146" t="s">
        <v>73</v>
      </c>
      <c r="BD3146" t="s">
        <v>73</v>
      </c>
      <c r="BE3146" t="s">
        <v>246</v>
      </c>
      <c r="BL3146">
        <v>603</v>
      </c>
      <c r="BM3146" t="s">
        <v>69</v>
      </c>
      <c r="BN3146" t="s">
        <v>69</v>
      </c>
      <c r="BO3146" t="s">
        <v>90</v>
      </c>
      <c r="BQ3146" t="s">
        <v>94</v>
      </c>
    </row>
    <row r="3147" spans="1:69" x14ac:dyDescent="0.3">
      <c r="A3147">
        <v>394</v>
      </c>
      <c r="B3147" t="s">
        <v>2439</v>
      </c>
      <c r="C3147">
        <v>2</v>
      </c>
      <c r="D3147" t="s">
        <v>77</v>
      </c>
      <c r="E3147">
        <v>51</v>
      </c>
      <c r="F3147" t="s">
        <v>2429</v>
      </c>
      <c r="G3147" t="s">
        <v>78</v>
      </c>
      <c r="H3147" t="s">
        <v>78</v>
      </c>
      <c r="Q3147">
        <v>388</v>
      </c>
      <c r="R3147" t="s">
        <v>78</v>
      </c>
      <c r="S3147" t="s">
        <v>78</v>
      </c>
      <c r="AF3147">
        <v>595</v>
      </c>
      <c r="AG3147" t="s">
        <v>90</v>
      </c>
      <c r="AH3147" t="s">
        <v>90</v>
      </c>
      <c r="AU3147">
        <v>388</v>
      </c>
      <c r="AV3147" t="s">
        <v>78</v>
      </c>
      <c r="AW3147" t="s">
        <v>78</v>
      </c>
      <c r="AX3147">
        <v>2</v>
      </c>
      <c r="BB3147" t="s">
        <v>2433</v>
      </c>
      <c r="BC3147" t="s">
        <v>73</v>
      </c>
      <c r="BD3147" t="s">
        <v>73</v>
      </c>
      <c r="BE3147" t="s">
        <v>246</v>
      </c>
      <c r="BL3147">
        <v>603</v>
      </c>
      <c r="BM3147" t="s">
        <v>69</v>
      </c>
      <c r="BN3147" t="s">
        <v>69</v>
      </c>
      <c r="BO3147" t="s">
        <v>90</v>
      </c>
      <c r="BQ3147" t="s">
        <v>94</v>
      </c>
    </row>
    <row r="3148" spans="1:69" x14ac:dyDescent="0.3">
      <c r="A3148">
        <v>394</v>
      </c>
      <c r="B3148" t="s">
        <v>2439</v>
      </c>
      <c r="C3148">
        <v>3</v>
      </c>
      <c r="D3148" t="s">
        <v>83</v>
      </c>
      <c r="E3148">
        <v>51</v>
      </c>
      <c r="F3148" t="s">
        <v>2429</v>
      </c>
      <c r="G3148" t="s">
        <v>78</v>
      </c>
      <c r="H3148" t="s">
        <v>78</v>
      </c>
      <c r="Q3148">
        <v>388</v>
      </c>
      <c r="R3148" t="s">
        <v>78</v>
      </c>
      <c r="S3148" t="s">
        <v>78</v>
      </c>
      <c r="AF3148">
        <v>595</v>
      </c>
      <c r="AG3148" t="s">
        <v>90</v>
      </c>
      <c r="AH3148" t="s">
        <v>90</v>
      </c>
      <c r="AU3148">
        <v>388</v>
      </c>
      <c r="AV3148" t="s">
        <v>78</v>
      </c>
      <c r="AW3148" t="s">
        <v>78</v>
      </c>
      <c r="AX3148">
        <v>2</v>
      </c>
      <c r="BB3148" t="s">
        <v>2433</v>
      </c>
      <c r="BC3148" t="s">
        <v>80</v>
      </c>
      <c r="BD3148" t="s">
        <v>80</v>
      </c>
      <c r="BE3148" t="s">
        <v>246</v>
      </c>
      <c r="BL3148">
        <v>603</v>
      </c>
      <c r="BM3148" t="s">
        <v>78</v>
      </c>
      <c r="BN3148" t="s">
        <v>78</v>
      </c>
      <c r="BO3148" t="s">
        <v>78</v>
      </c>
      <c r="BP3148" t="s">
        <v>81</v>
      </c>
      <c r="BQ3148" t="s">
        <v>109</v>
      </c>
    </row>
    <row r="3149" spans="1:69" x14ac:dyDescent="0.3">
      <c r="A3149">
        <v>394</v>
      </c>
      <c r="B3149" t="s">
        <v>2439</v>
      </c>
      <c r="C3149">
        <v>4</v>
      </c>
      <c r="D3149" t="s">
        <v>84</v>
      </c>
      <c r="E3149">
        <v>51</v>
      </c>
      <c r="F3149" t="s">
        <v>2429</v>
      </c>
      <c r="G3149" t="s">
        <v>78</v>
      </c>
      <c r="H3149" t="s">
        <v>78</v>
      </c>
      <c r="Q3149">
        <v>388</v>
      </c>
      <c r="R3149" t="s">
        <v>78</v>
      </c>
      <c r="S3149" t="s">
        <v>78</v>
      </c>
      <c r="AF3149">
        <v>595</v>
      </c>
      <c r="AG3149" t="s">
        <v>90</v>
      </c>
      <c r="AH3149" t="s">
        <v>90</v>
      </c>
      <c r="AU3149">
        <v>388</v>
      </c>
      <c r="AV3149" t="s">
        <v>78</v>
      </c>
      <c r="AW3149" t="s">
        <v>78</v>
      </c>
      <c r="AX3149">
        <v>2</v>
      </c>
      <c r="BB3149" t="s">
        <v>2433</v>
      </c>
      <c r="BC3149" t="s">
        <v>73</v>
      </c>
      <c r="BD3149" t="s">
        <v>73</v>
      </c>
      <c r="BE3149" t="s">
        <v>246</v>
      </c>
      <c r="BL3149">
        <v>603</v>
      </c>
      <c r="BM3149" t="s">
        <v>69</v>
      </c>
      <c r="BN3149" t="s">
        <v>69</v>
      </c>
      <c r="BO3149" t="s">
        <v>90</v>
      </c>
      <c r="BQ3149" t="s">
        <v>94</v>
      </c>
    </row>
    <row r="3150" spans="1:69" x14ac:dyDescent="0.3">
      <c r="A3150">
        <v>394</v>
      </c>
      <c r="B3150" t="s">
        <v>2439</v>
      </c>
      <c r="C3150">
        <v>5</v>
      </c>
      <c r="D3150" t="s">
        <v>85</v>
      </c>
      <c r="E3150">
        <v>51</v>
      </c>
      <c r="F3150" t="s">
        <v>2429</v>
      </c>
      <c r="G3150" t="s">
        <v>78</v>
      </c>
      <c r="H3150" t="s">
        <v>78</v>
      </c>
      <c r="Q3150">
        <v>388</v>
      </c>
      <c r="R3150" t="s">
        <v>78</v>
      </c>
      <c r="S3150" t="s">
        <v>78</v>
      </c>
      <c r="AF3150">
        <v>595</v>
      </c>
      <c r="AG3150" t="s">
        <v>90</v>
      </c>
      <c r="AH3150" t="s">
        <v>90</v>
      </c>
      <c r="AU3150">
        <v>388</v>
      </c>
      <c r="AV3150" t="s">
        <v>78</v>
      </c>
      <c r="AW3150" t="s">
        <v>78</v>
      </c>
      <c r="AX3150">
        <v>2</v>
      </c>
      <c r="BB3150" t="s">
        <v>2433</v>
      </c>
      <c r="BC3150" t="s">
        <v>80</v>
      </c>
      <c r="BD3150" t="s">
        <v>80</v>
      </c>
      <c r="BE3150" t="s">
        <v>246</v>
      </c>
      <c r="BL3150">
        <v>603</v>
      </c>
      <c r="BM3150" t="s">
        <v>78</v>
      </c>
      <c r="BN3150" t="s">
        <v>78</v>
      </c>
      <c r="BO3150" t="s">
        <v>78</v>
      </c>
      <c r="BP3150" t="s">
        <v>81</v>
      </c>
      <c r="BQ3150" t="s">
        <v>109</v>
      </c>
    </row>
    <row r="3151" spans="1:69" x14ac:dyDescent="0.3">
      <c r="A3151">
        <v>394</v>
      </c>
      <c r="B3151" t="s">
        <v>2439</v>
      </c>
      <c r="C3151">
        <v>6</v>
      </c>
      <c r="D3151" t="s">
        <v>86</v>
      </c>
      <c r="E3151">
        <v>51</v>
      </c>
      <c r="F3151" t="s">
        <v>2429</v>
      </c>
      <c r="G3151" t="s">
        <v>69</v>
      </c>
      <c r="H3151" t="s">
        <v>69</v>
      </c>
      <c r="Q3151">
        <v>388</v>
      </c>
      <c r="R3151" t="s">
        <v>78</v>
      </c>
      <c r="S3151" t="s">
        <v>69</v>
      </c>
      <c r="AF3151">
        <v>595</v>
      </c>
      <c r="AG3151" t="s">
        <v>90</v>
      </c>
      <c r="AH3151" t="s">
        <v>90</v>
      </c>
      <c r="AU3151">
        <v>388</v>
      </c>
      <c r="AV3151" t="s">
        <v>78</v>
      </c>
      <c r="AW3151" t="s">
        <v>69</v>
      </c>
      <c r="AX3151">
        <v>2</v>
      </c>
      <c r="BB3151" t="s">
        <v>2433</v>
      </c>
      <c r="BC3151" t="s">
        <v>73</v>
      </c>
      <c r="BD3151" t="s">
        <v>73</v>
      </c>
      <c r="BE3151" t="s">
        <v>246</v>
      </c>
      <c r="BL3151">
        <v>603</v>
      </c>
      <c r="BM3151" t="s">
        <v>69</v>
      </c>
      <c r="BN3151" t="s">
        <v>69</v>
      </c>
      <c r="BO3151" t="s">
        <v>90</v>
      </c>
      <c r="BQ3151" t="s">
        <v>94</v>
      </c>
    </row>
    <row r="3152" spans="1:69" x14ac:dyDescent="0.3">
      <c r="A3152">
        <v>394</v>
      </c>
      <c r="B3152" t="s">
        <v>2439</v>
      </c>
      <c r="C3152">
        <v>7</v>
      </c>
      <c r="D3152" t="s">
        <v>87</v>
      </c>
      <c r="E3152">
        <v>51</v>
      </c>
      <c r="F3152" t="s">
        <v>2429</v>
      </c>
      <c r="G3152" t="s">
        <v>69</v>
      </c>
      <c r="H3152" t="s">
        <v>69</v>
      </c>
      <c r="Q3152">
        <v>388</v>
      </c>
      <c r="R3152" t="s">
        <v>69</v>
      </c>
      <c r="S3152" t="s">
        <v>69</v>
      </c>
      <c r="AF3152">
        <v>595</v>
      </c>
      <c r="AG3152" t="s">
        <v>90</v>
      </c>
      <c r="AH3152" t="s">
        <v>90</v>
      </c>
      <c r="AU3152">
        <v>388</v>
      </c>
      <c r="AV3152" t="s">
        <v>69</v>
      </c>
      <c r="AW3152" t="s">
        <v>69</v>
      </c>
      <c r="AX3152">
        <v>2</v>
      </c>
      <c r="BB3152" t="s">
        <v>2433</v>
      </c>
      <c r="BC3152" t="s">
        <v>73</v>
      </c>
      <c r="BD3152" t="s">
        <v>73</v>
      </c>
      <c r="BE3152" t="s">
        <v>246</v>
      </c>
      <c r="BL3152">
        <v>603</v>
      </c>
      <c r="BM3152" t="s">
        <v>69</v>
      </c>
      <c r="BN3152" t="s">
        <v>69</v>
      </c>
      <c r="BO3152" t="s">
        <v>69</v>
      </c>
      <c r="BP3152" t="s">
        <v>75</v>
      </c>
      <c r="BQ3152" t="s">
        <v>129</v>
      </c>
    </row>
    <row r="3153" spans="1:69" x14ac:dyDescent="0.3">
      <c r="A3153">
        <v>394</v>
      </c>
      <c r="B3153" t="s">
        <v>2439</v>
      </c>
      <c r="C3153">
        <v>8</v>
      </c>
      <c r="D3153" t="s">
        <v>88</v>
      </c>
      <c r="E3153">
        <v>51</v>
      </c>
      <c r="F3153" t="s">
        <v>2429</v>
      </c>
      <c r="G3153" t="s">
        <v>78</v>
      </c>
      <c r="H3153" t="s">
        <v>78</v>
      </c>
      <c r="Q3153">
        <v>388</v>
      </c>
      <c r="R3153" t="s">
        <v>78</v>
      </c>
      <c r="S3153" t="s">
        <v>78</v>
      </c>
      <c r="AF3153">
        <v>595</v>
      </c>
      <c r="AG3153" t="s">
        <v>90</v>
      </c>
      <c r="AH3153" t="s">
        <v>90</v>
      </c>
      <c r="AU3153">
        <v>388</v>
      </c>
      <c r="AV3153" t="s">
        <v>78</v>
      </c>
      <c r="AW3153" t="s">
        <v>78</v>
      </c>
      <c r="AX3153">
        <v>2</v>
      </c>
      <c r="BB3153" t="s">
        <v>2433</v>
      </c>
      <c r="BC3153" t="s">
        <v>80</v>
      </c>
      <c r="BD3153" t="s">
        <v>80</v>
      </c>
      <c r="BE3153" t="s">
        <v>246</v>
      </c>
      <c r="BL3153">
        <v>603</v>
      </c>
      <c r="BM3153" t="s">
        <v>78</v>
      </c>
      <c r="BN3153" t="s">
        <v>78</v>
      </c>
      <c r="BO3153" t="s">
        <v>78</v>
      </c>
      <c r="BP3153" t="s">
        <v>81</v>
      </c>
      <c r="BQ3153" t="s">
        <v>109</v>
      </c>
    </row>
    <row r="3154" spans="1:69" x14ac:dyDescent="0.3">
      <c r="A3154">
        <v>395</v>
      </c>
      <c r="B3154" t="s">
        <v>2440</v>
      </c>
      <c r="C3154">
        <v>1</v>
      </c>
      <c r="D3154" t="s">
        <v>67</v>
      </c>
      <c r="E3154">
        <v>51</v>
      </c>
      <c r="F3154" t="s">
        <v>2429</v>
      </c>
      <c r="G3154" t="s">
        <v>78</v>
      </c>
      <c r="H3154" t="s">
        <v>78</v>
      </c>
      <c r="Q3154">
        <v>388</v>
      </c>
      <c r="R3154" t="s">
        <v>78</v>
      </c>
      <c r="S3154" t="s">
        <v>78</v>
      </c>
      <c r="AU3154">
        <v>388</v>
      </c>
      <c r="AV3154" t="s">
        <v>78</v>
      </c>
      <c r="AW3154" t="s">
        <v>78</v>
      </c>
      <c r="AX3154">
        <v>2</v>
      </c>
      <c r="BO3154" t="s">
        <v>90</v>
      </c>
      <c r="BQ3154" t="s">
        <v>251</v>
      </c>
    </row>
    <row r="3155" spans="1:69" x14ac:dyDescent="0.3">
      <c r="A3155">
        <v>395</v>
      </c>
      <c r="B3155" t="s">
        <v>2440</v>
      </c>
      <c r="C3155">
        <v>2</v>
      </c>
      <c r="D3155" t="s">
        <v>77</v>
      </c>
      <c r="E3155">
        <v>51</v>
      </c>
      <c r="F3155" t="s">
        <v>2429</v>
      </c>
      <c r="G3155" t="s">
        <v>78</v>
      </c>
      <c r="H3155" t="s">
        <v>78</v>
      </c>
      <c r="Q3155">
        <v>388</v>
      </c>
      <c r="R3155" t="s">
        <v>78</v>
      </c>
      <c r="S3155" t="s">
        <v>78</v>
      </c>
      <c r="AU3155">
        <v>388</v>
      </c>
      <c r="AV3155" t="s">
        <v>78</v>
      </c>
      <c r="AW3155" t="s">
        <v>78</v>
      </c>
      <c r="AX3155">
        <v>2</v>
      </c>
      <c r="BO3155" t="s">
        <v>90</v>
      </c>
      <c r="BQ3155" t="s">
        <v>251</v>
      </c>
    </row>
    <row r="3156" spans="1:69" x14ac:dyDescent="0.3">
      <c r="A3156">
        <v>395</v>
      </c>
      <c r="B3156" t="s">
        <v>2440</v>
      </c>
      <c r="C3156">
        <v>3</v>
      </c>
      <c r="D3156" t="s">
        <v>83</v>
      </c>
      <c r="E3156">
        <v>51</v>
      </c>
      <c r="F3156" t="s">
        <v>2429</v>
      </c>
      <c r="G3156" t="s">
        <v>78</v>
      </c>
      <c r="H3156" t="s">
        <v>78</v>
      </c>
      <c r="Q3156">
        <v>388</v>
      </c>
      <c r="R3156" t="s">
        <v>78</v>
      </c>
      <c r="S3156" t="s">
        <v>78</v>
      </c>
      <c r="AU3156">
        <v>388</v>
      </c>
      <c r="AV3156" t="s">
        <v>78</v>
      </c>
      <c r="AW3156" t="s">
        <v>78</v>
      </c>
      <c r="AX3156">
        <v>2</v>
      </c>
      <c r="BO3156" t="s">
        <v>90</v>
      </c>
      <c r="BQ3156" t="s">
        <v>251</v>
      </c>
    </row>
    <row r="3157" spans="1:69" x14ac:dyDescent="0.3">
      <c r="A3157">
        <v>395</v>
      </c>
      <c r="B3157" t="s">
        <v>2440</v>
      </c>
      <c r="C3157">
        <v>4</v>
      </c>
      <c r="D3157" t="s">
        <v>84</v>
      </c>
      <c r="E3157">
        <v>51</v>
      </c>
      <c r="F3157" t="s">
        <v>2429</v>
      </c>
      <c r="G3157" t="s">
        <v>78</v>
      </c>
      <c r="H3157" t="s">
        <v>78</v>
      </c>
      <c r="Q3157">
        <v>388</v>
      </c>
      <c r="R3157" t="s">
        <v>78</v>
      </c>
      <c r="S3157" t="s">
        <v>78</v>
      </c>
      <c r="AU3157">
        <v>388</v>
      </c>
      <c r="AV3157" t="s">
        <v>78</v>
      </c>
      <c r="AW3157" t="s">
        <v>78</v>
      </c>
      <c r="AX3157">
        <v>2</v>
      </c>
      <c r="BO3157" t="s">
        <v>90</v>
      </c>
      <c r="BQ3157" t="s">
        <v>251</v>
      </c>
    </row>
    <row r="3158" spans="1:69" x14ac:dyDescent="0.3">
      <c r="A3158">
        <v>395</v>
      </c>
      <c r="B3158" t="s">
        <v>2440</v>
      </c>
      <c r="C3158">
        <v>5</v>
      </c>
      <c r="D3158" t="s">
        <v>85</v>
      </c>
      <c r="E3158">
        <v>51</v>
      </c>
      <c r="F3158" t="s">
        <v>2429</v>
      </c>
      <c r="G3158" t="s">
        <v>78</v>
      </c>
      <c r="H3158" t="s">
        <v>78</v>
      </c>
      <c r="Q3158">
        <v>388</v>
      </c>
      <c r="R3158" t="s">
        <v>78</v>
      </c>
      <c r="S3158" t="s">
        <v>78</v>
      </c>
      <c r="AU3158">
        <v>388</v>
      </c>
      <c r="AV3158" t="s">
        <v>78</v>
      </c>
      <c r="AW3158" t="s">
        <v>78</v>
      </c>
      <c r="AX3158">
        <v>2</v>
      </c>
      <c r="BO3158" t="s">
        <v>90</v>
      </c>
      <c r="BQ3158" t="s">
        <v>251</v>
      </c>
    </row>
    <row r="3159" spans="1:69" x14ac:dyDescent="0.3">
      <c r="A3159">
        <v>395</v>
      </c>
      <c r="B3159" t="s">
        <v>2440</v>
      </c>
      <c r="C3159">
        <v>6</v>
      </c>
      <c r="D3159" t="s">
        <v>86</v>
      </c>
      <c r="E3159">
        <v>51</v>
      </c>
      <c r="F3159" t="s">
        <v>2429</v>
      </c>
      <c r="G3159" t="s">
        <v>69</v>
      </c>
      <c r="H3159" t="s">
        <v>69</v>
      </c>
      <c r="Q3159">
        <v>388</v>
      </c>
      <c r="R3159" t="s">
        <v>78</v>
      </c>
      <c r="S3159" t="s">
        <v>69</v>
      </c>
      <c r="AU3159">
        <v>388</v>
      </c>
      <c r="AV3159" t="s">
        <v>78</v>
      </c>
      <c r="AW3159" t="s">
        <v>69</v>
      </c>
      <c r="AX3159">
        <v>2</v>
      </c>
      <c r="BO3159" t="s">
        <v>90</v>
      </c>
      <c r="BQ3159" t="s">
        <v>251</v>
      </c>
    </row>
    <row r="3160" spans="1:69" x14ac:dyDescent="0.3">
      <c r="A3160">
        <v>395</v>
      </c>
      <c r="B3160" t="s">
        <v>2440</v>
      </c>
      <c r="C3160">
        <v>7</v>
      </c>
      <c r="D3160" t="s">
        <v>87</v>
      </c>
      <c r="E3160">
        <v>51</v>
      </c>
      <c r="F3160" t="s">
        <v>2429</v>
      </c>
      <c r="G3160" t="s">
        <v>69</v>
      </c>
      <c r="H3160" t="s">
        <v>69</v>
      </c>
      <c r="Q3160">
        <v>388</v>
      </c>
      <c r="R3160" t="s">
        <v>69</v>
      </c>
      <c r="S3160" t="s">
        <v>69</v>
      </c>
      <c r="AU3160">
        <v>388</v>
      </c>
      <c r="AV3160" t="s">
        <v>69</v>
      </c>
      <c r="AW3160" t="s">
        <v>69</v>
      </c>
      <c r="AX3160">
        <v>2</v>
      </c>
      <c r="BO3160" t="s">
        <v>90</v>
      </c>
      <c r="BQ3160" t="s">
        <v>251</v>
      </c>
    </row>
    <row r="3161" spans="1:69" x14ac:dyDescent="0.3">
      <c r="A3161">
        <v>395</v>
      </c>
      <c r="B3161" t="s">
        <v>2440</v>
      </c>
      <c r="C3161">
        <v>8</v>
      </c>
      <c r="D3161" t="s">
        <v>88</v>
      </c>
      <c r="E3161">
        <v>51</v>
      </c>
      <c r="F3161" t="s">
        <v>2429</v>
      </c>
      <c r="G3161" t="s">
        <v>78</v>
      </c>
      <c r="H3161" t="s">
        <v>78</v>
      </c>
      <c r="Q3161">
        <v>388</v>
      </c>
      <c r="R3161" t="s">
        <v>78</v>
      </c>
      <c r="S3161" t="s">
        <v>78</v>
      </c>
      <c r="AU3161">
        <v>388</v>
      </c>
      <c r="AV3161" t="s">
        <v>78</v>
      </c>
      <c r="AW3161" t="s">
        <v>78</v>
      </c>
      <c r="AX3161">
        <v>2</v>
      </c>
      <c r="BO3161" t="s">
        <v>90</v>
      </c>
      <c r="BQ3161" t="s">
        <v>251</v>
      </c>
    </row>
    <row r="3162" spans="1:69" x14ac:dyDescent="0.3">
      <c r="A3162">
        <v>396</v>
      </c>
      <c r="B3162" t="s">
        <v>1929</v>
      </c>
      <c r="C3162">
        <v>1</v>
      </c>
      <c r="D3162" t="s">
        <v>67</v>
      </c>
      <c r="E3162">
        <v>51</v>
      </c>
      <c r="F3162" t="s">
        <v>2429</v>
      </c>
      <c r="G3162" t="s">
        <v>78</v>
      </c>
      <c r="H3162" t="s">
        <v>78</v>
      </c>
      <c r="Q3162">
        <v>388</v>
      </c>
      <c r="R3162" t="s">
        <v>78</v>
      </c>
      <c r="S3162" t="s">
        <v>78</v>
      </c>
      <c r="AU3162">
        <v>388</v>
      </c>
      <c r="AV3162" t="s">
        <v>78</v>
      </c>
      <c r="AW3162" t="s">
        <v>78</v>
      </c>
      <c r="AX3162">
        <v>2</v>
      </c>
      <c r="BO3162" t="s">
        <v>90</v>
      </c>
      <c r="BQ3162" t="s">
        <v>251</v>
      </c>
    </row>
    <row r="3163" spans="1:69" x14ac:dyDescent="0.3">
      <c r="A3163">
        <v>396</v>
      </c>
      <c r="B3163" t="s">
        <v>1929</v>
      </c>
      <c r="C3163">
        <v>2</v>
      </c>
      <c r="D3163" t="s">
        <v>77</v>
      </c>
      <c r="E3163">
        <v>51</v>
      </c>
      <c r="F3163" t="s">
        <v>2429</v>
      </c>
      <c r="G3163" t="s">
        <v>78</v>
      </c>
      <c r="H3163" t="s">
        <v>78</v>
      </c>
      <c r="Q3163">
        <v>388</v>
      </c>
      <c r="R3163" t="s">
        <v>78</v>
      </c>
      <c r="S3163" t="s">
        <v>78</v>
      </c>
      <c r="AU3163">
        <v>388</v>
      </c>
      <c r="AV3163" t="s">
        <v>78</v>
      </c>
      <c r="AW3163" t="s">
        <v>78</v>
      </c>
      <c r="AX3163">
        <v>2</v>
      </c>
      <c r="BO3163" t="s">
        <v>90</v>
      </c>
      <c r="BQ3163" t="s">
        <v>251</v>
      </c>
    </row>
    <row r="3164" spans="1:69" x14ac:dyDescent="0.3">
      <c r="A3164">
        <v>396</v>
      </c>
      <c r="B3164" t="s">
        <v>1929</v>
      </c>
      <c r="C3164">
        <v>3</v>
      </c>
      <c r="D3164" t="s">
        <v>83</v>
      </c>
      <c r="E3164">
        <v>51</v>
      </c>
      <c r="F3164" t="s">
        <v>2429</v>
      </c>
      <c r="G3164" t="s">
        <v>78</v>
      </c>
      <c r="H3164" t="s">
        <v>78</v>
      </c>
      <c r="Q3164">
        <v>388</v>
      </c>
      <c r="R3164" t="s">
        <v>78</v>
      </c>
      <c r="S3164" t="s">
        <v>78</v>
      </c>
      <c r="AU3164">
        <v>388</v>
      </c>
      <c r="AV3164" t="s">
        <v>78</v>
      </c>
      <c r="AW3164" t="s">
        <v>78</v>
      </c>
      <c r="AX3164">
        <v>2</v>
      </c>
      <c r="BO3164" t="s">
        <v>90</v>
      </c>
      <c r="BQ3164" t="s">
        <v>251</v>
      </c>
    </row>
    <row r="3165" spans="1:69" x14ac:dyDescent="0.3">
      <c r="A3165">
        <v>396</v>
      </c>
      <c r="B3165" t="s">
        <v>1929</v>
      </c>
      <c r="C3165">
        <v>4</v>
      </c>
      <c r="D3165" t="s">
        <v>84</v>
      </c>
      <c r="E3165">
        <v>51</v>
      </c>
      <c r="F3165" t="s">
        <v>2429</v>
      </c>
      <c r="G3165" t="s">
        <v>78</v>
      </c>
      <c r="H3165" t="s">
        <v>78</v>
      </c>
      <c r="Q3165">
        <v>388</v>
      </c>
      <c r="R3165" t="s">
        <v>78</v>
      </c>
      <c r="S3165" t="s">
        <v>78</v>
      </c>
      <c r="AU3165">
        <v>388</v>
      </c>
      <c r="AV3165" t="s">
        <v>78</v>
      </c>
      <c r="AW3165" t="s">
        <v>78</v>
      </c>
      <c r="AX3165">
        <v>2</v>
      </c>
      <c r="BO3165" t="s">
        <v>90</v>
      </c>
      <c r="BQ3165" t="s">
        <v>251</v>
      </c>
    </row>
    <row r="3166" spans="1:69" x14ac:dyDescent="0.3">
      <c r="A3166">
        <v>396</v>
      </c>
      <c r="B3166" t="s">
        <v>1929</v>
      </c>
      <c r="C3166">
        <v>5</v>
      </c>
      <c r="D3166" t="s">
        <v>85</v>
      </c>
      <c r="E3166">
        <v>51</v>
      </c>
      <c r="F3166" t="s">
        <v>2429</v>
      </c>
      <c r="G3166" t="s">
        <v>78</v>
      </c>
      <c r="H3166" t="s">
        <v>78</v>
      </c>
      <c r="Q3166">
        <v>388</v>
      </c>
      <c r="R3166" t="s">
        <v>78</v>
      </c>
      <c r="S3166" t="s">
        <v>78</v>
      </c>
      <c r="AU3166">
        <v>388</v>
      </c>
      <c r="AV3166" t="s">
        <v>78</v>
      </c>
      <c r="AW3166" t="s">
        <v>78</v>
      </c>
      <c r="AX3166">
        <v>2</v>
      </c>
      <c r="BO3166" t="s">
        <v>90</v>
      </c>
      <c r="BQ3166" t="s">
        <v>251</v>
      </c>
    </row>
    <row r="3167" spans="1:69" x14ac:dyDescent="0.3">
      <c r="A3167">
        <v>396</v>
      </c>
      <c r="B3167" t="s">
        <v>1929</v>
      </c>
      <c r="C3167">
        <v>6</v>
      </c>
      <c r="D3167" t="s">
        <v>86</v>
      </c>
      <c r="E3167">
        <v>51</v>
      </c>
      <c r="F3167" t="s">
        <v>2429</v>
      </c>
      <c r="G3167" t="s">
        <v>69</v>
      </c>
      <c r="H3167" t="s">
        <v>69</v>
      </c>
      <c r="Q3167">
        <v>388</v>
      </c>
      <c r="R3167" t="s">
        <v>78</v>
      </c>
      <c r="S3167" t="s">
        <v>69</v>
      </c>
      <c r="AU3167">
        <v>388</v>
      </c>
      <c r="AV3167" t="s">
        <v>78</v>
      </c>
      <c r="AW3167" t="s">
        <v>69</v>
      </c>
      <c r="AX3167">
        <v>2</v>
      </c>
      <c r="BO3167" t="s">
        <v>90</v>
      </c>
      <c r="BQ3167" t="s">
        <v>251</v>
      </c>
    </row>
    <row r="3168" spans="1:69" x14ac:dyDescent="0.3">
      <c r="A3168">
        <v>396</v>
      </c>
      <c r="B3168" t="s">
        <v>1929</v>
      </c>
      <c r="C3168">
        <v>7</v>
      </c>
      <c r="D3168" t="s">
        <v>87</v>
      </c>
      <c r="E3168">
        <v>51</v>
      </c>
      <c r="F3168" t="s">
        <v>2429</v>
      </c>
      <c r="G3168" t="s">
        <v>69</v>
      </c>
      <c r="H3168" t="s">
        <v>69</v>
      </c>
      <c r="Q3168">
        <v>388</v>
      </c>
      <c r="R3168" t="s">
        <v>69</v>
      </c>
      <c r="S3168" t="s">
        <v>69</v>
      </c>
      <c r="AU3168">
        <v>388</v>
      </c>
      <c r="AV3168" t="s">
        <v>69</v>
      </c>
      <c r="AW3168" t="s">
        <v>69</v>
      </c>
      <c r="AX3168">
        <v>2</v>
      </c>
      <c r="BO3168" t="s">
        <v>90</v>
      </c>
      <c r="BQ3168" t="s">
        <v>251</v>
      </c>
    </row>
    <row r="3169" spans="1:69" x14ac:dyDescent="0.3">
      <c r="A3169">
        <v>396</v>
      </c>
      <c r="B3169" t="s">
        <v>1929</v>
      </c>
      <c r="C3169">
        <v>8</v>
      </c>
      <c r="D3169" t="s">
        <v>88</v>
      </c>
      <c r="E3169">
        <v>51</v>
      </c>
      <c r="F3169" t="s">
        <v>2429</v>
      </c>
      <c r="G3169" t="s">
        <v>78</v>
      </c>
      <c r="H3169" t="s">
        <v>78</v>
      </c>
      <c r="Q3169">
        <v>388</v>
      </c>
      <c r="R3169" t="s">
        <v>78</v>
      </c>
      <c r="S3169" t="s">
        <v>78</v>
      </c>
      <c r="AU3169">
        <v>388</v>
      </c>
      <c r="AV3169" t="s">
        <v>78</v>
      </c>
      <c r="AW3169" t="s">
        <v>78</v>
      </c>
      <c r="AX3169">
        <v>2</v>
      </c>
      <c r="BO3169" t="s">
        <v>90</v>
      </c>
      <c r="BQ3169" t="s">
        <v>251</v>
      </c>
    </row>
    <row r="3170" spans="1:69" x14ac:dyDescent="0.3">
      <c r="A3170">
        <v>397</v>
      </c>
      <c r="B3170" t="s">
        <v>321</v>
      </c>
      <c r="C3170">
        <v>1</v>
      </c>
      <c r="D3170" t="s">
        <v>67</v>
      </c>
      <c r="E3170">
        <v>53</v>
      </c>
      <c r="F3170" t="s">
        <v>2441</v>
      </c>
      <c r="G3170" t="s">
        <v>90</v>
      </c>
      <c r="H3170" t="s">
        <v>90</v>
      </c>
      <c r="K3170">
        <v>26</v>
      </c>
      <c r="L3170" t="s">
        <v>69</v>
      </c>
      <c r="Q3170">
        <v>182</v>
      </c>
      <c r="R3170" t="s">
        <v>78</v>
      </c>
      <c r="S3170" t="s">
        <v>69</v>
      </c>
      <c r="W3170">
        <v>30</v>
      </c>
      <c r="X3170" t="s">
        <v>69</v>
      </c>
      <c r="Y3170" t="s">
        <v>69</v>
      </c>
      <c r="AL3170" t="s">
        <v>322</v>
      </c>
      <c r="AM3170" t="s">
        <v>108</v>
      </c>
      <c r="AN3170" t="s">
        <v>108</v>
      </c>
      <c r="AU3170" t="s">
        <v>2442</v>
      </c>
      <c r="AV3170" t="s">
        <v>113</v>
      </c>
      <c r="AW3170" t="s">
        <v>108</v>
      </c>
      <c r="AX3170" t="s">
        <v>2443</v>
      </c>
      <c r="AY3170" t="s">
        <v>2444</v>
      </c>
      <c r="AZ3170" t="s">
        <v>73</v>
      </c>
      <c r="BA3170" t="s">
        <v>108</v>
      </c>
      <c r="BB3170" t="s">
        <v>322</v>
      </c>
      <c r="BC3170" t="s">
        <v>108</v>
      </c>
      <c r="BD3170" t="s">
        <v>108</v>
      </c>
      <c r="BE3170" t="s">
        <v>326</v>
      </c>
      <c r="BF3170" t="s">
        <v>327</v>
      </c>
      <c r="BG3170" t="s">
        <v>231</v>
      </c>
      <c r="BH3170" t="s">
        <v>69</v>
      </c>
      <c r="BO3170" t="s">
        <v>69</v>
      </c>
      <c r="BP3170" t="s">
        <v>93</v>
      </c>
      <c r="BQ3170" t="s">
        <v>129</v>
      </c>
    </row>
    <row r="3171" spans="1:69" x14ac:dyDescent="0.3">
      <c r="A3171">
        <v>397</v>
      </c>
      <c r="B3171" t="s">
        <v>321</v>
      </c>
      <c r="C3171">
        <v>2</v>
      </c>
      <c r="D3171" t="s">
        <v>77</v>
      </c>
      <c r="E3171">
        <v>53</v>
      </c>
      <c r="F3171" t="s">
        <v>2441</v>
      </c>
      <c r="G3171" t="s">
        <v>90</v>
      </c>
      <c r="H3171" t="s">
        <v>90</v>
      </c>
      <c r="K3171">
        <v>26</v>
      </c>
      <c r="L3171" t="s">
        <v>78</v>
      </c>
      <c r="Q3171">
        <v>182</v>
      </c>
      <c r="R3171" t="s">
        <v>78</v>
      </c>
      <c r="S3171" t="s">
        <v>69</v>
      </c>
      <c r="W3171">
        <v>30</v>
      </c>
      <c r="X3171" t="s">
        <v>78</v>
      </c>
      <c r="Y3171" t="s">
        <v>78</v>
      </c>
      <c r="AL3171" t="s">
        <v>322</v>
      </c>
      <c r="AM3171" t="s">
        <v>119</v>
      </c>
      <c r="AN3171" t="s">
        <v>113</v>
      </c>
      <c r="AU3171" t="s">
        <v>2442</v>
      </c>
      <c r="AV3171" t="s">
        <v>119</v>
      </c>
      <c r="AW3171" t="s">
        <v>201</v>
      </c>
      <c r="AX3171" t="s">
        <v>2443</v>
      </c>
      <c r="AY3171" t="s">
        <v>2444</v>
      </c>
      <c r="AZ3171" t="s">
        <v>80</v>
      </c>
      <c r="BA3171" t="s">
        <v>201</v>
      </c>
      <c r="BB3171" t="s">
        <v>322</v>
      </c>
      <c r="BC3171" t="s">
        <v>119</v>
      </c>
      <c r="BD3171" t="s">
        <v>113</v>
      </c>
      <c r="BE3171" t="s">
        <v>326</v>
      </c>
      <c r="BF3171" t="s">
        <v>327</v>
      </c>
      <c r="BG3171" t="s">
        <v>228</v>
      </c>
      <c r="BH3171" t="s">
        <v>69</v>
      </c>
      <c r="BO3171" t="s">
        <v>78</v>
      </c>
      <c r="BP3171" t="s">
        <v>93</v>
      </c>
      <c r="BQ3171" t="s">
        <v>82</v>
      </c>
    </row>
    <row r="3172" spans="1:69" x14ac:dyDescent="0.3">
      <c r="A3172">
        <v>397</v>
      </c>
      <c r="B3172" t="s">
        <v>321</v>
      </c>
      <c r="C3172">
        <v>3</v>
      </c>
      <c r="D3172" t="s">
        <v>83</v>
      </c>
      <c r="E3172">
        <v>53</v>
      </c>
      <c r="F3172" t="s">
        <v>2441</v>
      </c>
      <c r="G3172" t="s">
        <v>90</v>
      </c>
      <c r="H3172" t="s">
        <v>90</v>
      </c>
      <c r="K3172">
        <v>26</v>
      </c>
      <c r="L3172" t="s">
        <v>78</v>
      </c>
      <c r="Q3172">
        <v>182</v>
      </c>
      <c r="R3172" t="s">
        <v>78</v>
      </c>
      <c r="S3172" t="s">
        <v>78</v>
      </c>
      <c r="W3172">
        <v>30</v>
      </c>
      <c r="X3172" t="s">
        <v>78</v>
      </c>
      <c r="Y3172" t="s">
        <v>78</v>
      </c>
      <c r="AL3172" t="s">
        <v>322</v>
      </c>
      <c r="AM3172" t="s">
        <v>119</v>
      </c>
      <c r="AN3172" t="s">
        <v>119</v>
      </c>
      <c r="AU3172" t="s">
        <v>2442</v>
      </c>
      <c r="AV3172" t="s">
        <v>119</v>
      </c>
      <c r="AW3172" t="s">
        <v>119</v>
      </c>
      <c r="AX3172" t="s">
        <v>2443</v>
      </c>
      <c r="AY3172" t="s">
        <v>2444</v>
      </c>
      <c r="AZ3172" t="s">
        <v>80</v>
      </c>
      <c r="BA3172" t="s">
        <v>119</v>
      </c>
      <c r="BB3172" t="s">
        <v>322</v>
      </c>
      <c r="BC3172" t="s">
        <v>119</v>
      </c>
      <c r="BD3172" t="s">
        <v>119</v>
      </c>
      <c r="BE3172" t="s">
        <v>326</v>
      </c>
      <c r="BF3172" t="s">
        <v>327</v>
      </c>
      <c r="BG3172" t="s">
        <v>228</v>
      </c>
      <c r="BH3172" t="s">
        <v>78</v>
      </c>
      <c r="BO3172" t="s">
        <v>78</v>
      </c>
      <c r="BP3172" t="s">
        <v>93</v>
      </c>
      <c r="BQ3172" t="s">
        <v>82</v>
      </c>
    </row>
    <row r="3173" spans="1:69" x14ac:dyDescent="0.3">
      <c r="A3173">
        <v>397</v>
      </c>
      <c r="B3173" t="s">
        <v>321</v>
      </c>
      <c r="C3173">
        <v>4</v>
      </c>
      <c r="D3173" t="s">
        <v>84</v>
      </c>
      <c r="E3173">
        <v>53</v>
      </c>
      <c r="F3173" t="s">
        <v>2441</v>
      </c>
      <c r="G3173" t="s">
        <v>90</v>
      </c>
      <c r="H3173" t="s">
        <v>90</v>
      </c>
      <c r="K3173">
        <v>26</v>
      </c>
      <c r="L3173" t="s">
        <v>78</v>
      </c>
      <c r="Q3173">
        <v>182</v>
      </c>
      <c r="R3173" t="s">
        <v>78</v>
      </c>
      <c r="S3173" t="s">
        <v>69</v>
      </c>
      <c r="W3173">
        <v>30</v>
      </c>
      <c r="X3173" t="s">
        <v>78</v>
      </c>
      <c r="Y3173" t="s">
        <v>78</v>
      </c>
      <c r="AL3173" t="s">
        <v>322</v>
      </c>
      <c r="AM3173" t="s">
        <v>119</v>
      </c>
      <c r="AN3173" t="s">
        <v>113</v>
      </c>
      <c r="AU3173" t="s">
        <v>2442</v>
      </c>
      <c r="AV3173" t="s">
        <v>119</v>
      </c>
      <c r="AW3173" t="s">
        <v>201</v>
      </c>
      <c r="AX3173" t="s">
        <v>2443</v>
      </c>
      <c r="AY3173" t="s">
        <v>2444</v>
      </c>
      <c r="AZ3173" t="s">
        <v>80</v>
      </c>
      <c r="BA3173" t="s">
        <v>201</v>
      </c>
      <c r="BB3173" t="s">
        <v>322</v>
      </c>
      <c r="BC3173" t="s">
        <v>119</v>
      </c>
      <c r="BD3173" t="s">
        <v>113</v>
      </c>
      <c r="BE3173" t="s">
        <v>326</v>
      </c>
      <c r="BF3173" t="s">
        <v>327</v>
      </c>
      <c r="BG3173" t="s">
        <v>228</v>
      </c>
      <c r="BH3173" t="s">
        <v>69</v>
      </c>
      <c r="BO3173" t="s">
        <v>78</v>
      </c>
      <c r="BP3173" t="s">
        <v>93</v>
      </c>
      <c r="BQ3173" t="s">
        <v>82</v>
      </c>
    </row>
    <row r="3174" spans="1:69" x14ac:dyDescent="0.3">
      <c r="A3174">
        <v>397</v>
      </c>
      <c r="B3174" t="s">
        <v>321</v>
      </c>
      <c r="C3174">
        <v>5</v>
      </c>
      <c r="D3174" t="s">
        <v>85</v>
      </c>
      <c r="E3174">
        <v>53</v>
      </c>
      <c r="F3174" t="s">
        <v>2441</v>
      </c>
      <c r="G3174" t="s">
        <v>90</v>
      </c>
      <c r="H3174" t="s">
        <v>90</v>
      </c>
      <c r="K3174">
        <v>26</v>
      </c>
      <c r="L3174" t="s">
        <v>69</v>
      </c>
      <c r="Q3174">
        <v>182</v>
      </c>
      <c r="R3174" t="s">
        <v>78</v>
      </c>
      <c r="S3174" t="s">
        <v>69</v>
      </c>
      <c r="W3174">
        <v>30</v>
      </c>
      <c r="X3174" t="s">
        <v>78</v>
      </c>
      <c r="Y3174" t="s">
        <v>69</v>
      </c>
      <c r="AL3174" t="s">
        <v>322</v>
      </c>
      <c r="AM3174" t="s">
        <v>201</v>
      </c>
      <c r="AN3174" t="s">
        <v>108</v>
      </c>
      <c r="AU3174" t="s">
        <v>2442</v>
      </c>
      <c r="AV3174" t="s">
        <v>119</v>
      </c>
      <c r="AW3174" t="s">
        <v>108</v>
      </c>
      <c r="AX3174" t="s">
        <v>2443</v>
      </c>
      <c r="AY3174" t="s">
        <v>2444</v>
      </c>
      <c r="AZ3174" t="s">
        <v>80</v>
      </c>
      <c r="BA3174" t="s">
        <v>108</v>
      </c>
      <c r="BB3174" t="s">
        <v>322</v>
      </c>
      <c r="BC3174" t="s">
        <v>201</v>
      </c>
      <c r="BD3174" t="s">
        <v>108</v>
      </c>
      <c r="BE3174" t="s">
        <v>326</v>
      </c>
      <c r="BF3174" t="s">
        <v>327</v>
      </c>
      <c r="BG3174" t="s">
        <v>329</v>
      </c>
      <c r="BH3174" t="s">
        <v>69</v>
      </c>
      <c r="BO3174" t="s">
        <v>78</v>
      </c>
      <c r="BP3174" t="s">
        <v>93</v>
      </c>
      <c r="BQ3174" t="s">
        <v>109</v>
      </c>
    </row>
    <row r="3175" spans="1:69" x14ac:dyDescent="0.3">
      <c r="A3175">
        <v>397</v>
      </c>
      <c r="B3175" t="s">
        <v>321</v>
      </c>
      <c r="C3175">
        <v>6</v>
      </c>
      <c r="D3175" t="s">
        <v>86</v>
      </c>
      <c r="E3175">
        <v>53</v>
      </c>
      <c r="F3175" t="s">
        <v>2441</v>
      </c>
      <c r="G3175" t="s">
        <v>90</v>
      </c>
      <c r="H3175" t="s">
        <v>90</v>
      </c>
      <c r="K3175">
        <v>26</v>
      </c>
      <c r="L3175" t="s">
        <v>78</v>
      </c>
      <c r="Q3175">
        <v>182</v>
      </c>
      <c r="R3175" t="s">
        <v>69</v>
      </c>
      <c r="S3175" t="s">
        <v>69</v>
      </c>
      <c r="W3175">
        <v>30</v>
      </c>
      <c r="X3175" t="s">
        <v>78</v>
      </c>
      <c r="Y3175" t="s">
        <v>78</v>
      </c>
      <c r="AL3175" t="s">
        <v>322</v>
      </c>
      <c r="AM3175" t="s">
        <v>119</v>
      </c>
      <c r="AN3175" t="s">
        <v>113</v>
      </c>
      <c r="AU3175" t="s">
        <v>2442</v>
      </c>
      <c r="AV3175" t="s">
        <v>201</v>
      </c>
      <c r="AW3175" t="s">
        <v>201</v>
      </c>
      <c r="AX3175" t="s">
        <v>2443</v>
      </c>
      <c r="AY3175" t="s">
        <v>2444</v>
      </c>
      <c r="AZ3175" t="s">
        <v>80</v>
      </c>
      <c r="BA3175" t="s">
        <v>201</v>
      </c>
      <c r="BB3175" t="s">
        <v>322</v>
      </c>
      <c r="BC3175" t="s">
        <v>119</v>
      </c>
      <c r="BD3175" t="s">
        <v>113</v>
      </c>
      <c r="BE3175" t="s">
        <v>326</v>
      </c>
      <c r="BF3175" t="s">
        <v>327</v>
      </c>
      <c r="BG3175" t="s">
        <v>228</v>
      </c>
      <c r="BH3175" t="s">
        <v>69</v>
      </c>
      <c r="BO3175" t="s">
        <v>78</v>
      </c>
      <c r="BP3175" t="s">
        <v>93</v>
      </c>
      <c r="BQ3175" t="s">
        <v>109</v>
      </c>
    </row>
    <row r="3176" spans="1:69" x14ac:dyDescent="0.3">
      <c r="A3176">
        <v>397</v>
      </c>
      <c r="B3176" t="s">
        <v>321</v>
      </c>
      <c r="C3176">
        <v>7</v>
      </c>
      <c r="D3176" t="s">
        <v>87</v>
      </c>
      <c r="E3176">
        <v>53</v>
      </c>
      <c r="F3176" t="s">
        <v>2441</v>
      </c>
      <c r="G3176" t="s">
        <v>90</v>
      </c>
      <c r="H3176" t="s">
        <v>90</v>
      </c>
      <c r="K3176">
        <v>26</v>
      </c>
      <c r="L3176" t="s">
        <v>78</v>
      </c>
      <c r="Q3176">
        <v>182</v>
      </c>
      <c r="R3176" t="s">
        <v>69</v>
      </c>
      <c r="S3176" t="s">
        <v>69</v>
      </c>
      <c r="W3176">
        <v>30</v>
      </c>
      <c r="X3176" t="s">
        <v>78</v>
      </c>
      <c r="Y3176" t="s">
        <v>78</v>
      </c>
      <c r="AL3176" t="s">
        <v>322</v>
      </c>
      <c r="AM3176" t="s">
        <v>119</v>
      </c>
      <c r="AN3176" t="s">
        <v>108</v>
      </c>
      <c r="AU3176" t="s">
        <v>2442</v>
      </c>
      <c r="AV3176" t="s">
        <v>201</v>
      </c>
      <c r="AW3176" t="s">
        <v>201</v>
      </c>
      <c r="AX3176" t="s">
        <v>2443</v>
      </c>
      <c r="AY3176" t="s">
        <v>2444</v>
      </c>
      <c r="AZ3176" t="s">
        <v>80</v>
      </c>
      <c r="BA3176" t="s">
        <v>201</v>
      </c>
      <c r="BB3176" t="s">
        <v>322</v>
      </c>
      <c r="BC3176" t="s">
        <v>119</v>
      </c>
      <c r="BD3176" t="s">
        <v>108</v>
      </c>
      <c r="BE3176" t="s">
        <v>326</v>
      </c>
      <c r="BF3176" t="s">
        <v>327</v>
      </c>
      <c r="BG3176" t="s">
        <v>228</v>
      </c>
      <c r="BH3176" t="s">
        <v>69</v>
      </c>
      <c r="BO3176" t="s">
        <v>78</v>
      </c>
      <c r="BP3176" t="s">
        <v>93</v>
      </c>
      <c r="BQ3176" t="s">
        <v>109</v>
      </c>
    </row>
    <row r="3177" spans="1:69" x14ac:dyDescent="0.3">
      <c r="A3177">
        <v>397</v>
      </c>
      <c r="B3177" t="s">
        <v>321</v>
      </c>
      <c r="C3177">
        <v>8</v>
      </c>
      <c r="D3177" t="s">
        <v>88</v>
      </c>
      <c r="E3177">
        <v>53</v>
      </c>
      <c r="F3177" t="s">
        <v>2441</v>
      </c>
      <c r="G3177" t="s">
        <v>90</v>
      </c>
      <c r="H3177" t="s">
        <v>90</v>
      </c>
      <c r="K3177">
        <v>26</v>
      </c>
      <c r="L3177" t="s">
        <v>78</v>
      </c>
      <c r="Q3177">
        <v>182</v>
      </c>
      <c r="R3177" t="s">
        <v>78</v>
      </c>
      <c r="S3177" t="s">
        <v>78</v>
      </c>
      <c r="W3177">
        <v>30</v>
      </c>
      <c r="X3177" t="s">
        <v>78</v>
      </c>
      <c r="Y3177" t="s">
        <v>78</v>
      </c>
      <c r="AL3177" t="s">
        <v>322</v>
      </c>
      <c r="AM3177" t="s">
        <v>119</v>
      </c>
      <c r="AN3177" t="s">
        <v>119</v>
      </c>
      <c r="AU3177" t="s">
        <v>2442</v>
      </c>
      <c r="AV3177" t="s">
        <v>119</v>
      </c>
      <c r="AW3177" t="s">
        <v>119</v>
      </c>
      <c r="AX3177" t="s">
        <v>2443</v>
      </c>
      <c r="AY3177" t="s">
        <v>2444</v>
      </c>
      <c r="AZ3177" t="s">
        <v>80</v>
      </c>
      <c r="BA3177" t="s">
        <v>119</v>
      </c>
      <c r="BB3177" t="s">
        <v>322</v>
      </c>
      <c r="BC3177" t="s">
        <v>119</v>
      </c>
      <c r="BD3177" t="s">
        <v>119</v>
      </c>
      <c r="BE3177" t="s">
        <v>326</v>
      </c>
      <c r="BF3177" t="s">
        <v>327</v>
      </c>
      <c r="BG3177" t="s">
        <v>228</v>
      </c>
      <c r="BH3177" t="s">
        <v>78</v>
      </c>
      <c r="BO3177" t="s">
        <v>78</v>
      </c>
      <c r="BP3177" t="s">
        <v>93</v>
      </c>
      <c r="BQ3177" t="s">
        <v>82</v>
      </c>
    </row>
    <row r="3178" spans="1:69" x14ac:dyDescent="0.3">
      <c r="A3178">
        <v>398</v>
      </c>
      <c r="B3178" t="s">
        <v>302</v>
      </c>
      <c r="C3178">
        <v>1</v>
      </c>
      <c r="D3178" t="s">
        <v>67</v>
      </c>
      <c r="E3178">
        <v>54</v>
      </c>
      <c r="F3178" t="s">
        <v>2445</v>
      </c>
      <c r="G3178" t="s">
        <v>69</v>
      </c>
      <c r="H3178" t="s">
        <v>69</v>
      </c>
      <c r="Q3178">
        <v>30</v>
      </c>
      <c r="R3178" t="s">
        <v>69</v>
      </c>
      <c r="S3178" t="s">
        <v>69</v>
      </c>
      <c r="AU3178">
        <v>30</v>
      </c>
      <c r="AV3178" t="s">
        <v>69</v>
      </c>
      <c r="AW3178" t="s">
        <v>69</v>
      </c>
      <c r="AX3178">
        <v>2</v>
      </c>
      <c r="AY3178">
        <v>24</v>
      </c>
      <c r="AZ3178" t="s">
        <v>69</v>
      </c>
      <c r="BA3178" t="s">
        <v>69</v>
      </c>
      <c r="BI3178">
        <v>30</v>
      </c>
      <c r="BJ3178" t="s">
        <v>69</v>
      </c>
      <c r="BK3178" t="s">
        <v>69</v>
      </c>
      <c r="BO3178" t="s">
        <v>69</v>
      </c>
      <c r="BP3178" t="s">
        <v>75</v>
      </c>
      <c r="BQ3178" t="s">
        <v>232</v>
      </c>
    </row>
    <row r="3179" spans="1:69" x14ac:dyDescent="0.3">
      <c r="A3179">
        <v>398</v>
      </c>
      <c r="B3179" t="s">
        <v>302</v>
      </c>
      <c r="C3179">
        <v>2</v>
      </c>
      <c r="D3179" t="s">
        <v>77</v>
      </c>
      <c r="E3179">
        <v>54</v>
      </c>
      <c r="F3179" t="s">
        <v>2445</v>
      </c>
      <c r="G3179" t="s">
        <v>78</v>
      </c>
      <c r="H3179" t="s">
        <v>78</v>
      </c>
      <c r="Q3179">
        <v>30</v>
      </c>
      <c r="R3179" t="s">
        <v>78</v>
      </c>
      <c r="S3179" t="s">
        <v>78</v>
      </c>
      <c r="AU3179">
        <v>30</v>
      </c>
      <c r="AV3179" t="s">
        <v>78</v>
      </c>
      <c r="AW3179" t="s">
        <v>78</v>
      </c>
      <c r="AX3179">
        <v>2</v>
      </c>
      <c r="AY3179">
        <v>24</v>
      </c>
      <c r="AZ3179" t="s">
        <v>78</v>
      </c>
      <c r="BA3179" t="s">
        <v>78</v>
      </c>
      <c r="BI3179">
        <v>30</v>
      </c>
      <c r="BJ3179" t="s">
        <v>78</v>
      </c>
      <c r="BK3179" t="s">
        <v>78</v>
      </c>
      <c r="BO3179" t="s">
        <v>78</v>
      </c>
      <c r="BP3179" t="s">
        <v>81</v>
      </c>
      <c r="BQ3179" t="s">
        <v>223</v>
      </c>
    </row>
    <row r="3180" spans="1:69" x14ac:dyDescent="0.3">
      <c r="A3180">
        <v>398</v>
      </c>
      <c r="B3180" t="s">
        <v>302</v>
      </c>
      <c r="C3180">
        <v>3</v>
      </c>
      <c r="D3180" t="s">
        <v>83</v>
      </c>
      <c r="E3180">
        <v>54</v>
      </c>
      <c r="F3180" t="s">
        <v>2445</v>
      </c>
      <c r="G3180" t="s">
        <v>78</v>
      </c>
      <c r="H3180" t="s">
        <v>78</v>
      </c>
      <c r="Q3180">
        <v>30</v>
      </c>
      <c r="R3180" t="s">
        <v>78</v>
      </c>
      <c r="S3180" t="s">
        <v>78</v>
      </c>
      <c r="AU3180">
        <v>30</v>
      </c>
      <c r="AV3180" t="s">
        <v>78</v>
      </c>
      <c r="AW3180" t="s">
        <v>78</v>
      </c>
      <c r="AX3180">
        <v>2</v>
      </c>
      <c r="AY3180">
        <v>24</v>
      </c>
      <c r="AZ3180" t="s">
        <v>78</v>
      </c>
      <c r="BA3180" t="s">
        <v>78</v>
      </c>
      <c r="BI3180">
        <v>30</v>
      </c>
      <c r="BJ3180" t="s">
        <v>78</v>
      </c>
      <c r="BK3180" t="s">
        <v>78</v>
      </c>
      <c r="BO3180" t="s">
        <v>78</v>
      </c>
      <c r="BP3180" t="s">
        <v>81</v>
      </c>
      <c r="BQ3180" t="s">
        <v>223</v>
      </c>
    </row>
    <row r="3181" spans="1:69" x14ac:dyDescent="0.3">
      <c r="A3181">
        <v>398</v>
      </c>
      <c r="B3181" t="s">
        <v>302</v>
      </c>
      <c r="C3181">
        <v>4</v>
      </c>
      <c r="D3181" t="s">
        <v>84</v>
      </c>
      <c r="E3181">
        <v>54</v>
      </c>
      <c r="F3181" t="s">
        <v>2445</v>
      </c>
      <c r="G3181" t="s">
        <v>78</v>
      </c>
      <c r="H3181" t="s">
        <v>78</v>
      </c>
      <c r="Q3181">
        <v>30</v>
      </c>
      <c r="R3181" t="s">
        <v>78</v>
      </c>
      <c r="S3181" t="s">
        <v>78</v>
      </c>
      <c r="AU3181">
        <v>30</v>
      </c>
      <c r="AV3181" t="s">
        <v>78</v>
      </c>
      <c r="AW3181" t="s">
        <v>78</v>
      </c>
      <c r="AX3181">
        <v>2</v>
      </c>
      <c r="AY3181">
        <v>24</v>
      </c>
      <c r="AZ3181" t="s">
        <v>78</v>
      </c>
      <c r="BA3181" t="s">
        <v>78</v>
      </c>
      <c r="BI3181">
        <v>30</v>
      </c>
      <c r="BJ3181" t="s">
        <v>78</v>
      </c>
      <c r="BK3181" t="s">
        <v>78</v>
      </c>
      <c r="BO3181" t="s">
        <v>78</v>
      </c>
      <c r="BP3181" t="s">
        <v>81</v>
      </c>
      <c r="BQ3181" t="s">
        <v>223</v>
      </c>
    </row>
    <row r="3182" spans="1:69" x14ac:dyDescent="0.3">
      <c r="A3182">
        <v>398</v>
      </c>
      <c r="B3182" t="s">
        <v>302</v>
      </c>
      <c r="C3182">
        <v>5</v>
      </c>
      <c r="D3182" t="s">
        <v>85</v>
      </c>
      <c r="E3182">
        <v>54</v>
      </c>
      <c r="F3182" t="s">
        <v>2445</v>
      </c>
      <c r="G3182" t="s">
        <v>78</v>
      </c>
      <c r="H3182" t="s">
        <v>78</v>
      </c>
      <c r="Q3182">
        <v>30</v>
      </c>
      <c r="R3182" t="s">
        <v>78</v>
      </c>
      <c r="S3182" t="s">
        <v>69</v>
      </c>
      <c r="AU3182">
        <v>30</v>
      </c>
      <c r="AV3182" t="s">
        <v>78</v>
      </c>
      <c r="AW3182" t="s">
        <v>69</v>
      </c>
      <c r="AX3182">
        <v>2</v>
      </c>
      <c r="AY3182">
        <v>24</v>
      </c>
      <c r="AZ3182" t="s">
        <v>78</v>
      </c>
      <c r="BA3182" t="s">
        <v>69</v>
      </c>
      <c r="BI3182">
        <v>30</v>
      </c>
      <c r="BJ3182" t="s">
        <v>78</v>
      </c>
      <c r="BK3182" t="s">
        <v>69</v>
      </c>
      <c r="BO3182" t="s">
        <v>78</v>
      </c>
      <c r="BP3182" t="s">
        <v>81</v>
      </c>
      <c r="BQ3182" t="s">
        <v>223</v>
      </c>
    </row>
    <row r="3183" spans="1:69" x14ac:dyDescent="0.3">
      <c r="A3183">
        <v>398</v>
      </c>
      <c r="B3183" t="s">
        <v>302</v>
      </c>
      <c r="C3183">
        <v>6</v>
      </c>
      <c r="D3183" t="s">
        <v>86</v>
      </c>
      <c r="E3183">
        <v>54</v>
      </c>
      <c r="F3183" t="s">
        <v>2445</v>
      </c>
      <c r="G3183" t="s">
        <v>78</v>
      </c>
      <c r="H3183" t="s">
        <v>78</v>
      </c>
      <c r="Q3183">
        <v>30</v>
      </c>
      <c r="R3183" t="s">
        <v>78</v>
      </c>
      <c r="S3183" t="s">
        <v>78</v>
      </c>
      <c r="AU3183">
        <v>30</v>
      </c>
      <c r="AV3183" t="s">
        <v>78</v>
      </c>
      <c r="AW3183" t="s">
        <v>78</v>
      </c>
      <c r="AX3183">
        <v>2</v>
      </c>
      <c r="AY3183">
        <v>24</v>
      </c>
      <c r="AZ3183" t="s">
        <v>78</v>
      </c>
      <c r="BA3183" t="s">
        <v>78</v>
      </c>
      <c r="BI3183">
        <v>30</v>
      </c>
      <c r="BJ3183" t="s">
        <v>78</v>
      </c>
      <c r="BK3183" t="s">
        <v>78</v>
      </c>
      <c r="BO3183" t="s">
        <v>78</v>
      </c>
      <c r="BP3183" t="s">
        <v>81</v>
      </c>
      <c r="BQ3183" t="s">
        <v>223</v>
      </c>
    </row>
    <row r="3184" spans="1:69" x14ac:dyDescent="0.3">
      <c r="A3184">
        <v>398</v>
      </c>
      <c r="B3184" t="s">
        <v>302</v>
      </c>
      <c r="C3184">
        <v>7</v>
      </c>
      <c r="D3184" t="s">
        <v>87</v>
      </c>
      <c r="E3184">
        <v>54</v>
      </c>
      <c r="F3184" t="s">
        <v>2445</v>
      </c>
      <c r="G3184" t="s">
        <v>78</v>
      </c>
      <c r="H3184" t="s">
        <v>78</v>
      </c>
      <c r="Q3184">
        <v>30</v>
      </c>
      <c r="R3184" t="s">
        <v>78</v>
      </c>
      <c r="S3184" t="s">
        <v>78</v>
      </c>
      <c r="AU3184">
        <v>30</v>
      </c>
      <c r="AV3184" t="s">
        <v>78</v>
      </c>
      <c r="AW3184" t="s">
        <v>78</v>
      </c>
      <c r="AX3184">
        <v>2</v>
      </c>
      <c r="AY3184">
        <v>24</v>
      </c>
      <c r="AZ3184" t="s">
        <v>78</v>
      </c>
      <c r="BA3184" t="s">
        <v>78</v>
      </c>
      <c r="BI3184">
        <v>30</v>
      </c>
      <c r="BJ3184" t="s">
        <v>78</v>
      </c>
      <c r="BK3184" t="s">
        <v>78</v>
      </c>
      <c r="BO3184" t="s">
        <v>78</v>
      </c>
      <c r="BP3184" t="s">
        <v>81</v>
      </c>
      <c r="BQ3184" t="s">
        <v>223</v>
      </c>
    </row>
    <row r="3185" spans="1:69" x14ac:dyDescent="0.3">
      <c r="A3185">
        <v>398</v>
      </c>
      <c r="B3185" t="s">
        <v>302</v>
      </c>
      <c r="C3185">
        <v>8</v>
      </c>
      <c r="D3185" t="s">
        <v>88</v>
      </c>
      <c r="E3185">
        <v>54</v>
      </c>
      <c r="F3185" t="s">
        <v>2445</v>
      </c>
      <c r="G3185" t="s">
        <v>78</v>
      </c>
      <c r="H3185" t="s">
        <v>78</v>
      </c>
      <c r="Q3185">
        <v>30</v>
      </c>
      <c r="R3185" t="s">
        <v>78</v>
      </c>
      <c r="S3185" t="s">
        <v>78</v>
      </c>
      <c r="AU3185">
        <v>30</v>
      </c>
      <c r="AV3185" t="s">
        <v>78</v>
      </c>
      <c r="AW3185" t="s">
        <v>78</v>
      </c>
      <c r="AX3185">
        <v>2</v>
      </c>
      <c r="AY3185">
        <v>24</v>
      </c>
      <c r="AZ3185" t="s">
        <v>78</v>
      </c>
      <c r="BA3185" t="s">
        <v>78</v>
      </c>
      <c r="BI3185">
        <v>30</v>
      </c>
      <c r="BJ3185" t="s">
        <v>78</v>
      </c>
      <c r="BK3185" t="s">
        <v>78</v>
      </c>
      <c r="BO3185" t="s">
        <v>78</v>
      </c>
      <c r="BP3185" t="s">
        <v>81</v>
      </c>
      <c r="BQ3185" t="s">
        <v>223</v>
      </c>
    </row>
    <row r="3186" spans="1:69" x14ac:dyDescent="0.3">
      <c r="A3186">
        <v>399</v>
      </c>
      <c r="B3186" t="s">
        <v>89</v>
      </c>
      <c r="C3186">
        <v>1</v>
      </c>
      <c r="D3186" t="s">
        <v>67</v>
      </c>
      <c r="E3186">
        <v>54</v>
      </c>
      <c r="F3186" t="s">
        <v>2445</v>
      </c>
      <c r="G3186" t="s">
        <v>90</v>
      </c>
      <c r="H3186" t="s">
        <v>69</v>
      </c>
      <c r="AF3186" t="s">
        <v>2446</v>
      </c>
      <c r="AG3186" t="s">
        <v>2447</v>
      </c>
      <c r="AH3186" t="s">
        <v>2024</v>
      </c>
      <c r="BB3186" t="s">
        <v>2446</v>
      </c>
      <c r="BC3186" t="s">
        <v>2447</v>
      </c>
      <c r="BD3186" t="s">
        <v>2024</v>
      </c>
      <c r="BE3186" t="s">
        <v>2448</v>
      </c>
      <c r="BF3186" t="s">
        <v>2449</v>
      </c>
      <c r="BG3186" t="s">
        <v>2024</v>
      </c>
      <c r="BH3186" t="s">
        <v>2024</v>
      </c>
      <c r="BO3186" t="s">
        <v>69</v>
      </c>
      <c r="BP3186" t="s">
        <v>93</v>
      </c>
      <c r="BQ3186" t="s">
        <v>293</v>
      </c>
    </row>
    <row r="3187" spans="1:69" x14ac:dyDescent="0.3">
      <c r="A3187">
        <v>399</v>
      </c>
      <c r="B3187" t="s">
        <v>89</v>
      </c>
      <c r="C3187">
        <v>2</v>
      </c>
      <c r="D3187" t="s">
        <v>77</v>
      </c>
      <c r="E3187">
        <v>54</v>
      </c>
      <c r="F3187" t="s">
        <v>2445</v>
      </c>
      <c r="G3187" t="s">
        <v>90</v>
      </c>
      <c r="H3187" t="s">
        <v>78</v>
      </c>
      <c r="AF3187" t="s">
        <v>2446</v>
      </c>
      <c r="AG3187" t="s">
        <v>2450</v>
      </c>
      <c r="AH3187" t="s">
        <v>2025</v>
      </c>
      <c r="BB3187" t="s">
        <v>2446</v>
      </c>
      <c r="BC3187" t="s">
        <v>2450</v>
      </c>
      <c r="BD3187" t="s">
        <v>2025</v>
      </c>
      <c r="BE3187" t="s">
        <v>2448</v>
      </c>
      <c r="BF3187" t="s">
        <v>2449</v>
      </c>
      <c r="BG3187" t="s">
        <v>2025</v>
      </c>
      <c r="BH3187" t="s">
        <v>2025</v>
      </c>
      <c r="BO3187" t="s">
        <v>90</v>
      </c>
      <c r="BP3187" t="s">
        <v>93</v>
      </c>
      <c r="BQ3187" t="s">
        <v>94</v>
      </c>
    </row>
    <row r="3188" spans="1:69" x14ac:dyDescent="0.3">
      <c r="A3188">
        <v>399</v>
      </c>
      <c r="B3188" t="s">
        <v>89</v>
      </c>
      <c r="C3188">
        <v>3</v>
      </c>
      <c r="D3188" t="s">
        <v>83</v>
      </c>
      <c r="E3188">
        <v>54</v>
      </c>
      <c r="F3188" t="s">
        <v>2445</v>
      </c>
      <c r="G3188" t="s">
        <v>90</v>
      </c>
      <c r="H3188" t="s">
        <v>78</v>
      </c>
      <c r="AF3188" t="s">
        <v>2446</v>
      </c>
      <c r="AG3188" t="s">
        <v>2450</v>
      </c>
      <c r="AH3188" t="s">
        <v>2025</v>
      </c>
      <c r="BB3188" t="s">
        <v>2446</v>
      </c>
      <c r="BC3188" t="s">
        <v>2450</v>
      </c>
      <c r="BD3188" t="s">
        <v>2025</v>
      </c>
      <c r="BE3188" t="s">
        <v>2448</v>
      </c>
      <c r="BF3188" t="s">
        <v>2449</v>
      </c>
      <c r="BG3188" t="s">
        <v>2025</v>
      </c>
      <c r="BH3188" t="s">
        <v>2025</v>
      </c>
      <c r="BO3188" t="s">
        <v>90</v>
      </c>
      <c r="BP3188" t="s">
        <v>93</v>
      </c>
      <c r="BQ3188" t="s">
        <v>94</v>
      </c>
    </row>
    <row r="3189" spans="1:69" x14ac:dyDescent="0.3">
      <c r="A3189">
        <v>399</v>
      </c>
      <c r="B3189" t="s">
        <v>89</v>
      </c>
      <c r="C3189">
        <v>4</v>
      </c>
      <c r="D3189" t="s">
        <v>84</v>
      </c>
      <c r="E3189">
        <v>54</v>
      </c>
      <c r="F3189" t="s">
        <v>2445</v>
      </c>
      <c r="G3189" t="s">
        <v>90</v>
      </c>
      <c r="H3189" t="s">
        <v>78</v>
      </c>
      <c r="AF3189" t="s">
        <v>2446</v>
      </c>
      <c r="AG3189" t="s">
        <v>2450</v>
      </c>
      <c r="AH3189" t="s">
        <v>2025</v>
      </c>
      <c r="BB3189" t="s">
        <v>2446</v>
      </c>
      <c r="BC3189" t="s">
        <v>2450</v>
      </c>
      <c r="BD3189" t="s">
        <v>2025</v>
      </c>
      <c r="BE3189" t="s">
        <v>2448</v>
      </c>
      <c r="BF3189" t="s">
        <v>2449</v>
      </c>
      <c r="BG3189" t="s">
        <v>2025</v>
      </c>
      <c r="BH3189" t="s">
        <v>2025</v>
      </c>
      <c r="BO3189" t="s">
        <v>90</v>
      </c>
      <c r="BP3189" t="s">
        <v>93</v>
      </c>
      <c r="BQ3189" t="s">
        <v>94</v>
      </c>
    </row>
    <row r="3190" spans="1:69" x14ac:dyDescent="0.3">
      <c r="A3190">
        <v>399</v>
      </c>
      <c r="B3190" t="s">
        <v>89</v>
      </c>
      <c r="C3190">
        <v>5</v>
      </c>
      <c r="D3190" t="s">
        <v>85</v>
      </c>
      <c r="E3190">
        <v>54</v>
      </c>
      <c r="F3190" t="s">
        <v>2445</v>
      </c>
      <c r="G3190" t="s">
        <v>90</v>
      </c>
      <c r="H3190" t="s">
        <v>78</v>
      </c>
      <c r="AF3190" t="s">
        <v>2446</v>
      </c>
      <c r="AG3190" t="s">
        <v>2450</v>
      </c>
      <c r="AH3190" t="s">
        <v>2025</v>
      </c>
      <c r="BB3190" t="s">
        <v>2446</v>
      </c>
      <c r="BC3190" t="s">
        <v>2450</v>
      </c>
      <c r="BD3190" t="s">
        <v>2025</v>
      </c>
      <c r="BE3190" t="s">
        <v>2448</v>
      </c>
      <c r="BF3190" t="s">
        <v>2449</v>
      </c>
      <c r="BG3190" t="s">
        <v>2025</v>
      </c>
      <c r="BH3190" t="s">
        <v>2025</v>
      </c>
      <c r="BO3190" t="s">
        <v>90</v>
      </c>
      <c r="BP3190" t="s">
        <v>93</v>
      </c>
      <c r="BQ3190" t="s">
        <v>94</v>
      </c>
    </row>
    <row r="3191" spans="1:69" x14ac:dyDescent="0.3">
      <c r="A3191">
        <v>399</v>
      </c>
      <c r="B3191" t="s">
        <v>89</v>
      </c>
      <c r="C3191">
        <v>6</v>
      </c>
      <c r="D3191" t="s">
        <v>86</v>
      </c>
      <c r="E3191">
        <v>54</v>
      </c>
      <c r="F3191" t="s">
        <v>2445</v>
      </c>
      <c r="G3191" t="s">
        <v>90</v>
      </c>
      <c r="H3191" t="s">
        <v>78</v>
      </c>
      <c r="AF3191" t="s">
        <v>2446</v>
      </c>
      <c r="AG3191" t="s">
        <v>2450</v>
      </c>
      <c r="AH3191" t="s">
        <v>2024</v>
      </c>
      <c r="BB3191" t="s">
        <v>2446</v>
      </c>
      <c r="BC3191" t="s">
        <v>2450</v>
      </c>
      <c r="BD3191" t="s">
        <v>2024</v>
      </c>
      <c r="BE3191" t="s">
        <v>2448</v>
      </c>
      <c r="BF3191" t="s">
        <v>2449</v>
      </c>
      <c r="BG3191" t="s">
        <v>2025</v>
      </c>
      <c r="BH3191" t="s">
        <v>2024</v>
      </c>
      <c r="BO3191" t="s">
        <v>90</v>
      </c>
      <c r="BP3191" t="s">
        <v>93</v>
      </c>
      <c r="BQ3191" t="s">
        <v>94</v>
      </c>
    </row>
    <row r="3192" spans="1:69" x14ac:dyDescent="0.3">
      <c r="A3192">
        <v>399</v>
      </c>
      <c r="B3192" t="s">
        <v>89</v>
      </c>
      <c r="C3192">
        <v>7</v>
      </c>
      <c r="D3192" t="s">
        <v>87</v>
      </c>
      <c r="E3192">
        <v>54</v>
      </c>
      <c r="F3192" t="s">
        <v>2445</v>
      </c>
      <c r="G3192" t="s">
        <v>90</v>
      </c>
      <c r="H3192" t="s">
        <v>78</v>
      </c>
      <c r="AF3192" t="s">
        <v>2446</v>
      </c>
      <c r="AG3192" t="s">
        <v>2450</v>
      </c>
      <c r="AH3192" t="s">
        <v>2024</v>
      </c>
      <c r="BB3192" t="s">
        <v>2446</v>
      </c>
      <c r="BC3192" t="s">
        <v>2450</v>
      </c>
      <c r="BD3192" t="s">
        <v>2024</v>
      </c>
      <c r="BE3192" t="s">
        <v>2448</v>
      </c>
      <c r="BF3192" t="s">
        <v>2449</v>
      </c>
      <c r="BG3192" t="s">
        <v>2025</v>
      </c>
      <c r="BH3192" t="s">
        <v>2024</v>
      </c>
      <c r="BO3192" t="s">
        <v>90</v>
      </c>
      <c r="BP3192" t="s">
        <v>93</v>
      </c>
      <c r="BQ3192" t="s">
        <v>94</v>
      </c>
    </row>
    <row r="3193" spans="1:69" x14ac:dyDescent="0.3">
      <c r="A3193">
        <v>399</v>
      </c>
      <c r="B3193" t="s">
        <v>89</v>
      </c>
      <c r="C3193">
        <v>8</v>
      </c>
      <c r="D3193" t="s">
        <v>88</v>
      </c>
      <c r="E3193">
        <v>54</v>
      </c>
      <c r="F3193" t="s">
        <v>2445</v>
      </c>
      <c r="G3193" t="s">
        <v>90</v>
      </c>
      <c r="H3193" t="s">
        <v>78</v>
      </c>
      <c r="AF3193" t="s">
        <v>2446</v>
      </c>
      <c r="AG3193" t="s">
        <v>2450</v>
      </c>
      <c r="AH3193" t="s">
        <v>2024</v>
      </c>
      <c r="BB3193" t="s">
        <v>2446</v>
      </c>
      <c r="BC3193" t="s">
        <v>2450</v>
      </c>
      <c r="BD3193" t="s">
        <v>2024</v>
      </c>
      <c r="BE3193" t="s">
        <v>2448</v>
      </c>
      <c r="BF3193" t="s">
        <v>2449</v>
      </c>
      <c r="BG3193" t="s">
        <v>2025</v>
      </c>
      <c r="BH3193" t="s">
        <v>2025</v>
      </c>
      <c r="BO3193" t="s">
        <v>90</v>
      </c>
      <c r="BP3193" t="s">
        <v>93</v>
      </c>
      <c r="BQ3193" t="s">
        <v>94</v>
      </c>
    </row>
    <row r="3194" spans="1:69" x14ac:dyDescent="0.3">
      <c r="A3194">
        <v>400</v>
      </c>
      <c r="B3194" t="s">
        <v>1056</v>
      </c>
      <c r="C3194">
        <v>1</v>
      </c>
      <c r="D3194" t="s">
        <v>67</v>
      </c>
      <c r="E3194">
        <v>54</v>
      </c>
      <c r="F3194" t="s">
        <v>2445</v>
      </c>
      <c r="G3194" t="s">
        <v>69</v>
      </c>
      <c r="H3194" t="s">
        <v>69</v>
      </c>
      <c r="Q3194">
        <v>30</v>
      </c>
      <c r="R3194" t="s">
        <v>69</v>
      </c>
      <c r="S3194" t="s">
        <v>69</v>
      </c>
      <c r="AU3194">
        <v>30</v>
      </c>
      <c r="AV3194" t="s">
        <v>69</v>
      </c>
      <c r="AW3194" t="s">
        <v>69</v>
      </c>
      <c r="AX3194">
        <v>2</v>
      </c>
      <c r="AY3194">
        <v>24</v>
      </c>
      <c r="AZ3194" t="s">
        <v>69</v>
      </c>
      <c r="BA3194" t="s">
        <v>69</v>
      </c>
      <c r="BI3194">
        <v>30</v>
      </c>
      <c r="BJ3194" t="s">
        <v>69</v>
      </c>
      <c r="BK3194" t="s">
        <v>69</v>
      </c>
      <c r="BO3194" t="s">
        <v>69</v>
      </c>
      <c r="BP3194" t="s">
        <v>75</v>
      </c>
      <c r="BQ3194" t="s">
        <v>232</v>
      </c>
    </row>
    <row r="3195" spans="1:69" x14ac:dyDescent="0.3">
      <c r="A3195">
        <v>400</v>
      </c>
      <c r="B3195" t="s">
        <v>1056</v>
      </c>
      <c r="C3195">
        <v>2</v>
      </c>
      <c r="D3195" t="s">
        <v>77</v>
      </c>
      <c r="E3195">
        <v>54</v>
      </c>
      <c r="F3195" t="s">
        <v>2445</v>
      </c>
      <c r="G3195" t="s">
        <v>78</v>
      </c>
      <c r="H3195" t="s">
        <v>78</v>
      </c>
      <c r="Q3195">
        <v>30</v>
      </c>
      <c r="R3195" t="s">
        <v>78</v>
      </c>
      <c r="S3195" t="s">
        <v>78</v>
      </c>
      <c r="AU3195">
        <v>30</v>
      </c>
      <c r="AV3195" t="s">
        <v>78</v>
      </c>
      <c r="AW3195" t="s">
        <v>78</v>
      </c>
      <c r="AX3195">
        <v>2</v>
      </c>
      <c r="AY3195">
        <v>24</v>
      </c>
      <c r="AZ3195" t="s">
        <v>78</v>
      </c>
      <c r="BA3195" t="s">
        <v>78</v>
      </c>
      <c r="BI3195">
        <v>30</v>
      </c>
      <c r="BJ3195" t="s">
        <v>78</v>
      </c>
      <c r="BK3195" t="s">
        <v>78</v>
      </c>
      <c r="BO3195" t="s">
        <v>78</v>
      </c>
      <c r="BP3195" t="s">
        <v>81</v>
      </c>
      <c r="BQ3195" t="s">
        <v>223</v>
      </c>
    </row>
    <row r="3196" spans="1:69" x14ac:dyDescent="0.3">
      <c r="A3196">
        <v>400</v>
      </c>
      <c r="B3196" t="s">
        <v>1056</v>
      </c>
      <c r="C3196">
        <v>3</v>
      </c>
      <c r="D3196" t="s">
        <v>83</v>
      </c>
      <c r="E3196">
        <v>54</v>
      </c>
      <c r="F3196" t="s">
        <v>2445</v>
      </c>
      <c r="G3196" t="s">
        <v>78</v>
      </c>
      <c r="H3196" t="s">
        <v>78</v>
      </c>
      <c r="Q3196">
        <v>30</v>
      </c>
      <c r="R3196" t="s">
        <v>78</v>
      </c>
      <c r="S3196" t="s">
        <v>78</v>
      </c>
      <c r="AU3196">
        <v>30</v>
      </c>
      <c r="AV3196" t="s">
        <v>78</v>
      </c>
      <c r="AW3196" t="s">
        <v>78</v>
      </c>
      <c r="AX3196">
        <v>2</v>
      </c>
      <c r="AY3196">
        <v>24</v>
      </c>
      <c r="AZ3196" t="s">
        <v>78</v>
      </c>
      <c r="BA3196" t="s">
        <v>78</v>
      </c>
      <c r="BI3196">
        <v>30</v>
      </c>
      <c r="BJ3196" t="s">
        <v>78</v>
      </c>
      <c r="BK3196" t="s">
        <v>78</v>
      </c>
      <c r="BO3196" t="s">
        <v>78</v>
      </c>
      <c r="BP3196" t="s">
        <v>81</v>
      </c>
      <c r="BQ3196" t="s">
        <v>223</v>
      </c>
    </row>
    <row r="3197" spans="1:69" x14ac:dyDescent="0.3">
      <c r="A3197">
        <v>400</v>
      </c>
      <c r="B3197" t="s">
        <v>1056</v>
      </c>
      <c r="C3197">
        <v>4</v>
      </c>
      <c r="D3197" t="s">
        <v>84</v>
      </c>
      <c r="E3197">
        <v>54</v>
      </c>
      <c r="F3197" t="s">
        <v>2445</v>
      </c>
      <c r="G3197" t="s">
        <v>78</v>
      </c>
      <c r="H3197" t="s">
        <v>78</v>
      </c>
      <c r="Q3197">
        <v>30</v>
      </c>
      <c r="R3197" t="s">
        <v>78</v>
      </c>
      <c r="S3197" t="s">
        <v>78</v>
      </c>
      <c r="AU3197">
        <v>30</v>
      </c>
      <c r="AV3197" t="s">
        <v>78</v>
      </c>
      <c r="AW3197" t="s">
        <v>78</v>
      </c>
      <c r="AX3197">
        <v>2</v>
      </c>
      <c r="AY3197">
        <v>24</v>
      </c>
      <c r="AZ3197" t="s">
        <v>78</v>
      </c>
      <c r="BA3197" t="s">
        <v>78</v>
      </c>
      <c r="BI3197">
        <v>30</v>
      </c>
      <c r="BJ3197" t="s">
        <v>78</v>
      </c>
      <c r="BK3197" t="s">
        <v>78</v>
      </c>
      <c r="BO3197" t="s">
        <v>78</v>
      </c>
      <c r="BP3197" t="s">
        <v>81</v>
      </c>
      <c r="BQ3197" t="s">
        <v>223</v>
      </c>
    </row>
    <row r="3198" spans="1:69" x14ac:dyDescent="0.3">
      <c r="A3198">
        <v>400</v>
      </c>
      <c r="B3198" t="s">
        <v>1056</v>
      </c>
      <c r="C3198">
        <v>5</v>
      </c>
      <c r="D3198" t="s">
        <v>85</v>
      </c>
      <c r="E3198">
        <v>54</v>
      </c>
      <c r="F3198" t="s">
        <v>2445</v>
      </c>
      <c r="G3198" t="s">
        <v>78</v>
      </c>
      <c r="H3198" t="s">
        <v>78</v>
      </c>
      <c r="Q3198">
        <v>30</v>
      </c>
      <c r="R3198" t="s">
        <v>78</v>
      </c>
      <c r="S3198" t="s">
        <v>69</v>
      </c>
      <c r="AU3198">
        <v>30</v>
      </c>
      <c r="AV3198" t="s">
        <v>78</v>
      </c>
      <c r="AW3198" t="s">
        <v>69</v>
      </c>
      <c r="AX3198">
        <v>2</v>
      </c>
      <c r="AY3198">
        <v>24</v>
      </c>
      <c r="AZ3198" t="s">
        <v>78</v>
      </c>
      <c r="BA3198" t="s">
        <v>69</v>
      </c>
      <c r="BI3198">
        <v>30</v>
      </c>
      <c r="BJ3198" t="s">
        <v>78</v>
      </c>
      <c r="BK3198" t="s">
        <v>69</v>
      </c>
      <c r="BO3198" t="s">
        <v>78</v>
      </c>
      <c r="BP3198" t="s">
        <v>81</v>
      </c>
      <c r="BQ3198" t="s">
        <v>223</v>
      </c>
    </row>
    <row r="3199" spans="1:69" x14ac:dyDescent="0.3">
      <c r="A3199">
        <v>400</v>
      </c>
      <c r="B3199" t="s">
        <v>1056</v>
      </c>
      <c r="C3199">
        <v>6</v>
      </c>
      <c r="D3199" t="s">
        <v>86</v>
      </c>
      <c r="E3199">
        <v>54</v>
      </c>
      <c r="F3199" t="s">
        <v>2445</v>
      </c>
      <c r="G3199" t="s">
        <v>78</v>
      </c>
      <c r="H3199" t="s">
        <v>78</v>
      </c>
      <c r="Q3199">
        <v>30</v>
      </c>
      <c r="R3199" t="s">
        <v>78</v>
      </c>
      <c r="S3199" t="s">
        <v>78</v>
      </c>
      <c r="AU3199">
        <v>30</v>
      </c>
      <c r="AV3199" t="s">
        <v>78</v>
      </c>
      <c r="AW3199" t="s">
        <v>78</v>
      </c>
      <c r="AX3199">
        <v>2</v>
      </c>
      <c r="AY3199">
        <v>24</v>
      </c>
      <c r="AZ3199" t="s">
        <v>78</v>
      </c>
      <c r="BA3199" t="s">
        <v>78</v>
      </c>
      <c r="BI3199">
        <v>30</v>
      </c>
      <c r="BJ3199" t="s">
        <v>78</v>
      </c>
      <c r="BK3199" t="s">
        <v>78</v>
      </c>
      <c r="BO3199" t="s">
        <v>78</v>
      </c>
      <c r="BP3199" t="s">
        <v>81</v>
      </c>
      <c r="BQ3199" t="s">
        <v>223</v>
      </c>
    </row>
    <row r="3200" spans="1:69" x14ac:dyDescent="0.3">
      <c r="A3200">
        <v>400</v>
      </c>
      <c r="B3200" t="s">
        <v>1056</v>
      </c>
      <c r="C3200">
        <v>7</v>
      </c>
      <c r="D3200" t="s">
        <v>87</v>
      </c>
      <c r="E3200">
        <v>54</v>
      </c>
      <c r="F3200" t="s">
        <v>2445</v>
      </c>
      <c r="G3200" t="s">
        <v>78</v>
      </c>
      <c r="H3200" t="s">
        <v>78</v>
      </c>
      <c r="Q3200">
        <v>30</v>
      </c>
      <c r="R3200" t="s">
        <v>78</v>
      </c>
      <c r="S3200" t="s">
        <v>78</v>
      </c>
      <c r="AU3200">
        <v>30</v>
      </c>
      <c r="AV3200" t="s">
        <v>78</v>
      </c>
      <c r="AW3200" t="s">
        <v>78</v>
      </c>
      <c r="AX3200">
        <v>2</v>
      </c>
      <c r="AY3200">
        <v>24</v>
      </c>
      <c r="AZ3200" t="s">
        <v>78</v>
      </c>
      <c r="BA3200" t="s">
        <v>78</v>
      </c>
      <c r="BI3200">
        <v>30</v>
      </c>
      <c r="BJ3200" t="s">
        <v>78</v>
      </c>
      <c r="BK3200" t="s">
        <v>78</v>
      </c>
      <c r="BO3200" t="s">
        <v>78</v>
      </c>
      <c r="BP3200" t="s">
        <v>81</v>
      </c>
      <c r="BQ3200" t="s">
        <v>223</v>
      </c>
    </row>
    <row r="3201" spans="1:69" x14ac:dyDescent="0.3">
      <c r="A3201">
        <v>400</v>
      </c>
      <c r="B3201" t="s">
        <v>1056</v>
      </c>
      <c r="C3201">
        <v>8</v>
      </c>
      <c r="D3201" t="s">
        <v>88</v>
      </c>
      <c r="E3201">
        <v>54</v>
      </c>
      <c r="F3201" t="s">
        <v>2445</v>
      </c>
      <c r="G3201" t="s">
        <v>78</v>
      </c>
      <c r="H3201" t="s">
        <v>78</v>
      </c>
      <c r="Q3201">
        <v>30</v>
      </c>
      <c r="R3201" t="s">
        <v>78</v>
      </c>
      <c r="S3201" t="s">
        <v>78</v>
      </c>
      <c r="AU3201">
        <v>30</v>
      </c>
      <c r="AV3201" t="s">
        <v>78</v>
      </c>
      <c r="AW3201" t="s">
        <v>78</v>
      </c>
      <c r="AX3201">
        <v>2</v>
      </c>
      <c r="AY3201">
        <v>24</v>
      </c>
      <c r="AZ3201" t="s">
        <v>78</v>
      </c>
      <c r="BA3201" t="s">
        <v>78</v>
      </c>
      <c r="BI3201">
        <v>30</v>
      </c>
      <c r="BJ3201" t="s">
        <v>78</v>
      </c>
      <c r="BK3201" t="s">
        <v>78</v>
      </c>
      <c r="BO3201" t="s">
        <v>78</v>
      </c>
      <c r="BP3201" t="s">
        <v>81</v>
      </c>
      <c r="BQ3201" t="s">
        <v>223</v>
      </c>
    </row>
    <row r="3202" spans="1:69" x14ac:dyDescent="0.3">
      <c r="A3202">
        <v>401</v>
      </c>
      <c r="B3202" t="s">
        <v>2451</v>
      </c>
      <c r="C3202">
        <v>1</v>
      </c>
      <c r="D3202" t="s">
        <v>67</v>
      </c>
      <c r="E3202">
        <v>54</v>
      </c>
      <c r="F3202" t="s">
        <v>2445</v>
      </c>
      <c r="G3202" t="s">
        <v>69</v>
      </c>
      <c r="H3202" t="s">
        <v>69</v>
      </c>
      <c r="Q3202">
        <v>30</v>
      </c>
      <c r="R3202" t="s">
        <v>69</v>
      </c>
      <c r="S3202" t="s">
        <v>69</v>
      </c>
      <c r="AU3202">
        <v>30</v>
      </c>
      <c r="AV3202" t="s">
        <v>69</v>
      </c>
      <c r="AW3202" t="s">
        <v>69</v>
      </c>
      <c r="AX3202">
        <v>2</v>
      </c>
      <c r="AY3202">
        <v>24</v>
      </c>
      <c r="AZ3202" t="s">
        <v>69</v>
      </c>
      <c r="BA3202" t="s">
        <v>69</v>
      </c>
      <c r="BI3202">
        <v>30</v>
      </c>
      <c r="BJ3202" t="s">
        <v>69</v>
      </c>
      <c r="BK3202" t="s">
        <v>69</v>
      </c>
      <c r="BO3202" t="s">
        <v>69</v>
      </c>
      <c r="BP3202" t="s">
        <v>75</v>
      </c>
      <c r="BQ3202" t="s">
        <v>232</v>
      </c>
    </row>
    <row r="3203" spans="1:69" x14ac:dyDescent="0.3">
      <c r="A3203">
        <v>401</v>
      </c>
      <c r="B3203" t="s">
        <v>2451</v>
      </c>
      <c r="C3203">
        <v>2</v>
      </c>
      <c r="D3203" t="s">
        <v>77</v>
      </c>
      <c r="E3203">
        <v>54</v>
      </c>
      <c r="F3203" t="s">
        <v>2445</v>
      </c>
      <c r="G3203" t="s">
        <v>78</v>
      </c>
      <c r="H3203" t="s">
        <v>78</v>
      </c>
      <c r="Q3203">
        <v>30</v>
      </c>
      <c r="R3203" t="s">
        <v>78</v>
      </c>
      <c r="S3203" t="s">
        <v>78</v>
      </c>
      <c r="AU3203">
        <v>30</v>
      </c>
      <c r="AV3203" t="s">
        <v>78</v>
      </c>
      <c r="AW3203" t="s">
        <v>78</v>
      </c>
      <c r="AX3203">
        <v>2</v>
      </c>
      <c r="AY3203">
        <v>24</v>
      </c>
      <c r="AZ3203" t="s">
        <v>78</v>
      </c>
      <c r="BA3203" t="s">
        <v>78</v>
      </c>
      <c r="BI3203">
        <v>30</v>
      </c>
      <c r="BJ3203" t="s">
        <v>78</v>
      </c>
      <c r="BK3203" t="s">
        <v>78</v>
      </c>
      <c r="BO3203" t="s">
        <v>78</v>
      </c>
      <c r="BP3203" t="s">
        <v>81</v>
      </c>
      <c r="BQ3203" t="s">
        <v>223</v>
      </c>
    </row>
    <row r="3204" spans="1:69" x14ac:dyDescent="0.3">
      <c r="A3204">
        <v>401</v>
      </c>
      <c r="B3204" t="s">
        <v>2451</v>
      </c>
      <c r="C3204">
        <v>3</v>
      </c>
      <c r="D3204" t="s">
        <v>83</v>
      </c>
      <c r="E3204">
        <v>54</v>
      </c>
      <c r="F3204" t="s">
        <v>2445</v>
      </c>
      <c r="G3204" t="s">
        <v>78</v>
      </c>
      <c r="H3204" t="s">
        <v>78</v>
      </c>
      <c r="Q3204">
        <v>30</v>
      </c>
      <c r="R3204" t="s">
        <v>78</v>
      </c>
      <c r="S3204" t="s">
        <v>78</v>
      </c>
      <c r="AU3204">
        <v>30</v>
      </c>
      <c r="AV3204" t="s">
        <v>78</v>
      </c>
      <c r="AW3204" t="s">
        <v>78</v>
      </c>
      <c r="AX3204">
        <v>2</v>
      </c>
      <c r="AY3204">
        <v>24</v>
      </c>
      <c r="AZ3204" t="s">
        <v>78</v>
      </c>
      <c r="BA3204" t="s">
        <v>78</v>
      </c>
      <c r="BI3204">
        <v>30</v>
      </c>
      <c r="BJ3204" t="s">
        <v>78</v>
      </c>
      <c r="BK3204" t="s">
        <v>78</v>
      </c>
      <c r="BO3204" t="s">
        <v>78</v>
      </c>
      <c r="BP3204" t="s">
        <v>81</v>
      </c>
      <c r="BQ3204" t="s">
        <v>223</v>
      </c>
    </row>
    <row r="3205" spans="1:69" x14ac:dyDescent="0.3">
      <c r="A3205">
        <v>401</v>
      </c>
      <c r="B3205" t="s">
        <v>2451</v>
      </c>
      <c r="C3205">
        <v>4</v>
      </c>
      <c r="D3205" t="s">
        <v>84</v>
      </c>
      <c r="E3205">
        <v>54</v>
      </c>
      <c r="F3205" t="s">
        <v>2445</v>
      </c>
      <c r="G3205" t="s">
        <v>78</v>
      </c>
      <c r="H3205" t="s">
        <v>78</v>
      </c>
      <c r="Q3205">
        <v>30</v>
      </c>
      <c r="R3205" t="s">
        <v>78</v>
      </c>
      <c r="S3205" t="s">
        <v>78</v>
      </c>
      <c r="AU3205">
        <v>30</v>
      </c>
      <c r="AV3205" t="s">
        <v>78</v>
      </c>
      <c r="AW3205" t="s">
        <v>78</v>
      </c>
      <c r="AX3205">
        <v>2</v>
      </c>
      <c r="AY3205">
        <v>24</v>
      </c>
      <c r="AZ3205" t="s">
        <v>78</v>
      </c>
      <c r="BA3205" t="s">
        <v>78</v>
      </c>
      <c r="BI3205">
        <v>30</v>
      </c>
      <c r="BJ3205" t="s">
        <v>78</v>
      </c>
      <c r="BK3205" t="s">
        <v>78</v>
      </c>
      <c r="BO3205" t="s">
        <v>78</v>
      </c>
      <c r="BP3205" t="s">
        <v>81</v>
      </c>
      <c r="BQ3205" t="s">
        <v>223</v>
      </c>
    </row>
    <row r="3206" spans="1:69" x14ac:dyDescent="0.3">
      <c r="A3206">
        <v>401</v>
      </c>
      <c r="B3206" t="s">
        <v>2451</v>
      </c>
      <c r="C3206">
        <v>5</v>
      </c>
      <c r="D3206" t="s">
        <v>85</v>
      </c>
      <c r="E3206">
        <v>54</v>
      </c>
      <c r="F3206" t="s">
        <v>2445</v>
      </c>
      <c r="G3206" t="s">
        <v>78</v>
      </c>
      <c r="H3206" t="s">
        <v>78</v>
      </c>
      <c r="Q3206">
        <v>30</v>
      </c>
      <c r="R3206" t="s">
        <v>78</v>
      </c>
      <c r="S3206" t="s">
        <v>69</v>
      </c>
      <c r="AU3206">
        <v>30</v>
      </c>
      <c r="AV3206" t="s">
        <v>78</v>
      </c>
      <c r="AW3206" t="s">
        <v>69</v>
      </c>
      <c r="AX3206">
        <v>2</v>
      </c>
      <c r="AY3206">
        <v>24</v>
      </c>
      <c r="AZ3206" t="s">
        <v>78</v>
      </c>
      <c r="BA3206" t="s">
        <v>69</v>
      </c>
      <c r="BI3206">
        <v>30</v>
      </c>
      <c r="BJ3206" t="s">
        <v>78</v>
      </c>
      <c r="BK3206" t="s">
        <v>69</v>
      </c>
      <c r="BO3206" t="s">
        <v>78</v>
      </c>
      <c r="BP3206" t="s">
        <v>81</v>
      </c>
      <c r="BQ3206" t="s">
        <v>223</v>
      </c>
    </row>
    <row r="3207" spans="1:69" x14ac:dyDescent="0.3">
      <c r="A3207">
        <v>401</v>
      </c>
      <c r="B3207" t="s">
        <v>2451</v>
      </c>
      <c r="C3207">
        <v>6</v>
      </c>
      <c r="D3207" t="s">
        <v>86</v>
      </c>
      <c r="E3207">
        <v>54</v>
      </c>
      <c r="F3207" t="s">
        <v>2445</v>
      </c>
      <c r="G3207" t="s">
        <v>78</v>
      </c>
      <c r="H3207" t="s">
        <v>78</v>
      </c>
      <c r="Q3207">
        <v>30</v>
      </c>
      <c r="R3207" t="s">
        <v>78</v>
      </c>
      <c r="S3207" t="s">
        <v>78</v>
      </c>
      <c r="AU3207">
        <v>30</v>
      </c>
      <c r="AV3207" t="s">
        <v>78</v>
      </c>
      <c r="AW3207" t="s">
        <v>78</v>
      </c>
      <c r="AX3207">
        <v>2</v>
      </c>
      <c r="AY3207">
        <v>24</v>
      </c>
      <c r="AZ3207" t="s">
        <v>78</v>
      </c>
      <c r="BA3207" t="s">
        <v>78</v>
      </c>
      <c r="BI3207">
        <v>30</v>
      </c>
      <c r="BJ3207" t="s">
        <v>78</v>
      </c>
      <c r="BK3207" t="s">
        <v>78</v>
      </c>
      <c r="BO3207" t="s">
        <v>78</v>
      </c>
      <c r="BP3207" t="s">
        <v>81</v>
      </c>
      <c r="BQ3207" t="s">
        <v>223</v>
      </c>
    </row>
    <row r="3208" spans="1:69" x14ac:dyDescent="0.3">
      <c r="A3208">
        <v>401</v>
      </c>
      <c r="B3208" t="s">
        <v>2451</v>
      </c>
      <c r="C3208">
        <v>7</v>
      </c>
      <c r="D3208" t="s">
        <v>87</v>
      </c>
      <c r="E3208">
        <v>54</v>
      </c>
      <c r="F3208" t="s">
        <v>2445</v>
      </c>
      <c r="G3208" t="s">
        <v>78</v>
      </c>
      <c r="H3208" t="s">
        <v>78</v>
      </c>
      <c r="Q3208">
        <v>30</v>
      </c>
      <c r="R3208" t="s">
        <v>78</v>
      </c>
      <c r="S3208" t="s">
        <v>78</v>
      </c>
      <c r="AU3208">
        <v>30</v>
      </c>
      <c r="AV3208" t="s">
        <v>78</v>
      </c>
      <c r="AW3208" t="s">
        <v>78</v>
      </c>
      <c r="AX3208">
        <v>2</v>
      </c>
      <c r="AY3208">
        <v>24</v>
      </c>
      <c r="AZ3208" t="s">
        <v>78</v>
      </c>
      <c r="BA3208" t="s">
        <v>78</v>
      </c>
      <c r="BI3208">
        <v>30</v>
      </c>
      <c r="BJ3208" t="s">
        <v>78</v>
      </c>
      <c r="BK3208" t="s">
        <v>78</v>
      </c>
      <c r="BO3208" t="s">
        <v>78</v>
      </c>
      <c r="BP3208" t="s">
        <v>81</v>
      </c>
      <c r="BQ3208" t="s">
        <v>223</v>
      </c>
    </row>
    <row r="3209" spans="1:69" x14ac:dyDescent="0.3">
      <c r="A3209">
        <v>401</v>
      </c>
      <c r="B3209" t="s">
        <v>2451</v>
      </c>
      <c r="C3209">
        <v>8</v>
      </c>
      <c r="D3209" t="s">
        <v>88</v>
      </c>
      <c r="E3209">
        <v>54</v>
      </c>
      <c r="F3209" t="s">
        <v>2445</v>
      </c>
      <c r="G3209" t="s">
        <v>78</v>
      </c>
      <c r="H3209" t="s">
        <v>78</v>
      </c>
      <c r="Q3209">
        <v>30</v>
      </c>
      <c r="R3209" t="s">
        <v>78</v>
      </c>
      <c r="S3209" t="s">
        <v>78</v>
      </c>
      <c r="AU3209">
        <v>30</v>
      </c>
      <c r="AV3209" t="s">
        <v>78</v>
      </c>
      <c r="AW3209" t="s">
        <v>78</v>
      </c>
      <c r="AX3209">
        <v>2</v>
      </c>
      <c r="AY3209">
        <v>24</v>
      </c>
      <c r="AZ3209" t="s">
        <v>78</v>
      </c>
      <c r="BA3209" t="s">
        <v>78</v>
      </c>
      <c r="BI3209">
        <v>30</v>
      </c>
      <c r="BJ3209" t="s">
        <v>78</v>
      </c>
      <c r="BK3209" t="s">
        <v>78</v>
      </c>
      <c r="BO3209" t="s">
        <v>78</v>
      </c>
      <c r="BP3209" t="s">
        <v>81</v>
      </c>
      <c r="BQ3209" t="s">
        <v>223</v>
      </c>
    </row>
    <row r="3210" spans="1:69" x14ac:dyDescent="0.3">
      <c r="A3210">
        <v>402</v>
      </c>
      <c r="B3210" t="s">
        <v>2452</v>
      </c>
      <c r="C3210">
        <v>1</v>
      </c>
      <c r="D3210" t="s">
        <v>67</v>
      </c>
      <c r="E3210">
        <v>55</v>
      </c>
      <c r="F3210" t="s">
        <v>2453</v>
      </c>
      <c r="G3210" t="s">
        <v>90</v>
      </c>
      <c r="H3210" t="s">
        <v>90</v>
      </c>
      <c r="K3210">
        <v>414</v>
      </c>
      <c r="L3210" t="s">
        <v>78</v>
      </c>
      <c r="Q3210" t="s">
        <v>2454</v>
      </c>
      <c r="R3210" t="s">
        <v>92</v>
      </c>
      <c r="S3210" t="s">
        <v>201</v>
      </c>
      <c r="AL3210" t="s">
        <v>2455</v>
      </c>
      <c r="AM3210" t="s">
        <v>455</v>
      </c>
      <c r="AN3210" t="s">
        <v>101</v>
      </c>
      <c r="AU3210" t="s">
        <v>2454</v>
      </c>
      <c r="AV3210" t="s">
        <v>92</v>
      </c>
      <c r="AW3210" t="s">
        <v>201</v>
      </c>
      <c r="AX3210" t="s">
        <v>2456</v>
      </c>
      <c r="AY3210" t="s">
        <v>2457</v>
      </c>
      <c r="AZ3210" t="s">
        <v>228</v>
      </c>
      <c r="BA3210" t="s">
        <v>201</v>
      </c>
      <c r="BB3210" t="s">
        <v>2455</v>
      </c>
      <c r="BC3210" t="s">
        <v>455</v>
      </c>
      <c r="BD3210" t="s">
        <v>101</v>
      </c>
      <c r="BE3210" t="s">
        <v>2458</v>
      </c>
      <c r="BO3210" t="s">
        <v>90</v>
      </c>
      <c r="BP3210" t="s">
        <v>93</v>
      </c>
      <c r="BQ3210" t="s">
        <v>94</v>
      </c>
    </row>
    <row r="3211" spans="1:69" x14ac:dyDescent="0.3">
      <c r="A3211">
        <v>402</v>
      </c>
      <c r="B3211" t="s">
        <v>2452</v>
      </c>
      <c r="C3211">
        <v>2</v>
      </c>
      <c r="D3211" t="s">
        <v>77</v>
      </c>
      <c r="E3211">
        <v>55</v>
      </c>
      <c r="F3211" t="s">
        <v>2453</v>
      </c>
      <c r="G3211" t="s">
        <v>90</v>
      </c>
      <c r="H3211" t="s">
        <v>90</v>
      </c>
      <c r="K3211">
        <v>414</v>
      </c>
      <c r="L3211" t="s">
        <v>78</v>
      </c>
      <c r="Q3211" t="s">
        <v>2454</v>
      </c>
      <c r="R3211" t="s">
        <v>92</v>
      </c>
      <c r="S3211" t="s">
        <v>119</v>
      </c>
      <c r="AL3211" t="s">
        <v>2455</v>
      </c>
      <c r="AM3211" t="s">
        <v>455</v>
      </c>
      <c r="AN3211" t="s">
        <v>115</v>
      </c>
      <c r="AU3211" t="s">
        <v>2454</v>
      </c>
      <c r="AV3211" t="s">
        <v>92</v>
      </c>
      <c r="AW3211" t="s">
        <v>119</v>
      </c>
      <c r="AX3211" t="s">
        <v>2456</v>
      </c>
      <c r="AY3211" t="s">
        <v>2457</v>
      </c>
      <c r="AZ3211" t="s">
        <v>228</v>
      </c>
      <c r="BA3211" t="s">
        <v>119</v>
      </c>
      <c r="BB3211" t="s">
        <v>2455</v>
      </c>
      <c r="BC3211" t="s">
        <v>455</v>
      </c>
      <c r="BD3211" t="s">
        <v>115</v>
      </c>
      <c r="BE3211" t="s">
        <v>2458</v>
      </c>
      <c r="BO3211" t="s">
        <v>90</v>
      </c>
      <c r="BP3211" t="s">
        <v>93</v>
      </c>
      <c r="BQ3211" t="s">
        <v>94</v>
      </c>
    </row>
    <row r="3212" spans="1:69" x14ac:dyDescent="0.3">
      <c r="A3212">
        <v>402</v>
      </c>
      <c r="B3212" t="s">
        <v>2452</v>
      </c>
      <c r="C3212">
        <v>3</v>
      </c>
      <c r="D3212" t="s">
        <v>83</v>
      </c>
      <c r="E3212">
        <v>55</v>
      </c>
      <c r="F3212" t="s">
        <v>2453</v>
      </c>
      <c r="G3212" t="s">
        <v>90</v>
      </c>
      <c r="H3212" t="s">
        <v>90</v>
      </c>
      <c r="K3212">
        <v>414</v>
      </c>
      <c r="L3212" t="s">
        <v>78</v>
      </c>
      <c r="Q3212" t="s">
        <v>2454</v>
      </c>
      <c r="R3212" t="s">
        <v>92</v>
      </c>
      <c r="S3212" t="s">
        <v>119</v>
      </c>
      <c r="AL3212" t="s">
        <v>2455</v>
      </c>
      <c r="AM3212" t="s">
        <v>455</v>
      </c>
      <c r="AN3212" t="s">
        <v>115</v>
      </c>
      <c r="AU3212" t="s">
        <v>2454</v>
      </c>
      <c r="AV3212" t="s">
        <v>92</v>
      </c>
      <c r="AW3212" t="s">
        <v>119</v>
      </c>
      <c r="AX3212" t="s">
        <v>2456</v>
      </c>
      <c r="AY3212" t="s">
        <v>2457</v>
      </c>
      <c r="AZ3212" t="s">
        <v>228</v>
      </c>
      <c r="BA3212" t="s">
        <v>119</v>
      </c>
      <c r="BB3212" t="s">
        <v>2455</v>
      </c>
      <c r="BC3212" t="s">
        <v>455</v>
      </c>
      <c r="BD3212" t="s">
        <v>115</v>
      </c>
      <c r="BE3212" t="s">
        <v>2458</v>
      </c>
      <c r="BO3212" t="s">
        <v>90</v>
      </c>
      <c r="BP3212" t="s">
        <v>93</v>
      </c>
      <c r="BQ3212" t="s">
        <v>94</v>
      </c>
    </row>
    <row r="3213" spans="1:69" x14ac:dyDescent="0.3">
      <c r="A3213">
        <v>402</v>
      </c>
      <c r="B3213" t="s">
        <v>2452</v>
      </c>
      <c r="C3213">
        <v>4</v>
      </c>
      <c r="D3213" t="s">
        <v>84</v>
      </c>
      <c r="E3213">
        <v>55</v>
      </c>
      <c r="F3213" t="s">
        <v>2453</v>
      </c>
      <c r="G3213" t="s">
        <v>90</v>
      </c>
      <c r="H3213" t="s">
        <v>90</v>
      </c>
      <c r="K3213">
        <v>414</v>
      </c>
      <c r="L3213" t="s">
        <v>78</v>
      </c>
      <c r="Q3213" t="s">
        <v>2454</v>
      </c>
      <c r="R3213" t="s">
        <v>92</v>
      </c>
      <c r="S3213" t="s">
        <v>108</v>
      </c>
      <c r="AL3213" t="s">
        <v>2455</v>
      </c>
      <c r="AM3213" t="s">
        <v>455</v>
      </c>
      <c r="AN3213" t="s">
        <v>115</v>
      </c>
      <c r="AU3213" t="s">
        <v>2454</v>
      </c>
      <c r="AV3213" t="s">
        <v>92</v>
      </c>
      <c r="AW3213" t="s">
        <v>108</v>
      </c>
      <c r="AX3213" t="s">
        <v>2456</v>
      </c>
      <c r="AY3213" t="s">
        <v>2457</v>
      </c>
      <c r="AZ3213" t="s">
        <v>329</v>
      </c>
      <c r="BA3213" t="s">
        <v>108</v>
      </c>
      <c r="BB3213" t="s">
        <v>2455</v>
      </c>
      <c r="BC3213" t="s">
        <v>455</v>
      </c>
      <c r="BD3213" t="s">
        <v>115</v>
      </c>
      <c r="BE3213" t="s">
        <v>2458</v>
      </c>
      <c r="BO3213" t="s">
        <v>90</v>
      </c>
      <c r="BP3213" t="s">
        <v>93</v>
      </c>
      <c r="BQ3213" t="s">
        <v>94</v>
      </c>
    </row>
    <row r="3214" spans="1:69" x14ac:dyDescent="0.3">
      <c r="A3214">
        <v>402</v>
      </c>
      <c r="B3214" t="s">
        <v>2452</v>
      </c>
      <c r="C3214">
        <v>5</v>
      </c>
      <c r="D3214" t="s">
        <v>85</v>
      </c>
      <c r="E3214">
        <v>55</v>
      </c>
      <c r="F3214" t="s">
        <v>2453</v>
      </c>
      <c r="G3214" t="s">
        <v>90</v>
      </c>
      <c r="H3214" t="s">
        <v>90</v>
      </c>
      <c r="K3214">
        <v>414</v>
      </c>
      <c r="L3214" t="s">
        <v>78</v>
      </c>
      <c r="Q3214" t="s">
        <v>2454</v>
      </c>
      <c r="R3214" t="s">
        <v>92</v>
      </c>
      <c r="S3214" t="s">
        <v>119</v>
      </c>
      <c r="AL3214" t="s">
        <v>2455</v>
      </c>
      <c r="AM3214" t="s">
        <v>455</v>
      </c>
      <c r="AN3214" t="s">
        <v>115</v>
      </c>
      <c r="AU3214" t="s">
        <v>2454</v>
      </c>
      <c r="AV3214" t="s">
        <v>92</v>
      </c>
      <c r="AW3214" t="s">
        <v>119</v>
      </c>
      <c r="AX3214" t="s">
        <v>2456</v>
      </c>
      <c r="AY3214" t="s">
        <v>2457</v>
      </c>
      <c r="AZ3214" t="s">
        <v>228</v>
      </c>
      <c r="BA3214" t="s">
        <v>119</v>
      </c>
      <c r="BB3214" t="s">
        <v>2455</v>
      </c>
      <c r="BC3214" t="s">
        <v>455</v>
      </c>
      <c r="BD3214" t="s">
        <v>115</v>
      </c>
      <c r="BE3214" t="s">
        <v>2458</v>
      </c>
      <c r="BO3214" t="s">
        <v>90</v>
      </c>
      <c r="BP3214" t="s">
        <v>93</v>
      </c>
      <c r="BQ3214" t="s">
        <v>94</v>
      </c>
    </row>
    <row r="3215" spans="1:69" x14ac:dyDescent="0.3">
      <c r="A3215">
        <v>402</v>
      </c>
      <c r="B3215" t="s">
        <v>2452</v>
      </c>
      <c r="C3215">
        <v>6</v>
      </c>
      <c r="D3215" t="s">
        <v>86</v>
      </c>
      <c r="E3215">
        <v>55</v>
      </c>
      <c r="F3215" t="s">
        <v>2453</v>
      </c>
      <c r="G3215" t="s">
        <v>90</v>
      </c>
      <c r="H3215" t="s">
        <v>90</v>
      </c>
      <c r="K3215">
        <v>414</v>
      </c>
      <c r="L3215" t="s">
        <v>69</v>
      </c>
      <c r="Q3215" t="s">
        <v>2454</v>
      </c>
      <c r="R3215" t="s">
        <v>95</v>
      </c>
      <c r="S3215" t="s">
        <v>108</v>
      </c>
      <c r="AL3215" t="s">
        <v>2455</v>
      </c>
      <c r="AM3215" t="s">
        <v>1075</v>
      </c>
      <c r="AN3215" t="s">
        <v>101</v>
      </c>
      <c r="AU3215" t="s">
        <v>2454</v>
      </c>
      <c r="AV3215" t="s">
        <v>95</v>
      </c>
      <c r="AW3215" t="s">
        <v>108</v>
      </c>
      <c r="AX3215" t="s">
        <v>2456</v>
      </c>
      <c r="AY3215" t="s">
        <v>2457</v>
      </c>
      <c r="AZ3215" t="s">
        <v>558</v>
      </c>
      <c r="BA3215" t="s">
        <v>108</v>
      </c>
      <c r="BB3215" t="s">
        <v>2455</v>
      </c>
      <c r="BC3215" t="s">
        <v>1075</v>
      </c>
      <c r="BD3215" t="s">
        <v>101</v>
      </c>
      <c r="BE3215" t="s">
        <v>2458</v>
      </c>
      <c r="BO3215" t="s">
        <v>69</v>
      </c>
      <c r="BP3215" t="s">
        <v>93</v>
      </c>
      <c r="BQ3215" t="s">
        <v>129</v>
      </c>
    </row>
    <row r="3216" spans="1:69" x14ac:dyDescent="0.3">
      <c r="A3216">
        <v>402</v>
      </c>
      <c r="B3216" t="s">
        <v>2452</v>
      </c>
      <c r="C3216">
        <v>7</v>
      </c>
      <c r="D3216" t="s">
        <v>87</v>
      </c>
      <c r="E3216">
        <v>55</v>
      </c>
      <c r="F3216" t="s">
        <v>2453</v>
      </c>
      <c r="G3216" t="s">
        <v>90</v>
      </c>
      <c r="H3216" t="s">
        <v>90</v>
      </c>
      <c r="K3216">
        <v>414</v>
      </c>
      <c r="L3216" t="s">
        <v>69</v>
      </c>
      <c r="Q3216" t="s">
        <v>2454</v>
      </c>
      <c r="R3216" t="s">
        <v>95</v>
      </c>
      <c r="S3216" t="s">
        <v>108</v>
      </c>
      <c r="AL3216" t="s">
        <v>2455</v>
      </c>
      <c r="AM3216" t="s">
        <v>1075</v>
      </c>
      <c r="AN3216" t="s">
        <v>101</v>
      </c>
      <c r="AU3216" t="s">
        <v>2454</v>
      </c>
      <c r="AV3216" t="s">
        <v>95</v>
      </c>
      <c r="AW3216" t="s">
        <v>108</v>
      </c>
      <c r="AX3216" t="s">
        <v>2456</v>
      </c>
      <c r="AY3216" t="s">
        <v>2457</v>
      </c>
      <c r="AZ3216" t="s">
        <v>230</v>
      </c>
      <c r="BA3216" t="s">
        <v>108</v>
      </c>
      <c r="BB3216" t="s">
        <v>2455</v>
      </c>
      <c r="BC3216" t="s">
        <v>1075</v>
      </c>
      <c r="BD3216" t="s">
        <v>101</v>
      </c>
      <c r="BE3216" t="s">
        <v>2458</v>
      </c>
      <c r="BO3216" t="s">
        <v>69</v>
      </c>
      <c r="BP3216" t="s">
        <v>93</v>
      </c>
      <c r="BQ3216" t="s">
        <v>129</v>
      </c>
    </row>
    <row r="3217" spans="1:69" x14ac:dyDescent="0.3">
      <c r="A3217">
        <v>402</v>
      </c>
      <c r="B3217" t="s">
        <v>2452</v>
      </c>
      <c r="C3217">
        <v>8</v>
      </c>
      <c r="D3217" t="s">
        <v>88</v>
      </c>
      <c r="E3217">
        <v>55</v>
      </c>
      <c r="F3217" t="s">
        <v>2453</v>
      </c>
      <c r="G3217" t="s">
        <v>90</v>
      </c>
      <c r="H3217" t="s">
        <v>90</v>
      </c>
      <c r="K3217">
        <v>414</v>
      </c>
      <c r="L3217" t="s">
        <v>78</v>
      </c>
      <c r="Q3217" t="s">
        <v>2454</v>
      </c>
      <c r="R3217" t="s">
        <v>92</v>
      </c>
      <c r="S3217" t="s">
        <v>119</v>
      </c>
      <c r="AL3217" t="s">
        <v>2455</v>
      </c>
      <c r="AM3217" t="s">
        <v>455</v>
      </c>
      <c r="AN3217" t="s">
        <v>110</v>
      </c>
      <c r="AU3217" t="s">
        <v>2454</v>
      </c>
      <c r="AV3217" t="s">
        <v>92</v>
      </c>
      <c r="AW3217" t="s">
        <v>119</v>
      </c>
      <c r="AX3217" t="s">
        <v>2456</v>
      </c>
      <c r="AY3217" t="s">
        <v>2457</v>
      </c>
      <c r="AZ3217" t="s">
        <v>228</v>
      </c>
      <c r="BA3217" t="s">
        <v>119</v>
      </c>
      <c r="BB3217" t="s">
        <v>2455</v>
      </c>
      <c r="BC3217" t="s">
        <v>455</v>
      </c>
      <c r="BD3217" t="s">
        <v>110</v>
      </c>
      <c r="BE3217" t="s">
        <v>2458</v>
      </c>
      <c r="BO3217" t="s">
        <v>90</v>
      </c>
      <c r="BP3217" t="s">
        <v>93</v>
      </c>
      <c r="BQ3217" t="s">
        <v>94</v>
      </c>
    </row>
    <row r="3218" spans="1:69" x14ac:dyDescent="0.3">
      <c r="A3218">
        <v>403</v>
      </c>
      <c r="B3218" t="s">
        <v>2459</v>
      </c>
      <c r="C3218">
        <v>1</v>
      </c>
      <c r="D3218" t="s">
        <v>67</v>
      </c>
      <c r="E3218">
        <v>55</v>
      </c>
      <c r="F3218" t="s">
        <v>2453</v>
      </c>
      <c r="G3218" t="s">
        <v>90</v>
      </c>
      <c r="H3218" t="s">
        <v>90</v>
      </c>
      <c r="K3218">
        <v>415</v>
      </c>
      <c r="L3218" t="s">
        <v>90</v>
      </c>
      <c r="AL3218">
        <v>420</v>
      </c>
      <c r="AM3218" t="s">
        <v>90</v>
      </c>
      <c r="AN3218" t="s">
        <v>69</v>
      </c>
      <c r="BB3218">
        <v>420</v>
      </c>
      <c r="BC3218" t="s">
        <v>90</v>
      </c>
      <c r="BD3218" t="s">
        <v>69</v>
      </c>
      <c r="BE3218">
        <v>3</v>
      </c>
      <c r="BO3218" t="s">
        <v>90</v>
      </c>
      <c r="BP3218" t="s">
        <v>93</v>
      </c>
      <c r="BQ3218" t="s">
        <v>94</v>
      </c>
    </row>
    <row r="3219" spans="1:69" x14ac:dyDescent="0.3">
      <c r="A3219">
        <v>403</v>
      </c>
      <c r="B3219" t="s">
        <v>2459</v>
      </c>
      <c r="C3219">
        <v>2</v>
      </c>
      <c r="D3219" t="s">
        <v>77</v>
      </c>
      <c r="E3219">
        <v>55</v>
      </c>
      <c r="F3219" t="s">
        <v>2453</v>
      </c>
      <c r="G3219" t="s">
        <v>90</v>
      </c>
      <c r="H3219" t="s">
        <v>90</v>
      </c>
      <c r="K3219">
        <v>415</v>
      </c>
      <c r="L3219" t="s">
        <v>90</v>
      </c>
      <c r="AL3219">
        <v>420</v>
      </c>
      <c r="AM3219" t="s">
        <v>90</v>
      </c>
      <c r="AN3219" t="s">
        <v>78</v>
      </c>
      <c r="BB3219">
        <v>420</v>
      </c>
      <c r="BC3219" t="s">
        <v>90</v>
      </c>
      <c r="BD3219" t="s">
        <v>78</v>
      </c>
      <c r="BE3219">
        <v>3</v>
      </c>
      <c r="BO3219" t="s">
        <v>90</v>
      </c>
      <c r="BP3219" t="s">
        <v>93</v>
      </c>
      <c r="BQ3219" t="s">
        <v>94</v>
      </c>
    </row>
    <row r="3220" spans="1:69" x14ac:dyDescent="0.3">
      <c r="A3220">
        <v>403</v>
      </c>
      <c r="B3220" t="s">
        <v>2459</v>
      </c>
      <c r="C3220">
        <v>3</v>
      </c>
      <c r="D3220" t="s">
        <v>83</v>
      </c>
      <c r="E3220">
        <v>55</v>
      </c>
      <c r="F3220" t="s">
        <v>2453</v>
      </c>
      <c r="G3220" t="s">
        <v>90</v>
      </c>
      <c r="H3220" t="s">
        <v>90</v>
      </c>
      <c r="K3220">
        <v>415</v>
      </c>
      <c r="L3220" t="s">
        <v>90</v>
      </c>
      <c r="AL3220">
        <v>420</v>
      </c>
      <c r="AM3220" t="s">
        <v>90</v>
      </c>
      <c r="AN3220" t="s">
        <v>78</v>
      </c>
      <c r="BB3220">
        <v>420</v>
      </c>
      <c r="BC3220" t="s">
        <v>90</v>
      </c>
      <c r="BD3220" t="s">
        <v>78</v>
      </c>
      <c r="BE3220">
        <v>3</v>
      </c>
      <c r="BO3220" t="s">
        <v>90</v>
      </c>
      <c r="BP3220" t="s">
        <v>93</v>
      </c>
      <c r="BQ3220" t="s">
        <v>94</v>
      </c>
    </row>
    <row r="3221" spans="1:69" x14ac:dyDescent="0.3">
      <c r="A3221">
        <v>403</v>
      </c>
      <c r="B3221" t="s">
        <v>2459</v>
      </c>
      <c r="C3221">
        <v>4</v>
      </c>
      <c r="D3221" t="s">
        <v>84</v>
      </c>
      <c r="E3221">
        <v>55</v>
      </c>
      <c r="F3221" t="s">
        <v>2453</v>
      </c>
      <c r="G3221" t="s">
        <v>90</v>
      </c>
      <c r="H3221" t="s">
        <v>90</v>
      </c>
      <c r="K3221">
        <v>415</v>
      </c>
      <c r="L3221" t="s">
        <v>90</v>
      </c>
      <c r="AL3221">
        <v>420</v>
      </c>
      <c r="AM3221" t="s">
        <v>90</v>
      </c>
      <c r="AN3221" t="s">
        <v>78</v>
      </c>
      <c r="BB3221">
        <v>420</v>
      </c>
      <c r="BC3221" t="s">
        <v>90</v>
      </c>
      <c r="BD3221" t="s">
        <v>78</v>
      </c>
      <c r="BE3221">
        <v>3</v>
      </c>
      <c r="BO3221" t="s">
        <v>90</v>
      </c>
      <c r="BP3221" t="s">
        <v>93</v>
      </c>
      <c r="BQ3221" t="s">
        <v>94</v>
      </c>
    </row>
    <row r="3222" spans="1:69" x14ac:dyDescent="0.3">
      <c r="A3222">
        <v>403</v>
      </c>
      <c r="B3222" t="s">
        <v>2459</v>
      </c>
      <c r="C3222">
        <v>5</v>
      </c>
      <c r="D3222" t="s">
        <v>85</v>
      </c>
      <c r="E3222">
        <v>55</v>
      </c>
      <c r="F3222" t="s">
        <v>2453</v>
      </c>
      <c r="G3222" t="s">
        <v>90</v>
      </c>
      <c r="H3222" t="s">
        <v>90</v>
      </c>
      <c r="K3222">
        <v>415</v>
      </c>
      <c r="L3222" t="s">
        <v>90</v>
      </c>
      <c r="AL3222">
        <v>420</v>
      </c>
      <c r="AM3222" t="s">
        <v>90</v>
      </c>
      <c r="AN3222" t="s">
        <v>78</v>
      </c>
      <c r="BB3222">
        <v>420</v>
      </c>
      <c r="BC3222" t="s">
        <v>90</v>
      </c>
      <c r="BD3222" t="s">
        <v>78</v>
      </c>
      <c r="BE3222">
        <v>3</v>
      </c>
      <c r="BO3222" t="s">
        <v>90</v>
      </c>
      <c r="BP3222" t="s">
        <v>93</v>
      </c>
      <c r="BQ3222" t="s">
        <v>94</v>
      </c>
    </row>
    <row r="3223" spans="1:69" x14ac:dyDescent="0.3">
      <c r="A3223">
        <v>403</v>
      </c>
      <c r="B3223" t="s">
        <v>2459</v>
      </c>
      <c r="C3223">
        <v>6</v>
      </c>
      <c r="D3223" t="s">
        <v>86</v>
      </c>
      <c r="E3223">
        <v>55</v>
      </c>
      <c r="F3223" t="s">
        <v>2453</v>
      </c>
      <c r="G3223" t="s">
        <v>90</v>
      </c>
      <c r="H3223" t="s">
        <v>90</v>
      </c>
      <c r="K3223">
        <v>415</v>
      </c>
      <c r="L3223" t="s">
        <v>90</v>
      </c>
      <c r="AL3223">
        <v>420</v>
      </c>
      <c r="AM3223" t="s">
        <v>90</v>
      </c>
      <c r="AN3223" t="s">
        <v>69</v>
      </c>
      <c r="BB3223">
        <v>420</v>
      </c>
      <c r="BC3223" t="s">
        <v>90</v>
      </c>
      <c r="BD3223" t="s">
        <v>69</v>
      </c>
      <c r="BE3223">
        <v>3</v>
      </c>
      <c r="BO3223" t="s">
        <v>90</v>
      </c>
      <c r="BP3223" t="s">
        <v>93</v>
      </c>
      <c r="BQ3223" t="s">
        <v>94</v>
      </c>
    </row>
    <row r="3224" spans="1:69" x14ac:dyDescent="0.3">
      <c r="A3224">
        <v>403</v>
      </c>
      <c r="B3224" t="s">
        <v>2459</v>
      </c>
      <c r="C3224">
        <v>7</v>
      </c>
      <c r="D3224" t="s">
        <v>87</v>
      </c>
      <c r="E3224">
        <v>55</v>
      </c>
      <c r="F3224" t="s">
        <v>2453</v>
      </c>
      <c r="G3224" t="s">
        <v>90</v>
      </c>
      <c r="H3224" t="s">
        <v>90</v>
      </c>
      <c r="K3224">
        <v>415</v>
      </c>
      <c r="L3224" t="s">
        <v>90</v>
      </c>
      <c r="AL3224">
        <v>420</v>
      </c>
      <c r="AM3224" t="s">
        <v>90</v>
      </c>
      <c r="AN3224" t="s">
        <v>69</v>
      </c>
      <c r="BB3224">
        <v>420</v>
      </c>
      <c r="BC3224" t="s">
        <v>90</v>
      </c>
      <c r="BD3224" t="s">
        <v>69</v>
      </c>
      <c r="BE3224">
        <v>3</v>
      </c>
      <c r="BO3224" t="s">
        <v>90</v>
      </c>
      <c r="BP3224" t="s">
        <v>93</v>
      </c>
      <c r="BQ3224" t="s">
        <v>94</v>
      </c>
    </row>
    <row r="3225" spans="1:69" x14ac:dyDescent="0.3">
      <c r="A3225">
        <v>403</v>
      </c>
      <c r="B3225" t="s">
        <v>2459</v>
      </c>
      <c r="C3225">
        <v>8</v>
      </c>
      <c r="D3225" t="s">
        <v>88</v>
      </c>
      <c r="E3225">
        <v>55</v>
      </c>
      <c r="F3225" t="s">
        <v>2453</v>
      </c>
      <c r="G3225" t="s">
        <v>90</v>
      </c>
      <c r="H3225" t="s">
        <v>90</v>
      </c>
      <c r="K3225">
        <v>415</v>
      </c>
      <c r="L3225" t="s">
        <v>90</v>
      </c>
      <c r="AL3225">
        <v>420</v>
      </c>
      <c r="AM3225" t="s">
        <v>90</v>
      </c>
      <c r="AN3225" t="s">
        <v>78</v>
      </c>
      <c r="BB3225">
        <v>420</v>
      </c>
      <c r="BC3225" t="s">
        <v>90</v>
      </c>
      <c r="BD3225" t="s">
        <v>78</v>
      </c>
      <c r="BE3225">
        <v>3</v>
      </c>
      <c r="BO3225" t="s">
        <v>90</v>
      </c>
      <c r="BP3225" t="s">
        <v>93</v>
      </c>
      <c r="BQ3225" t="s">
        <v>94</v>
      </c>
    </row>
    <row r="3226" spans="1:69" x14ac:dyDescent="0.3">
      <c r="A3226">
        <v>404</v>
      </c>
      <c r="B3226" t="s">
        <v>2460</v>
      </c>
      <c r="C3226">
        <v>1</v>
      </c>
      <c r="D3226" t="s">
        <v>67</v>
      </c>
      <c r="E3226">
        <v>55</v>
      </c>
      <c r="F3226" t="s">
        <v>2453</v>
      </c>
      <c r="G3226" t="s">
        <v>90</v>
      </c>
      <c r="H3226" t="s">
        <v>90</v>
      </c>
      <c r="K3226">
        <v>417</v>
      </c>
      <c r="L3226" t="s">
        <v>90</v>
      </c>
      <c r="BO3226" t="s">
        <v>90</v>
      </c>
      <c r="BP3226" t="s">
        <v>93</v>
      </c>
      <c r="BQ3226" t="s">
        <v>320</v>
      </c>
    </row>
    <row r="3227" spans="1:69" x14ac:dyDescent="0.3">
      <c r="A3227">
        <v>404</v>
      </c>
      <c r="B3227" t="s">
        <v>2460</v>
      </c>
      <c r="C3227">
        <v>2</v>
      </c>
      <c r="D3227" t="s">
        <v>77</v>
      </c>
      <c r="E3227">
        <v>55</v>
      </c>
      <c r="F3227" t="s">
        <v>2453</v>
      </c>
      <c r="G3227" t="s">
        <v>90</v>
      </c>
      <c r="H3227" t="s">
        <v>90</v>
      </c>
      <c r="K3227">
        <v>417</v>
      </c>
      <c r="L3227" t="s">
        <v>90</v>
      </c>
      <c r="BO3227" t="s">
        <v>90</v>
      </c>
      <c r="BP3227" t="s">
        <v>93</v>
      </c>
      <c r="BQ3227" t="s">
        <v>320</v>
      </c>
    </row>
    <row r="3228" spans="1:69" x14ac:dyDescent="0.3">
      <c r="A3228">
        <v>404</v>
      </c>
      <c r="B3228" t="s">
        <v>2460</v>
      </c>
      <c r="C3228">
        <v>3</v>
      </c>
      <c r="D3228" t="s">
        <v>83</v>
      </c>
      <c r="E3228">
        <v>55</v>
      </c>
      <c r="F3228" t="s">
        <v>2453</v>
      </c>
      <c r="G3228" t="s">
        <v>90</v>
      </c>
      <c r="H3228" t="s">
        <v>90</v>
      </c>
      <c r="K3228">
        <v>417</v>
      </c>
      <c r="L3228" t="s">
        <v>90</v>
      </c>
      <c r="BO3228" t="s">
        <v>90</v>
      </c>
      <c r="BP3228" t="s">
        <v>93</v>
      </c>
      <c r="BQ3228" t="s">
        <v>320</v>
      </c>
    </row>
    <row r="3229" spans="1:69" x14ac:dyDescent="0.3">
      <c r="A3229">
        <v>404</v>
      </c>
      <c r="B3229" t="s">
        <v>2460</v>
      </c>
      <c r="C3229">
        <v>4</v>
      </c>
      <c r="D3229" t="s">
        <v>84</v>
      </c>
      <c r="E3229">
        <v>55</v>
      </c>
      <c r="F3229" t="s">
        <v>2453</v>
      </c>
      <c r="G3229" t="s">
        <v>90</v>
      </c>
      <c r="H3229" t="s">
        <v>90</v>
      </c>
      <c r="K3229">
        <v>417</v>
      </c>
      <c r="L3229" t="s">
        <v>90</v>
      </c>
      <c r="BO3229" t="s">
        <v>90</v>
      </c>
      <c r="BP3229" t="s">
        <v>93</v>
      </c>
      <c r="BQ3229" t="s">
        <v>320</v>
      </c>
    </row>
    <row r="3230" spans="1:69" x14ac:dyDescent="0.3">
      <c r="A3230">
        <v>404</v>
      </c>
      <c r="B3230" t="s">
        <v>2460</v>
      </c>
      <c r="C3230">
        <v>5</v>
      </c>
      <c r="D3230" t="s">
        <v>85</v>
      </c>
      <c r="E3230">
        <v>55</v>
      </c>
      <c r="F3230" t="s">
        <v>2453</v>
      </c>
      <c r="G3230" t="s">
        <v>90</v>
      </c>
      <c r="H3230" t="s">
        <v>90</v>
      </c>
      <c r="K3230">
        <v>417</v>
      </c>
      <c r="L3230" t="s">
        <v>90</v>
      </c>
      <c r="BO3230" t="s">
        <v>90</v>
      </c>
      <c r="BP3230" t="s">
        <v>93</v>
      </c>
      <c r="BQ3230" t="s">
        <v>320</v>
      </c>
    </row>
    <row r="3231" spans="1:69" x14ac:dyDescent="0.3">
      <c r="A3231">
        <v>404</v>
      </c>
      <c r="B3231" t="s">
        <v>2460</v>
      </c>
      <c r="C3231">
        <v>6</v>
      </c>
      <c r="D3231" t="s">
        <v>86</v>
      </c>
      <c r="E3231">
        <v>55</v>
      </c>
      <c r="F3231" t="s">
        <v>2453</v>
      </c>
      <c r="G3231" t="s">
        <v>90</v>
      </c>
      <c r="H3231" t="s">
        <v>90</v>
      </c>
      <c r="K3231">
        <v>417</v>
      </c>
      <c r="L3231" t="s">
        <v>90</v>
      </c>
      <c r="BO3231" t="s">
        <v>90</v>
      </c>
      <c r="BP3231" t="s">
        <v>93</v>
      </c>
      <c r="BQ3231" t="s">
        <v>320</v>
      </c>
    </row>
    <row r="3232" spans="1:69" x14ac:dyDescent="0.3">
      <c r="A3232">
        <v>404</v>
      </c>
      <c r="B3232" t="s">
        <v>2460</v>
      </c>
      <c r="C3232">
        <v>7</v>
      </c>
      <c r="D3232" t="s">
        <v>87</v>
      </c>
      <c r="E3232">
        <v>55</v>
      </c>
      <c r="F3232" t="s">
        <v>2453</v>
      </c>
      <c r="G3232" t="s">
        <v>90</v>
      </c>
      <c r="H3232" t="s">
        <v>90</v>
      </c>
      <c r="K3232">
        <v>417</v>
      </c>
      <c r="L3232" t="s">
        <v>90</v>
      </c>
      <c r="BO3232" t="s">
        <v>90</v>
      </c>
      <c r="BP3232" t="s">
        <v>93</v>
      </c>
      <c r="BQ3232" t="s">
        <v>320</v>
      </c>
    </row>
    <row r="3233" spans="1:69" x14ac:dyDescent="0.3">
      <c r="A3233">
        <v>404</v>
      </c>
      <c r="B3233" t="s">
        <v>2460</v>
      </c>
      <c r="C3233">
        <v>8</v>
      </c>
      <c r="D3233" t="s">
        <v>88</v>
      </c>
      <c r="E3233">
        <v>55</v>
      </c>
      <c r="F3233" t="s">
        <v>2453</v>
      </c>
      <c r="G3233" t="s">
        <v>90</v>
      </c>
      <c r="H3233" t="s">
        <v>90</v>
      </c>
      <c r="K3233">
        <v>417</v>
      </c>
      <c r="L3233" t="s">
        <v>90</v>
      </c>
      <c r="BO3233" t="s">
        <v>90</v>
      </c>
      <c r="BP3233" t="s">
        <v>93</v>
      </c>
      <c r="BQ3233" t="s">
        <v>320</v>
      </c>
    </row>
    <row r="3234" spans="1:69" x14ac:dyDescent="0.3">
      <c r="A3234">
        <v>405</v>
      </c>
      <c r="B3234" t="s">
        <v>2461</v>
      </c>
      <c r="C3234">
        <v>1</v>
      </c>
      <c r="D3234" t="s">
        <v>67</v>
      </c>
      <c r="E3234">
        <v>55</v>
      </c>
      <c r="F3234" t="s">
        <v>2453</v>
      </c>
      <c r="G3234" t="s">
        <v>90</v>
      </c>
      <c r="H3234" t="s">
        <v>90</v>
      </c>
      <c r="K3234">
        <v>418</v>
      </c>
      <c r="L3234" t="s">
        <v>78</v>
      </c>
      <c r="Q3234">
        <v>492</v>
      </c>
      <c r="R3234" t="s">
        <v>78</v>
      </c>
      <c r="S3234" t="s">
        <v>78</v>
      </c>
      <c r="AL3234">
        <v>419</v>
      </c>
      <c r="AM3234" t="s">
        <v>78</v>
      </c>
      <c r="AN3234" t="s">
        <v>69</v>
      </c>
      <c r="AU3234">
        <v>492</v>
      </c>
      <c r="AV3234" t="s">
        <v>78</v>
      </c>
      <c r="AW3234" t="s">
        <v>78</v>
      </c>
      <c r="AX3234">
        <v>1</v>
      </c>
      <c r="AY3234">
        <v>52</v>
      </c>
      <c r="AZ3234" t="s">
        <v>78</v>
      </c>
      <c r="BA3234" t="s">
        <v>69</v>
      </c>
      <c r="BB3234">
        <v>419</v>
      </c>
      <c r="BC3234" t="s">
        <v>78</v>
      </c>
      <c r="BD3234" t="s">
        <v>69</v>
      </c>
      <c r="BE3234">
        <v>3</v>
      </c>
      <c r="BO3234" t="s">
        <v>78</v>
      </c>
      <c r="BP3234" t="s">
        <v>93</v>
      </c>
      <c r="BQ3234" t="s">
        <v>82</v>
      </c>
    </row>
    <row r="3235" spans="1:69" x14ac:dyDescent="0.3">
      <c r="A3235">
        <v>405</v>
      </c>
      <c r="B3235" t="s">
        <v>2461</v>
      </c>
      <c r="C3235">
        <v>2</v>
      </c>
      <c r="D3235" t="s">
        <v>77</v>
      </c>
      <c r="E3235">
        <v>55</v>
      </c>
      <c r="F3235" t="s">
        <v>2453</v>
      </c>
      <c r="G3235" t="s">
        <v>90</v>
      </c>
      <c r="H3235" t="s">
        <v>90</v>
      </c>
      <c r="K3235">
        <v>418</v>
      </c>
      <c r="L3235" t="s">
        <v>78</v>
      </c>
      <c r="Q3235">
        <v>492</v>
      </c>
      <c r="R3235" t="s">
        <v>78</v>
      </c>
      <c r="S3235" t="s">
        <v>78</v>
      </c>
      <c r="AL3235">
        <v>419</v>
      </c>
      <c r="AM3235" t="s">
        <v>78</v>
      </c>
      <c r="AN3235" t="s">
        <v>78</v>
      </c>
      <c r="AU3235">
        <v>492</v>
      </c>
      <c r="AV3235" t="s">
        <v>78</v>
      </c>
      <c r="AW3235" t="s">
        <v>78</v>
      </c>
      <c r="AX3235">
        <v>1</v>
      </c>
      <c r="AY3235">
        <v>52</v>
      </c>
      <c r="AZ3235" t="s">
        <v>78</v>
      </c>
      <c r="BA3235" t="s">
        <v>78</v>
      </c>
      <c r="BB3235">
        <v>419</v>
      </c>
      <c r="BC3235" t="s">
        <v>78</v>
      </c>
      <c r="BD3235" t="s">
        <v>78</v>
      </c>
      <c r="BE3235">
        <v>3</v>
      </c>
      <c r="BO3235" t="s">
        <v>78</v>
      </c>
      <c r="BP3235" t="s">
        <v>93</v>
      </c>
      <c r="BQ3235" t="s">
        <v>82</v>
      </c>
    </row>
    <row r="3236" spans="1:69" x14ac:dyDescent="0.3">
      <c r="A3236">
        <v>405</v>
      </c>
      <c r="B3236" t="s">
        <v>2461</v>
      </c>
      <c r="C3236">
        <v>3</v>
      </c>
      <c r="D3236" t="s">
        <v>83</v>
      </c>
      <c r="E3236">
        <v>55</v>
      </c>
      <c r="F3236" t="s">
        <v>2453</v>
      </c>
      <c r="G3236" t="s">
        <v>90</v>
      </c>
      <c r="H3236" t="s">
        <v>90</v>
      </c>
      <c r="K3236">
        <v>418</v>
      </c>
      <c r="L3236" t="s">
        <v>78</v>
      </c>
      <c r="Q3236">
        <v>492</v>
      </c>
      <c r="R3236" t="s">
        <v>78</v>
      </c>
      <c r="S3236" t="s">
        <v>78</v>
      </c>
      <c r="AL3236">
        <v>419</v>
      </c>
      <c r="AM3236" t="s">
        <v>78</v>
      </c>
      <c r="AN3236" t="s">
        <v>78</v>
      </c>
      <c r="AU3236">
        <v>492</v>
      </c>
      <c r="AV3236" t="s">
        <v>78</v>
      </c>
      <c r="AW3236" t="s">
        <v>78</v>
      </c>
      <c r="AX3236">
        <v>1</v>
      </c>
      <c r="AY3236">
        <v>52</v>
      </c>
      <c r="AZ3236" t="s">
        <v>78</v>
      </c>
      <c r="BA3236" t="s">
        <v>78</v>
      </c>
      <c r="BB3236">
        <v>419</v>
      </c>
      <c r="BC3236" t="s">
        <v>78</v>
      </c>
      <c r="BD3236" t="s">
        <v>78</v>
      </c>
      <c r="BE3236">
        <v>3</v>
      </c>
      <c r="BO3236" t="s">
        <v>78</v>
      </c>
      <c r="BP3236" t="s">
        <v>93</v>
      </c>
      <c r="BQ3236" t="s">
        <v>82</v>
      </c>
    </row>
    <row r="3237" spans="1:69" x14ac:dyDescent="0.3">
      <c r="A3237">
        <v>405</v>
      </c>
      <c r="B3237" t="s">
        <v>2461</v>
      </c>
      <c r="C3237">
        <v>4</v>
      </c>
      <c r="D3237" t="s">
        <v>84</v>
      </c>
      <c r="E3237">
        <v>55</v>
      </c>
      <c r="F3237" t="s">
        <v>2453</v>
      </c>
      <c r="G3237" t="s">
        <v>90</v>
      </c>
      <c r="H3237" t="s">
        <v>90</v>
      </c>
      <c r="K3237">
        <v>418</v>
      </c>
      <c r="L3237" t="s">
        <v>78</v>
      </c>
      <c r="Q3237">
        <v>492</v>
      </c>
      <c r="R3237" t="s">
        <v>69</v>
      </c>
      <c r="S3237" t="s">
        <v>69</v>
      </c>
      <c r="AL3237">
        <v>419</v>
      </c>
      <c r="AM3237" t="s">
        <v>78</v>
      </c>
      <c r="AN3237" t="s">
        <v>78</v>
      </c>
      <c r="AU3237">
        <v>492</v>
      </c>
      <c r="AV3237" t="s">
        <v>69</v>
      </c>
      <c r="AW3237" t="s">
        <v>69</v>
      </c>
      <c r="AX3237">
        <v>1</v>
      </c>
      <c r="AY3237">
        <v>52</v>
      </c>
      <c r="AZ3237" t="s">
        <v>78</v>
      </c>
      <c r="BA3237" t="s">
        <v>78</v>
      </c>
      <c r="BB3237">
        <v>419</v>
      </c>
      <c r="BC3237" t="s">
        <v>78</v>
      </c>
      <c r="BD3237" t="s">
        <v>78</v>
      </c>
      <c r="BE3237">
        <v>3</v>
      </c>
      <c r="BO3237" t="s">
        <v>90</v>
      </c>
      <c r="BP3237" t="s">
        <v>93</v>
      </c>
      <c r="BQ3237" t="s">
        <v>251</v>
      </c>
    </row>
    <row r="3238" spans="1:69" x14ac:dyDescent="0.3">
      <c r="A3238">
        <v>405</v>
      </c>
      <c r="B3238" t="s">
        <v>2461</v>
      </c>
      <c r="C3238">
        <v>5</v>
      </c>
      <c r="D3238" t="s">
        <v>85</v>
      </c>
      <c r="E3238">
        <v>55</v>
      </c>
      <c r="F3238" t="s">
        <v>2453</v>
      </c>
      <c r="G3238" t="s">
        <v>90</v>
      </c>
      <c r="H3238" t="s">
        <v>90</v>
      </c>
      <c r="K3238">
        <v>418</v>
      </c>
      <c r="L3238" t="s">
        <v>78</v>
      </c>
      <c r="Q3238">
        <v>492</v>
      </c>
      <c r="R3238" t="s">
        <v>78</v>
      </c>
      <c r="S3238" t="s">
        <v>78</v>
      </c>
      <c r="AL3238">
        <v>419</v>
      </c>
      <c r="AM3238" t="s">
        <v>78</v>
      </c>
      <c r="AN3238" t="s">
        <v>78</v>
      </c>
      <c r="AU3238">
        <v>492</v>
      </c>
      <c r="AV3238" t="s">
        <v>78</v>
      </c>
      <c r="AW3238" t="s">
        <v>78</v>
      </c>
      <c r="AX3238">
        <v>1</v>
      </c>
      <c r="AY3238">
        <v>52</v>
      </c>
      <c r="AZ3238" t="s">
        <v>78</v>
      </c>
      <c r="BA3238" t="s">
        <v>78</v>
      </c>
      <c r="BB3238">
        <v>419</v>
      </c>
      <c r="BC3238" t="s">
        <v>78</v>
      </c>
      <c r="BD3238" t="s">
        <v>78</v>
      </c>
      <c r="BE3238">
        <v>3</v>
      </c>
      <c r="BO3238" t="s">
        <v>78</v>
      </c>
      <c r="BP3238" t="s">
        <v>93</v>
      </c>
      <c r="BQ3238" t="s">
        <v>82</v>
      </c>
    </row>
    <row r="3239" spans="1:69" x14ac:dyDescent="0.3">
      <c r="A3239">
        <v>405</v>
      </c>
      <c r="B3239" t="s">
        <v>2461</v>
      </c>
      <c r="C3239">
        <v>6</v>
      </c>
      <c r="D3239" t="s">
        <v>86</v>
      </c>
      <c r="E3239">
        <v>55</v>
      </c>
      <c r="F3239" t="s">
        <v>2453</v>
      </c>
      <c r="G3239" t="s">
        <v>90</v>
      </c>
      <c r="H3239" t="s">
        <v>90</v>
      </c>
      <c r="K3239">
        <v>418</v>
      </c>
      <c r="L3239" t="s">
        <v>69</v>
      </c>
      <c r="Q3239">
        <v>492</v>
      </c>
      <c r="R3239" t="s">
        <v>78</v>
      </c>
      <c r="S3239" t="s">
        <v>78</v>
      </c>
      <c r="AL3239">
        <v>419</v>
      </c>
      <c r="AM3239" t="s">
        <v>69</v>
      </c>
      <c r="AN3239" t="s">
        <v>69</v>
      </c>
      <c r="AU3239">
        <v>492</v>
      </c>
      <c r="AV3239" t="s">
        <v>78</v>
      </c>
      <c r="AW3239" t="s">
        <v>78</v>
      </c>
      <c r="AX3239">
        <v>1</v>
      </c>
      <c r="AY3239">
        <v>52</v>
      </c>
      <c r="AZ3239" t="s">
        <v>69</v>
      </c>
      <c r="BA3239" t="s">
        <v>69</v>
      </c>
      <c r="BB3239">
        <v>419</v>
      </c>
      <c r="BC3239" t="s">
        <v>69</v>
      </c>
      <c r="BD3239" t="s">
        <v>69</v>
      </c>
      <c r="BE3239">
        <v>3</v>
      </c>
      <c r="BO3239" t="s">
        <v>90</v>
      </c>
      <c r="BP3239" t="s">
        <v>93</v>
      </c>
      <c r="BQ3239" t="s">
        <v>251</v>
      </c>
    </row>
    <row r="3240" spans="1:69" x14ac:dyDescent="0.3">
      <c r="A3240">
        <v>405</v>
      </c>
      <c r="B3240" t="s">
        <v>2461</v>
      </c>
      <c r="C3240">
        <v>7</v>
      </c>
      <c r="D3240" t="s">
        <v>87</v>
      </c>
      <c r="E3240">
        <v>55</v>
      </c>
      <c r="F3240" t="s">
        <v>2453</v>
      </c>
      <c r="G3240" t="s">
        <v>90</v>
      </c>
      <c r="H3240" t="s">
        <v>90</v>
      </c>
      <c r="K3240">
        <v>418</v>
      </c>
      <c r="L3240" t="s">
        <v>69</v>
      </c>
      <c r="Q3240">
        <v>492</v>
      </c>
      <c r="R3240" t="s">
        <v>78</v>
      </c>
      <c r="S3240" t="s">
        <v>78</v>
      </c>
      <c r="AL3240">
        <v>419</v>
      </c>
      <c r="AM3240" t="s">
        <v>69</v>
      </c>
      <c r="AN3240" t="s">
        <v>69</v>
      </c>
      <c r="AU3240">
        <v>492</v>
      </c>
      <c r="AV3240" t="s">
        <v>78</v>
      </c>
      <c r="AW3240" t="s">
        <v>78</v>
      </c>
      <c r="AX3240">
        <v>1</v>
      </c>
      <c r="AY3240">
        <v>52</v>
      </c>
      <c r="AZ3240" t="s">
        <v>69</v>
      </c>
      <c r="BA3240" t="s">
        <v>69</v>
      </c>
      <c r="BB3240">
        <v>419</v>
      </c>
      <c r="BC3240" t="s">
        <v>69</v>
      </c>
      <c r="BD3240" t="s">
        <v>69</v>
      </c>
      <c r="BE3240">
        <v>3</v>
      </c>
      <c r="BO3240" t="s">
        <v>90</v>
      </c>
      <c r="BP3240" t="s">
        <v>93</v>
      </c>
      <c r="BQ3240" t="s">
        <v>251</v>
      </c>
    </row>
    <row r="3241" spans="1:69" x14ac:dyDescent="0.3">
      <c r="A3241">
        <v>405</v>
      </c>
      <c r="B3241" t="s">
        <v>2461</v>
      </c>
      <c r="C3241">
        <v>8</v>
      </c>
      <c r="D3241" t="s">
        <v>88</v>
      </c>
      <c r="E3241">
        <v>55</v>
      </c>
      <c r="F3241" t="s">
        <v>2453</v>
      </c>
      <c r="G3241" t="s">
        <v>90</v>
      </c>
      <c r="H3241" t="s">
        <v>90</v>
      </c>
      <c r="K3241">
        <v>418</v>
      </c>
      <c r="L3241" t="s">
        <v>78</v>
      </c>
      <c r="Q3241">
        <v>492</v>
      </c>
      <c r="R3241" t="s">
        <v>78</v>
      </c>
      <c r="S3241" t="s">
        <v>78</v>
      </c>
      <c r="AL3241">
        <v>419</v>
      </c>
      <c r="AM3241" t="s">
        <v>78</v>
      </c>
      <c r="AN3241" t="s">
        <v>78</v>
      </c>
      <c r="AU3241">
        <v>492</v>
      </c>
      <c r="AV3241" t="s">
        <v>78</v>
      </c>
      <c r="AW3241" t="s">
        <v>78</v>
      </c>
      <c r="AX3241">
        <v>1</v>
      </c>
      <c r="AY3241">
        <v>52</v>
      </c>
      <c r="AZ3241" t="s">
        <v>78</v>
      </c>
      <c r="BA3241" t="s">
        <v>78</v>
      </c>
      <c r="BB3241">
        <v>419</v>
      </c>
      <c r="BC3241" t="s">
        <v>78</v>
      </c>
      <c r="BD3241" t="s">
        <v>78</v>
      </c>
      <c r="BE3241">
        <v>3</v>
      </c>
      <c r="BO3241" t="s">
        <v>78</v>
      </c>
      <c r="BP3241" t="s">
        <v>93</v>
      </c>
      <c r="BQ3241" t="s">
        <v>82</v>
      </c>
    </row>
    <row r="3242" spans="1:69" x14ac:dyDescent="0.3">
      <c r="A3242">
        <v>406</v>
      </c>
      <c r="B3242" t="s">
        <v>2462</v>
      </c>
      <c r="C3242">
        <v>1</v>
      </c>
      <c r="D3242" t="s">
        <v>67</v>
      </c>
      <c r="E3242">
        <v>55</v>
      </c>
      <c r="F3242" t="s">
        <v>2453</v>
      </c>
      <c r="G3242" t="s">
        <v>90</v>
      </c>
      <c r="H3242" t="s">
        <v>90</v>
      </c>
      <c r="K3242">
        <v>419</v>
      </c>
      <c r="L3242" t="s">
        <v>78</v>
      </c>
      <c r="W3242">
        <v>418</v>
      </c>
      <c r="X3242" t="s">
        <v>78</v>
      </c>
      <c r="Y3242" t="s">
        <v>69</v>
      </c>
      <c r="AU3242">
        <v>418</v>
      </c>
      <c r="AV3242" t="s">
        <v>78</v>
      </c>
      <c r="AW3242" t="s">
        <v>69</v>
      </c>
      <c r="AX3242">
        <v>3</v>
      </c>
      <c r="AY3242">
        <v>492</v>
      </c>
      <c r="AZ3242" t="s">
        <v>78</v>
      </c>
      <c r="BA3242" t="s">
        <v>78</v>
      </c>
      <c r="BO3242" t="s">
        <v>78</v>
      </c>
      <c r="BP3242" t="s">
        <v>93</v>
      </c>
      <c r="BQ3242" t="s">
        <v>223</v>
      </c>
    </row>
    <row r="3243" spans="1:69" x14ac:dyDescent="0.3">
      <c r="A3243">
        <v>406</v>
      </c>
      <c r="B3243" t="s">
        <v>2462</v>
      </c>
      <c r="C3243">
        <v>2</v>
      </c>
      <c r="D3243" t="s">
        <v>77</v>
      </c>
      <c r="E3243">
        <v>55</v>
      </c>
      <c r="F3243" t="s">
        <v>2453</v>
      </c>
      <c r="G3243" t="s">
        <v>90</v>
      </c>
      <c r="H3243" t="s">
        <v>90</v>
      </c>
      <c r="K3243">
        <v>419</v>
      </c>
      <c r="L3243" t="s">
        <v>78</v>
      </c>
      <c r="W3243">
        <v>418</v>
      </c>
      <c r="X3243" t="s">
        <v>78</v>
      </c>
      <c r="Y3243" t="s">
        <v>78</v>
      </c>
      <c r="AU3243">
        <v>418</v>
      </c>
      <c r="AV3243" t="s">
        <v>78</v>
      </c>
      <c r="AW3243" t="s">
        <v>78</v>
      </c>
      <c r="AX3243">
        <v>3</v>
      </c>
      <c r="AY3243">
        <v>492</v>
      </c>
      <c r="AZ3243" t="s">
        <v>78</v>
      </c>
      <c r="BA3243" t="s">
        <v>78</v>
      </c>
      <c r="BO3243" t="s">
        <v>78</v>
      </c>
      <c r="BP3243" t="s">
        <v>93</v>
      </c>
      <c r="BQ3243" t="s">
        <v>223</v>
      </c>
    </row>
    <row r="3244" spans="1:69" x14ac:dyDescent="0.3">
      <c r="A3244">
        <v>406</v>
      </c>
      <c r="B3244" t="s">
        <v>2462</v>
      </c>
      <c r="C3244">
        <v>3</v>
      </c>
      <c r="D3244" t="s">
        <v>83</v>
      </c>
      <c r="E3244">
        <v>55</v>
      </c>
      <c r="F3244" t="s">
        <v>2453</v>
      </c>
      <c r="G3244" t="s">
        <v>90</v>
      </c>
      <c r="H3244" t="s">
        <v>90</v>
      </c>
      <c r="K3244">
        <v>419</v>
      </c>
      <c r="L3244" t="s">
        <v>78</v>
      </c>
      <c r="W3244">
        <v>418</v>
      </c>
      <c r="X3244" t="s">
        <v>78</v>
      </c>
      <c r="Y3244" t="s">
        <v>78</v>
      </c>
      <c r="AU3244">
        <v>418</v>
      </c>
      <c r="AV3244" t="s">
        <v>78</v>
      </c>
      <c r="AW3244" t="s">
        <v>78</v>
      </c>
      <c r="AX3244">
        <v>3</v>
      </c>
      <c r="AY3244">
        <v>492</v>
      </c>
      <c r="AZ3244" t="s">
        <v>78</v>
      </c>
      <c r="BA3244" t="s">
        <v>78</v>
      </c>
      <c r="BO3244" t="s">
        <v>78</v>
      </c>
      <c r="BP3244" t="s">
        <v>93</v>
      </c>
      <c r="BQ3244" t="s">
        <v>223</v>
      </c>
    </row>
    <row r="3245" spans="1:69" x14ac:dyDescent="0.3">
      <c r="A3245">
        <v>406</v>
      </c>
      <c r="B3245" t="s">
        <v>2462</v>
      </c>
      <c r="C3245">
        <v>4</v>
      </c>
      <c r="D3245" t="s">
        <v>84</v>
      </c>
      <c r="E3245">
        <v>55</v>
      </c>
      <c r="F3245" t="s">
        <v>2453</v>
      </c>
      <c r="G3245" t="s">
        <v>90</v>
      </c>
      <c r="H3245" t="s">
        <v>90</v>
      </c>
      <c r="K3245">
        <v>419</v>
      </c>
      <c r="L3245" t="s">
        <v>78</v>
      </c>
      <c r="W3245">
        <v>418</v>
      </c>
      <c r="X3245" t="s">
        <v>78</v>
      </c>
      <c r="Y3245" t="s">
        <v>78</v>
      </c>
      <c r="AU3245">
        <v>418</v>
      </c>
      <c r="AV3245" t="s">
        <v>78</v>
      </c>
      <c r="AW3245" t="s">
        <v>78</v>
      </c>
      <c r="AX3245">
        <v>3</v>
      </c>
      <c r="AY3245">
        <v>492</v>
      </c>
      <c r="AZ3245" t="s">
        <v>69</v>
      </c>
      <c r="BA3245" t="s">
        <v>69</v>
      </c>
      <c r="BO3245" t="s">
        <v>90</v>
      </c>
      <c r="BP3245" t="s">
        <v>93</v>
      </c>
      <c r="BQ3245" t="s">
        <v>251</v>
      </c>
    </row>
    <row r="3246" spans="1:69" x14ac:dyDescent="0.3">
      <c r="A3246">
        <v>406</v>
      </c>
      <c r="B3246" t="s">
        <v>2462</v>
      </c>
      <c r="C3246">
        <v>5</v>
      </c>
      <c r="D3246" t="s">
        <v>85</v>
      </c>
      <c r="E3246">
        <v>55</v>
      </c>
      <c r="F3246" t="s">
        <v>2453</v>
      </c>
      <c r="G3246" t="s">
        <v>90</v>
      </c>
      <c r="H3246" t="s">
        <v>90</v>
      </c>
      <c r="K3246">
        <v>419</v>
      </c>
      <c r="L3246" t="s">
        <v>78</v>
      </c>
      <c r="W3246">
        <v>418</v>
      </c>
      <c r="X3246" t="s">
        <v>78</v>
      </c>
      <c r="Y3246" t="s">
        <v>78</v>
      </c>
      <c r="AU3246">
        <v>418</v>
      </c>
      <c r="AV3246" t="s">
        <v>78</v>
      </c>
      <c r="AW3246" t="s">
        <v>78</v>
      </c>
      <c r="AX3246">
        <v>3</v>
      </c>
      <c r="AY3246">
        <v>492</v>
      </c>
      <c r="AZ3246" t="s">
        <v>78</v>
      </c>
      <c r="BA3246" t="s">
        <v>78</v>
      </c>
      <c r="BO3246" t="s">
        <v>78</v>
      </c>
      <c r="BP3246" t="s">
        <v>93</v>
      </c>
      <c r="BQ3246" t="s">
        <v>223</v>
      </c>
    </row>
    <row r="3247" spans="1:69" x14ac:dyDescent="0.3">
      <c r="A3247">
        <v>406</v>
      </c>
      <c r="B3247" t="s">
        <v>2462</v>
      </c>
      <c r="C3247">
        <v>6</v>
      </c>
      <c r="D3247" t="s">
        <v>86</v>
      </c>
      <c r="E3247">
        <v>55</v>
      </c>
      <c r="F3247" t="s">
        <v>2453</v>
      </c>
      <c r="G3247" t="s">
        <v>90</v>
      </c>
      <c r="H3247" t="s">
        <v>90</v>
      </c>
      <c r="K3247">
        <v>419</v>
      </c>
      <c r="L3247" t="s">
        <v>69</v>
      </c>
      <c r="W3247">
        <v>418</v>
      </c>
      <c r="X3247" t="s">
        <v>69</v>
      </c>
      <c r="Y3247" t="s">
        <v>69</v>
      </c>
      <c r="AU3247">
        <v>418</v>
      </c>
      <c r="AV3247" t="s">
        <v>69</v>
      </c>
      <c r="AW3247" t="s">
        <v>69</v>
      </c>
      <c r="AX3247">
        <v>3</v>
      </c>
      <c r="AY3247">
        <v>492</v>
      </c>
      <c r="AZ3247" t="s">
        <v>78</v>
      </c>
      <c r="BA3247" t="s">
        <v>78</v>
      </c>
      <c r="BO3247" t="s">
        <v>90</v>
      </c>
      <c r="BP3247" t="s">
        <v>93</v>
      </c>
      <c r="BQ3247" t="s">
        <v>251</v>
      </c>
    </row>
    <row r="3248" spans="1:69" x14ac:dyDescent="0.3">
      <c r="A3248">
        <v>406</v>
      </c>
      <c r="B3248" t="s">
        <v>2462</v>
      </c>
      <c r="C3248">
        <v>7</v>
      </c>
      <c r="D3248" t="s">
        <v>87</v>
      </c>
      <c r="E3248">
        <v>55</v>
      </c>
      <c r="F3248" t="s">
        <v>2453</v>
      </c>
      <c r="G3248" t="s">
        <v>90</v>
      </c>
      <c r="H3248" t="s">
        <v>90</v>
      </c>
      <c r="K3248">
        <v>419</v>
      </c>
      <c r="L3248" t="s">
        <v>69</v>
      </c>
      <c r="W3248">
        <v>418</v>
      </c>
      <c r="X3248" t="s">
        <v>69</v>
      </c>
      <c r="Y3248" t="s">
        <v>69</v>
      </c>
      <c r="AU3248">
        <v>418</v>
      </c>
      <c r="AV3248" t="s">
        <v>69</v>
      </c>
      <c r="AW3248" t="s">
        <v>69</v>
      </c>
      <c r="AX3248">
        <v>3</v>
      </c>
      <c r="AY3248">
        <v>492</v>
      </c>
      <c r="AZ3248" t="s">
        <v>78</v>
      </c>
      <c r="BA3248" t="s">
        <v>78</v>
      </c>
      <c r="BO3248" t="s">
        <v>90</v>
      </c>
      <c r="BP3248" t="s">
        <v>93</v>
      </c>
      <c r="BQ3248" t="s">
        <v>251</v>
      </c>
    </row>
    <row r="3249" spans="1:69" x14ac:dyDescent="0.3">
      <c r="A3249">
        <v>406</v>
      </c>
      <c r="B3249" t="s">
        <v>2462</v>
      </c>
      <c r="C3249">
        <v>8</v>
      </c>
      <c r="D3249" t="s">
        <v>88</v>
      </c>
      <c r="E3249">
        <v>55</v>
      </c>
      <c r="F3249" t="s">
        <v>2453</v>
      </c>
      <c r="G3249" t="s">
        <v>90</v>
      </c>
      <c r="H3249" t="s">
        <v>90</v>
      </c>
      <c r="K3249">
        <v>419</v>
      </c>
      <c r="L3249" t="s">
        <v>78</v>
      </c>
      <c r="W3249">
        <v>418</v>
      </c>
      <c r="X3249" t="s">
        <v>78</v>
      </c>
      <c r="Y3249" t="s">
        <v>78</v>
      </c>
      <c r="AU3249">
        <v>418</v>
      </c>
      <c r="AV3249" t="s">
        <v>78</v>
      </c>
      <c r="AW3249" t="s">
        <v>78</v>
      </c>
      <c r="AX3249">
        <v>3</v>
      </c>
      <c r="AY3249">
        <v>492</v>
      </c>
      <c r="AZ3249" t="s">
        <v>78</v>
      </c>
      <c r="BA3249" t="s">
        <v>78</v>
      </c>
      <c r="BO3249" t="s">
        <v>78</v>
      </c>
      <c r="BP3249" t="s">
        <v>93</v>
      </c>
      <c r="BQ3249" t="s">
        <v>223</v>
      </c>
    </row>
    <row r="3250" spans="1:69" x14ac:dyDescent="0.3">
      <c r="A3250">
        <v>407</v>
      </c>
      <c r="B3250" t="s">
        <v>2463</v>
      </c>
      <c r="C3250">
        <v>1</v>
      </c>
      <c r="D3250" t="s">
        <v>67</v>
      </c>
      <c r="E3250">
        <v>55</v>
      </c>
      <c r="F3250" t="s">
        <v>2453</v>
      </c>
      <c r="G3250" t="s">
        <v>90</v>
      </c>
      <c r="H3250" t="s">
        <v>90</v>
      </c>
      <c r="K3250">
        <v>421</v>
      </c>
      <c r="L3250" t="s">
        <v>90</v>
      </c>
      <c r="Q3250" t="s">
        <v>2464</v>
      </c>
      <c r="R3250" t="s">
        <v>92</v>
      </c>
      <c r="S3250" t="s">
        <v>69</v>
      </c>
      <c r="AU3250" t="s">
        <v>2465</v>
      </c>
      <c r="AV3250" t="s">
        <v>844</v>
      </c>
      <c r="AW3250" t="s">
        <v>95</v>
      </c>
      <c r="AX3250" t="s">
        <v>2007</v>
      </c>
      <c r="AY3250" t="s">
        <v>2466</v>
      </c>
      <c r="AZ3250" t="s">
        <v>516</v>
      </c>
      <c r="BA3250" t="s">
        <v>581</v>
      </c>
      <c r="BO3250" t="s">
        <v>90</v>
      </c>
      <c r="BP3250" t="s">
        <v>93</v>
      </c>
      <c r="BQ3250" t="s">
        <v>94</v>
      </c>
    </row>
    <row r="3251" spans="1:69" x14ac:dyDescent="0.3">
      <c r="A3251">
        <v>407</v>
      </c>
      <c r="B3251" t="s">
        <v>2463</v>
      </c>
      <c r="C3251">
        <v>2</v>
      </c>
      <c r="D3251" t="s">
        <v>77</v>
      </c>
      <c r="E3251">
        <v>55</v>
      </c>
      <c r="F3251" t="s">
        <v>2453</v>
      </c>
      <c r="G3251" t="s">
        <v>90</v>
      </c>
      <c r="H3251" t="s">
        <v>90</v>
      </c>
      <c r="K3251">
        <v>421</v>
      </c>
      <c r="L3251" t="s">
        <v>90</v>
      </c>
      <c r="Q3251" t="s">
        <v>2464</v>
      </c>
      <c r="R3251" t="s">
        <v>92</v>
      </c>
      <c r="S3251" t="s">
        <v>78</v>
      </c>
      <c r="AU3251" t="s">
        <v>2465</v>
      </c>
      <c r="AV3251" t="s">
        <v>844</v>
      </c>
      <c r="AW3251" t="s">
        <v>92</v>
      </c>
      <c r="AX3251" t="s">
        <v>2007</v>
      </c>
      <c r="AY3251" t="s">
        <v>2466</v>
      </c>
      <c r="AZ3251" t="s">
        <v>516</v>
      </c>
      <c r="BA3251" t="s">
        <v>811</v>
      </c>
      <c r="BO3251" t="s">
        <v>90</v>
      </c>
      <c r="BP3251" t="s">
        <v>93</v>
      </c>
      <c r="BQ3251" t="s">
        <v>94</v>
      </c>
    </row>
    <row r="3252" spans="1:69" x14ac:dyDescent="0.3">
      <c r="A3252">
        <v>407</v>
      </c>
      <c r="B3252" t="s">
        <v>2463</v>
      </c>
      <c r="C3252">
        <v>3</v>
      </c>
      <c r="D3252" t="s">
        <v>83</v>
      </c>
      <c r="E3252">
        <v>55</v>
      </c>
      <c r="F3252" t="s">
        <v>2453</v>
      </c>
      <c r="G3252" t="s">
        <v>90</v>
      </c>
      <c r="H3252" t="s">
        <v>90</v>
      </c>
      <c r="K3252">
        <v>421</v>
      </c>
      <c r="L3252" t="s">
        <v>90</v>
      </c>
      <c r="Q3252" t="s">
        <v>2464</v>
      </c>
      <c r="R3252" t="s">
        <v>92</v>
      </c>
      <c r="S3252" t="s">
        <v>78</v>
      </c>
      <c r="AU3252" t="s">
        <v>2465</v>
      </c>
      <c r="AV3252" t="s">
        <v>844</v>
      </c>
      <c r="AW3252" t="s">
        <v>92</v>
      </c>
      <c r="AX3252" t="s">
        <v>2007</v>
      </c>
      <c r="AY3252" t="s">
        <v>2466</v>
      </c>
      <c r="AZ3252" t="s">
        <v>516</v>
      </c>
      <c r="BA3252" t="s">
        <v>591</v>
      </c>
      <c r="BO3252" t="s">
        <v>90</v>
      </c>
      <c r="BP3252" t="s">
        <v>93</v>
      </c>
      <c r="BQ3252" t="s">
        <v>94</v>
      </c>
    </row>
    <row r="3253" spans="1:69" x14ac:dyDescent="0.3">
      <c r="A3253">
        <v>407</v>
      </c>
      <c r="B3253" t="s">
        <v>2463</v>
      </c>
      <c r="C3253">
        <v>4</v>
      </c>
      <c r="D3253" t="s">
        <v>84</v>
      </c>
      <c r="E3253">
        <v>55</v>
      </c>
      <c r="F3253" t="s">
        <v>2453</v>
      </c>
      <c r="G3253" t="s">
        <v>90</v>
      </c>
      <c r="H3253" t="s">
        <v>90</v>
      </c>
      <c r="K3253">
        <v>421</v>
      </c>
      <c r="L3253" t="s">
        <v>90</v>
      </c>
      <c r="Q3253" t="s">
        <v>2464</v>
      </c>
      <c r="R3253" t="s">
        <v>92</v>
      </c>
      <c r="S3253" t="s">
        <v>78</v>
      </c>
      <c r="AU3253" t="s">
        <v>2465</v>
      </c>
      <c r="AV3253" t="s">
        <v>844</v>
      </c>
      <c r="AW3253" t="s">
        <v>92</v>
      </c>
      <c r="AX3253" t="s">
        <v>2007</v>
      </c>
      <c r="AY3253" t="s">
        <v>2466</v>
      </c>
      <c r="AZ3253" t="s">
        <v>516</v>
      </c>
      <c r="BA3253" t="s">
        <v>811</v>
      </c>
      <c r="BO3253" t="s">
        <v>90</v>
      </c>
      <c r="BP3253" t="s">
        <v>93</v>
      </c>
      <c r="BQ3253" t="s">
        <v>94</v>
      </c>
    </row>
    <row r="3254" spans="1:69" x14ac:dyDescent="0.3">
      <c r="A3254">
        <v>407</v>
      </c>
      <c r="B3254" t="s">
        <v>2463</v>
      </c>
      <c r="C3254">
        <v>5</v>
      </c>
      <c r="D3254" t="s">
        <v>85</v>
      </c>
      <c r="E3254">
        <v>55</v>
      </c>
      <c r="F3254" t="s">
        <v>2453</v>
      </c>
      <c r="G3254" t="s">
        <v>90</v>
      </c>
      <c r="H3254" t="s">
        <v>90</v>
      </c>
      <c r="K3254">
        <v>421</v>
      </c>
      <c r="L3254" t="s">
        <v>90</v>
      </c>
      <c r="Q3254" t="s">
        <v>2464</v>
      </c>
      <c r="R3254" t="s">
        <v>92</v>
      </c>
      <c r="S3254" t="s">
        <v>78</v>
      </c>
      <c r="AU3254" t="s">
        <v>2465</v>
      </c>
      <c r="AV3254" t="s">
        <v>844</v>
      </c>
      <c r="AW3254" t="s">
        <v>92</v>
      </c>
      <c r="AX3254" t="s">
        <v>2007</v>
      </c>
      <c r="AY3254" t="s">
        <v>2466</v>
      </c>
      <c r="AZ3254" t="s">
        <v>516</v>
      </c>
      <c r="BA3254" t="s">
        <v>811</v>
      </c>
      <c r="BO3254" t="s">
        <v>90</v>
      </c>
      <c r="BP3254" t="s">
        <v>93</v>
      </c>
      <c r="BQ3254" t="s">
        <v>94</v>
      </c>
    </row>
    <row r="3255" spans="1:69" x14ac:dyDescent="0.3">
      <c r="A3255">
        <v>407</v>
      </c>
      <c r="B3255" t="s">
        <v>2463</v>
      </c>
      <c r="C3255">
        <v>6</v>
      </c>
      <c r="D3255" t="s">
        <v>86</v>
      </c>
      <c r="E3255">
        <v>55</v>
      </c>
      <c r="F3255" t="s">
        <v>2453</v>
      </c>
      <c r="G3255" t="s">
        <v>90</v>
      </c>
      <c r="H3255" t="s">
        <v>90</v>
      </c>
      <c r="K3255">
        <v>421</v>
      </c>
      <c r="L3255" t="s">
        <v>90</v>
      </c>
      <c r="Q3255" t="s">
        <v>2464</v>
      </c>
      <c r="R3255" t="s">
        <v>95</v>
      </c>
      <c r="S3255" t="s">
        <v>69</v>
      </c>
      <c r="AU3255" t="s">
        <v>2465</v>
      </c>
      <c r="AV3255" t="s">
        <v>845</v>
      </c>
      <c r="AW3255" t="s">
        <v>95</v>
      </c>
      <c r="AX3255" t="s">
        <v>2007</v>
      </c>
      <c r="AY3255" t="s">
        <v>2466</v>
      </c>
      <c r="AZ3255" t="s">
        <v>521</v>
      </c>
      <c r="BA3255" t="s">
        <v>581</v>
      </c>
      <c r="BO3255" t="s">
        <v>69</v>
      </c>
      <c r="BP3255" t="s">
        <v>93</v>
      </c>
      <c r="BQ3255" t="s">
        <v>225</v>
      </c>
    </row>
    <row r="3256" spans="1:69" x14ac:dyDescent="0.3">
      <c r="A3256">
        <v>407</v>
      </c>
      <c r="B3256" t="s">
        <v>2463</v>
      </c>
      <c r="C3256">
        <v>7</v>
      </c>
      <c r="D3256" t="s">
        <v>87</v>
      </c>
      <c r="E3256">
        <v>55</v>
      </c>
      <c r="F3256" t="s">
        <v>2453</v>
      </c>
      <c r="G3256" t="s">
        <v>90</v>
      </c>
      <c r="H3256" t="s">
        <v>90</v>
      </c>
      <c r="K3256">
        <v>421</v>
      </c>
      <c r="L3256" t="s">
        <v>90</v>
      </c>
      <c r="Q3256" t="s">
        <v>2464</v>
      </c>
      <c r="R3256" t="s">
        <v>95</v>
      </c>
      <c r="S3256" t="s">
        <v>69</v>
      </c>
      <c r="AU3256" t="s">
        <v>2465</v>
      </c>
      <c r="AV3256" t="s">
        <v>845</v>
      </c>
      <c r="AW3256" t="s">
        <v>95</v>
      </c>
      <c r="AX3256" t="s">
        <v>2007</v>
      </c>
      <c r="AY3256" t="s">
        <v>2466</v>
      </c>
      <c r="AZ3256" t="s">
        <v>521</v>
      </c>
      <c r="BA3256" t="s">
        <v>581</v>
      </c>
      <c r="BO3256" t="s">
        <v>69</v>
      </c>
      <c r="BP3256" t="s">
        <v>93</v>
      </c>
      <c r="BQ3256" t="s">
        <v>225</v>
      </c>
    </row>
    <row r="3257" spans="1:69" x14ac:dyDescent="0.3">
      <c r="A3257">
        <v>407</v>
      </c>
      <c r="B3257" t="s">
        <v>2463</v>
      </c>
      <c r="C3257">
        <v>8</v>
      </c>
      <c r="D3257" t="s">
        <v>88</v>
      </c>
      <c r="E3257">
        <v>55</v>
      </c>
      <c r="F3257" t="s">
        <v>2453</v>
      </c>
      <c r="G3257" t="s">
        <v>90</v>
      </c>
      <c r="H3257" t="s">
        <v>90</v>
      </c>
      <c r="K3257">
        <v>421</v>
      </c>
      <c r="L3257" t="s">
        <v>90</v>
      </c>
      <c r="Q3257" t="s">
        <v>2464</v>
      </c>
      <c r="R3257" t="s">
        <v>92</v>
      </c>
      <c r="S3257" t="s">
        <v>78</v>
      </c>
      <c r="AU3257" t="s">
        <v>2465</v>
      </c>
      <c r="AV3257" t="s">
        <v>844</v>
      </c>
      <c r="AW3257" t="s">
        <v>92</v>
      </c>
      <c r="AX3257" t="s">
        <v>2007</v>
      </c>
      <c r="AY3257" t="s">
        <v>2466</v>
      </c>
      <c r="AZ3257" t="s">
        <v>516</v>
      </c>
      <c r="BA3257" t="s">
        <v>591</v>
      </c>
      <c r="BO3257" t="s">
        <v>90</v>
      </c>
      <c r="BP3257" t="s">
        <v>93</v>
      </c>
      <c r="BQ3257" t="s">
        <v>94</v>
      </c>
    </row>
    <row r="3258" spans="1:69" x14ac:dyDescent="0.3">
      <c r="A3258">
        <v>408</v>
      </c>
      <c r="B3258" t="s">
        <v>240</v>
      </c>
      <c r="C3258">
        <v>1</v>
      </c>
      <c r="D3258" t="s">
        <v>67</v>
      </c>
      <c r="E3258">
        <v>55</v>
      </c>
      <c r="F3258" t="s">
        <v>2453</v>
      </c>
      <c r="G3258" t="s">
        <v>90</v>
      </c>
      <c r="H3258" t="s">
        <v>90</v>
      </c>
      <c r="K3258">
        <v>422</v>
      </c>
      <c r="L3258" t="s">
        <v>69</v>
      </c>
      <c r="Q3258">
        <v>34</v>
      </c>
      <c r="R3258" t="s">
        <v>69</v>
      </c>
      <c r="S3258" t="s">
        <v>69</v>
      </c>
      <c r="AL3258" t="s">
        <v>2467</v>
      </c>
      <c r="AM3258" t="s">
        <v>1281</v>
      </c>
      <c r="AN3258" t="s">
        <v>108</v>
      </c>
      <c r="AU3258">
        <v>34</v>
      </c>
      <c r="AV3258" t="s">
        <v>69</v>
      </c>
      <c r="AW3258" t="s">
        <v>69</v>
      </c>
      <c r="AX3258">
        <v>2</v>
      </c>
      <c r="AY3258">
        <v>48</v>
      </c>
      <c r="AZ3258" t="s">
        <v>90</v>
      </c>
      <c r="BA3258" t="s">
        <v>69</v>
      </c>
      <c r="BB3258" t="s">
        <v>2467</v>
      </c>
      <c r="BC3258" t="s">
        <v>1281</v>
      </c>
      <c r="BD3258" t="s">
        <v>108</v>
      </c>
      <c r="BE3258" t="s">
        <v>2456</v>
      </c>
      <c r="BO3258" t="s">
        <v>69</v>
      </c>
      <c r="BP3258" t="s">
        <v>93</v>
      </c>
      <c r="BQ3258" t="s">
        <v>129</v>
      </c>
    </row>
    <row r="3259" spans="1:69" x14ac:dyDescent="0.3">
      <c r="A3259">
        <v>408</v>
      </c>
      <c r="B3259" t="s">
        <v>240</v>
      </c>
      <c r="C3259">
        <v>2</v>
      </c>
      <c r="D3259" t="s">
        <v>77</v>
      </c>
      <c r="E3259">
        <v>55</v>
      </c>
      <c r="F3259" t="s">
        <v>2453</v>
      </c>
      <c r="G3259" t="s">
        <v>90</v>
      </c>
      <c r="H3259" t="s">
        <v>90</v>
      </c>
      <c r="K3259">
        <v>422</v>
      </c>
      <c r="L3259" t="s">
        <v>78</v>
      </c>
      <c r="Q3259">
        <v>34</v>
      </c>
      <c r="R3259" t="s">
        <v>78</v>
      </c>
      <c r="S3259" t="s">
        <v>78</v>
      </c>
      <c r="AL3259" t="s">
        <v>2467</v>
      </c>
      <c r="AM3259" t="s">
        <v>118</v>
      </c>
      <c r="AN3259" t="s">
        <v>119</v>
      </c>
      <c r="AU3259">
        <v>34</v>
      </c>
      <c r="AV3259" t="s">
        <v>78</v>
      </c>
      <c r="AW3259" t="s">
        <v>78</v>
      </c>
      <c r="AX3259">
        <v>2</v>
      </c>
      <c r="AY3259">
        <v>48</v>
      </c>
      <c r="AZ3259" t="s">
        <v>90</v>
      </c>
      <c r="BA3259" t="s">
        <v>78</v>
      </c>
      <c r="BB3259" t="s">
        <v>2467</v>
      </c>
      <c r="BC3259" t="s">
        <v>118</v>
      </c>
      <c r="BD3259" t="s">
        <v>119</v>
      </c>
      <c r="BE3259" t="s">
        <v>2456</v>
      </c>
      <c r="BO3259" t="s">
        <v>78</v>
      </c>
      <c r="BP3259" t="s">
        <v>93</v>
      </c>
      <c r="BQ3259" t="s">
        <v>82</v>
      </c>
    </row>
    <row r="3260" spans="1:69" x14ac:dyDescent="0.3">
      <c r="A3260">
        <v>408</v>
      </c>
      <c r="B3260" t="s">
        <v>240</v>
      </c>
      <c r="C3260">
        <v>3</v>
      </c>
      <c r="D3260" t="s">
        <v>83</v>
      </c>
      <c r="E3260">
        <v>55</v>
      </c>
      <c r="F3260" t="s">
        <v>2453</v>
      </c>
      <c r="G3260" t="s">
        <v>90</v>
      </c>
      <c r="H3260" t="s">
        <v>90</v>
      </c>
      <c r="K3260">
        <v>422</v>
      </c>
      <c r="L3260" t="s">
        <v>78</v>
      </c>
      <c r="Q3260">
        <v>34</v>
      </c>
      <c r="R3260" t="s">
        <v>78</v>
      </c>
      <c r="S3260" t="s">
        <v>78</v>
      </c>
      <c r="AL3260" t="s">
        <v>2467</v>
      </c>
      <c r="AM3260" t="s">
        <v>118</v>
      </c>
      <c r="AN3260" t="s">
        <v>119</v>
      </c>
      <c r="AU3260">
        <v>34</v>
      </c>
      <c r="AV3260" t="s">
        <v>78</v>
      </c>
      <c r="AW3260" t="s">
        <v>78</v>
      </c>
      <c r="AX3260">
        <v>2</v>
      </c>
      <c r="AY3260">
        <v>48</v>
      </c>
      <c r="AZ3260" t="s">
        <v>90</v>
      </c>
      <c r="BA3260" t="s">
        <v>78</v>
      </c>
      <c r="BB3260" t="s">
        <v>2467</v>
      </c>
      <c r="BC3260" t="s">
        <v>118</v>
      </c>
      <c r="BD3260" t="s">
        <v>119</v>
      </c>
      <c r="BE3260" t="s">
        <v>2456</v>
      </c>
      <c r="BO3260" t="s">
        <v>78</v>
      </c>
      <c r="BP3260" t="s">
        <v>93</v>
      </c>
      <c r="BQ3260" t="s">
        <v>82</v>
      </c>
    </row>
    <row r="3261" spans="1:69" x14ac:dyDescent="0.3">
      <c r="A3261">
        <v>408</v>
      </c>
      <c r="B3261" t="s">
        <v>240</v>
      </c>
      <c r="C3261">
        <v>4</v>
      </c>
      <c r="D3261" t="s">
        <v>84</v>
      </c>
      <c r="E3261">
        <v>55</v>
      </c>
      <c r="F3261" t="s">
        <v>2453</v>
      </c>
      <c r="G3261" t="s">
        <v>90</v>
      </c>
      <c r="H3261" t="s">
        <v>90</v>
      </c>
      <c r="K3261">
        <v>422</v>
      </c>
      <c r="L3261" t="s">
        <v>78</v>
      </c>
      <c r="Q3261">
        <v>34</v>
      </c>
      <c r="R3261" t="s">
        <v>78</v>
      </c>
      <c r="S3261" t="s">
        <v>78</v>
      </c>
      <c r="AL3261" t="s">
        <v>2467</v>
      </c>
      <c r="AM3261" t="s">
        <v>118</v>
      </c>
      <c r="AN3261" t="s">
        <v>119</v>
      </c>
      <c r="AU3261">
        <v>34</v>
      </c>
      <c r="AV3261" t="s">
        <v>78</v>
      </c>
      <c r="AW3261" t="s">
        <v>78</v>
      </c>
      <c r="AX3261">
        <v>2</v>
      </c>
      <c r="AY3261">
        <v>48</v>
      </c>
      <c r="AZ3261" t="s">
        <v>90</v>
      </c>
      <c r="BA3261" t="s">
        <v>78</v>
      </c>
      <c r="BB3261" t="s">
        <v>2467</v>
      </c>
      <c r="BC3261" t="s">
        <v>118</v>
      </c>
      <c r="BD3261" t="s">
        <v>119</v>
      </c>
      <c r="BE3261" t="s">
        <v>2456</v>
      </c>
      <c r="BO3261" t="s">
        <v>78</v>
      </c>
      <c r="BP3261" t="s">
        <v>93</v>
      </c>
      <c r="BQ3261" t="s">
        <v>82</v>
      </c>
    </row>
    <row r="3262" spans="1:69" x14ac:dyDescent="0.3">
      <c r="A3262">
        <v>408</v>
      </c>
      <c r="B3262" t="s">
        <v>240</v>
      </c>
      <c r="C3262">
        <v>5</v>
      </c>
      <c r="D3262" t="s">
        <v>85</v>
      </c>
      <c r="E3262">
        <v>55</v>
      </c>
      <c r="F3262" t="s">
        <v>2453</v>
      </c>
      <c r="G3262" t="s">
        <v>90</v>
      </c>
      <c r="H3262" t="s">
        <v>90</v>
      </c>
      <c r="K3262">
        <v>422</v>
      </c>
      <c r="L3262" t="s">
        <v>78</v>
      </c>
      <c r="Q3262">
        <v>34</v>
      </c>
      <c r="R3262" t="s">
        <v>78</v>
      </c>
      <c r="S3262" t="s">
        <v>69</v>
      </c>
      <c r="AL3262" t="s">
        <v>2467</v>
      </c>
      <c r="AM3262" t="s">
        <v>118</v>
      </c>
      <c r="AN3262" t="s">
        <v>119</v>
      </c>
      <c r="AU3262">
        <v>34</v>
      </c>
      <c r="AV3262" t="s">
        <v>78</v>
      </c>
      <c r="AW3262" t="s">
        <v>69</v>
      </c>
      <c r="AX3262">
        <v>2</v>
      </c>
      <c r="AY3262">
        <v>48</v>
      </c>
      <c r="AZ3262" t="s">
        <v>90</v>
      </c>
      <c r="BA3262" t="s">
        <v>78</v>
      </c>
      <c r="BB3262" t="s">
        <v>2467</v>
      </c>
      <c r="BC3262" t="s">
        <v>118</v>
      </c>
      <c r="BD3262" t="s">
        <v>119</v>
      </c>
      <c r="BE3262" t="s">
        <v>2456</v>
      </c>
      <c r="BO3262" t="s">
        <v>78</v>
      </c>
      <c r="BP3262" t="s">
        <v>93</v>
      </c>
      <c r="BQ3262" t="s">
        <v>82</v>
      </c>
    </row>
    <row r="3263" spans="1:69" x14ac:dyDescent="0.3">
      <c r="A3263">
        <v>408</v>
      </c>
      <c r="B3263" t="s">
        <v>240</v>
      </c>
      <c r="C3263">
        <v>6</v>
      </c>
      <c r="D3263" t="s">
        <v>86</v>
      </c>
      <c r="E3263">
        <v>55</v>
      </c>
      <c r="F3263" t="s">
        <v>2453</v>
      </c>
      <c r="G3263" t="s">
        <v>90</v>
      </c>
      <c r="H3263" t="s">
        <v>90</v>
      </c>
      <c r="K3263">
        <v>422</v>
      </c>
      <c r="L3263" t="s">
        <v>78</v>
      </c>
      <c r="Q3263">
        <v>34</v>
      </c>
      <c r="R3263" t="s">
        <v>78</v>
      </c>
      <c r="S3263" t="s">
        <v>78</v>
      </c>
      <c r="AL3263" t="s">
        <v>2467</v>
      </c>
      <c r="AM3263" t="s">
        <v>1037</v>
      </c>
      <c r="AN3263" t="s">
        <v>108</v>
      </c>
      <c r="AU3263">
        <v>34</v>
      </c>
      <c r="AV3263" t="s">
        <v>78</v>
      </c>
      <c r="AW3263" t="s">
        <v>78</v>
      </c>
      <c r="AX3263">
        <v>2</v>
      </c>
      <c r="AY3263">
        <v>48</v>
      </c>
      <c r="AZ3263" t="s">
        <v>90</v>
      </c>
      <c r="BA3263" t="s">
        <v>78</v>
      </c>
      <c r="BB3263" t="s">
        <v>2467</v>
      </c>
      <c r="BC3263" t="s">
        <v>1037</v>
      </c>
      <c r="BD3263" t="s">
        <v>108</v>
      </c>
      <c r="BE3263" t="s">
        <v>2456</v>
      </c>
      <c r="BO3263" t="s">
        <v>78</v>
      </c>
      <c r="BP3263" t="s">
        <v>93</v>
      </c>
      <c r="BQ3263" t="s">
        <v>109</v>
      </c>
    </row>
    <row r="3264" spans="1:69" x14ac:dyDescent="0.3">
      <c r="A3264">
        <v>408</v>
      </c>
      <c r="B3264" t="s">
        <v>240</v>
      </c>
      <c r="C3264">
        <v>7</v>
      </c>
      <c r="D3264" t="s">
        <v>87</v>
      </c>
      <c r="E3264">
        <v>55</v>
      </c>
      <c r="F3264" t="s">
        <v>2453</v>
      </c>
      <c r="G3264" t="s">
        <v>90</v>
      </c>
      <c r="H3264" t="s">
        <v>90</v>
      </c>
      <c r="K3264">
        <v>422</v>
      </c>
      <c r="L3264" t="s">
        <v>78</v>
      </c>
      <c r="Q3264">
        <v>34</v>
      </c>
      <c r="R3264" t="s">
        <v>78</v>
      </c>
      <c r="S3264" t="s">
        <v>78</v>
      </c>
      <c r="AL3264" t="s">
        <v>2467</v>
      </c>
      <c r="AM3264" t="s">
        <v>1037</v>
      </c>
      <c r="AN3264" t="s">
        <v>108</v>
      </c>
      <c r="AU3264">
        <v>34</v>
      </c>
      <c r="AV3264" t="s">
        <v>78</v>
      </c>
      <c r="AW3264" t="s">
        <v>78</v>
      </c>
      <c r="AX3264">
        <v>2</v>
      </c>
      <c r="AY3264">
        <v>48</v>
      </c>
      <c r="AZ3264" t="s">
        <v>90</v>
      </c>
      <c r="BA3264" t="s">
        <v>78</v>
      </c>
      <c r="BB3264" t="s">
        <v>2467</v>
      </c>
      <c r="BC3264" t="s">
        <v>1037</v>
      </c>
      <c r="BD3264" t="s">
        <v>108</v>
      </c>
      <c r="BE3264" t="s">
        <v>2456</v>
      </c>
      <c r="BO3264" t="s">
        <v>78</v>
      </c>
      <c r="BP3264" t="s">
        <v>93</v>
      </c>
      <c r="BQ3264" t="s">
        <v>109</v>
      </c>
    </row>
    <row r="3265" spans="1:69" x14ac:dyDescent="0.3">
      <c r="A3265">
        <v>408</v>
      </c>
      <c r="B3265" t="s">
        <v>240</v>
      </c>
      <c r="C3265">
        <v>8</v>
      </c>
      <c r="D3265" t="s">
        <v>88</v>
      </c>
      <c r="E3265">
        <v>55</v>
      </c>
      <c r="F3265" t="s">
        <v>2453</v>
      </c>
      <c r="G3265" t="s">
        <v>90</v>
      </c>
      <c r="H3265" t="s">
        <v>90</v>
      </c>
      <c r="K3265">
        <v>422</v>
      </c>
      <c r="L3265" t="s">
        <v>78</v>
      </c>
      <c r="Q3265">
        <v>34</v>
      </c>
      <c r="R3265" t="s">
        <v>78</v>
      </c>
      <c r="S3265" t="s">
        <v>78</v>
      </c>
      <c r="AL3265" t="s">
        <v>2467</v>
      </c>
      <c r="AM3265" t="s">
        <v>118</v>
      </c>
      <c r="AN3265" t="s">
        <v>201</v>
      </c>
      <c r="AU3265">
        <v>34</v>
      </c>
      <c r="AV3265" t="s">
        <v>78</v>
      </c>
      <c r="AW3265" t="s">
        <v>78</v>
      </c>
      <c r="AX3265">
        <v>2</v>
      </c>
      <c r="AY3265">
        <v>48</v>
      </c>
      <c r="AZ3265" t="s">
        <v>90</v>
      </c>
      <c r="BA3265" t="s">
        <v>78</v>
      </c>
      <c r="BB3265" t="s">
        <v>2467</v>
      </c>
      <c r="BC3265" t="s">
        <v>118</v>
      </c>
      <c r="BD3265" t="s">
        <v>201</v>
      </c>
      <c r="BE3265" t="s">
        <v>2456</v>
      </c>
      <c r="BO3265" t="s">
        <v>78</v>
      </c>
      <c r="BP3265" t="s">
        <v>93</v>
      </c>
      <c r="BQ3265" t="s">
        <v>82</v>
      </c>
    </row>
    <row r="3266" spans="1:69" x14ac:dyDescent="0.3">
      <c r="A3266">
        <v>409</v>
      </c>
      <c r="B3266" t="s">
        <v>2468</v>
      </c>
      <c r="C3266">
        <v>1</v>
      </c>
      <c r="D3266" t="s">
        <v>67</v>
      </c>
      <c r="E3266">
        <v>55</v>
      </c>
      <c r="F3266" t="s">
        <v>2453</v>
      </c>
      <c r="G3266" t="s">
        <v>90</v>
      </c>
      <c r="H3266" t="s">
        <v>90</v>
      </c>
      <c r="K3266">
        <v>424</v>
      </c>
      <c r="L3266" t="s">
        <v>78</v>
      </c>
      <c r="Q3266">
        <v>505</v>
      </c>
      <c r="R3266" t="s">
        <v>90</v>
      </c>
      <c r="S3266" t="s">
        <v>78</v>
      </c>
      <c r="W3266">
        <v>422</v>
      </c>
      <c r="X3266" t="s">
        <v>69</v>
      </c>
      <c r="Y3266" t="s">
        <v>69</v>
      </c>
      <c r="AU3266" t="s">
        <v>2469</v>
      </c>
      <c r="AV3266" t="s">
        <v>73</v>
      </c>
      <c r="AW3266" t="s">
        <v>113</v>
      </c>
      <c r="AX3266" t="s">
        <v>480</v>
      </c>
      <c r="AY3266" t="s">
        <v>2470</v>
      </c>
      <c r="AZ3266" t="s">
        <v>113</v>
      </c>
      <c r="BA3266" t="s">
        <v>113</v>
      </c>
      <c r="BO3266" t="s">
        <v>69</v>
      </c>
      <c r="BP3266" t="s">
        <v>93</v>
      </c>
      <c r="BQ3266" t="s">
        <v>225</v>
      </c>
    </row>
    <row r="3267" spans="1:69" x14ac:dyDescent="0.3">
      <c r="A3267">
        <v>409</v>
      </c>
      <c r="B3267" t="s">
        <v>2468</v>
      </c>
      <c r="C3267">
        <v>2</v>
      </c>
      <c r="D3267" t="s">
        <v>77</v>
      </c>
      <c r="E3267">
        <v>55</v>
      </c>
      <c r="F3267" t="s">
        <v>2453</v>
      </c>
      <c r="G3267" t="s">
        <v>90</v>
      </c>
      <c r="H3267" t="s">
        <v>90</v>
      </c>
      <c r="K3267">
        <v>424</v>
      </c>
      <c r="L3267" t="s">
        <v>78</v>
      </c>
      <c r="Q3267">
        <v>505</v>
      </c>
      <c r="R3267" t="s">
        <v>90</v>
      </c>
      <c r="S3267" t="s">
        <v>78</v>
      </c>
      <c r="W3267">
        <v>422</v>
      </c>
      <c r="X3267" t="s">
        <v>78</v>
      </c>
      <c r="Y3267" t="s">
        <v>78</v>
      </c>
      <c r="AU3267" t="s">
        <v>2469</v>
      </c>
      <c r="AV3267" t="s">
        <v>80</v>
      </c>
      <c r="AW3267" t="s">
        <v>119</v>
      </c>
      <c r="AX3267" t="s">
        <v>480</v>
      </c>
      <c r="AY3267" t="s">
        <v>2470</v>
      </c>
      <c r="AZ3267" t="s">
        <v>119</v>
      </c>
      <c r="BA3267" t="s">
        <v>119</v>
      </c>
      <c r="BO3267" t="s">
        <v>78</v>
      </c>
      <c r="BP3267" t="s">
        <v>93</v>
      </c>
      <c r="BQ3267" t="s">
        <v>224</v>
      </c>
    </row>
    <row r="3268" spans="1:69" x14ac:dyDescent="0.3">
      <c r="A3268">
        <v>409</v>
      </c>
      <c r="B3268" t="s">
        <v>2468</v>
      </c>
      <c r="C3268">
        <v>3</v>
      </c>
      <c r="D3268" t="s">
        <v>83</v>
      </c>
      <c r="E3268">
        <v>55</v>
      </c>
      <c r="F3268" t="s">
        <v>2453</v>
      </c>
      <c r="G3268" t="s">
        <v>90</v>
      </c>
      <c r="H3268" t="s">
        <v>90</v>
      </c>
      <c r="K3268">
        <v>424</v>
      </c>
      <c r="L3268" t="s">
        <v>78</v>
      </c>
      <c r="Q3268">
        <v>505</v>
      </c>
      <c r="R3268" t="s">
        <v>90</v>
      </c>
      <c r="S3268" t="s">
        <v>78</v>
      </c>
      <c r="W3268">
        <v>422</v>
      </c>
      <c r="X3268" t="s">
        <v>78</v>
      </c>
      <c r="Y3268" t="s">
        <v>78</v>
      </c>
      <c r="AU3268" t="s">
        <v>2469</v>
      </c>
      <c r="AV3268" t="s">
        <v>80</v>
      </c>
      <c r="AW3268" t="s">
        <v>119</v>
      </c>
      <c r="AX3268" t="s">
        <v>480</v>
      </c>
      <c r="AY3268" t="s">
        <v>2470</v>
      </c>
      <c r="AZ3268" t="s">
        <v>119</v>
      </c>
      <c r="BA3268" t="s">
        <v>119</v>
      </c>
      <c r="BO3268" t="s">
        <v>78</v>
      </c>
      <c r="BP3268" t="s">
        <v>93</v>
      </c>
      <c r="BQ3268" t="s">
        <v>224</v>
      </c>
    </row>
    <row r="3269" spans="1:69" x14ac:dyDescent="0.3">
      <c r="A3269">
        <v>409</v>
      </c>
      <c r="B3269" t="s">
        <v>2468</v>
      </c>
      <c r="C3269">
        <v>4</v>
      </c>
      <c r="D3269" t="s">
        <v>84</v>
      </c>
      <c r="E3269">
        <v>55</v>
      </c>
      <c r="F3269" t="s">
        <v>2453</v>
      </c>
      <c r="G3269" t="s">
        <v>90</v>
      </c>
      <c r="H3269" t="s">
        <v>90</v>
      </c>
      <c r="K3269">
        <v>424</v>
      </c>
      <c r="L3269" t="s">
        <v>78</v>
      </c>
      <c r="Q3269">
        <v>505</v>
      </c>
      <c r="R3269" t="s">
        <v>90</v>
      </c>
      <c r="S3269" t="s">
        <v>69</v>
      </c>
      <c r="W3269">
        <v>422</v>
      </c>
      <c r="X3269" t="s">
        <v>78</v>
      </c>
      <c r="Y3269" t="s">
        <v>78</v>
      </c>
      <c r="AU3269" t="s">
        <v>2469</v>
      </c>
      <c r="AV3269" t="s">
        <v>80</v>
      </c>
      <c r="AW3269" t="s">
        <v>201</v>
      </c>
      <c r="AX3269" t="s">
        <v>480</v>
      </c>
      <c r="AY3269" t="s">
        <v>2470</v>
      </c>
      <c r="AZ3269" t="s">
        <v>201</v>
      </c>
      <c r="BA3269" t="s">
        <v>201</v>
      </c>
      <c r="BO3269" t="s">
        <v>78</v>
      </c>
      <c r="BP3269" t="s">
        <v>93</v>
      </c>
      <c r="BQ3269" t="s">
        <v>224</v>
      </c>
    </row>
    <row r="3270" spans="1:69" x14ac:dyDescent="0.3">
      <c r="A3270">
        <v>409</v>
      </c>
      <c r="B3270" t="s">
        <v>2468</v>
      </c>
      <c r="C3270">
        <v>5</v>
      </c>
      <c r="D3270" t="s">
        <v>85</v>
      </c>
      <c r="E3270">
        <v>55</v>
      </c>
      <c r="F3270" t="s">
        <v>2453</v>
      </c>
      <c r="G3270" t="s">
        <v>90</v>
      </c>
      <c r="H3270" t="s">
        <v>90</v>
      </c>
      <c r="K3270">
        <v>424</v>
      </c>
      <c r="L3270" t="s">
        <v>78</v>
      </c>
      <c r="Q3270">
        <v>505</v>
      </c>
      <c r="R3270" t="s">
        <v>90</v>
      </c>
      <c r="S3270" t="s">
        <v>78</v>
      </c>
      <c r="W3270">
        <v>422</v>
      </c>
      <c r="X3270" t="s">
        <v>78</v>
      </c>
      <c r="Y3270" t="s">
        <v>78</v>
      </c>
      <c r="AU3270" t="s">
        <v>2469</v>
      </c>
      <c r="AV3270" t="s">
        <v>80</v>
      </c>
      <c r="AW3270" t="s">
        <v>119</v>
      </c>
      <c r="AX3270" t="s">
        <v>480</v>
      </c>
      <c r="AY3270" t="s">
        <v>2470</v>
      </c>
      <c r="AZ3270" t="s">
        <v>119</v>
      </c>
      <c r="BA3270" t="s">
        <v>113</v>
      </c>
      <c r="BO3270" t="s">
        <v>78</v>
      </c>
      <c r="BP3270" t="s">
        <v>93</v>
      </c>
      <c r="BQ3270" t="s">
        <v>224</v>
      </c>
    </row>
    <row r="3271" spans="1:69" x14ac:dyDescent="0.3">
      <c r="A3271">
        <v>409</v>
      </c>
      <c r="B3271" t="s">
        <v>2468</v>
      </c>
      <c r="C3271">
        <v>6</v>
      </c>
      <c r="D3271" t="s">
        <v>86</v>
      </c>
      <c r="E3271">
        <v>55</v>
      </c>
      <c r="F3271" t="s">
        <v>2453</v>
      </c>
      <c r="G3271" t="s">
        <v>90</v>
      </c>
      <c r="H3271" t="s">
        <v>90</v>
      </c>
      <c r="K3271">
        <v>424</v>
      </c>
      <c r="L3271" t="s">
        <v>69</v>
      </c>
      <c r="Q3271">
        <v>505</v>
      </c>
      <c r="R3271" t="s">
        <v>90</v>
      </c>
      <c r="S3271" t="s">
        <v>69</v>
      </c>
      <c r="W3271">
        <v>422</v>
      </c>
      <c r="X3271" t="s">
        <v>78</v>
      </c>
      <c r="Y3271" t="s">
        <v>69</v>
      </c>
      <c r="AU3271" t="s">
        <v>2469</v>
      </c>
      <c r="AV3271" t="s">
        <v>80</v>
      </c>
      <c r="AW3271" t="s">
        <v>108</v>
      </c>
      <c r="AX3271" t="s">
        <v>480</v>
      </c>
      <c r="AY3271" t="s">
        <v>2470</v>
      </c>
      <c r="AZ3271" t="s">
        <v>119</v>
      </c>
      <c r="BA3271" t="s">
        <v>201</v>
      </c>
      <c r="BO3271" t="s">
        <v>78</v>
      </c>
      <c r="BP3271" t="s">
        <v>93</v>
      </c>
      <c r="BQ3271" t="s">
        <v>224</v>
      </c>
    </row>
    <row r="3272" spans="1:69" x14ac:dyDescent="0.3">
      <c r="A3272">
        <v>409</v>
      </c>
      <c r="B3272" t="s">
        <v>2468</v>
      </c>
      <c r="C3272">
        <v>7</v>
      </c>
      <c r="D3272" t="s">
        <v>87</v>
      </c>
      <c r="E3272">
        <v>55</v>
      </c>
      <c r="F3272" t="s">
        <v>2453</v>
      </c>
      <c r="G3272" t="s">
        <v>90</v>
      </c>
      <c r="H3272" t="s">
        <v>90</v>
      </c>
      <c r="K3272">
        <v>424</v>
      </c>
      <c r="L3272" t="s">
        <v>69</v>
      </c>
      <c r="Q3272">
        <v>505</v>
      </c>
      <c r="R3272" t="s">
        <v>90</v>
      </c>
      <c r="S3272" t="s">
        <v>69</v>
      </c>
      <c r="W3272">
        <v>422</v>
      </c>
      <c r="X3272" t="s">
        <v>78</v>
      </c>
      <c r="Y3272" t="s">
        <v>69</v>
      </c>
      <c r="AU3272" t="s">
        <v>2469</v>
      </c>
      <c r="AV3272" t="s">
        <v>80</v>
      </c>
      <c r="AW3272" t="s">
        <v>108</v>
      </c>
      <c r="AX3272" t="s">
        <v>480</v>
      </c>
      <c r="AY3272" t="s">
        <v>2470</v>
      </c>
      <c r="AZ3272" t="s">
        <v>119</v>
      </c>
      <c r="BA3272" t="s">
        <v>201</v>
      </c>
      <c r="BO3272" t="s">
        <v>78</v>
      </c>
      <c r="BP3272" t="s">
        <v>93</v>
      </c>
      <c r="BQ3272" t="s">
        <v>224</v>
      </c>
    </row>
    <row r="3273" spans="1:69" x14ac:dyDescent="0.3">
      <c r="A3273">
        <v>409</v>
      </c>
      <c r="B3273" t="s">
        <v>2468</v>
      </c>
      <c r="C3273">
        <v>8</v>
      </c>
      <c r="D3273" t="s">
        <v>88</v>
      </c>
      <c r="E3273">
        <v>55</v>
      </c>
      <c r="F3273" t="s">
        <v>2453</v>
      </c>
      <c r="G3273" t="s">
        <v>90</v>
      </c>
      <c r="H3273" t="s">
        <v>90</v>
      </c>
      <c r="K3273">
        <v>424</v>
      </c>
      <c r="L3273" t="s">
        <v>78</v>
      </c>
      <c r="Q3273">
        <v>505</v>
      </c>
      <c r="R3273" t="s">
        <v>90</v>
      </c>
      <c r="S3273" t="s">
        <v>78</v>
      </c>
      <c r="W3273">
        <v>422</v>
      </c>
      <c r="X3273" t="s">
        <v>78</v>
      </c>
      <c r="Y3273" t="s">
        <v>78</v>
      </c>
      <c r="AU3273" t="s">
        <v>2469</v>
      </c>
      <c r="AV3273" t="s">
        <v>80</v>
      </c>
      <c r="AW3273" t="s">
        <v>119</v>
      </c>
      <c r="AX3273" t="s">
        <v>480</v>
      </c>
      <c r="AY3273" t="s">
        <v>2470</v>
      </c>
      <c r="AZ3273" t="s">
        <v>119</v>
      </c>
      <c r="BA3273" t="s">
        <v>119</v>
      </c>
      <c r="BO3273" t="s">
        <v>78</v>
      </c>
      <c r="BP3273" t="s">
        <v>93</v>
      </c>
      <c r="BQ3273" t="s">
        <v>224</v>
      </c>
    </row>
    <row r="3274" spans="1:69" x14ac:dyDescent="0.3">
      <c r="A3274">
        <v>410</v>
      </c>
      <c r="B3274" t="s">
        <v>2471</v>
      </c>
      <c r="C3274">
        <v>1</v>
      </c>
      <c r="D3274" t="s">
        <v>67</v>
      </c>
      <c r="E3274">
        <v>55</v>
      </c>
      <c r="F3274" t="s">
        <v>2453</v>
      </c>
      <c r="G3274" t="s">
        <v>90</v>
      </c>
      <c r="H3274" t="s">
        <v>90</v>
      </c>
      <c r="K3274">
        <v>425</v>
      </c>
      <c r="L3274" t="s">
        <v>69</v>
      </c>
      <c r="Q3274" t="s">
        <v>2472</v>
      </c>
      <c r="R3274" t="s">
        <v>1285</v>
      </c>
      <c r="S3274" t="s">
        <v>113</v>
      </c>
      <c r="W3274">
        <v>422</v>
      </c>
      <c r="X3274" t="s">
        <v>69</v>
      </c>
      <c r="Y3274" t="s">
        <v>69</v>
      </c>
      <c r="AU3274" t="s">
        <v>2473</v>
      </c>
      <c r="AV3274" t="s">
        <v>2474</v>
      </c>
      <c r="AW3274" t="s">
        <v>567</v>
      </c>
      <c r="AX3274" t="s">
        <v>2475</v>
      </c>
      <c r="AY3274" t="s">
        <v>2476</v>
      </c>
      <c r="AZ3274" t="s">
        <v>1088</v>
      </c>
      <c r="BA3274" t="s">
        <v>610</v>
      </c>
      <c r="BO3274" t="s">
        <v>69</v>
      </c>
      <c r="BP3274" t="s">
        <v>93</v>
      </c>
      <c r="BQ3274" t="s">
        <v>225</v>
      </c>
    </row>
    <row r="3275" spans="1:69" x14ac:dyDescent="0.3">
      <c r="A3275">
        <v>410</v>
      </c>
      <c r="B3275" t="s">
        <v>2471</v>
      </c>
      <c r="C3275">
        <v>2</v>
      </c>
      <c r="D3275" t="s">
        <v>77</v>
      </c>
      <c r="E3275">
        <v>55</v>
      </c>
      <c r="F3275" t="s">
        <v>2453</v>
      </c>
      <c r="G3275" t="s">
        <v>90</v>
      </c>
      <c r="H3275" t="s">
        <v>90</v>
      </c>
      <c r="K3275">
        <v>425</v>
      </c>
      <c r="L3275" t="s">
        <v>78</v>
      </c>
      <c r="Q3275" t="s">
        <v>2472</v>
      </c>
      <c r="R3275" t="s">
        <v>118</v>
      </c>
      <c r="S3275" t="s">
        <v>119</v>
      </c>
      <c r="W3275">
        <v>422</v>
      </c>
      <c r="X3275" t="s">
        <v>78</v>
      </c>
      <c r="Y3275" t="s">
        <v>78</v>
      </c>
      <c r="AU3275" t="s">
        <v>2473</v>
      </c>
      <c r="AV3275" t="s">
        <v>79</v>
      </c>
      <c r="AW3275" t="s">
        <v>228</v>
      </c>
      <c r="AX3275" t="s">
        <v>2475</v>
      </c>
      <c r="AY3275" t="s">
        <v>2476</v>
      </c>
      <c r="AZ3275" t="s">
        <v>1085</v>
      </c>
      <c r="BA3275" t="s">
        <v>118</v>
      </c>
      <c r="BO3275" t="s">
        <v>78</v>
      </c>
      <c r="BP3275" t="s">
        <v>93</v>
      </c>
      <c r="BQ3275" t="s">
        <v>224</v>
      </c>
    </row>
    <row r="3276" spans="1:69" x14ac:dyDescent="0.3">
      <c r="A3276">
        <v>410</v>
      </c>
      <c r="B3276" t="s">
        <v>2471</v>
      </c>
      <c r="C3276">
        <v>3</v>
      </c>
      <c r="D3276" t="s">
        <v>83</v>
      </c>
      <c r="E3276">
        <v>55</v>
      </c>
      <c r="F3276" t="s">
        <v>2453</v>
      </c>
      <c r="G3276" t="s">
        <v>90</v>
      </c>
      <c r="H3276" t="s">
        <v>90</v>
      </c>
      <c r="K3276">
        <v>425</v>
      </c>
      <c r="L3276" t="s">
        <v>78</v>
      </c>
      <c r="Q3276" t="s">
        <v>2472</v>
      </c>
      <c r="R3276" t="s">
        <v>118</v>
      </c>
      <c r="S3276" t="s">
        <v>119</v>
      </c>
      <c r="W3276">
        <v>422</v>
      </c>
      <c r="X3276" t="s">
        <v>78</v>
      </c>
      <c r="Y3276" t="s">
        <v>78</v>
      </c>
      <c r="AU3276" t="s">
        <v>2473</v>
      </c>
      <c r="AV3276" t="s">
        <v>79</v>
      </c>
      <c r="AW3276" t="s">
        <v>228</v>
      </c>
      <c r="AX3276" t="s">
        <v>2475</v>
      </c>
      <c r="AY3276" t="s">
        <v>2476</v>
      </c>
      <c r="AZ3276" t="s">
        <v>1085</v>
      </c>
      <c r="BA3276" t="s">
        <v>118</v>
      </c>
      <c r="BO3276" t="s">
        <v>78</v>
      </c>
      <c r="BP3276" t="s">
        <v>93</v>
      </c>
      <c r="BQ3276" t="s">
        <v>224</v>
      </c>
    </row>
    <row r="3277" spans="1:69" x14ac:dyDescent="0.3">
      <c r="A3277">
        <v>410</v>
      </c>
      <c r="B3277" t="s">
        <v>2471</v>
      </c>
      <c r="C3277">
        <v>4</v>
      </c>
      <c r="D3277" t="s">
        <v>84</v>
      </c>
      <c r="E3277">
        <v>55</v>
      </c>
      <c r="F3277" t="s">
        <v>2453</v>
      </c>
      <c r="G3277" t="s">
        <v>90</v>
      </c>
      <c r="H3277" t="s">
        <v>90</v>
      </c>
      <c r="K3277">
        <v>425</v>
      </c>
      <c r="L3277" t="s">
        <v>78</v>
      </c>
      <c r="Q3277" t="s">
        <v>2472</v>
      </c>
      <c r="R3277" t="s">
        <v>1276</v>
      </c>
      <c r="S3277" t="s">
        <v>201</v>
      </c>
      <c r="W3277">
        <v>422</v>
      </c>
      <c r="X3277" t="s">
        <v>78</v>
      </c>
      <c r="Y3277" t="s">
        <v>78</v>
      </c>
      <c r="AU3277" t="s">
        <v>2473</v>
      </c>
      <c r="AV3277" t="s">
        <v>486</v>
      </c>
      <c r="AW3277" t="s">
        <v>558</v>
      </c>
      <c r="AX3277" t="s">
        <v>2475</v>
      </c>
      <c r="AY3277" t="s">
        <v>2476</v>
      </c>
      <c r="AZ3277" t="s">
        <v>1083</v>
      </c>
      <c r="BA3277" t="s">
        <v>1403</v>
      </c>
      <c r="BO3277" t="s">
        <v>69</v>
      </c>
      <c r="BP3277" t="s">
        <v>93</v>
      </c>
      <c r="BQ3277" t="s">
        <v>225</v>
      </c>
    </row>
    <row r="3278" spans="1:69" x14ac:dyDescent="0.3">
      <c r="A3278">
        <v>410</v>
      </c>
      <c r="B3278" t="s">
        <v>2471</v>
      </c>
      <c r="C3278">
        <v>5</v>
      </c>
      <c r="D3278" t="s">
        <v>85</v>
      </c>
      <c r="E3278">
        <v>55</v>
      </c>
      <c r="F3278" t="s">
        <v>2453</v>
      </c>
      <c r="G3278" t="s">
        <v>90</v>
      </c>
      <c r="H3278" t="s">
        <v>90</v>
      </c>
      <c r="K3278">
        <v>425</v>
      </c>
      <c r="L3278" t="s">
        <v>78</v>
      </c>
      <c r="Q3278" t="s">
        <v>2472</v>
      </c>
      <c r="R3278" t="s">
        <v>118</v>
      </c>
      <c r="S3278" t="s">
        <v>119</v>
      </c>
      <c r="W3278">
        <v>422</v>
      </c>
      <c r="X3278" t="s">
        <v>78</v>
      </c>
      <c r="Y3278" t="s">
        <v>78</v>
      </c>
      <c r="AU3278" t="s">
        <v>2473</v>
      </c>
      <c r="AV3278" t="s">
        <v>79</v>
      </c>
      <c r="AW3278" t="s">
        <v>228</v>
      </c>
      <c r="AX3278" t="s">
        <v>2475</v>
      </c>
      <c r="AY3278" t="s">
        <v>2476</v>
      </c>
      <c r="AZ3278" t="s">
        <v>1085</v>
      </c>
      <c r="BA3278" t="s">
        <v>107</v>
      </c>
      <c r="BO3278" t="s">
        <v>78</v>
      </c>
      <c r="BP3278" t="s">
        <v>93</v>
      </c>
      <c r="BQ3278" t="s">
        <v>224</v>
      </c>
    </row>
    <row r="3279" spans="1:69" x14ac:dyDescent="0.3">
      <c r="A3279">
        <v>410</v>
      </c>
      <c r="B3279" t="s">
        <v>2471</v>
      </c>
      <c r="C3279">
        <v>6</v>
      </c>
      <c r="D3279" t="s">
        <v>86</v>
      </c>
      <c r="E3279">
        <v>55</v>
      </c>
      <c r="F3279" t="s">
        <v>2453</v>
      </c>
      <c r="G3279" t="s">
        <v>90</v>
      </c>
      <c r="H3279" t="s">
        <v>90</v>
      </c>
      <c r="K3279">
        <v>425</v>
      </c>
      <c r="L3279" t="s">
        <v>78</v>
      </c>
      <c r="Q3279" t="s">
        <v>2472</v>
      </c>
      <c r="R3279" t="s">
        <v>118</v>
      </c>
      <c r="S3279" t="s">
        <v>108</v>
      </c>
      <c r="W3279">
        <v>422</v>
      </c>
      <c r="X3279" t="s">
        <v>78</v>
      </c>
      <c r="Y3279" t="s">
        <v>69</v>
      </c>
      <c r="AU3279" t="s">
        <v>2473</v>
      </c>
      <c r="AV3279" t="s">
        <v>79</v>
      </c>
      <c r="AW3279" t="s">
        <v>231</v>
      </c>
      <c r="AX3279" t="s">
        <v>2475</v>
      </c>
      <c r="AY3279" t="s">
        <v>2476</v>
      </c>
      <c r="AZ3279" t="s">
        <v>1085</v>
      </c>
      <c r="BA3279" t="s">
        <v>1334</v>
      </c>
      <c r="BO3279" t="s">
        <v>78</v>
      </c>
      <c r="BP3279" t="s">
        <v>93</v>
      </c>
      <c r="BQ3279" t="s">
        <v>224</v>
      </c>
    </row>
    <row r="3280" spans="1:69" x14ac:dyDescent="0.3">
      <c r="A3280">
        <v>410</v>
      </c>
      <c r="B3280" t="s">
        <v>2471</v>
      </c>
      <c r="C3280">
        <v>7</v>
      </c>
      <c r="D3280" t="s">
        <v>87</v>
      </c>
      <c r="E3280">
        <v>55</v>
      </c>
      <c r="F3280" t="s">
        <v>2453</v>
      </c>
      <c r="G3280" t="s">
        <v>90</v>
      </c>
      <c r="H3280" t="s">
        <v>90</v>
      </c>
      <c r="K3280">
        <v>425</v>
      </c>
      <c r="L3280" t="s">
        <v>78</v>
      </c>
      <c r="Q3280" t="s">
        <v>2472</v>
      </c>
      <c r="R3280" t="s">
        <v>118</v>
      </c>
      <c r="S3280" t="s">
        <v>108</v>
      </c>
      <c r="W3280">
        <v>422</v>
      </c>
      <c r="X3280" t="s">
        <v>78</v>
      </c>
      <c r="Y3280" t="s">
        <v>69</v>
      </c>
      <c r="AU3280" t="s">
        <v>2473</v>
      </c>
      <c r="AV3280" t="s">
        <v>79</v>
      </c>
      <c r="AW3280" t="s">
        <v>231</v>
      </c>
      <c r="AX3280" t="s">
        <v>2475</v>
      </c>
      <c r="AY3280" t="s">
        <v>2476</v>
      </c>
      <c r="AZ3280" t="s">
        <v>1085</v>
      </c>
      <c r="BA3280" t="s">
        <v>1334</v>
      </c>
      <c r="BO3280" t="s">
        <v>78</v>
      </c>
      <c r="BP3280" t="s">
        <v>93</v>
      </c>
      <c r="BQ3280" t="s">
        <v>224</v>
      </c>
    </row>
    <row r="3281" spans="1:69" x14ac:dyDescent="0.3">
      <c r="A3281">
        <v>410</v>
      </c>
      <c r="B3281" t="s">
        <v>2471</v>
      </c>
      <c r="C3281">
        <v>8</v>
      </c>
      <c r="D3281" t="s">
        <v>88</v>
      </c>
      <c r="E3281">
        <v>55</v>
      </c>
      <c r="F3281" t="s">
        <v>2453</v>
      </c>
      <c r="G3281" t="s">
        <v>90</v>
      </c>
      <c r="H3281" t="s">
        <v>90</v>
      </c>
      <c r="K3281">
        <v>425</v>
      </c>
      <c r="L3281" t="s">
        <v>78</v>
      </c>
      <c r="Q3281" t="s">
        <v>2472</v>
      </c>
      <c r="R3281" t="s">
        <v>118</v>
      </c>
      <c r="S3281" t="s">
        <v>113</v>
      </c>
      <c r="W3281">
        <v>422</v>
      </c>
      <c r="X3281" t="s">
        <v>78</v>
      </c>
      <c r="Y3281" t="s">
        <v>78</v>
      </c>
      <c r="AU3281" t="s">
        <v>2473</v>
      </c>
      <c r="AV3281" t="s">
        <v>79</v>
      </c>
      <c r="AW3281" t="s">
        <v>495</v>
      </c>
      <c r="AX3281" t="s">
        <v>2475</v>
      </c>
      <c r="AY3281" t="s">
        <v>2476</v>
      </c>
      <c r="AZ3281" t="s">
        <v>1085</v>
      </c>
      <c r="BA3281" t="s">
        <v>1281</v>
      </c>
      <c r="BO3281" t="s">
        <v>78</v>
      </c>
      <c r="BP3281" t="s">
        <v>93</v>
      </c>
      <c r="BQ3281" t="s">
        <v>224</v>
      </c>
    </row>
    <row r="3282" spans="1:69" x14ac:dyDescent="0.3">
      <c r="A3282">
        <v>411</v>
      </c>
      <c r="B3282" t="s">
        <v>2477</v>
      </c>
      <c r="C3282">
        <v>1</v>
      </c>
      <c r="D3282" t="s">
        <v>67</v>
      </c>
      <c r="E3282">
        <v>55</v>
      </c>
      <c r="F3282" t="s">
        <v>2453</v>
      </c>
      <c r="G3282" t="s">
        <v>90</v>
      </c>
      <c r="H3282" t="s">
        <v>90</v>
      </c>
      <c r="K3282">
        <v>426</v>
      </c>
      <c r="L3282" t="s">
        <v>90</v>
      </c>
      <c r="Q3282" t="s">
        <v>2464</v>
      </c>
      <c r="R3282" t="s">
        <v>92</v>
      </c>
      <c r="S3282" t="s">
        <v>69</v>
      </c>
      <c r="AU3282" t="s">
        <v>2465</v>
      </c>
      <c r="AV3282" t="s">
        <v>844</v>
      </c>
      <c r="AW3282" t="s">
        <v>95</v>
      </c>
      <c r="AX3282" t="s">
        <v>2007</v>
      </c>
      <c r="AY3282" t="s">
        <v>2466</v>
      </c>
      <c r="AZ3282" t="s">
        <v>516</v>
      </c>
      <c r="BA3282" t="s">
        <v>581</v>
      </c>
      <c r="BO3282" t="s">
        <v>90</v>
      </c>
      <c r="BP3282" t="s">
        <v>93</v>
      </c>
      <c r="BQ3282" t="s">
        <v>94</v>
      </c>
    </row>
    <row r="3283" spans="1:69" x14ac:dyDescent="0.3">
      <c r="A3283">
        <v>411</v>
      </c>
      <c r="B3283" t="s">
        <v>2477</v>
      </c>
      <c r="C3283">
        <v>2</v>
      </c>
      <c r="D3283" t="s">
        <v>77</v>
      </c>
      <c r="E3283">
        <v>55</v>
      </c>
      <c r="F3283" t="s">
        <v>2453</v>
      </c>
      <c r="G3283" t="s">
        <v>90</v>
      </c>
      <c r="H3283" t="s">
        <v>90</v>
      </c>
      <c r="K3283">
        <v>426</v>
      </c>
      <c r="L3283" t="s">
        <v>90</v>
      </c>
      <c r="Q3283" t="s">
        <v>2464</v>
      </c>
      <c r="R3283" t="s">
        <v>92</v>
      </c>
      <c r="S3283" t="s">
        <v>78</v>
      </c>
      <c r="AU3283" t="s">
        <v>2465</v>
      </c>
      <c r="AV3283" t="s">
        <v>844</v>
      </c>
      <c r="AW3283" t="s">
        <v>92</v>
      </c>
      <c r="AX3283" t="s">
        <v>2007</v>
      </c>
      <c r="AY3283" t="s">
        <v>2466</v>
      </c>
      <c r="AZ3283" t="s">
        <v>516</v>
      </c>
      <c r="BA3283" t="s">
        <v>811</v>
      </c>
      <c r="BO3283" t="s">
        <v>90</v>
      </c>
      <c r="BP3283" t="s">
        <v>93</v>
      </c>
      <c r="BQ3283" t="s">
        <v>94</v>
      </c>
    </row>
    <row r="3284" spans="1:69" x14ac:dyDescent="0.3">
      <c r="A3284">
        <v>411</v>
      </c>
      <c r="B3284" t="s">
        <v>2477</v>
      </c>
      <c r="C3284">
        <v>3</v>
      </c>
      <c r="D3284" t="s">
        <v>83</v>
      </c>
      <c r="E3284">
        <v>55</v>
      </c>
      <c r="F3284" t="s">
        <v>2453</v>
      </c>
      <c r="G3284" t="s">
        <v>90</v>
      </c>
      <c r="H3284" t="s">
        <v>90</v>
      </c>
      <c r="K3284">
        <v>426</v>
      </c>
      <c r="L3284" t="s">
        <v>90</v>
      </c>
      <c r="Q3284" t="s">
        <v>2464</v>
      </c>
      <c r="R3284" t="s">
        <v>92</v>
      </c>
      <c r="S3284" t="s">
        <v>78</v>
      </c>
      <c r="AU3284" t="s">
        <v>2465</v>
      </c>
      <c r="AV3284" t="s">
        <v>844</v>
      </c>
      <c r="AW3284" t="s">
        <v>92</v>
      </c>
      <c r="AX3284" t="s">
        <v>2007</v>
      </c>
      <c r="AY3284" t="s">
        <v>2466</v>
      </c>
      <c r="AZ3284" t="s">
        <v>516</v>
      </c>
      <c r="BA3284" t="s">
        <v>591</v>
      </c>
      <c r="BO3284" t="s">
        <v>90</v>
      </c>
      <c r="BP3284" t="s">
        <v>93</v>
      </c>
      <c r="BQ3284" t="s">
        <v>94</v>
      </c>
    </row>
    <row r="3285" spans="1:69" x14ac:dyDescent="0.3">
      <c r="A3285">
        <v>411</v>
      </c>
      <c r="B3285" t="s">
        <v>2477</v>
      </c>
      <c r="C3285">
        <v>4</v>
      </c>
      <c r="D3285" t="s">
        <v>84</v>
      </c>
      <c r="E3285">
        <v>55</v>
      </c>
      <c r="F3285" t="s">
        <v>2453</v>
      </c>
      <c r="G3285" t="s">
        <v>90</v>
      </c>
      <c r="H3285" t="s">
        <v>90</v>
      </c>
      <c r="K3285">
        <v>426</v>
      </c>
      <c r="L3285" t="s">
        <v>90</v>
      </c>
      <c r="Q3285" t="s">
        <v>2464</v>
      </c>
      <c r="R3285" t="s">
        <v>92</v>
      </c>
      <c r="S3285" t="s">
        <v>78</v>
      </c>
      <c r="AU3285" t="s">
        <v>2465</v>
      </c>
      <c r="AV3285" t="s">
        <v>844</v>
      </c>
      <c r="AW3285" t="s">
        <v>92</v>
      </c>
      <c r="AX3285" t="s">
        <v>2007</v>
      </c>
      <c r="AY3285" t="s">
        <v>2466</v>
      </c>
      <c r="AZ3285" t="s">
        <v>516</v>
      </c>
      <c r="BA3285" t="s">
        <v>811</v>
      </c>
      <c r="BO3285" t="s">
        <v>90</v>
      </c>
      <c r="BP3285" t="s">
        <v>93</v>
      </c>
      <c r="BQ3285" t="s">
        <v>94</v>
      </c>
    </row>
    <row r="3286" spans="1:69" x14ac:dyDescent="0.3">
      <c r="A3286">
        <v>411</v>
      </c>
      <c r="B3286" t="s">
        <v>2477</v>
      </c>
      <c r="C3286">
        <v>5</v>
      </c>
      <c r="D3286" t="s">
        <v>85</v>
      </c>
      <c r="E3286">
        <v>55</v>
      </c>
      <c r="F3286" t="s">
        <v>2453</v>
      </c>
      <c r="G3286" t="s">
        <v>90</v>
      </c>
      <c r="H3286" t="s">
        <v>90</v>
      </c>
      <c r="K3286">
        <v>426</v>
      </c>
      <c r="L3286" t="s">
        <v>90</v>
      </c>
      <c r="Q3286" t="s">
        <v>2464</v>
      </c>
      <c r="R3286" t="s">
        <v>92</v>
      </c>
      <c r="S3286" t="s">
        <v>78</v>
      </c>
      <c r="AU3286" t="s">
        <v>2465</v>
      </c>
      <c r="AV3286" t="s">
        <v>844</v>
      </c>
      <c r="AW3286" t="s">
        <v>92</v>
      </c>
      <c r="AX3286" t="s">
        <v>2007</v>
      </c>
      <c r="AY3286" t="s">
        <v>2466</v>
      </c>
      <c r="AZ3286" t="s">
        <v>516</v>
      </c>
      <c r="BA3286" t="s">
        <v>811</v>
      </c>
      <c r="BO3286" t="s">
        <v>90</v>
      </c>
      <c r="BP3286" t="s">
        <v>93</v>
      </c>
      <c r="BQ3286" t="s">
        <v>94</v>
      </c>
    </row>
    <row r="3287" spans="1:69" x14ac:dyDescent="0.3">
      <c r="A3287">
        <v>411</v>
      </c>
      <c r="B3287" t="s">
        <v>2477</v>
      </c>
      <c r="C3287">
        <v>6</v>
      </c>
      <c r="D3287" t="s">
        <v>86</v>
      </c>
      <c r="E3287">
        <v>55</v>
      </c>
      <c r="F3287" t="s">
        <v>2453</v>
      </c>
      <c r="G3287" t="s">
        <v>90</v>
      </c>
      <c r="H3287" t="s">
        <v>90</v>
      </c>
      <c r="K3287">
        <v>426</v>
      </c>
      <c r="L3287" t="s">
        <v>90</v>
      </c>
      <c r="Q3287" t="s">
        <v>2464</v>
      </c>
      <c r="R3287" t="s">
        <v>95</v>
      </c>
      <c r="S3287" t="s">
        <v>69</v>
      </c>
      <c r="AU3287" t="s">
        <v>2465</v>
      </c>
      <c r="AV3287" t="s">
        <v>845</v>
      </c>
      <c r="AW3287" t="s">
        <v>95</v>
      </c>
      <c r="AX3287" t="s">
        <v>2007</v>
      </c>
      <c r="AY3287" t="s">
        <v>2466</v>
      </c>
      <c r="AZ3287" t="s">
        <v>521</v>
      </c>
      <c r="BA3287" t="s">
        <v>581</v>
      </c>
      <c r="BO3287" t="s">
        <v>69</v>
      </c>
      <c r="BP3287" t="s">
        <v>93</v>
      </c>
      <c r="BQ3287" t="s">
        <v>225</v>
      </c>
    </row>
    <row r="3288" spans="1:69" x14ac:dyDescent="0.3">
      <c r="A3288">
        <v>411</v>
      </c>
      <c r="B3288" t="s">
        <v>2477</v>
      </c>
      <c r="C3288">
        <v>7</v>
      </c>
      <c r="D3288" t="s">
        <v>87</v>
      </c>
      <c r="E3288">
        <v>55</v>
      </c>
      <c r="F3288" t="s">
        <v>2453</v>
      </c>
      <c r="G3288" t="s">
        <v>90</v>
      </c>
      <c r="H3288" t="s">
        <v>90</v>
      </c>
      <c r="K3288">
        <v>426</v>
      </c>
      <c r="L3288" t="s">
        <v>90</v>
      </c>
      <c r="Q3288" t="s">
        <v>2464</v>
      </c>
      <c r="R3288" t="s">
        <v>95</v>
      </c>
      <c r="S3288" t="s">
        <v>69</v>
      </c>
      <c r="AU3288" t="s">
        <v>2465</v>
      </c>
      <c r="AV3288" t="s">
        <v>845</v>
      </c>
      <c r="AW3288" t="s">
        <v>95</v>
      </c>
      <c r="AX3288" t="s">
        <v>2007</v>
      </c>
      <c r="AY3288" t="s">
        <v>2466</v>
      </c>
      <c r="AZ3288" t="s">
        <v>521</v>
      </c>
      <c r="BA3288" t="s">
        <v>581</v>
      </c>
      <c r="BO3288" t="s">
        <v>69</v>
      </c>
      <c r="BP3288" t="s">
        <v>93</v>
      </c>
      <c r="BQ3288" t="s">
        <v>225</v>
      </c>
    </row>
    <row r="3289" spans="1:69" x14ac:dyDescent="0.3">
      <c r="A3289">
        <v>411</v>
      </c>
      <c r="B3289" t="s">
        <v>2477</v>
      </c>
      <c r="C3289">
        <v>8</v>
      </c>
      <c r="D3289" t="s">
        <v>88</v>
      </c>
      <c r="E3289">
        <v>55</v>
      </c>
      <c r="F3289" t="s">
        <v>2453</v>
      </c>
      <c r="G3289" t="s">
        <v>90</v>
      </c>
      <c r="H3289" t="s">
        <v>90</v>
      </c>
      <c r="K3289">
        <v>426</v>
      </c>
      <c r="L3289" t="s">
        <v>90</v>
      </c>
      <c r="Q3289" t="s">
        <v>2464</v>
      </c>
      <c r="R3289" t="s">
        <v>92</v>
      </c>
      <c r="S3289" t="s">
        <v>78</v>
      </c>
      <c r="AU3289" t="s">
        <v>2465</v>
      </c>
      <c r="AV3289" t="s">
        <v>844</v>
      </c>
      <c r="AW3289" t="s">
        <v>92</v>
      </c>
      <c r="AX3289" t="s">
        <v>2007</v>
      </c>
      <c r="AY3289" t="s">
        <v>2466</v>
      </c>
      <c r="AZ3289" t="s">
        <v>516</v>
      </c>
      <c r="BA3289" t="s">
        <v>591</v>
      </c>
      <c r="BO3289" t="s">
        <v>90</v>
      </c>
      <c r="BP3289" t="s">
        <v>93</v>
      </c>
      <c r="BQ3289" t="s">
        <v>94</v>
      </c>
    </row>
    <row r="3290" spans="1:69" x14ac:dyDescent="0.3">
      <c r="A3290">
        <v>412</v>
      </c>
      <c r="B3290" t="s">
        <v>2427</v>
      </c>
      <c r="C3290">
        <v>1</v>
      </c>
      <c r="D3290" t="s">
        <v>67</v>
      </c>
      <c r="E3290">
        <v>55</v>
      </c>
      <c r="F3290" t="s">
        <v>2453</v>
      </c>
      <c r="G3290" t="s">
        <v>90</v>
      </c>
      <c r="H3290" t="s">
        <v>90</v>
      </c>
      <c r="K3290">
        <v>427</v>
      </c>
      <c r="L3290" t="s">
        <v>78</v>
      </c>
      <c r="Q3290">
        <v>492</v>
      </c>
      <c r="R3290" t="s">
        <v>78</v>
      </c>
      <c r="S3290" t="s">
        <v>78</v>
      </c>
      <c r="W3290">
        <v>414</v>
      </c>
      <c r="X3290" t="s">
        <v>78</v>
      </c>
      <c r="Y3290" t="s">
        <v>69</v>
      </c>
      <c r="AU3290" t="s">
        <v>2478</v>
      </c>
      <c r="AV3290" t="s">
        <v>119</v>
      </c>
      <c r="AW3290" t="s">
        <v>113</v>
      </c>
      <c r="AX3290" t="s">
        <v>2479</v>
      </c>
      <c r="AY3290" t="s">
        <v>2480</v>
      </c>
      <c r="AZ3290" t="s">
        <v>537</v>
      </c>
      <c r="BA3290" t="s">
        <v>230</v>
      </c>
      <c r="BO3290" t="s">
        <v>78</v>
      </c>
      <c r="BP3290" t="s">
        <v>93</v>
      </c>
      <c r="BQ3290" t="s">
        <v>224</v>
      </c>
    </row>
    <row r="3291" spans="1:69" x14ac:dyDescent="0.3">
      <c r="A3291">
        <v>412</v>
      </c>
      <c r="B3291" t="s">
        <v>2427</v>
      </c>
      <c r="C3291">
        <v>2</v>
      </c>
      <c r="D3291" t="s">
        <v>77</v>
      </c>
      <c r="E3291">
        <v>55</v>
      </c>
      <c r="F3291" t="s">
        <v>2453</v>
      </c>
      <c r="G3291" t="s">
        <v>90</v>
      </c>
      <c r="H3291" t="s">
        <v>90</v>
      </c>
      <c r="K3291">
        <v>427</v>
      </c>
      <c r="L3291" t="s">
        <v>78</v>
      </c>
      <c r="Q3291">
        <v>492</v>
      </c>
      <c r="R3291" t="s">
        <v>78</v>
      </c>
      <c r="S3291" t="s">
        <v>78</v>
      </c>
      <c r="W3291">
        <v>414</v>
      </c>
      <c r="X3291" t="s">
        <v>78</v>
      </c>
      <c r="Y3291" t="s">
        <v>78</v>
      </c>
      <c r="AU3291" t="s">
        <v>2478</v>
      </c>
      <c r="AV3291" t="s">
        <v>119</v>
      </c>
      <c r="AW3291" t="s">
        <v>119</v>
      </c>
      <c r="AX3291" t="s">
        <v>2479</v>
      </c>
      <c r="AY3291" t="s">
        <v>2480</v>
      </c>
      <c r="AZ3291" t="s">
        <v>537</v>
      </c>
      <c r="BA3291" t="s">
        <v>228</v>
      </c>
      <c r="BO3291" t="s">
        <v>78</v>
      </c>
      <c r="BP3291" t="s">
        <v>93</v>
      </c>
      <c r="BQ3291" t="s">
        <v>224</v>
      </c>
    </row>
    <row r="3292" spans="1:69" x14ac:dyDescent="0.3">
      <c r="A3292">
        <v>412</v>
      </c>
      <c r="B3292" t="s">
        <v>2427</v>
      </c>
      <c r="C3292">
        <v>3</v>
      </c>
      <c r="D3292" t="s">
        <v>83</v>
      </c>
      <c r="E3292">
        <v>55</v>
      </c>
      <c r="F3292" t="s">
        <v>2453</v>
      </c>
      <c r="G3292" t="s">
        <v>90</v>
      </c>
      <c r="H3292" t="s">
        <v>90</v>
      </c>
      <c r="K3292">
        <v>427</v>
      </c>
      <c r="L3292" t="s">
        <v>78</v>
      </c>
      <c r="Q3292">
        <v>492</v>
      </c>
      <c r="R3292" t="s">
        <v>78</v>
      </c>
      <c r="S3292" t="s">
        <v>78</v>
      </c>
      <c r="W3292">
        <v>414</v>
      </c>
      <c r="X3292" t="s">
        <v>78</v>
      </c>
      <c r="Y3292" t="s">
        <v>78</v>
      </c>
      <c r="AU3292" t="s">
        <v>2478</v>
      </c>
      <c r="AV3292" t="s">
        <v>119</v>
      </c>
      <c r="AW3292" t="s">
        <v>119</v>
      </c>
      <c r="AX3292" t="s">
        <v>2479</v>
      </c>
      <c r="AY3292" t="s">
        <v>2480</v>
      </c>
      <c r="AZ3292" t="s">
        <v>537</v>
      </c>
      <c r="BA3292" t="s">
        <v>228</v>
      </c>
      <c r="BO3292" t="s">
        <v>78</v>
      </c>
      <c r="BP3292" t="s">
        <v>93</v>
      </c>
      <c r="BQ3292" t="s">
        <v>224</v>
      </c>
    </row>
    <row r="3293" spans="1:69" x14ac:dyDescent="0.3">
      <c r="A3293">
        <v>412</v>
      </c>
      <c r="B3293" t="s">
        <v>2427</v>
      </c>
      <c r="C3293">
        <v>4</v>
      </c>
      <c r="D3293" t="s">
        <v>84</v>
      </c>
      <c r="E3293">
        <v>55</v>
      </c>
      <c r="F3293" t="s">
        <v>2453</v>
      </c>
      <c r="G3293" t="s">
        <v>90</v>
      </c>
      <c r="H3293" t="s">
        <v>90</v>
      </c>
      <c r="K3293">
        <v>427</v>
      </c>
      <c r="L3293" t="s">
        <v>78</v>
      </c>
      <c r="Q3293">
        <v>492</v>
      </c>
      <c r="R3293" t="s">
        <v>69</v>
      </c>
      <c r="S3293" t="s">
        <v>69</v>
      </c>
      <c r="W3293">
        <v>414</v>
      </c>
      <c r="X3293" t="s">
        <v>78</v>
      </c>
      <c r="Y3293" t="s">
        <v>78</v>
      </c>
      <c r="AU3293" t="s">
        <v>2478</v>
      </c>
      <c r="AV3293" t="s">
        <v>201</v>
      </c>
      <c r="AW3293" t="s">
        <v>201</v>
      </c>
      <c r="AX3293" t="s">
        <v>2479</v>
      </c>
      <c r="AY3293" t="s">
        <v>2480</v>
      </c>
      <c r="AZ3293" t="s">
        <v>537</v>
      </c>
      <c r="BA3293" t="s">
        <v>567</v>
      </c>
      <c r="BO3293" t="s">
        <v>78</v>
      </c>
      <c r="BP3293" t="s">
        <v>93</v>
      </c>
      <c r="BQ3293" t="s">
        <v>224</v>
      </c>
    </row>
    <row r="3294" spans="1:69" x14ac:dyDescent="0.3">
      <c r="A3294">
        <v>412</v>
      </c>
      <c r="B3294" t="s">
        <v>2427</v>
      </c>
      <c r="C3294">
        <v>5</v>
      </c>
      <c r="D3294" t="s">
        <v>85</v>
      </c>
      <c r="E3294">
        <v>55</v>
      </c>
      <c r="F3294" t="s">
        <v>2453</v>
      </c>
      <c r="G3294" t="s">
        <v>90</v>
      </c>
      <c r="H3294" t="s">
        <v>90</v>
      </c>
      <c r="K3294">
        <v>427</v>
      </c>
      <c r="L3294" t="s">
        <v>78</v>
      </c>
      <c r="Q3294">
        <v>492</v>
      </c>
      <c r="R3294" t="s">
        <v>78</v>
      </c>
      <c r="S3294" t="s">
        <v>78</v>
      </c>
      <c r="W3294">
        <v>414</v>
      </c>
      <c r="X3294" t="s">
        <v>78</v>
      </c>
      <c r="Y3294" t="s">
        <v>78</v>
      </c>
      <c r="AU3294" t="s">
        <v>2478</v>
      </c>
      <c r="AV3294" t="s">
        <v>119</v>
      </c>
      <c r="AW3294" t="s">
        <v>119</v>
      </c>
      <c r="AX3294" t="s">
        <v>2479</v>
      </c>
      <c r="AY3294" t="s">
        <v>2480</v>
      </c>
      <c r="AZ3294" t="s">
        <v>537</v>
      </c>
      <c r="BA3294" t="s">
        <v>228</v>
      </c>
      <c r="BO3294" t="s">
        <v>78</v>
      </c>
      <c r="BP3294" t="s">
        <v>93</v>
      </c>
      <c r="BQ3294" t="s">
        <v>224</v>
      </c>
    </row>
    <row r="3295" spans="1:69" x14ac:dyDescent="0.3">
      <c r="A3295">
        <v>412</v>
      </c>
      <c r="B3295" t="s">
        <v>2427</v>
      </c>
      <c r="C3295">
        <v>6</v>
      </c>
      <c r="D3295" t="s">
        <v>86</v>
      </c>
      <c r="E3295">
        <v>55</v>
      </c>
      <c r="F3295" t="s">
        <v>2453</v>
      </c>
      <c r="G3295" t="s">
        <v>90</v>
      </c>
      <c r="H3295" t="s">
        <v>90</v>
      </c>
      <c r="K3295">
        <v>427</v>
      </c>
      <c r="L3295" t="s">
        <v>69</v>
      </c>
      <c r="Q3295">
        <v>492</v>
      </c>
      <c r="R3295" t="s">
        <v>78</v>
      </c>
      <c r="S3295" t="s">
        <v>78</v>
      </c>
      <c r="W3295">
        <v>414</v>
      </c>
      <c r="X3295" t="s">
        <v>69</v>
      </c>
      <c r="Y3295" t="s">
        <v>69</v>
      </c>
      <c r="AU3295" t="s">
        <v>2478</v>
      </c>
      <c r="AV3295" t="s">
        <v>113</v>
      </c>
      <c r="AW3295" t="s">
        <v>113</v>
      </c>
      <c r="AX3295" t="s">
        <v>2479</v>
      </c>
      <c r="AY3295" t="s">
        <v>2480</v>
      </c>
      <c r="AZ3295" t="s">
        <v>532</v>
      </c>
      <c r="BA3295" t="s">
        <v>231</v>
      </c>
      <c r="BO3295" t="s">
        <v>69</v>
      </c>
      <c r="BP3295" t="s">
        <v>93</v>
      </c>
      <c r="BQ3295" t="s">
        <v>225</v>
      </c>
    </row>
    <row r="3296" spans="1:69" x14ac:dyDescent="0.3">
      <c r="A3296">
        <v>412</v>
      </c>
      <c r="B3296" t="s">
        <v>2427</v>
      </c>
      <c r="C3296">
        <v>7</v>
      </c>
      <c r="D3296" t="s">
        <v>87</v>
      </c>
      <c r="E3296">
        <v>55</v>
      </c>
      <c r="F3296" t="s">
        <v>2453</v>
      </c>
      <c r="G3296" t="s">
        <v>90</v>
      </c>
      <c r="H3296" t="s">
        <v>90</v>
      </c>
      <c r="K3296">
        <v>427</v>
      </c>
      <c r="L3296" t="s">
        <v>69</v>
      </c>
      <c r="Q3296">
        <v>492</v>
      </c>
      <c r="R3296" t="s">
        <v>78</v>
      </c>
      <c r="S3296" t="s">
        <v>78</v>
      </c>
      <c r="W3296">
        <v>414</v>
      </c>
      <c r="X3296" t="s">
        <v>69</v>
      </c>
      <c r="Y3296" t="s">
        <v>69</v>
      </c>
      <c r="AU3296" t="s">
        <v>2478</v>
      </c>
      <c r="AV3296" t="s">
        <v>113</v>
      </c>
      <c r="AW3296" t="s">
        <v>113</v>
      </c>
      <c r="AX3296" t="s">
        <v>2479</v>
      </c>
      <c r="AY3296" t="s">
        <v>2480</v>
      </c>
      <c r="AZ3296" t="s">
        <v>532</v>
      </c>
      <c r="BA3296" t="s">
        <v>231</v>
      </c>
      <c r="BO3296" t="s">
        <v>69</v>
      </c>
      <c r="BP3296" t="s">
        <v>93</v>
      </c>
      <c r="BQ3296" t="s">
        <v>225</v>
      </c>
    </row>
    <row r="3297" spans="1:69" x14ac:dyDescent="0.3">
      <c r="A3297">
        <v>412</v>
      </c>
      <c r="B3297" t="s">
        <v>2427</v>
      </c>
      <c r="C3297">
        <v>8</v>
      </c>
      <c r="D3297" t="s">
        <v>88</v>
      </c>
      <c r="E3297">
        <v>55</v>
      </c>
      <c r="F3297" t="s">
        <v>2453</v>
      </c>
      <c r="G3297" t="s">
        <v>90</v>
      </c>
      <c r="H3297" t="s">
        <v>90</v>
      </c>
      <c r="K3297">
        <v>427</v>
      </c>
      <c r="L3297" t="s">
        <v>78</v>
      </c>
      <c r="Q3297">
        <v>492</v>
      </c>
      <c r="R3297" t="s">
        <v>78</v>
      </c>
      <c r="S3297" t="s">
        <v>78</v>
      </c>
      <c r="W3297">
        <v>414</v>
      </c>
      <c r="X3297" t="s">
        <v>78</v>
      </c>
      <c r="Y3297" t="s">
        <v>78</v>
      </c>
      <c r="AU3297" t="s">
        <v>2478</v>
      </c>
      <c r="AV3297" t="s">
        <v>119</v>
      </c>
      <c r="AW3297" t="s">
        <v>119</v>
      </c>
      <c r="AX3297" t="s">
        <v>2479</v>
      </c>
      <c r="AY3297" t="s">
        <v>2480</v>
      </c>
      <c r="AZ3297" t="s">
        <v>537</v>
      </c>
      <c r="BA3297" t="s">
        <v>228</v>
      </c>
      <c r="BO3297" t="s">
        <v>78</v>
      </c>
      <c r="BP3297" t="s">
        <v>93</v>
      </c>
      <c r="BQ3297" t="s">
        <v>224</v>
      </c>
    </row>
    <row r="3298" spans="1:69" x14ac:dyDescent="0.3">
      <c r="A3298">
        <v>413</v>
      </c>
      <c r="B3298" t="s">
        <v>302</v>
      </c>
      <c r="C3298">
        <v>1</v>
      </c>
      <c r="D3298" t="s">
        <v>67</v>
      </c>
      <c r="E3298">
        <v>56</v>
      </c>
      <c r="F3298" t="s">
        <v>2481</v>
      </c>
      <c r="G3298" t="s">
        <v>69</v>
      </c>
      <c r="H3298" t="s">
        <v>69</v>
      </c>
      <c r="Q3298" t="s">
        <v>2482</v>
      </c>
      <c r="R3298" t="s">
        <v>95</v>
      </c>
      <c r="S3298" t="s">
        <v>95</v>
      </c>
      <c r="AU3298" t="s">
        <v>2482</v>
      </c>
      <c r="AV3298" t="s">
        <v>95</v>
      </c>
      <c r="AW3298" t="s">
        <v>95</v>
      </c>
      <c r="AX3298" t="s">
        <v>1337</v>
      </c>
      <c r="AY3298" t="s">
        <v>2483</v>
      </c>
      <c r="AZ3298" t="s">
        <v>1009</v>
      </c>
      <c r="BA3298" t="s">
        <v>436</v>
      </c>
      <c r="BI3298" t="s">
        <v>2482</v>
      </c>
      <c r="BJ3298" t="s">
        <v>95</v>
      </c>
      <c r="BK3298" t="s">
        <v>95</v>
      </c>
      <c r="BO3298" t="s">
        <v>69</v>
      </c>
      <c r="BP3298" t="s">
        <v>75</v>
      </c>
      <c r="BQ3298" t="s">
        <v>225</v>
      </c>
    </row>
    <row r="3299" spans="1:69" x14ac:dyDescent="0.3">
      <c r="A3299">
        <v>413</v>
      </c>
      <c r="B3299" t="s">
        <v>302</v>
      </c>
      <c r="C3299">
        <v>2</v>
      </c>
      <c r="D3299" t="s">
        <v>77</v>
      </c>
      <c r="E3299">
        <v>56</v>
      </c>
      <c r="F3299" t="s">
        <v>2481</v>
      </c>
      <c r="G3299" t="s">
        <v>78</v>
      </c>
      <c r="H3299" t="s">
        <v>78</v>
      </c>
      <c r="Q3299" t="s">
        <v>2482</v>
      </c>
      <c r="R3299" t="s">
        <v>92</v>
      </c>
      <c r="S3299" t="s">
        <v>92</v>
      </c>
      <c r="AU3299" t="s">
        <v>2482</v>
      </c>
      <c r="AV3299" t="s">
        <v>92</v>
      </c>
      <c r="AW3299" t="s">
        <v>92</v>
      </c>
      <c r="AX3299" t="s">
        <v>1337</v>
      </c>
      <c r="AY3299" t="s">
        <v>2483</v>
      </c>
      <c r="AZ3299" t="s">
        <v>1008</v>
      </c>
      <c r="BA3299" t="s">
        <v>438</v>
      </c>
      <c r="BI3299" t="s">
        <v>2482</v>
      </c>
      <c r="BJ3299" t="s">
        <v>92</v>
      </c>
      <c r="BK3299" t="s">
        <v>92</v>
      </c>
      <c r="BO3299" t="s">
        <v>90</v>
      </c>
      <c r="BQ3299" t="s">
        <v>94</v>
      </c>
    </row>
    <row r="3300" spans="1:69" x14ac:dyDescent="0.3">
      <c r="A3300">
        <v>413</v>
      </c>
      <c r="B3300" t="s">
        <v>302</v>
      </c>
      <c r="C3300">
        <v>3</v>
      </c>
      <c r="D3300" t="s">
        <v>83</v>
      </c>
      <c r="E3300">
        <v>56</v>
      </c>
      <c r="F3300" t="s">
        <v>2481</v>
      </c>
      <c r="G3300" t="s">
        <v>78</v>
      </c>
      <c r="H3300" t="s">
        <v>78</v>
      </c>
      <c r="Q3300" t="s">
        <v>2482</v>
      </c>
      <c r="R3300" t="s">
        <v>92</v>
      </c>
      <c r="S3300" t="s">
        <v>92</v>
      </c>
      <c r="AU3300" t="s">
        <v>2482</v>
      </c>
      <c r="AV3300" t="s">
        <v>92</v>
      </c>
      <c r="AW3300" t="s">
        <v>92</v>
      </c>
      <c r="AX3300" t="s">
        <v>1337</v>
      </c>
      <c r="AY3300" t="s">
        <v>2483</v>
      </c>
      <c r="AZ3300" t="s">
        <v>1008</v>
      </c>
      <c r="BA3300" t="s">
        <v>438</v>
      </c>
      <c r="BI3300" t="s">
        <v>2482</v>
      </c>
      <c r="BJ3300" t="s">
        <v>92</v>
      </c>
      <c r="BK3300" t="s">
        <v>92</v>
      </c>
      <c r="BO3300" t="s">
        <v>90</v>
      </c>
      <c r="BQ3300" t="s">
        <v>94</v>
      </c>
    </row>
    <row r="3301" spans="1:69" x14ac:dyDescent="0.3">
      <c r="A3301">
        <v>413</v>
      </c>
      <c r="B3301" t="s">
        <v>302</v>
      </c>
      <c r="C3301">
        <v>4</v>
      </c>
      <c r="D3301" t="s">
        <v>84</v>
      </c>
      <c r="E3301">
        <v>56</v>
      </c>
      <c r="F3301" t="s">
        <v>2481</v>
      </c>
      <c r="G3301" t="s">
        <v>78</v>
      </c>
      <c r="H3301" t="s">
        <v>78</v>
      </c>
      <c r="Q3301" t="s">
        <v>2482</v>
      </c>
      <c r="R3301" t="s">
        <v>92</v>
      </c>
      <c r="S3301" t="s">
        <v>92</v>
      </c>
      <c r="AU3301" t="s">
        <v>2482</v>
      </c>
      <c r="AV3301" t="s">
        <v>92</v>
      </c>
      <c r="AW3301" t="s">
        <v>92</v>
      </c>
      <c r="AX3301" t="s">
        <v>1337</v>
      </c>
      <c r="AY3301" t="s">
        <v>2483</v>
      </c>
      <c r="AZ3301" t="s">
        <v>1008</v>
      </c>
      <c r="BA3301" t="s">
        <v>438</v>
      </c>
      <c r="BI3301" t="s">
        <v>2482</v>
      </c>
      <c r="BJ3301" t="s">
        <v>92</v>
      </c>
      <c r="BK3301" t="s">
        <v>92</v>
      </c>
      <c r="BO3301" t="s">
        <v>90</v>
      </c>
      <c r="BQ3301" t="s">
        <v>94</v>
      </c>
    </row>
    <row r="3302" spans="1:69" x14ac:dyDescent="0.3">
      <c r="A3302">
        <v>413</v>
      </c>
      <c r="B3302" t="s">
        <v>302</v>
      </c>
      <c r="C3302">
        <v>5</v>
      </c>
      <c r="D3302" t="s">
        <v>85</v>
      </c>
      <c r="E3302">
        <v>56</v>
      </c>
      <c r="F3302" t="s">
        <v>2481</v>
      </c>
      <c r="G3302" t="s">
        <v>78</v>
      </c>
      <c r="H3302" t="s">
        <v>78</v>
      </c>
      <c r="Q3302" t="s">
        <v>2482</v>
      </c>
      <c r="R3302" t="s">
        <v>92</v>
      </c>
      <c r="S3302" t="s">
        <v>95</v>
      </c>
      <c r="AU3302" t="s">
        <v>2482</v>
      </c>
      <c r="AV3302" t="s">
        <v>92</v>
      </c>
      <c r="AW3302" t="s">
        <v>95</v>
      </c>
      <c r="AX3302" t="s">
        <v>1337</v>
      </c>
      <c r="AY3302" t="s">
        <v>2483</v>
      </c>
      <c r="AZ3302" t="s">
        <v>1008</v>
      </c>
      <c r="BA3302" t="s">
        <v>1458</v>
      </c>
      <c r="BI3302" t="s">
        <v>2482</v>
      </c>
      <c r="BJ3302" t="s">
        <v>92</v>
      </c>
      <c r="BK3302" t="s">
        <v>95</v>
      </c>
      <c r="BO3302" t="s">
        <v>90</v>
      </c>
      <c r="BQ3302" t="s">
        <v>94</v>
      </c>
    </row>
    <row r="3303" spans="1:69" x14ac:dyDescent="0.3">
      <c r="A3303">
        <v>413</v>
      </c>
      <c r="B3303" t="s">
        <v>302</v>
      </c>
      <c r="C3303">
        <v>6</v>
      </c>
      <c r="D3303" t="s">
        <v>86</v>
      </c>
      <c r="E3303">
        <v>56</v>
      </c>
      <c r="F3303" t="s">
        <v>2481</v>
      </c>
      <c r="G3303" t="s">
        <v>78</v>
      </c>
      <c r="H3303" t="s">
        <v>69</v>
      </c>
      <c r="Q3303" t="s">
        <v>2482</v>
      </c>
      <c r="R3303" t="s">
        <v>92</v>
      </c>
      <c r="S3303" t="s">
        <v>92</v>
      </c>
      <c r="AU3303" t="s">
        <v>2482</v>
      </c>
      <c r="AV3303" t="s">
        <v>92</v>
      </c>
      <c r="AW3303" t="s">
        <v>92</v>
      </c>
      <c r="AX3303" t="s">
        <v>1337</v>
      </c>
      <c r="AY3303" t="s">
        <v>2483</v>
      </c>
      <c r="AZ3303" t="s">
        <v>1008</v>
      </c>
      <c r="BA3303" t="s">
        <v>439</v>
      </c>
      <c r="BI3303" t="s">
        <v>2482</v>
      </c>
      <c r="BJ3303" t="s">
        <v>92</v>
      </c>
      <c r="BK3303" t="s">
        <v>92</v>
      </c>
      <c r="BO3303" t="s">
        <v>90</v>
      </c>
      <c r="BQ3303" t="s">
        <v>94</v>
      </c>
    </row>
    <row r="3304" spans="1:69" x14ac:dyDescent="0.3">
      <c r="A3304">
        <v>413</v>
      </c>
      <c r="B3304" t="s">
        <v>302</v>
      </c>
      <c r="C3304">
        <v>7</v>
      </c>
      <c r="D3304" t="s">
        <v>87</v>
      </c>
      <c r="E3304">
        <v>56</v>
      </c>
      <c r="F3304" t="s">
        <v>2481</v>
      </c>
      <c r="G3304" t="s">
        <v>78</v>
      </c>
      <c r="H3304" t="s">
        <v>69</v>
      </c>
      <c r="Q3304" t="s">
        <v>2482</v>
      </c>
      <c r="R3304" t="s">
        <v>92</v>
      </c>
      <c r="S3304" t="s">
        <v>92</v>
      </c>
      <c r="AU3304" t="s">
        <v>2482</v>
      </c>
      <c r="AV3304" t="s">
        <v>92</v>
      </c>
      <c r="AW3304" t="s">
        <v>92</v>
      </c>
      <c r="AX3304" t="s">
        <v>1337</v>
      </c>
      <c r="AY3304" t="s">
        <v>2483</v>
      </c>
      <c r="AZ3304" t="s">
        <v>1008</v>
      </c>
      <c r="BA3304" t="s">
        <v>439</v>
      </c>
      <c r="BI3304" t="s">
        <v>2482</v>
      </c>
      <c r="BJ3304" t="s">
        <v>92</v>
      </c>
      <c r="BK3304" t="s">
        <v>92</v>
      </c>
      <c r="BO3304" t="s">
        <v>90</v>
      </c>
      <c r="BQ3304" t="s">
        <v>94</v>
      </c>
    </row>
    <row r="3305" spans="1:69" x14ac:dyDescent="0.3">
      <c r="A3305">
        <v>413</v>
      </c>
      <c r="B3305" t="s">
        <v>302</v>
      </c>
      <c r="C3305">
        <v>8</v>
      </c>
      <c r="D3305" t="s">
        <v>88</v>
      </c>
      <c r="E3305">
        <v>56</v>
      </c>
      <c r="F3305" t="s">
        <v>2481</v>
      </c>
      <c r="G3305" t="s">
        <v>78</v>
      </c>
      <c r="H3305" t="s">
        <v>78</v>
      </c>
      <c r="Q3305" t="s">
        <v>2482</v>
      </c>
      <c r="R3305" t="s">
        <v>92</v>
      </c>
      <c r="S3305" t="s">
        <v>92</v>
      </c>
      <c r="AU3305" t="s">
        <v>2482</v>
      </c>
      <c r="AV3305" t="s">
        <v>92</v>
      </c>
      <c r="AW3305" t="s">
        <v>92</v>
      </c>
      <c r="AX3305" t="s">
        <v>1337</v>
      </c>
      <c r="AY3305" t="s">
        <v>2483</v>
      </c>
      <c r="AZ3305" t="s">
        <v>1008</v>
      </c>
      <c r="BA3305" t="s">
        <v>438</v>
      </c>
      <c r="BI3305" t="s">
        <v>2482</v>
      </c>
      <c r="BJ3305" t="s">
        <v>92</v>
      </c>
      <c r="BK3305" t="s">
        <v>92</v>
      </c>
      <c r="BO3305" t="s">
        <v>90</v>
      </c>
      <c r="BQ3305" t="s">
        <v>94</v>
      </c>
    </row>
    <row r="3306" spans="1:69" x14ac:dyDescent="0.3">
      <c r="A3306">
        <v>414</v>
      </c>
      <c r="B3306" t="s">
        <v>2452</v>
      </c>
      <c r="C3306">
        <v>1</v>
      </c>
      <c r="D3306" t="s">
        <v>67</v>
      </c>
      <c r="E3306">
        <v>56</v>
      </c>
      <c r="F3306" t="s">
        <v>2481</v>
      </c>
      <c r="G3306" t="s">
        <v>78</v>
      </c>
      <c r="H3306" t="s">
        <v>69</v>
      </c>
      <c r="I3306">
        <v>402</v>
      </c>
      <c r="J3306" t="s">
        <v>90</v>
      </c>
      <c r="T3306" t="s">
        <v>2454</v>
      </c>
      <c r="U3306" t="s">
        <v>92</v>
      </c>
      <c r="V3306" t="s">
        <v>201</v>
      </c>
      <c r="AF3306" t="s">
        <v>2455</v>
      </c>
      <c r="AG3306" t="s">
        <v>455</v>
      </c>
      <c r="AH3306" t="s">
        <v>101</v>
      </c>
      <c r="AU3306" t="s">
        <v>2454</v>
      </c>
      <c r="AV3306" t="s">
        <v>92</v>
      </c>
      <c r="AW3306" t="s">
        <v>201</v>
      </c>
      <c r="AX3306" t="s">
        <v>2456</v>
      </c>
      <c r="AY3306" t="s">
        <v>2457</v>
      </c>
      <c r="AZ3306" t="s">
        <v>228</v>
      </c>
      <c r="BA3306" t="s">
        <v>201</v>
      </c>
      <c r="BB3306" t="s">
        <v>2484</v>
      </c>
      <c r="BC3306" t="s">
        <v>2485</v>
      </c>
      <c r="BD3306" t="s">
        <v>2486</v>
      </c>
      <c r="BE3306" t="s">
        <v>2487</v>
      </c>
      <c r="BI3306">
        <v>5</v>
      </c>
      <c r="BJ3306" t="s">
        <v>78</v>
      </c>
      <c r="BK3306" t="s">
        <v>69</v>
      </c>
      <c r="BL3306" t="s">
        <v>2488</v>
      </c>
      <c r="BM3306" t="s">
        <v>118</v>
      </c>
      <c r="BN3306" t="s">
        <v>238</v>
      </c>
      <c r="BO3306" t="s">
        <v>90</v>
      </c>
      <c r="BQ3306" t="s">
        <v>94</v>
      </c>
    </row>
    <row r="3307" spans="1:69" x14ac:dyDescent="0.3">
      <c r="A3307">
        <v>414</v>
      </c>
      <c r="B3307" t="s">
        <v>2452</v>
      </c>
      <c r="C3307">
        <v>2</v>
      </c>
      <c r="D3307" t="s">
        <v>77</v>
      </c>
      <c r="E3307">
        <v>56</v>
      </c>
      <c r="F3307" t="s">
        <v>2481</v>
      </c>
      <c r="G3307" t="s">
        <v>78</v>
      </c>
      <c r="H3307" t="s">
        <v>78</v>
      </c>
      <c r="I3307">
        <v>402</v>
      </c>
      <c r="J3307" t="s">
        <v>90</v>
      </c>
      <c r="T3307" t="s">
        <v>2454</v>
      </c>
      <c r="U3307" t="s">
        <v>92</v>
      </c>
      <c r="V3307" t="s">
        <v>119</v>
      </c>
      <c r="AF3307" t="s">
        <v>2455</v>
      </c>
      <c r="AG3307" t="s">
        <v>455</v>
      </c>
      <c r="AH3307" t="s">
        <v>115</v>
      </c>
      <c r="AU3307" t="s">
        <v>2454</v>
      </c>
      <c r="AV3307" t="s">
        <v>92</v>
      </c>
      <c r="AW3307" t="s">
        <v>119</v>
      </c>
      <c r="AX3307" t="s">
        <v>2456</v>
      </c>
      <c r="AY3307" t="s">
        <v>2457</v>
      </c>
      <c r="AZ3307" t="s">
        <v>228</v>
      </c>
      <c r="BA3307" t="s">
        <v>119</v>
      </c>
      <c r="BB3307" t="s">
        <v>2484</v>
      </c>
      <c r="BC3307" t="s">
        <v>2485</v>
      </c>
      <c r="BD3307" t="s">
        <v>216</v>
      </c>
      <c r="BE3307" t="s">
        <v>2487</v>
      </c>
      <c r="BI3307">
        <v>5</v>
      </c>
      <c r="BJ3307" t="s">
        <v>78</v>
      </c>
      <c r="BK3307" t="s">
        <v>78</v>
      </c>
      <c r="BL3307" t="s">
        <v>2488</v>
      </c>
      <c r="BM3307" t="s">
        <v>118</v>
      </c>
      <c r="BN3307" t="s">
        <v>228</v>
      </c>
      <c r="BO3307" t="s">
        <v>90</v>
      </c>
      <c r="BQ3307" t="s">
        <v>94</v>
      </c>
    </row>
    <row r="3308" spans="1:69" x14ac:dyDescent="0.3">
      <c r="A3308">
        <v>414</v>
      </c>
      <c r="B3308" t="s">
        <v>2452</v>
      </c>
      <c r="C3308">
        <v>3</v>
      </c>
      <c r="D3308" t="s">
        <v>83</v>
      </c>
      <c r="E3308">
        <v>56</v>
      </c>
      <c r="F3308" t="s">
        <v>2481</v>
      </c>
      <c r="G3308" t="s">
        <v>78</v>
      </c>
      <c r="H3308" t="s">
        <v>78</v>
      </c>
      <c r="I3308">
        <v>402</v>
      </c>
      <c r="J3308" t="s">
        <v>90</v>
      </c>
      <c r="T3308" t="s">
        <v>2454</v>
      </c>
      <c r="U3308" t="s">
        <v>92</v>
      </c>
      <c r="V3308" t="s">
        <v>119</v>
      </c>
      <c r="AF3308" t="s">
        <v>2455</v>
      </c>
      <c r="AG3308" t="s">
        <v>455</v>
      </c>
      <c r="AH3308" t="s">
        <v>115</v>
      </c>
      <c r="AU3308" t="s">
        <v>2454</v>
      </c>
      <c r="AV3308" t="s">
        <v>92</v>
      </c>
      <c r="AW3308" t="s">
        <v>119</v>
      </c>
      <c r="AX3308" t="s">
        <v>2456</v>
      </c>
      <c r="AY3308" t="s">
        <v>2457</v>
      </c>
      <c r="AZ3308" t="s">
        <v>228</v>
      </c>
      <c r="BA3308" t="s">
        <v>119</v>
      </c>
      <c r="BB3308" t="s">
        <v>2484</v>
      </c>
      <c r="BC3308" t="s">
        <v>2485</v>
      </c>
      <c r="BD3308" t="s">
        <v>216</v>
      </c>
      <c r="BE3308" t="s">
        <v>2487</v>
      </c>
      <c r="BI3308">
        <v>5</v>
      </c>
      <c r="BJ3308" t="s">
        <v>78</v>
      </c>
      <c r="BK3308" t="s">
        <v>78</v>
      </c>
      <c r="BL3308" t="s">
        <v>2488</v>
      </c>
      <c r="BM3308" t="s">
        <v>118</v>
      </c>
      <c r="BN3308" t="s">
        <v>228</v>
      </c>
      <c r="BO3308" t="s">
        <v>90</v>
      </c>
      <c r="BQ3308" t="s">
        <v>94</v>
      </c>
    </row>
    <row r="3309" spans="1:69" x14ac:dyDescent="0.3">
      <c r="A3309">
        <v>414</v>
      </c>
      <c r="B3309" t="s">
        <v>2452</v>
      </c>
      <c r="C3309">
        <v>4</v>
      </c>
      <c r="D3309" t="s">
        <v>84</v>
      </c>
      <c r="E3309">
        <v>56</v>
      </c>
      <c r="F3309" t="s">
        <v>2481</v>
      </c>
      <c r="G3309" t="s">
        <v>78</v>
      </c>
      <c r="H3309" t="s">
        <v>78</v>
      </c>
      <c r="I3309">
        <v>402</v>
      </c>
      <c r="J3309" t="s">
        <v>90</v>
      </c>
      <c r="T3309" t="s">
        <v>2454</v>
      </c>
      <c r="U3309" t="s">
        <v>92</v>
      </c>
      <c r="V3309" t="s">
        <v>108</v>
      </c>
      <c r="AF3309" t="s">
        <v>2455</v>
      </c>
      <c r="AG3309" t="s">
        <v>455</v>
      </c>
      <c r="AH3309" t="s">
        <v>115</v>
      </c>
      <c r="AU3309" t="s">
        <v>2454</v>
      </c>
      <c r="AV3309" t="s">
        <v>92</v>
      </c>
      <c r="AW3309" t="s">
        <v>108</v>
      </c>
      <c r="AX3309" t="s">
        <v>2456</v>
      </c>
      <c r="AY3309" t="s">
        <v>2457</v>
      </c>
      <c r="AZ3309" t="s">
        <v>329</v>
      </c>
      <c r="BA3309" t="s">
        <v>108</v>
      </c>
      <c r="BB3309" t="s">
        <v>2484</v>
      </c>
      <c r="BC3309" t="s">
        <v>2485</v>
      </c>
      <c r="BD3309" t="s">
        <v>2489</v>
      </c>
      <c r="BE3309" t="s">
        <v>2487</v>
      </c>
      <c r="BI3309">
        <v>5</v>
      </c>
      <c r="BJ3309" t="s">
        <v>78</v>
      </c>
      <c r="BK3309" t="s">
        <v>69</v>
      </c>
      <c r="BL3309" t="s">
        <v>2488</v>
      </c>
      <c r="BM3309" t="s">
        <v>118</v>
      </c>
      <c r="BN3309" t="s">
        <v>495</v>
      </c>
      <c r="BO3309" t="s">
        <v>90</v>
      </c>
      <c r="BQ3309" t="s">
        <v>94</v>
      </c>
    </row>
    <row r="3310" spans="1:69" x14ac:dyDescent="0.3">
      <c r="A3310">
        <v>414</v>
      </c>
      <c r="B3310" t="s">
        <v>2452</v>
      </c>
      <c r="C3310">
        <v>5</v>
      </c>
      <c r="D3310" t="s">
        <v>85</v>
      </c>
      <c r="E3310">
        <v>56</v>
      </c>
      <c r="F3310" t="s">
        <v>2481</v>
      </c>
      <c r="G3310" t="s">
        <v>78</v>
      </c>
      <c r="H3310" t="s">
        <v>78</v>
      </c>
      <c r="I3310">
        <v>402</v>
      </c>
      <c r="J3310" t="s">
        <v>90</v>
      </c>
      <c r="T3310" t="s">
        <v>2454</v>
      </c>
      <c r="U3310" t="s">
        <v>92</v>
      </c>
      <c r="V3310" t="s">
        <v>119</v>
      </c>
      <c r="AF3310" t="s">
        <v>2455</v>
      </c>
      <c r="AG3310" t="s">
        <v>455</v>
      </c>
      <c r="AH3310" t="s">
        <v>115</v>
      </c>
      <c r="AU3310" t="s">
        <v>2454</v>
      </c>
      <c r="AV3310" t="s">
        <v>92</v>
      </c>
      <c r="AW3310" t="s">
        <v>119</v>
      </c>
      <c r="AX3310" t="s">
        <v>2456</v>
      </c>
      <c r="AY3310" t="s">
        <v>2457</v>
      </c>
      <c r="AZ3310" t="s">
        <v>228</v>
      </c>
      <c r="BA3310" t="s">
        <v>119</v>
      </c>
      <c r="BB3310" t="s">
        <v>2484</v>
      </c>
      <c r="BC3310" t="s">
        <v>2485</v>
      </c>
      <c r="BD3310" t="s">
        <v>216</v>
      </c>
      <c r="BE3310" t="s">
        <v>2487</v>
      </c>
      <c r="BI3310">
        <v>5</v>
      </c>
      <c r="BJ3310" t="s">
        <v>78</v>
      </c>
      <c r="BK3310" t="s">
        <v>78</v>
      </c>
      <c r="BL3310" t="s">
        <v>2488</v>
      </c>
      <c r="BM3310" t="s">
        <v>118</v>
      </c>
      <c r="BN3310" t="s">
        <v>228</v>
      </c>
      <c r="BO3310" t="s">
        <v>90</v>
      </c>
      <c r="BQ3310" t="s">
        <v>94</v>
      </c>
    </row>
    <row r="3311" spans="1:69" x14ac:dyDescent="0.3">
      <c r="A3311">
        <v>414</v>
      </c>
      <c r="B3311" t="s">
        <v>2452</v>
      </c>
      <c r="C3311">
        <v>6</v>
      </c>
      <c r="D3311" t="s">
        <v>86</v>
      </c>
      <c r="E3311">
        <v>56</v>
      </c>
      <c r="F3311" t="s">
        <v>2481</v>
      </c>
      <c r="G3311" t="s">
        <v>69</v>
      </c>
      <c r="H3311" t="s">
        <v>69</v>
      </c>
      <c r="I3311">
        <v>402</v>
      </c>
      <c r="J3311" t="s">
        <v>90</v>
      </c>
      <c r="T3311" t="s">
        <v>2454</v>
      </c>
      <c r="U3311" t="s">
        <v>95</v>
      </c>
      <c r="V3311" t="s">
        <v>108</v>
      </c>
      <c r="AF3311" t="s">
        <v>2455</v>
      </c>
      <c r="AG3311" t="s">
        <v>1075</v>
      </c>
      <c r="AH3311" t="s">
        <v>101</v>
      </c>
      <c r="AU3311" t="s">
        <v>2454</v>
      </c>
      <c r="AV3311" t="s">
        <v>95</v>
      </c>
      <c r="AW3311" t="s">
        <v>108</v>
      </c>
      <c r="AX3311" t="s">
        <v>2456</v>
      </c>
      <c r="AY3311" t="s">
        <v>2457</v>
      </c>
      <c r="AZ3311" t="s">
        <v>558</v>
      </c>
      <c r="BA3311" t="s">
        <v>108</v>
      </c>
      <c r="BB3311" t="s">
        <v>2484</v>
      </c>
      <c r="BC3311" t="s">
        <v>2490</v>
      </c>
      <c r="BD3311" t="s">
        <v>217</v>
      </c>
      <c r="BE3311" t="s">
        <v>2487</v>
      </c>
      <c r="BI3311">
        <v>5</v>
      </c>
      <c r="BJ3311" t="s">
        <v>69</v>
      </c>
      <c r="BK3311" t="s">
        <v>69</v>
      </c>
      <c r="BL3311" t="s">
        <v>2488</v>
      </c>
      <c r="BM3311" t="s">
        <v>309</v>
      </c>
      <c r="BN3311" t="s">
        <v>231</v>
      </c>
      <c r="BO3311" t="s">
        <v>69</v>
      </c>
      <c r="BP3311" t="s">
        <v>75</v>
      </c>
      <c r="BQ3311" t="s">
        <v>129</v>
      </c>
    </row>
    <row r="3312" spans="1:69" x14ac:dyDescent="0.3">
      <c r="A3312">
        <v>414</v>
      </c>
      <c r="B3312" t="s">
        <v>2452</v>
      </c>
      <c r="C3312">
        <v>7</v>
      </c>
      <c r="D3312" t="s">
        <v>87</v>
      </c>
      <c r="E3312">
        <v>56</v>
      </c>
      <c r="F3312" t="s">
        <v>2481</v>
      </c>
      <c r="G3312" t="s">
        <v>69</v>
      </c>
      <c r="H3312" t="s">
        <v>69</v>
      </c>
      <c r="I3312">
        <v>402</v>
      </c>
      <c r="J3312" t="s">
        <v>90</v>
      </c>
      <c r="T3312" t="s">
        <v>2454</v>
      </c>
      <c r="U3312" t="s">
        <v>95</v>
      </c>
      <c r="V3312" t="s">
        <v>108</v>
      </c>
      <c r="AF3312" t="s">
        <v>2455</v>
      </c>
      <c r="AG3312" t="s">
        <v>1075</v>
      </c>
      <c r="AH3312" t="s">
        <v>101</v>
      </c>
      <c r="AU3312" t="s">
        <v>2454</v>
      </c>
      <c r="AV3312" t="s">
        <v>95</v>
      </c>
      <c r="AW3312" t="s">
        <v>108</v>
      </c>
      <c r="AX3312" t="s">
        <v>2456</v>
      </c>
      <c r="AY3312" t="s">
        <v>2457</v>
      </c>
      <c r="AZ3312" t="s">
        <v>230</v>
      </c>
      <c r="BA3312" t="s">
        <v>108</v>
      </c>
      <c r="BB3312" t="s">
        <v>2484</v>
      </c>
      <c r="BC3312" t="s">
        <v>2490</v>
      </c>
      <c r="BD3312" t="s">
        <v>217</v>
      </c>
      <c r="BE3312" t="s">
        <v>2487</v>
      </c>
      <c r="BI3312">
        <v>5</v>
      </c>
      <c r="BJ3312" t="s">
        <v>69</v>
      </c>
      <c r="BK3312" t="s">
        <v>69</v>
      </c>
      <c r="BL3312" t="s">
        <v>2488</v>
      </c>
      <c r="BM3312" t="s">
        <v>309</v>
      </c>
      <c r="BN3312" t="s">
        <v>231</v>
      </c>
      <c r="BO3312" t="s">
        <v>69</v>
      </c>
      <c r="BP3312" t="s">
        <v>75</v>
      </c>
      <c r="BQ3312" t="s">
        <v>129</v>
      </c>
    </row>
    <row r="3313" spans="1:69" x14ac:dyDescent="0.3">
      <c r="A3313">
        <v>414</v>
      </c>
      <c r="B3313" t="s">
        <v>2452</v>
      </c>
      <c r="C3313">
        <v>8</v>
      </c>
      <c r="D3313" t="s">
        <v>88</v>
      </c>
      <c r="E3313">
        <v>56</v>
      </c>
      <c r="F3313" t="s">
        <v>2481</v>
      </c>
      <c r="G3313" t="s">
        <v>78</v>
      </c>
      <c r="H3313" t="s">
        <v>78</v>
      </c>
      <c r="I3313">
        <v>402</v>
      </c>
      <c r="J3313" t="s">
        <v>90</v>
      </c>
      <c r="T3313" t="s">
        <v>2454</v>
      </c>
      <c r="U3313" t="s">
        <v>92</v>
      </c>
      <c r="V3313" t="s">
        <v>119</v>
      </c>
      <c r="AF3313" t="s">
        <v>2455</v>
      </c>
      <c r="AG3313" t="s">
        <v>455</v>
      </c>
      <c r="AH3313" t="s">
        <v>110</v>
      </c>
      <c r="AU3313" t="s">
        <v>2454</v>
      </c>
      <c r="AV3313" t="s">
        <v>92</v>
      </c>
      <c r="AW3313" t="s">
        <v>119</v>
      </c>
      <c r="AX3313" t="s">
        <v>2456</v>
      </c>
      <c r="AY3313" t="s">
        <v>2457</v>
      </c>
      <c r="AZ3313" t="s">
        <v>228</v>
      </c>
      <c r="BA3313" t="s">
        <v>119</v>
      </c>
      <c r="BB3313" t="s">
        <v>2484</v>
      </c>
      <c r="BC3313" t="s">
        <v>2485</v>
      </c>
      <c r="BD3313" t="s">
        <v>450</v>
      </c>
      <c r="BE3313" t="s">
        <v>2487</v>
      </c>
      <c r="BI3313">
        <v>5</v>
      </c>
      <c r="BJ3313" t="s">
        <v>78</v>
      </c>
      <c r="BK3313" t="s">
        <v>78</v>
      </c>
      <c r="BL3313" t="s">
        <v>2488</v>
      </c>
      <c r="BM3313" t="s">
        <v>118</v>
      </c>
      <c r="BN3313" t="s">
        <v>329</v>
      </c>
      <c r="BO3313" t="s">
        <v>90</v>
      </c>
      <c r="BQ3313" t="s">
        <v>94</v>
      </c>
    </row>
    <row r="3314" spans="1:69" x14ac:dyDescent="0.3">
      <c r="A3314">
        <v>415</v>
      </c>
      <c r="B3314" t="s">
        <v>2459</v>
      </c>
      <c r="C3314">
        <v>1</v>
      </c>
      <c r="D3314" t="s">
        <v>67</v>
      </c>
      <c r="E3314">
        <v>56</v>
      </c>
      <c r="F3314" t="s">
        <v>2481</v>
      </c>
      <c r="G3314" t="s">
        <v>90</v>
      </c>
      <c r="H3314" t="s">
        <v>69</v>
      </c>
      <c r="I3314">
        <v>403</v>
      </c>
      <c r="J3314" t="s">
        <v>90</v>
      </c>
      <c r="AF3314">
        <v>420</v>
      </c>
      <c r="AG3314" t="s">
        <v>90</v>
      </c>
      <c r="AH3314" t="s">
        <v>69</v>
      </c>
      <c r="BB3314">
        <v>420</v>
      </c>
      <c r="BC3314" t="s">
        <v>90</v>
      </c>
      <c r="BD3314" t="s">
        <v>69</v>
      </c>
      <c r="BE3314">
        <v>3</v>
      </c>
      <c r="BO3314" t="s">
        <v>90</v>
      </c>
      <c r="BP3314" t="s">
        <v>93</v>
      </c>
      <c r="BQ3314" t="s">
        <v>94</v>
      </c>
    </row>
    <row r="3315" spans="1:69" x14ac:dyDescent="0.3">
      <c r="A3315">
        <v>415</v>
      </c>
      <c r="B3315" t="s">
        <v>2459</v>
      </c>
      <c r="C3315">
        <v>2</v>
      </c>
      <c r="D3315" t="s">
        <v>77</v>
      </c>
      <c r="E3315">
        <v>56</v>
      </c>
      <c r="F3315" t="s">
        <v>2481</v>
      </c>
      <c r="G3315" t="s">
        <v>90</v>
      </c>
      <c r="H3315" t="s">
        <v>78</v>
      </c>
      <c r="I3315">
        <v>403</v>
      </c>
      <c r="J3315" t="s">
        <v>90</v>
      </c>
      <c r="AF3315">
        <v>420</v>
      </c>
      <c r="AG3315" t="s">
        <v>90</v>
      </c>
      <c r="AH3315" t="s">
        <v>78</v>
      </c>
      <c r="BB3315">
        <v>420</v>
      </c>
      <c r="BC3315" t="s">
        <v>90</v>
      </c>
      <c r="BD3315" t="s">
        <v>78</v>
      </c>
      <c r="BE3315">
        <v>3</v>
      </c>
      <c r="BO3315" t="s">
        <v>90</v>
      </c>
      <c r="BP3315" t="s">
        <v>93</v>
      </c>
      <c r="BQ3315" t="s">
        <v>94</v>
      </c>
    </row>
    <row r="3316" spans="1:69" x14ac:dyDescent="0.3">
      <c r="A3316">
        <v>415</v>
      </c>
      <c r="B3316" t="s">
        <v>2459</v>
      </c>
      <c r="C3316">
        <v>3</v>
      </c>
      <c r="D3316" t="s">
        <v>83</v>
      </c>
      <c r="E3316">
        <v>56</v>
      </c>
      <c r="F3316" t="s">
        <v>2481</v>
      </c>
      <c r="G3316" t="s">
        <v>90</v>
      </c>
      <c r="H3316" t="s">
        <v>78</v>
      </c>
      <c r="I3316">
        <v>403</v>
      </c>
      <c r="J3316" t="s">
        <v>90</v>
      </c>
      <c r="AF3316">
        <v>420</v>
      </c>
      <c r="AG3316" t="s">
        <v>90</v>
      </c>
      <c r="AH3316" t="s">
        <v>78</v>
      </c>
      <c r="BB3316">
        <v>420</v>
      </c>
      <c r="BC3316" t="s">
        <v>90</v>
      </c>
      <c r="BD3316" t="s">
        <v>78</v>
      </c>
      <c r="BE3316">
        <v>3</v>
      </c>
      <c r="BO3316" t="s">
        <v>90</v>
      </c>
      <c r="BP3316" t="s">
        <v>93</v>
      </c>
      <c r="BQ3316" t="s">
        <v>94</v>
      </c>
    </row>
    <row r="3317" spans="1:69" x14ac:dyDescent="0.3">
      <c r="A3317">
        <v>415</v>
      </c>
      <c r="B3317" t="s">
        <v>2459</v>
      </c>
      <c r="C3317">
        <v>4</v>
      </c>
      <c r="D3317" t="s">
        <v>84</v>
      </c>
      <c r="E3317">
        <v>56</v>
      </c>
      <c r="F3317" t="s">
        <v>2481</v>
      </c>
      <c r="G3317" t="s">
        <v>90</v>
      </c>
      <c r="H3317" t="s">
        <v>78</v>
      </c>
      <c r="I3317">
        <v>403</v>
      </c>
      <c r="J3317" t="s">
        <v>90</v>
      </c>
      <c r="AF3317">
        <v>420</v>
      </c>
      <c r="AG3317" t="s">
        <v>90</v>
      </c>
      <c r="AH3317" t="s">
        <v>78</v>
      </c>
      <c r="BB3317">
        <v>420</v>
      </c>
      <c r="BC3317" t="s">
        <v>90</v>
      </c>
      <c r="BD3317" t="s">
        <v>78</v>
      </c>
      <c r="BE3317">
        <v>3</v>
      </c>
      <c r="BO3317" t="s">
        <v>90</v>
      </c>
      <c r="BP3317" t="s">
        <v>93</v>
      </c>
      <c r="BQ3317" t="s">
        <v>94</v>
      </c>
    </row>
    <row r="3318" spans="1:69" x14ac:dyDescent="0.3">
      <c r="A3318">
        <v>415</v>
      </c>
      <c r="B3318" t="s">
        <v>2459</v>
      </c>
      <c r="C3318">
        <v>5</v>
      </c>
      <c r="D3318" t="s">
        <v>85</v>
      </c>
      <c r="E3318">
        <v>56</v>
      </c>
      <c r="F3318" t="s">
        <v>2481</v>
      </c>
      <c r="G3318" t="s">
        <v>90</v>
      </c>
      <c r="H3318" t="s">
        <v>78</v>
      </c>
      <c r="I3318">
        <v>403</v>
      </c>
      <c r="J3318" t="s">
        <v>90</v>
      </c>
      <c r="AF3318">
        <v>420</v>
      </c>
      <c r="AG3318" t="s">
        <v>90</v>
      </c>
      <c r="AH3318" t="s">
        <v>78</v>
      </c>
      <c r="BB3318">
        <v>420</v>
      </c>
      <c r="BC3318" t="s">
        <v>90</v>
      </c>
      <c r="BD3318" t="s">
        <v>78</v>
      </c>
      <c r="BE3318">
        <v>3</v>
      </c>
      <c r="BO3318" t="s">
        <v>90</v>
      </c>
      <c r="BP3318" t="s">
        <v>93</v>
      </c>
      <c r="BQ3318" t="s">
        <v>94</v>
      </c>
    </row>
    <row r="3319" spans="1:69" x14ac:dyDescent="0.3">
      <c r="A3319">
        <v>415</v>
      </c>
      <c r="B3319" t="s">
        <v>2459</v>
      </c>
      <c r="C3319">
        <v>6</v>
      </c>
      <c r="D3319" t="s">
        <v>86</v>
      </c>
      <c r="E3319">
        <v>56</v>
      </c>
      <c r="F3319" t="s">
        <v>2481</v>
      </c>
      <c r="G3319" t="s">
        <v>90</v>
      </c>
      <c r="H3319" t="s">
        <v>69</v>
      </c>
      <c r="I3319">
        <v>403</v>
      </c>
      <c r="J3319" t="s">
        <v>90</v>
      </c>
      <c r="AF3319">
        <v>420</v>
      </c>
      <c r="AG3319" t="s">
        <v>90</v>
      </c>
      <c r="AH3319" t="s">
        <v>69</v>
      </c>
      <c r="BB3319">
        <v>420</v>
      </c>
      <c r="BC3319" t="s">
        <v>90</v>
      </c>
      <c r="BD3319" t="s">
        <v>69</v>
      </c>
      <c r="BE3319">
        <v>3</v>
      </c>
      <c r="BO3319" t="s">
        <v>90</v>
      </c>
      <c r="BP3319" t="s">
        <v>93</v>
      </c>
      <c r="BQ3319" t="s">
        <v>94</v>
      </c>
    </row>
    <row r="3320" spans="1:69" x14ac:dyDescent="0.3">
      <c r="A3320">
        <v>415</v>
      </c>
      <c r="B3320" t="s">
        <v>2459</v>
      </c>
      <c r="C3320">
        <v>7</v>
      </c>
      <c r="D3320" t="s">
        <v>87</v>
      </c>
      <c r="E3320">
        <v>56</v>
      </c>
      <c r="F3320" t="s">
        <v>2481</v>
      </c>
      <c r="G3320" t="s">
        <v>90</v>
      </c>
      <c r="H3320" t="s">
        <v>69</v>
      </c>
      <c r="I3320">
        <v>403</v>
      </c>
      <c r="J3320" t="s">
        <v>90</v>
      </c>
      <c r="AF3320">
        <v>420</v>
      </c>
      <c r="AG3320" t="s">
        <v>90</v>
      </c>
      <c r="AH3320" t="s">
        <v>69</v>
      </c>
      <c r="BB3320">
        <v>420</v>
      </c>
      <c r="BC3320" t="s">
        <v>90</v>
      </c>
      <c r="BD3320" t="s">
        <v>69</v>
      </c>
      <c r="BE3320">
        <v>3</v>
      </c>
      <c r="BO3320" t="s">
        <v>90</v>
      </c>
      <c r="BP3320" t="s">
        <v>93</v>
      </c>
      <c r="BQ3320" t="s">
        <v>94</v>
      </c>
    </row>
    <row r="3321" spans="1:69" x14ac:dyDescent="0.3">
      <c r="A3321">
        <v>415</v>
      </c>
      <c r="B3321" t="s">
        <v>2459</v>
      </c>
      <c r="C3321">
        <v>8</v>
      </c>
      <c r="D3321" t="s">
        <v>88</v>
      </c>
      <c r="E3321">
        <v>56</v>
      </c>
      <c r="F3321" t="s">
        <v>2481</v>
      </c>
      <c r="G3321" t="s">
        <v>90</v>
      </c>
      <c r="H3321" t="s">
        <v>78</v>
      </c>
      <c r="I3321">
        <v>403</v>
      </c>
      <c r="J3321" t="s">
        <v>90</v>
      </c>
      <c r="AF3321">
        <v>420</v>
      </c>
      <c r="AG3321" t="s">
        <v>90</v>
      </c>
      <c r="AH3321" t="s">
        <v>78</v>
      </c>
      <c r="BB3321">
        <v>420</v>
      </c>
      <c r="BC3321" t="s">
        <v>90</v>
      </c>
      <c r="BD3321" t="s">
        <v>78</v>
      </c>
      <c r="BE3321">
        <v>3</v>
      </c>
      <c r="BO3321" t="s">
        <v>90</v>
      </c>
      <c r="BP3321" t="s">
        <v>93</v>
      </c>
      <c r="BQ3321" t="s">
        <v>94</v>
      </c>
    </row>
    <row r="3322" spans="1:69" x14ac:dyDescent="0.3">
      <c r="A3322">
        <v>416</v>
      </c>
      <c r="B3322" t="s">
        <v>2491</v>
      </c>
      <c r="C3322">
        <v>1</v>
      </c>
      <c r="D3322" t="s">
        <v>67</v>
      </c>
      <c r="E3322">
        <v>56</v>
      </c>
      <c r="F3322" t="s">
        <v>2481</v>
      </c>
      <c r="G3322" t="s">
        <v>78</v>
      </c>
      <c r="H3322" t="s">
        <v>69</v>
      </c>
      <c r="Q3322" t="s">
        <v>2492</v>
      </c>
      <c r="R3322" t="s">
        <v>113</v>
      </c>
      <c r="S3322" t="s">
        <v>69</v>
      </c>
      <c r="AU3322" t="s">
        <v>2493</v>
      </c>
      <c r="AV3322" t="s">
        <v>959</v>
      </c>
      <c r="AW3322" t="s">
        <v>95</v>
      </c>
      <c r="AX3322" t="s">
        <v>2007</v>
      </c>
      <c r="AY3322" t="s">
        <v>2494</v>
      </c>
      <c r="AZ3322" t="s">
        <v>620</v>
      </c>
      <c r="BA3322" t="s">
        <v>238</v>
      </c>
      <c r="BI3322" t="s">
        <v>2492</v>
      </c>
      <c r="BJ3322" t="s">
        <v>113</v>
      </c>
      <c r="BK3322" t="s">
        <v>69</v>
      </c>
      <c r="BO3322" t="s">
        <v>69</v>
      </c>
      <c r="BP3322" t="s">
        <v>171</v>
      </c>
      <c r="BQ3322" t="s">
        <v>225</v>
      </c>
    </row>
    <row r="3323" spans="1:69" x14ac:dyDescent="0.3">
      <c r="A3323">
        <v>416</v>
      </c>
      <c r="B3323" t="s">
        <v>2491</v>
      </c>
      <c r="C3323">
        <v>2</v>
      </c>
      <c r="D3323" t="s">
        <v>77</v>
      </c>
      <c r="E3323">
        <v>56</v>
      </c>
      <c r="F3323" t="s">
        <v>2481</v>
      </c>
      <c r="G3323" t="s">
        <v>78</v>
      </c>
      <c r="H3323" t="s">
        <v>78</v>
      </c>
      <c r="Q3323" t="s">
        <v>2492</v>
      </c>
      <c r="R3323" t="s">
        <v>119</v>
      </c>
      <c r="S3323" t="s">
        <v>78</v>
      </c>
      <c r="AU3323" t="s">
        <v>2493</v>
      </c>
      <c r="AV3323" t="s">
        <v>591</v>
      </c>
      <c r="AW3323" t="s">
        <v>92</v>
      </c>
      <c r="AX3323" t="s">
        <v>2007</v>
      </c>
      <c r="AY3323" t="s">
        <v>2494</v>
      </c>
      <c r="AZ3323" t="s">
        <v>622</v>
      </c>
      <c r="BA3323" t="s">
        <v>228</v>
      </c>
      <c r="BI3323" t="s">
        <v>2492</v>
      </c>
      <c r="BJ3323" t="s">
        <v>119</v>
      </c>
      <c r="BK3323" t="s">
        <v>78</v>
      </c>
      <c r="BO3323" t="s">
        <v>90</v>
      </c>
      <c r="BQ3323" t="s">
        <v>94</v>
      </c>
    </row>
    <row r="3324" spans="1:69" x14ac:dyDescent="0.3">
      <c r="A3324">
        <v>416</v>
      </c>
      <c r="B3324" t="s">
        <v>2491</v>
      </c>
      <c r="C3324">
        <v>3</v>
      </c>
      <c r="D3324" t="s">
        <v>83</v>
      </c>
      <c r="E3324">
        <v>56</v>
      </c>
      <c r="F3324" t="s">
        <v>2481</v>
      </c>
      <c r="G3324" t="s">
        <v>78</v>
      </c>
      <c r="H3324" t="s">
        <v>78</v>
      </c>
      <c r="Q3324" t="s">
        <v>2492</v>
      </c>
      <c r="R3324" t="s">
        <v>119</v>
      </c>
      <c r="S3324" t="s">
        <v>78</v>
      </c>
      <c r="AU3324" t="s">
        <v>2493</v>
      </c>
      <c r="AV3324" t="s">
        <v>591</v>
      </c>
      <c r="AW3324" t="s">
        <v>92</v>
      </c>
      <c r="AX3324" t="s">
        <v>2007</v>
      </c>
      <c r="AY3324" t="s">
        <v>2494</v>
      </c>
      <c r="AZ3324" t="s">
        <v>622</v>
      </c>
      <c r="BA3324" t="s">
        <v>228</v>
      </c>
      <c r="BI3324" t="s">
        <v>2492</v>
      </c>
      <c r="BJ3324" t="s">
        <v>119</v>
      </c>
      <c r="BK3324" t="s">
        <v>78</v>
      </c>
      <c r="BO3324" t="s">
        <v>90</v>
      </c>
      <c r="BQ3324" t="s">
        <v>94</v>
      </c>
    </row>
    <row r="3325" spans="1:69" x14ac:dyDescent="0.3">
      <c r="A3325">
        <v>416</v>
      </c>
      <c r="B3325" t="s">
        <v>2491</v>
      </c>
      <c r="C3325">
        <v>4</v>
      </c>
      <c r="D3325" t="s">
        <v>84</v>
      </c>
      <c r="E3325">
        <v>56</v>
      </c>
      <c r="F3325" t="s">
        <v>2481</v>
      </c>
      <c r="G3325" t="s">
        <v>78</v>
      </c>
      <c r="H3325" t="s">
        <v>78</v>
      </c>
      <c r="Q3325" t="s">
        <v>2492</v>
      </c>
      <c r="R3325" t="s">
        <v>119</v>
      </c>
      <c r="S3325" t="s">
        <v>78</v>
      </c>
      <c r="AU3325" t="s">
        <v>2493</v>
      </c>
      <c r="AV3325" t="s">
        <v>591</v>
      </c>
      <c r="AW3325" t="s">
        <v>92</v>
      </c>
      <c r="AX3325" t="s">
        <v>2007</v>
      </c>
      <c r="AY3325" t="s">
        <v>2494</v>
      </c>
      <c r="AZ3325" t="s">
        <v>622</v>
      </c>
      <c r="BA3325" t="s">
        <v>230</v>
      </c>
      <c r="BI3325" t="s">
        <v>2492</v>
      </c>
      <c r="BJ3325" t="s">
        <v>119</v>
      </c>
      <c r="BK3325" t="s">
        <v>78</v>
      </c>
      <c r="BO3325" t="s">
        <v>90</v>
      </c>
      <c r="BQ3325" t="s">
        <v>94</v>
      </c>
    </row>
    <row r="3326" spans="1:69" x14ac:dyDescent="0.3">
      <c r="A3326">
        <v>416</v>
      </c>
      <c r="B3326" t="s">
        <v>2491</v>
      </c>
      <c r="C3326">
        <v>5</v>
      </c>
      <c r="D3326" t="s">
        <v>85</v>
      </c>
      <c r="E3326">
        <v>56</v>
      </c>
      <c r="F3326" t="s">
        <v>2481</v>
      </c>
      <c r="G3326" t="s">
        <v>78</v>
      </c>
      <c r="H3326" t="s">
        <v>78</v>
      </c>
      <c r="Q3326" t="s">
        <v>2492</v>
      </c>
      <c r="R3326" t="s">
        <v>119</v>
      </c>
      <c r="S3326" t="s">
        <v>78</v>
      </c>
      <c r="AU3326" t="s">
        <v>2493</v>
      </c>
      <c r="AV3326" t="s">
        <v>591</v>
      </c>
      <c r="AW3326" t="s">
        <v>92</v>
      </c>
      <c r="AX3326" t="s">
        <v>2007</v>
      </c>
      <c r="AY3326" t="s">
        <v>2494</v>
      </c>
      <c r="AZ3326" t="s">
        <v>622</v>
      </c>
      <c r="BA3326" t="s">
        <v>329</v>
      </c>
      <c r="BI3326" t="s">
        <v>2492</v>
      </c>
      <c r="BJ3326" t="s">
        <v>119</v>
      </c>
      <c r="BK3326" t="s">
        <v>78</v>
      </c>
      <c r="BO3326" t="s">
        <v>90</v>
      </c>
      <c r="BQ3326" t="s">
        <v>94</v>
      </c>
    </row>
    <row r="3327" spans="1:69" x14ac:dyDescent="0.3">
      <c r="A3327">
        <v>416</v>
      </c>
      <c r="B3327" t="s">
        <v>2491</v>
      </c>
      <c r="C3327">
        <v>6</v>
      </c>
      <c r="D3327" t="s">
        <v>86</v>
      </c>
      <c r="E3327">
        <v>56</v>
      </c>
      <c r="F3327" t="s">
        <v>2481</v>
      </c>
      <c r="G3327" t="s">
        <v>69</v>
      </c>
      <c r="H3327" t="s">
        <v>69</v>
      </c>
      <c r="Q3327" t="s">
        <v>2492</v>
      </c>
      <c r="R3327" t="s">
        <v>201</v>
      </c>
      <c r="S3327" t="s">
        <v>69</v>
      </c>
      <c r="AU3327" t="s">
        <v>2493</v>
      </c>
      <c r="AV3327" t="s">
        <v>811</v>
      </c>
      <c r="AW3327" t="s">
        <v>95</v>
      </c>
      <c r="AX3327" t="s">
        <v>2007</v>
      </c>
      <c r="AY3327" t="s">
        <v>2494</v>
      </c>
      <c r="AZ3327" t="s">
        <v>714</v>
      </c>
      <c r="BA3327" t="s">
        <v>230</v>
      </c>
      <c r="BI3327" t="s">
        <v>2492</v>
      </c>
      <c r="BJ3327" t="s">
        <v>201</v>
      </c>
      <c r="BK3327" t="s">
        <v>69</v>
      </c>
      <c r="BO3327" t="s">
        <v>69</v>
      </c>
      <c r="BP3327" t="s">
        <v>75</v>
      </c>
      <c r="BQ3327" t="s">
        <v>225</v>
      </c>
    </row>
    <row r="3328" spans="1:69" x14ac:dyDescent="0.3">
      <c r="A3328">
        <v>416</v>
      </c>
      <c r="B3328" t="s">
        <v>2491</v>
      </c>
      <c r="C3328">
        <v>7</v>
      </c>
      <c r="D3328" t="s">
        <v>87</v>
      </c>
      <c r="E3328">
        <v>56</v>
      </c>
      <c r="F3328" t="s">
        <v>2481</v>
      </c>
      <c r="G3328" t="s">
        <v>69</v>
      </c>
      <c r="H3328" t="s">
        <v>69</v>
      </c>
      <c r="Q3328" t="s">
        <v>2492</v>
      </c>
      <c r="R3328" t="s">
        <v>201</v>
      </c>
      <c r="S3328" t="s">
        <v>69</v>
      </c>
      <c r="AU3328" t="s">
        <v>2493</v>
      </c>
      <c r="AV3328" t="s">
        <v>811</v>
      </c>
      <c r="AW3328" t="s">
        <v>95</v>
      </c>
      <c r="AX3328" t="s">
        <v>2007</v>
      </c>
      <c r="AY3328" t="s">
        <v>2494</v>
      </c>
      <c r="AZ3328" t="s">
        <v>714</v>
      </c>
      <c r="BA3328" t="s">
        <v>230</v>
      </c>
      <c r="BI3328" t="s">
        <v>2492</v>
      </c>
      <c r="BJ3328" t="s">
        <v>201</v>
      </c>
      <c r="BK3328" t="s">
        <v>69</v>
      </c>
      <c r="BO3328" t="s">
        <v>69</v>
      </c>
      <c r="BP3328" t="s">
        <v>75</v>
      </c>
      <c r="BQ3328" t="s">
        <v>225</v>
      </c>
    </row>
    <row r="3329" spans="1:69" x14ac:dyDescent="0.3">
      <c r="A3329">
        <v>416</v>
      </c>
      <c r="B3329" t="s">
        <v>2491</v>
      </c>
      <c r="C3329">
        <v>8</v>
      </c>
      <c r="D3329" t="s">
        <v>88</v>
      </c>
      <c r="E3329">
        <v>56</v>
      </c>
      <c r="F3329" t="s">
        <v>2481</v>
      </c>
      <c r="G3329" t="s">
        <v>78</v>
      </c>
      <c r="H3329" t="s">
        <v>78</v>
      </c>
      <c r="Q3329" t="s">
        <v>2492</v>
      </c>
      <c r="R3329" t="s">
        <v>119</v>
      </c>
      <c r="S3329" t="s">
        <v>78</v>
      </c>
      <c r="AU3329" t="s">
        <v>2493</v>
      </c>
      <c r="AV3329" t="s">
        <v>591</v>
      </c>
      <c r="AW3329" t="s">
        <v>92</v>
      </c>
      <c r="AX3329" t="s">
        <v>2007</v>
      </c>
      <c r="AY3329" t="s">
        <v>2494</v>
      </c>
      <c r="AZ3329" t="s">
        <v>622</v>
      </c>
      <c r="BA3329" t="s">
        <v>228</v>
      </c>
      <c r="BI3329" t="s">
        <v>2492</v>
      </c>
      <c r="BJ3329" t="s">
        <v>119</v>
      </c>
      <c r="BK3329" t="s">
        <v>78</v>
      </c>
      <c r="BO3329" t="s">
        <v>90</v>
      </c>
      <c r="BQ3329" t="s">
        <v>94</v>
      </c>
    </row>
    <row r="3330" spans="1:69" x14ac:dyDescent="0.3">
      <c r="A3330">
        <v>417</v>
      </c>
      <c r="B3330" t="s">
        <v>2460</v>
      </c>
      <c r="C3330">
        <v>1</v>
      </c>
      <c r="D3330" t="s">
        <v>67</v>
      </c>
      <c r="E3330">
        <v>56</v>
      </c>
      <c r="F3330" t="s">
        <v>2481</v>
      </c>
      <c r="G3330" t="s">
        <v>90</v>
      </c>
      <c r="H3330" t="s">
        <v>69</v>
      </c>
      <c r="I3330">
        <v>404</v>
      </c>
      <c r="J3330" t="s">
        <v>90</v>
      </c>
      <c r="BO3330" t="s">
        <v>90</v>
      </c>
      <c r="BP3330" t="s">
        <v>93</v>
      </c>
      <c r="BQ3330" t="s">
        <v>320</v>
      </c>
    </row>
    <row r="3331" spans="1:69" x14ac:dyDescent="0.3">
      <c r="A3331">
        <v>417</v>
      </c>
      <c r="B3331" t="s">
        <v>2460</v>
      </c>
      <c r="C3331">
        <v>2</v>
      </c>
      <c r="D3331" t="s">
        <v>77</v>
      </c>
      <c r="E3331">
        <v>56</v>
      </c>
      <c r="F3331" t="s">
        <v>2481</v>
      </c>
      <c r="G3331" t="s">
        <v>90</v>
      </c>
      <c r="H3331" t="s">
        <v>78</v>
      </c>
      <c r="I3331">
        <v>404</v>
      </c>
      <c r="J3331" t="s">
        <v>90</v>
      </c>
      <c r="BO3331" t="s">
        <v>90</v>
      </c>
      <c r="BP3331" t="s">
        <v>93</v>
      </c>
      <c r="BQ3331" t="s">
        <v>320</v>
      </c>
    </row>
    <row r="3332" spans="1:69" x14ac:dyDescent="0.3">
      <c r="A3332">
        <v>417</v>
      </c>
      <c r="B3332" t="s">
        <v>2460</v>
      </c>
      <c r="C3332">
        <v>3</v>
      </c>
      <c r="D3332" t="s">
        <v>83</v>
      </c>
      <c r="E3332">
        <v>56</v>
      </c>
      <c r="F3332" t="s">
        <v>2481</v>
      </c>
      <c r="G3332" t="s">
        <v>90</v>
      </c>
      <c r="H3332" t="s">
        <v>78</v>
      </c>
      <c r="I3332">
        <v>404</v>
      </c>
      <c r="J3332" t="s">
        <v>90</v>
      </c>
      <c r="BO3332" t="s">
        <v>90</v>
      </c>
      <c r="BP3332" t="s">
        <v>93</v>
      </c>
      <c r="BQ3332" t="s">
        <v>320</v>
      </c>
    </row>
    <row r="3333" spans="1:69" x14ac:dyDescent="0.3">
      <c r="A3333">
        <v>417</v>
      </c>
      <c r="B3333" t="s">
        <v>2460</v>
      </c>
      <c r="C3333">
        <v>4</v>
      </c>
      <c r="D3333" t="s">
        <v>84</v>
      </c>
      <c r="E3333">
        <v>56</v>
      </c>
      <c r="F3333" t="s">
        <v>2481</v>
      </c>
      <c r="G3333" t="s">
        <v>90</v>
      </c>
      <c r="H3333" t="s">
        <v>78</v>
      </c>
      <c r="I3333">
        <v>404</v>
      </c>
      <c r="J3333" t="s">
        <v>90</v>
      </c>
      <c r="BO3333" t="s">
        <v>90</v>
      </c>
      <c r="BP3333" t="s">
        <v>93</v>
      </c>
      <c r="BQ3333" t="s">
        <v>320</v>
      </c>
    </row>
    <row r="3334" spans="1:69" x14ac:dyDescent="0.3">
      <c r="A3334">
        <v>417</v>
      </c>
      <c r="B3334" t="s">
        <v>2460</v>
      </c>
      <c r="C3334">
        <v>5</v>
      </c>
      <c r="D3334" t="s">
        <v>85</v>
      </c>
      <c r="E3334">
        <v>56</v>
      </c>
      <c r="F3334" t="s">
        <v>2481</v>
      </c>
      <c r="G3334" t="s">
        <v>90</v>
      </c>
      <c r="H3334" t="s">
        <v>78</v>
      </c>
      <c r="I3334">
        <v>404</v>
      </c>
      <c r="J3334" t="s">
        <v>90</v>
      </c>
      <c r="BO3334" t="s">
        <v>90</v>
      </c>
      <c r="BP3334" t="s">
        <v>93</v>
      </c>
      <c r="BQ3334" t="s">
        <v>320</v>
      </c>
    </row>
    <row r="3335" spans="1:69" x14ac:dyDescent="0.3">
      <c r="A3335">
        <v>417</v>
      </c>
      <c r="B3335" t="s">
        <v>2460</v>
      </c>
      <c r="C3335">
        <v>6</v>
      </c>
      <c r="D3335" t="s">
        <v>86</v>
      </c>
      <c r="E3335">
        <v>56</v>
      </c>
      <c r="F3335" t="s">
        <v>2481</v>
      </c>
      <c r="G3335" t="s">
        <v>90</v>
      </c>
      <c r="H3335" t="s">
        <v>69</v>
      </c>
      <c r="I3335">
        <v>404</v>
      </c>
      <c r="J3335" t="s">
        <v>90</v>
      </c>
      <c r="BO3335" t="s">
        <v>90</v>
      </c>
      <c r="BP3335" t="s">
        <v>93</v>
      </c>
      <c r="BQ3335" t="s">
        <v>320</v>
      </c>
    </row>
    <row r="3336" spans="1:69" x14ac:dyDescent="0.3">
      <c r="A3336">
        <v>417</v>
      </c>
      <c r="B3336" t="s">
        <v>2460</v>
      </c>
      <c r="C3336">
        <v>7</v>
      </c>
      <c r="D3336" t="s">
        <v>87</v>
      </c>
      <c r="E3336">
        <v>56</v>
      </c>
      <c r="F3336" t="s">
        <v>2481</v>
      </c>
      <c r="G3336" t="s">
        <v>90</v>
      </c>
      <c r="H3336" t="s">
        <v>69</v>
      </c>
      <c r="I3336">
        <v>404</v>
      </c>
      <c r="J3336" t="s">
        <v>90</v>
      </c>
      <c r="BO3336" t="s">
        <v>90</v>
      </c>
      <c r="BP3336" t="s">
        <v>93</v>
      </c>
      <c r="BQ3336" t="s">
        <v>320</v>
      </c>
    </row>
    <row r="3337" spans="1:69" x14ac:dyDescent="0.3">
      <c r="A3337">
        <v>417</v>
      </c>
      <c r="B3337" t="s">
        <v>2460</v>
      </c>
      <c r="C3337">
        <v>8</v>
      </c>
      <c r="D3337" t="s">
        <v>88</v>
      </c>
      <c r="E3337">
        <v>56</v>
      </c>
      <c r="F3337" t="s">
        <v>2481</v>
      </c>
      <c r="G3337" t="s">
        <v>90</v>
      </c>
      <c r="H3337" t="s">
        <v>78</v>
      </c>
      <c r="I3337">
        <v>404</v>
      </c>
      <c r="J3337" t="s">
        <v>90</v>
      </c>
      <c r="BO3337" t="s">
        <v>90</v>
      </c>
      <c r="BP3337" t="s">
        <v>93</v>
      </c>
      <c r="BQ3337" t="s">
        <v>320</v>
      </c>
    </row>
    <row r="3338" spans="1:69" x14ac:dyDescent="0.3">
      <c r="A3338">
        <v>418</v>
      </c>
      <c r="B3338" t="s">
        <v>2461</v>
      </c>
      <c r="C3338">
        <v>1</v>
      </c>
      <c r="D3338" t="s">
        <v>67</v>
      </c>
      <c r="E3338">
        <v>56</v>
      </c>
      <c r="F3338" t="s">
        <v>2481</v>
      </c>
      <c r="G3338" t="s">
        <v>78</v>
      </c>
      <c r="H3338" t="s">
        <v>69</v>
      </c>
      <c r="I3338">
        <v>405</v>
      </c>
      <c r="J3338" t="s">
        <v>90</v>
      </c>
      <c r="T3338">
        <v>492</v>
      </c>
      <c r="U3338" t="s">
        <v>78</v>
      </c>
      <c r="V3338" t="s">
        <v>78</v>
      </c>
      <c r="AF3338">
        <v>419</v>
      </c>
      <c r="AG3338" t="s">
        <v>78</v>
      </c>
      <c r="AH3338" t="s">
        <v>69</v>
      </c>
      <c r="AU3338">
        <v>492</v>
      </c>
      <c r="AV3338" t="s">
        <v>78</v>
      </c>
      <c r="AW3338" t="s">
        <v>78</v>
      </c>
      <c r="AX3338">
        <v>1</v>
      </c>
      <c r="AY3338">
        <v>52</v>
      </c>
      <c r="AZ3338" t="s">
        <v>78</v>
      </c>
      <c r="BA3338" t="s">
        <v>69</v>
      </c>
      <c r="BB3338" t="s">
        <v>2495</v>
      </c>
      <c r="BC3338" t="s">
        <v>92</v>
      </c>
      <c r="BD3338" t="s">
        <v>95</v>
      </c>
      <c r="BE3338" t="s">
        <v>2007</v>
      </c>
      <c r="BI3338">
        <v>492</v>
      </c>
      <c r="BJ3338" t="s">
        <v>78</v>
      </c>
      <c r="BK3338" t="s">
        <v>78</v>
      </c>
      <c r="BL3338">
        <v>419</v>
      </c>
      <c r="BM3338" t="s">
        <v>78</v>
      </c>
      <c r="BN3338" t="s">
        <v>69</v>
      </c>
      <c r="BO3338" t="s">
        <v>78</v>
      </c>
      <c r="BP3338" t="s">
        <v>81</v>
      </c>
      <c r="BQ3338" t="s">
        <v>109</v>
      </c>
    </row>
    <row r="3339" spans="1:69" x14ac:dyDescent="0.3">
      <c r="A3339">
        <v>418</v>
      </c>
      <c r="B3339" t="s">
        <v>2461</v>
      </c>
      <c r="C3339">
        <v>2</v>
      </c>
      <c r="D3339" t="s">
        <v>77</v>
      </c>
      <c r="E3339">
        <v>56</v>
      </c>
      <c r="F3339" t="s">
        <v>2481</v>
      </c>
      <c r="G3339" t="s">
        <v>78</v>
      </c>
      <c r="H3339" t="s">
        <v>78</v>
      </c>
      <c r="I3339">
        <v>405</v>
      </c>
      <c r="J3339" t="s">
        <v>90</v>
      </c>
      <c r="T3339">
        <v>492</v>
      </c>
      <c r="U3339" t="s">
        <v>78</v>
      </c>
      <c r="V3339" t="s">
        <v>78</v>
      </c>
      <c r="AF3339">
        <v>419</v>
      </c>
      <c r="AG3339" t="s">
        <v>78</v>
      </c>
      <c r="AH3339" t="s">
        <v>78</v>
      </c>
      <c r="AU3339">
        <v>492</v>
      </c>
      <c r="AV3339" t="s">
        <v>78</v>
      </c>
      <c r="AW3339" t="s">
        <v>78</v>
      </c>
      <c r="AX3339">
        <v>1</v>
      </c>
      <c r="AY3339">
        <v>52</v>
      </c>
      <c r="AZ3339" t="s">
        <v>78</v>
      </c>
      <c r="BA3339" t="s">
        <v>78</v>
      </c>
      <c r="BB3339" t="s">
        <v>2495</v>
      </c>
      <c r="BC3339" t="s">
        <v>92</v>
      </c>
      <c r="BD3339" t="s">
        <v>92</v>
      </c>
      <c r="BE3339" t="s">
        <v>2007</v>
      </c>
      <c r="BI3339">
        <v>492</v>
      </c>
      <c r="BJ3339" t="s">
        <v>78</v>
      </c>
      <c r="BK3339" t="s">
        <v>78</v>
      </c>
      <c r="BL3339">
        <v>419</v>
      </c>
      <c r="BM3339" t="s">
        <v>78</v>
      </c>
      <c r="BN3339" t="s">
        <v>78</v>
      </c>
      <c r="BO3339" t="s">
        <v>78</v>
      </c>
      <c r="BP3339" t="s">
        <v>81</v>
      </c>
      <c r="BQ3339" t="s">
        <v>109</v>
      </c>
    </row>
    <row r="3340" spans="1:69" x14ac:dyDescent="0.3">
      <c r="A3340">
        <v>418</v>
      </c>
      <c r="B3340" t="s">
        <v>2461</v>
      </c>
      <c r="C3340">
        <v>3</v>
      </c>
      <c r="D3340" t="s">
        <v>83</v>
      </c>
      <c r="E3340">
        <v>56</v>
      </c>
      <c r="F3340" t="s">
        <v>2481</v>
      </c>
      <c r="G3340" t="s">
        <v>78</v>
      </c>
      <c r="H3340" t="s">
        <v>78</v>
      </c>
      <c r="I3340">
        <v>405</v>
      </c>
      <c r="J3340" t="s">
        <v>90</v>
      </c>
      <c r="T3340">
        <v>492</v>
      </c>
      <c r="U3340" t="s">
        <v>78</v>
      </c>
      <c r="V3340" t="s">
        <v>78</v>
      </c>
      <c r="AF3340">
        <v>419</v>
      </c>
      <c r="AG3340" t="s">
        <v>78</v>
      </c>
      <c r="AH3340" t="s">
        <v>78</v>
      </c>
      <c r="AU3340">
        <v>492</v>
      </c>
      <c r="AV3340" t="s">
        <v>78</v>
      </c>
      <c r="AW3340" t="s">
        <v>78</v>
      </c>
      <c r="AX3340">
        <v>1</v>
      </c>
      <c r="AY3340">
        <v>52</v>
      </c>
      <c r="AZ3340" t="s">
        <v>78</v>
      </c>
      <c r="BA3340" t="s">
        <v>78</v>
      </c>
      <c r="BB3340" t="s">
        <v>2495</v>
      </c>
      <c r="BC3340" t="s">
        <v>92</v>
      </c>
      <c r="BD3340" t="s">
        <v>92</v>
      </c>
      <c r="BE3340" t="s">
        <v>2007</v>
      </c>
      <c r="BI3340">
        <v>492</v>
      </c>
      <c r="BJ3340" t="s">
        <v>78</v>
      </c>
      <c r="BK3340" t="s">
        <v>78</v>
      </c>
      <c r="BL3340">
        <v>419</v>
      </c>
      <c r="BM3340" t="s">
        <v>78</v>
      </c>
      <c r="BN3340" t="s">
        <v>78</v>
      </c>
      <c r="BO3340" t="s">
        <v>78</v>
      </c>
      <c r="BP3340" t="s">
        <v>81</v>
      </c>
      <c r="BQ3340" t="s">
        <v>109</v>
      </c>
    </row>
    <row r="3341" spans="1:69" x14ac:dyDescent="0.3">
      <c r="A3341">
        <v>418</v>
      </c>
      <c r="B3341" t="s">
        <v>2461</v>
      </c>
      <c r="C3341">
        <v>4</v>
      </c>
      <c r="D3341" t="s">
        <v>84</v>
      </c>
      <c r="E3341">
        <v>56</v>
      </c>
      <c r="F3341" t="s">
        <v>2481</v>
      </c>
      <c r="G3341" t="s">
        <v>78</v>
      </c>
      <c r="H3341" t="s">
        <v>78</v>
      </c>
      <c r="I3341">
        <v>405</v>
      </c>
      <c r="J3341" t="s">
        <v>90</v>
      </c>
      <c r="T3341">
        <v>492</v>
      </c>
      <c r="U3341" t="s">
        <v>69</v>
      </c>
      <c r="V3341" t="s">
        <v>69</v>
      </c>
      <c r="AF3341">
        <v>419</v>
      </c>
      <c r="AG3341" t="s">
        <v>78</v>
      </c>
      <c r="AH3341" t="s">
        <v>78</v>
      </c>
      <c r="AU3341">
        <v>492</v>
      </c>
      <c r="AV3341" t="s">
        <v>69</v>
      </c>
      <c r="AW3341" t="s">
        <v>69</v>
      </c>
      <c r="AX3341">
        <v>1</v>
      </c>
      <c r="AY3341">
        <v>52</v>
      </c>
      <c r="AZ3341" t="s">
        <v>78</v>
      </c>
      <c r="BA3341" t="s">
        <v>78</v>
      </c>
      <c r="BB3341" t="s">
        <v>2495</v>
      </c>
      <c r="BC3341" t="s">
        <v>92</v>
      </c>
      <c r="BD3341" t="s">
        <v>92</v>
      </c>
      <c r="BE3341" t="s">
        <v>2007</v>
      </c>
      <c r="BI3341">
        <v>492</v>
      </c>
      <c r="BJ3341" t="s">
        <v>69</v>
      </c>
      <c r="BK3341" t="s">
        <v>69</v>
      </c>
      <c r="BL3341">
        <v>419</v>
      </c>
      <c r="BM3341" t="s">
        <v>78</v>
      </c>
      <c r="BN3341" t="s">
        <v>78</v>
      </c>
      <c r="BO3341" t="s">
        <v>90</v>
      </c>
      <c r="BQ3341" t="s">
        <v>94</v>
      </c>
    </row>
    <row r="3342" spans="1:69" x14ac:dyDescent="0.3">
      <c r="A3342">
        <v>418</v>
      </c>
      <c r="B3342" t="s">
        <v>2461</v>
      </c>
      <c r="C3342">
        <v>5</v>
      </c>
      <c r="D3342" t="s">
        <v>85</v>
      </c>
      <c r="E3342">
        <v>56</v>
      </c>
      <c r="F3342" t="s">
        <v>2481</v>
      </c>
      <c r="G3342" t="s">
        <v>78</v>
      </c>
      <c r="H3342" t="s">
        <v>78</v>
      </c>
      <c r="I3342">
        <v>405</v>
      </c>
      <c r="J3342" t="s">
        <v>90</v>
      </c>
      <c r="T3342">
        <v>492</v>
      </c>
      <c r="U3342" t="s">
        <v>78</v>
      </c>
      <c r="V3342" t="s">
        <v>78</v>
      </c>
      <c r="AF3342">
        <v>419</v>
      </c>
      <c r="AG3342" t="s">
        <v>78</v>
      </c>
      <c r="AH3342" t="s">
        <v>78</v>
      </c>
      <c r="AU3342">
        <v>492</v>
      </c>
      <c r="AV3342" t="s">
        <v>78</v>
      </c>
      <c r="AW3342" t="s">
        <v>78</v>
      </c>
      <c r="AX3342">
        <v>1</v>
      </c>
      <c r="AY3342">
        <v>52</v>
      </c>
      <c r="AZ3342" t="s">
        <v>78</v>
      </c>
      <c r="BA3342" t="s">
        <v>78</v>
      </c>
      <c r="BB3342" t="s">
        <v>2495</v>
      </c>
      <c r="BC3342" t="s">
        <v>92</v>
      </c>
      <c r="BD3342" t="s">
        <v>92</v>
      </c>
      <c r="BE3342" t="s">
        <v>2007</v>
      </c>
      <c r="BI3342">
        <v>492</v>
      </c>
      <c r="BJ3342" t="s">
        <v>78</v>
      </c>
      <c r="BK3342" t="s">
        <v>78</v>
      </c>
      <c r="BL3342">
        <v>419</v>
      </c>
      <c r="BM3342" t="s">
        <v>78</v>
      </c>
      <c r="BN3342" t="s">
        <v>78</v>
      </c>
      <c r="BO3342" t="s">
        <v>78</v>
      </c>
      <c r="BP3342" t="s">
        <v>81</v>
      </c>
      <c r="BQ3342" t="s">
        <v>109</v>
      </c>
    </row>
    <row r="3343" spans="1:69" x14ac:dyDescent="0.3">
      <c r="A3343">
        <v>418</v>
      </c>
      <c r="B3343" t="s">
        <v>2461</v>
      </c>
      <c r="C3343">
        <v>6</v>
      </c>
      <c r="D3343" t="s">
        <v>86</v>
      </c>
      <c r="E3343">
        <v>56</v>
      </c>
      <c r="F3343" t="s">
        <v>2481</v>
      </c>
      <c r="G3343" t="s">
        <v>69</v>
      </c>
      <c r="H3343" t="s">
        <v>69</v>
      </c>
      <c r="I3343">
        <v>405</v>
      </c>
      <c r="J3343" t="s">
        <v>90</v>
      </c>
      <c r="T3343">
        <v>492</v>
      </c>
      <c r="U3343" t="s">
        <v>78</v>
      </c>
      <c r="V3343" t="s">
        <v>78</v>
      </c>
      <c r="AF3343">
        <v>419</v>
      </c>
      <c r="AG3343" t="s">
        <v>69</v>
      </c>
      <c r="AH3343" t="s">
        <v>69</v>
      </c>
      <c r="AU3343">
        <v>492</v>
      </c>
      <c r="AV3343" t="s">
        <v>78</v>
      </c>
      <c r="AW3343" t="s">
        <v>78</v>
      </c>
      <c r="AX3343">
        <v>1</v>
      </c>
      <c r="AY3343">
        <v>52</v>
      </c>
      <c r="AZ3343" t="s">
        <v>69</v>
      </c>
      <c r="BA3343" t="s">
        <v>69</v>
      </c>
      <c r="BB3343" t="s">
        <v>2495</v>
      </c>
      <c r="BC3343" t="s">
        <v>95</v>
      </c>
      <c r="BD3343" t="s">
        <v>95</v>
      </c>
      <c r="BE3343" t="s">
        <v>2007</v>
      </c>
      <c r="BI3343">
        <v>492</v>
      </c>
      <c r="BJ3343" t="s">
        <v>78</v>
      </c>
      <c r="BK3343" t="s">
        <v>78</v>
      </c>
      <c r="BL3343">
        <v>419</v>
      </c>
      <c r="BM3343" t="s">
        <v>69</v>
      </c>
      <c r="BN3343" t="s">
        <v>69</v>
      </c>
      <c r="BO3343" t="s">
        <v>90</v>
      </c>
      <c r="BQ3343" t="s">
        <v>94</v>
      </c>
    </row>
    <row r="3344" spans="1:69" x14ac:dyDescent="0.3">
      <c r="A3344">
        <v>418</v>
      </c>
      <c r="B3344" t="s">
        <v>2461</v>
      </c>
      <c r="C3344">
        <v>7</v>
      </c>
      <c r="D3344" t="s">
        <v>87</v>
      </c>
      <c r="E3344">
        <v>56</v>
      </c>
      <c r="F3344" t="s">
        <v>2481</v>
      </c>
      <c r="G3344" t="s">
        <v>69</v>
      </c>
      <c r="H3344" t="s">
        <v>69</v>
      </c>
      <c r="I3344">
        <v>405</v>
      </c>
      <c r="J3344" t="s">
        <v>90</v>
      </c>
      <c r="T3344">
        <v>492</v>
      </c>
      <c r="U3344" t="s">
        <v>78</v>
      </c>
      <c r="V3344" t="s">
        <v>78</v>
      </c>
      <c r="AF3344">
        <v>419</v>
      </c>
      <c r="AG3344" t="s">
        <v>69</v>
      </c>
      <c r="AH3344" t="s">
        <v>69</v>
      </c>
      <c r="AU3344">
        <v>492</v>
      </c>
      <c r="AV3344" t="s">
        <v>78</v>
      </c>
      <c r="AW3344" t="s">
        <v>78</v>
      </c>
      <c r="AX3344">
        <v>1</v>
      </c>
      <c r="AY3344">
        <v>52</v>
      </c>
      <c r="AZ3344" t="s">
        <v>69</v>
      </c>
      <c r="BA3344" t="s">
        <v>69</v>
      </c>
      <c r="BB3344" t="s">
        <v>2495</v>
      </c>
      <c r="BC3344" t="s">
        <v>95</v>
      </c>
      <c r="BD3344" t="s">
        <v>95</v>
      </c>
      <c r="BE3344" t="s">
        <v>2007</v>
      </c>
      <c r="BI3344">
        <v>492</v>
      </c>
      <c r="BJ3344" t="s">
        <v>78</v>
      </c>
      <c r="BK3344" t="s">
        <v>78</v>
      </c>
      <c r="BL3344">
        <v>419</v>
      </c>
      <c r="BM3344" t="s">
        <v>69</v>
      </c>
      <c r="BN3344" t="s">
        <v>69</v>
      </c>
      <c r="BO3344" t="s">
        <v>90</v>
      </c>
      <c r="BQ3344" t="s">
        <v>94</v>
      </c>
    </row>
    <row r="3345" spans="1:69" x14ac:dyDescent="0.3">
      <c r="A3345">
        <v>418</v>
      </c>
      <c r="B3345" t="s">
        <v>2461</v>
      </c>
      <c r="C3345">
        <v>8</v>
      </c>
      <c r="D3345" t="s">
        <v>88</v>
      </c>
      <c r="E3345">
        <v>56</v>
      </c>
      <c r="F3345" t="s">
        <v>2481</v>
      </c>
      <c r="G3345" t="s">
        <v>78</v>
      </c>
      <c r="H3345" t="s">
        <v>78</v>
      </c>
      <c r="I3345">
        <v>405</v>
      </c>
      <c r="J3345" t="s">
        <v>90</v>
      </c>
      <c r="T3345">
        <v>492</v>
      </c>
      <c r="U3345" t="s">
        <v>78</v>
      </c>
      <c r="V3345" t="s">
        <v>78</v>
      </c>
      <c r="AF3345">
        <v>419</v>
      </c>
      <c r="AG3345" t="s">
        <v>78</v>
      </c>
      <c r="AH3345" t="s">
        <v>78</v>
      </c>
      <c r="AU3345">
        <v>492</v>
      </c>
      <c r="AV3345" t="s">
        <v>78</v>
      </c>
      <c r="AW3345" t="s">
        <v>78</v>
      </c>
      <c r="AX3345">
        <v>1</v>
      </c>
      <c r="AY3345">
        <v>52</v>
      </c>
      <c r="AZ3345" t="s">
        <v>78</v>
      </c>
      <c r="BA3345" t="s">
        <v>78</v>
      </c>
      <c r="BB3345" t="s">
        <v>2495</v>
      </c>
      <c r="BC3345" t="s">
        <v>92</v>
      </c>
      <c r="BD3345" t="s">
        <v>92</v>
      </c>
      <c r="BE3345" t="s">
        <v>2007</v>
      </c>
      <c r="BI3345">
        <v>492</v>
      </c>
      <c r="BJ3345" t="s">
        <v>78</v>
      </c>
      <c r="BK3345" t="s">
        <v>78</v>
      </c>
      <c r="BL3345">
        <v>419</v>
      </c>
      <c r="BM3345" t="s">
        <v>78</v>
      </c>
      <c r="BN3345" t="s">
        <v>78</v>
      </c>
      <c r="BO3345" t="s">
        <v>78</v>
      </c>
      <c r="BP3345" t="s">
        <v>81</v>
      </c>
      <c r="BQ3345" t="s">
        <v>109</v>
      </c>
    </row>
    <row r="3346" spans="1:69" x14ac:dyDescent="0.3">
      <c r="A3346">
        <v>419</v>
      </c>
      <c r="B3346" t="s">
        <v>2462</v>
      </c>
      <c r="C3346">
        <v>1</v>
      </c>
      <c r="D3346" t="s">
        <v>67</v>
      </c>
      <c r="E3346">
        <v>56</v>
      </c>
      <c r="F3346" t="s">
        <v>2481</v>
      </c>
      <c r="G3346" t="s">
        <v>78</v>
      </c>
      <c r="H3346" t="s">
        <v>69</v>
      </c>
      <c r="I3346">
        <v>406</v>
      </c>
      <c r="J3346" t="s">
        <v>90</v>
      </c>
      <c r="Q3346">
        <v>418</v>
      </c>
      <c r="R3346" t="s">
        <v>78</v>
      </c>
      <c r="S3346" t="s">
        <v>69</v>
      </c>
      <c r="AU3346" t="s">
        <v>2496</v>
      </c>
      <c r="AV3346" t="s">
        <v>92</v>
      </c>
      <c r="AW3346" t="s">
        <v>95</v>
      </c>
      <c r="AX3346" t="s">
        <v>2007</v>
      </c>
      <c r="AY3346">
        <v>492</v>
      </c>
      <c r="AZ3346" t="s">
        <v>78</v>
      </c>
      <c r="BA3346" t="s">
        <v>78</v>
      </c>
      <c r="BI3346">
        <v>418</v>
      </c>
      <c r="BJ3346" t="s">
        <v>78</v>
      </c>
      <c r="BK3346" t="s">
        <v>69</v>
      </c>
      <c r="BO3346" t="s">
        <v>78</v>
      </c>
      <c r="BP3346" t="s">
        <v>81</v>
      </c>
      <c r="BQ3346" t="s">
        <v>224</v>
      </c>
    </row>
    <row r="3347" spans="1:69" x14ac:dyDescent="0.3">
      <c r="A3347">
        <v>419</v>
      </c>
      <c r="B3347" t="s">
        <v>2462</v>
      </c>
      <c r="C3347">
        <v>2</v>
      </c>
      <c r="D3347" t="s">
        <v>77</v>
      </c>
      <c r="E3347">
        <v>56</v>
      </c>
      <c r="F3347" t="s">
        <v>2481</v>
      </c>
      <c r="G3347" t="s">
        <v>78</v>
      </c>
      <c r="H3347" t="s">
        <v>78</v>
      </c>
      <c r="I3347">
        <v>406</v>
      </c>
      <c r="J3347" t="s">
        <v>90</v>
      </c>
      <c r="Q3347">
        <v>418</v>
      </c>
      <c r="R3347" t="s">
        <v>78</v>
      </c>
      <c r="S3347" t="s">
        <v>78</v>
      </c>
      <c r="AU3347" t="s">
        <v>2496</v>
      </c>
      <c r="AV3347" t="s">
        <v>92</v>
      </c>
      <c r="AW3347" t="s">
        <v>92</v>
      </c>
      <c r="AX3347" t="s">
        <v>2007</v>
      </c>
      <c r="AY3347">
        <v>492</v>
      </c>
      <c r="AZ3347" t="s">
        <v>78</v>
      </c>
      <c r="BA3347" t="s">
        <v>78</v>
      </c>
      <c r="BI3347">
        <v>418</v>
      </c>
      <c r="BJ3347" t="s">
        <v>78</v>
      </c>
      <c r="BK3347" t="s">
        <v>78</v>
      </c>
      <c r="BO3347" t="s">
        <v>78</v>
      </c>
      <c r="BP3347" t="s">
        <v>81</v>
      </c>
      <c r="BQ3347" t="s">
        <v>224</v>
      </c>
    </row>
    <row r="3348" spans="1:69" x14ac:dyDescent="0.3">
      <c r="A3348">
        <v>419</v>
      </c>
      <c r="B3348" t="s">
        <v>2462</v>
      </c>
      <c r="C3348">
        <v>3</v>
      </c>
      <c r="D3348" t="s">
        <v>83</v>
      </c>
      <c r="E3348">
        <v>56</v>
      </c>
      <c r="F3348" t="s">
        <v>2481</v>
      </c>
      <c r="G3348" t="s">
        <v>78</v>
      </c>
      <c r="H3348" t="s">
        <v>78</v>
      </c>
      <c r="I3348">
        <v>406</v>
      </c>
      <c r="J3348" t="s">
        <v>90</v>
      </c>
      <c r="Q3348">
        <v>418</v>
      </c>
      <c r="R3348" t="s">
        <v>78</v>
      </c>
      <c r="S3348" t="s">
        <v>78</v>
      </c>
      <c r="AU3348" t="s">
        <v>2496</v>
      </c>
      <c r="AV3348" t="s">
        <v>92</v>
      </c>
      <c r="AW3348" t="s">
        <v>92</v>
      </c>
      <c r="AX3348" t="s">
        <v>2007</v>
      </c>
      <c r="AY3348">
        <v>492</v>
      </c>
      <c r="AZ3348" t="s">
        <v>78</v>
      </c>
      <c r="BA3348" t="s">
        <v>78</v>
      </c>
      <c r="BI3348">
        <v>418</v>
      </c>
      <c r="BJ3348" t="s">
        <v>78</v>
      </c>
      <c r="BK3348" t="s">
        <v>78</v>
      </c>
      <c r="BO3348" t="s">
        <v>78</v>
      </c>
      <c r="BP3348" t="s">
        <v>81</v>
      </c>
      <c r="BQ3348" t="s">
        <v>224</v>
      </c>
    </row>
    <row r="3349" spans="1:69" x14ac:dyDescent="0.3">
      <c r="A3349">
        <v>419</v>
      </c>
      <c r="B3349" t="s">
        <v>2462</v>
      </c>
      <c r="C3349">
        <v>4</v>
      </c>
      <c r="D3349" t="s">
        <v>84</v>
      </c>
      <c r="E3349">
        <v>56</v>
      </c>
      <c r="F3349" t="s">
        <v>2481</v>
      </c>
      <c r="G3349" t="s">
        <v>78</v>
      </c>
      <c r="H3349" t="s">
        <v>78</v>
      </c>
      <c r="I3349">
        <v>406</v>
      </c>
      <c r="J3349" t="s">
        <v>90</v>
      </c>
      <c r="Q3349">
        <v>418</v>
      </c>
      <c r="R3349" t="s">
        <v>78</v>
      </c>
      <c r="S3349" t="s">
        <v>78</v>
      </c>
      <c r="AU3349" t="s">
        <v>2496</v>
      </c>
      <c r="AV3349" t="s">
        <v>92</v>
      </c>
      <c r="AW3349" t="s">
        <v>92</v>
      </c>
      <c r="AX3349" t="s">
        <v>2007</v>
      </c>
      <c r="AY3349">
        <v>492</v>
      </c>
      <c r="AZ3349" t="s">
        <v>69</v>
      </c>
      <c r="BA3349" t="s">
        <v>69</v>
      </c>
      <c r="BI3349">
        <v>418</v>
      </c>
      <c r="BJ3349" t="s">
        <v>78</v>
      </c>
      <c r="BK3349" t="s">
        <v>78</v>
      </c>
      <c r="BO3349" t="s">
        <v>90</v>
      </c>
      <c r="BQ3349" t="s">
        <v>94</v>
      </c>
    </row>
    <row r="3350" spans="1:69" x14ac:dyDescent="0.3">
      <c r="A3350">
        <v>419</v>
      </c>
      <c r="B3350" t="s">
        <v>2462</v>
      </c>
      <c r="C3350">
        <v>5</v>
      </c>
      <c r="D3350" t="s">
        <v>85</v>
      </c>
      <c r="E3350">
        <v>56</v>
      </c>
      <c r="F3350" t="s">
        <v>2481</v>
      </c>
      <c r="G3350" t="s">
        <v>78</v>
      </c>
      <c r="H3350" t="s">
        <v>78</v>
      </c>
      <c r="I3350">
        <v>406</v>
      </c>
      <c r="J3350" t="s">
        <v>90</v>
      </c>
      <c r="Q3350">
        <v>418</v>
      </c>
      <c r="R3350" t="s">
        <v>78</v>
      </c>
      <c r="S3350" t="s">
        <v>78</v>
      </c>
      <c r="AU3350" t="s">
        <v>2496</v>
      </c>
      <c r="AV3350" t="s">
        <v>92</v>
      </c>
      <c r="AW3350" t="s">
        <v>92</v>
      </c>
      <c r="AX3350" t="s">
        <v>2007</v>
      </c>
      <c r="AY3350">
        <v>492</v>
      </c>
      <c r="AZ3350" t="s">
        <v>78</v>
      </c>
      <c r="BA3350" t="s">
        <v>78</v>
      </c>
      <c r="BI3350">
        <v>418</v>
      </c>
      <c r="BJ3350" t="s">
        <v>78</v>
      </c>
      <c r="BK3350" t="s">
        <v>78</v>
      </c>
      <c r="BO3350" t="s">
        <v>78</v>
      </c>
      <c r="BP3350" t="s">
        <v>81</v>
      </c>
      <c r="BQ3350" t="s">
        <v>224</v>
      </c>
    </row>
    <row r="3351" spans="1:69" x14ac:dyDescent="0.3">
      <c r="A3351">
        <v>419</v>
      </c>
      <c r="B3351" t="s">
        <v>2462</v>
      </c>
      <c r="C3351">
        <v>6</v>
      </c>
      <c r="D3351" t="s">
        <v>86</v>
      </c>
      <c r="E3351">
        <v>56</v>
      </c>
      <c r="F3351" t="s">
        <v>2481</v>
      </c>
      <c r="G3351" t="s">
        <v>69</v>
      </c>
      <c r="H3351" t="s">
        <v>69</v>
      </c>
      <c r="I3351">
        <v>406</v>
      </c>
      <c r="J3351" t="s">
        <v>90</v>
      </c>
      <c r="Q3351">
        <v>418</v>
      </c>
      <c r="R3351" t="s">
        <v>69</v>
      </c>
      <c r="S3351" t="s">
        <v>69</v>
      </c>
      <c r="AU3351" t="s">
        <v>2496</v>
      </c>
      <c r="AV3351" t="s">
        <v>95</v>
      </c>
      <c r="AW3351" t="s">
        <v>95</v>
      </c>
      <c r="AX3351" t="s">
        <v>2007</v>
      </c>
      <c r="AY3351">
        <v>492</v>
      </c>
      <c r="AZ3351" t="s">
        <v>78</v>
      </c>
      <c r="BA3351" t="s">
        <v>78</v>
      </c>
      <c r="BI3351">
        <v>418</v>
      </c>
      <c r="BJ3351" t="s">
        <v>69</v>
      </c>
      <c r="BK3351" t="s">
        <v>69</v>
      </c>
      <c r="BO3351" t="s">
        <v>90</v>
      </c>
      <c r="BQ3351" t="s">
        <v>94</v>
      </c>
    </row>
    <row r="3352" spans="1:69" x14ac:dyDescent="0.3">
      <c r="A3352">
        <v>419</v>
      </c>
      <c r="B3352" t="s">
        <v>2462</v>
      </c>
      <c r="C3352">
        <v>7</v>
      </c>
      <c r="D3352" t="s">
        <v>87</v>
      </c>
      <c r="E3352">
        <v>56</v>
      </c>
      <c r="F3352" t="s">
        <v>2481</v>
      </c>
      <c r="G3352" t="s">
        <v>69</v>
      </c>
      <c r="H3352" t="s">
        <v>69</v>
      </c>
      <c r="I3352">
        <v>406</v>
      </c>
      <c r="J3352" t="s">
        <v>90</v>
      </c>
      <c r="Q3352">
        <v>418</v>
      </c>
      <c r="R3352" t="s">
        <v>69</v>
      </c>
      <c r="S3352" t="s">
        <v>69</v>
      </c>
      <c r="AU3352" t="s">
        <v>2496</v>
      </c>
      <c r="AV3352" t="s">
        <v>95</v>
      </c>
      <c r="AW3352" t="s">
        <v>95</v>
      </c>
      <c r="AX3352" t="s">
        <v>2007</v>
      </c>
      <c r="AY3352">
        <v>492</v>
      </c>
      <c r="AZ3352" t="s">
        <v>78</v>
      </c>
      <c r="BA3352" t="s">
        <v>78</v>
      </c>
      <c r="BI3352">
        <v>418</v>
      </c>
      <c r="BJ3352" t="s">
        <v>69</v>
      </c>
      <c r="BK3352" t="s">
        <v>69</v>
      </c>
      <c r="BO3352" t="s">
        <v>90</v>
      </c>
      <c r="BQ3352" t="s">
        <v>94</v>
      </c>
    </row>
    <row r="3353" spans="1:69" x14ac:dyDescent="0.3">
      <c r="A3353">
        <v>419</v>
      </c>
      <c r="B3353" t="s">
        <v>2462</v>
      </c>
      <c r="C3353">
        <v>8</v>
      </c>
      <c r="D3353" t="s">
        <v>88</v>
      </c>
      <c r="E3353">
        <v>56</v>
      </c>
      <c r="F3353" t="s">
        <v>2481</v>
      </c>
      <c r="G3353" t="s">
        <v>78</v>
      </c>
      <c r="H3353" t="s">
        <v>78</v>
      </c>
      <c r="I3353">
        <v>406</v>
      </c>
      <c r="J3353" t="s">
        <v>90</v>
      </c>
      <c r="Q3353">
        <v>418</v>
      </c>
      <c r="R3353" t="s">
        <v>78</v>
      </c>
      <c r="S3353" t="s">
        <v>78</v>
      </c>
      <c r="AU3353" t="s">
        <v>2496</v>
      </c>
      <c r="AV3353" t="s">
        <v>92</v>
      </c>
      <c r="AW3353" t="s">
        <v>92</v>
      </c>
      <c r="AX3353" t="s">
        <v>2007</v>
      </c>
      <c r="AY3353">
        <v>492</v>
      </c>
      <c r="AZ3353" t="s">
        <v>78</v>
      </c>
      <c r="BA3353" t="s">
        <v>78</v>
      </c>
      <c r="BI3353">
        <v>418</v>
      </c>
      <c r="BJ3353" t="s">
        <v>78</v>
      </c>
      <c r="BK3353" t="s">
        <v>78</v>
      </c>
      <c r="BO3353" t="s">
        <v>78</v>
      </c>
      <c r="BP3353" t="s">
        <v>81</v>
      </c>
      <c r="BQ3353" t="s">
        <v>224</v>
      </c>
    </row>
    <row r="3354" spans="1:69" x14ac:dyDescent="0.3">
      <c r="A3354">
        <v>420</v>
      </c>
      <c r="B3354" t="s">
        <v>2497</v>
      </c>
      <c r="C3354">
        <v>1</v>
      </c>
      <c r="D3354" t="s">
        <v>67</v>
      </c>
      <c r="E3354">
        <v>56</v>
      </c>
      <c r="F3354" t="s">
        <v>2481</v>
      </c>
      <c r="G3354" t="s">
        <v>90</v>
      </c>
      <c r="H3354" t="s">
        <v>69</v>
      </c>
      <c r="Q3354">
        <v>415</v>
      </c>
      <c r="R3354" t="s">
        <v>90</v>
      </c>
      <c r="S3354" t="s">
        <v>69</v>
      </c>
      <c r="AU3354" t="s">
        <v>2498</v>
      </c>
      <c r="AV3354" t="s">
        <v>428</v>
      </c>
      <c r="AW3354" t="s">
        <v>95</v>
      </c>
      <c r="AX3354" t="s">
        <v>2007</v>
      </c>
      <c r="BO3354" t="s">
        <v>90</v>
      </c>
      <c r="BP3354" t="s">
        <v>93</v>
      </c>
      <c r="BQ3354" t="s">
        <v>94</v>
      </c>
    </row>
    <row r="3355" spans="1:69" x14ac:dyDescent="0.3">
      <c r="A3355">
        <v>420</v>
      </c>
      <c r="B3355" t="s">
        <v>2497</v>
      </c>
      <c r="C3355">
        <v>2</v>
      </c>
      <c r="D3355" t="s">
        <v>77</v>
      </c>
      <c r="E3355">
        <v>56</v>
      </c>
      <c r="F3355" t="s">
        <v>2481</v>
      </c>
      <c r="G3355" t="s">
        <v>90</v>
      </c>
      <c r="H3355" t="s">
        <v>78</v>
      </c>
      <c r="Q3355">
        <v>415</v>
      </c>
      <c r="R3355" t="s">
        <v>90</v>
      </c>
      <c r="S3355" t="s">
        <v>78</v>
      </c>
      <c r="AU3355" t="s">
        <v>2498</v>
      </c>
      <c r="AV3355" t="s">
        <v>428</v>
      </c>
      <c r="AW3355" t="s">
        <v>92</v>
      </c>
      <c r="AX3355" t="s">
        <v>2007</v>
      </c>
      <c r="BO3355" t="s">
        <v>90</v>
      </c>
      <c r="BP3355" t="s">
        <v>93</v>
      </c>
      <c r="BQ3355" t="s">
        <v>94</v>
      </c>
    </row>
    <row r="3356" spans="1:69" x14ac:dyDescent="0.3">
      <c r="A3356">
        <v>420</v>
      </c>
      <c r="B3356" t="s">
        <v>2497</v>
      </c>
      <c r="C3356">
        <v>3</v>
      </c>
      <c r="D3356" t="s">
        <v>83</v>
      </c>
      <c r="E3356">
        <v>56</v>
      </c>
      <c r="F3356" t="s">
        <v>2481</v>
      </c>
      <c r="G3356" t="s">
        <v>90</v>
      </c>
      <c r="H3356" t="s">
        <v>78</v>
      </c>
      <c r="Q3356">
        <v>415</v>
      </c>
      <c r="R3356" t="s">
        <v>90</v>
      </c>
      <c r="S3356" t="s">
        <v>78</v>
      </c>
      <c r="AU3356" t="s">
        <v>2498</v>
      </c>
      <c r="AV3356" t="s">
        <v>428</v>
      </c>
      <c r="AW3356" t="s">
        <v>92</v>
      </c>
      <c r="AX3356" t="s">
        <v>2007</v>
      </c>
      <c r="BO3356" t="s">
        <v>90</v>
      </c>
      <c r="BP3356" t="s">
        <v>93</v>
      </c>
      <c r="BQ3356" t="s">
        <v>94</v>
      </c>
    </row>
    <row r="3357" spans="1:69" x14ac:dyDescent="0.3">
      <c r="A3357">
        <v>420</v>
      </c>
      <c r="B3357" t="s">
        <v>2497</v>
      </c>
      <c r="C3357">
        <v>4</v>
      </c>
      <c r="D3357" t="s">
        <v>84</v>
      </c>
      <c r="E3357">
        <v>56</v>
      </c>
      <c r="F3357" t="s">
        <v>2481</v>
      </c>
      <c r="G3357" t="s">
        <v>90</v>
      </c>
      <c r="H3357" t="s">
        <v>78</v>
      </c>
      <c r="Q3357">
        <v>415</v>
      </c>
      <c r="R3357" t="s">
        <v>90</v>
      </c>
      <c r="S3357" t="s">
        <v>78</v>
      </c>
      <c r="AU3357" t="s">
        <v>2498</v>
      </c>
      <c r="AV3357" t="s">
        <v>428</v>
      </c>
      <c r="AW3357" t="s">
        <v>92</v>
      </c>
      <c r="AX3357" t="s">
        <v>2007</v>
      </c>
      <c r="BO3357" t="s">
        <v>90</v>
      </c>
      <c r="BP3357" t="s">
        <v>93</v>
      </c>
      <c r="BQ3357" t="s">
        <v>94</v>
      </c>
    </row>
    <row r="3358" spans="1:69" x14ac:dyDescent="0.3">
      <c r="A3358">
        <v>420</v>
      </c>
      <c r="B3358" t="s">
        <v>2497</v>
      </c>
      <c r="C3358">
        <v>5</v>
      </c>
      <c r="D3358" t="s">
        <v>85</v>
      </c>
      <c r="E3358">
        <v>56</v>
      </c>
      <c r="F3358" t="s">
        <v>2481</v>
      </c>
      <c r="G3358" t="s">
        <v>90</v>
      </c>
      <c r="H3358" t="s">
        <v>78</v>
      </c>
      <c r="Q3358">
        <v>415</v>
      </c>
      <c r="R3358" t="s">
        <v>90</v>
      </c>
      <c r="S3358" t="s">
        <v>78</v>
      </c>
      <c r="AU3358" t="s">
        <v>2498</v>
      </c>
      <c r="AV3358" t="s">
        <v>428</v>
      </c>
      <c r="AW3358" t="s">
        <v>92</v>
      </c>
      <c r="AX3358" t="s">
        <v>2007</v>
      </c>
      <c r="BO3358" t="s">
        <v>90</v>
      </c>
      <c r="BP3358" t="s">
        <v>93</v>
      </c>
      <c r="BQ3358" t="s">
        <v>94</v>
      </c>
    </row>
    <row r="3359" spans="1:69" x14ac:dyDescent="0.3">
      <c r="A3359">
        <v>420</v>
      </c>
      <c r="B3359" t="s">
        <v>2497</v>
      </c>
      <c r="C3359">
        <v>6</v>
      </c>
      <c r="D3359" t="s">
        <v>86</v>
      </c>
      <c r="E3359">
        <v>56</v>
      </c>
      <c r="F3359" t="s">
        <v>2481</v>
      </c>
      <c r="G3359" t="s">
        <v>90</v>
      </c>
      <c r="H3359" t="s">
        <v>69</v>
      </c>
      <c r="Q3359">
        <v>415</v>
      </c>
      <c r="R3359" t="s">
        <v>90</v>
      </c>
      <c r="S3359" t="s">
        <v>69</v>
      </c>
      <c r="AU3359" t="s">
        <v>2498</v>
      </c>
      <c r="AV3359" t="s">
        <v>428</v>
      </c>
      <c r="AW3359" t="s">
        <v>95</v>
      </c>
      <c r="AX3359" t="s">
        <v>2007</v>
      </c>
      <c r="BO3359" t="s">
        <v>90</v>
      </c>
      <c r="BP3359" t="s">
        <v>93</v>
      </c>
      <c r="BQ3359" t="s">
        <v>94</v>
      </c>
    </row>
    <row r="3360" spans="1:69" x14ac:dyDescent="0.3">
      <c r="A3360">
        <v>420</v>
      </c>
      <c r="B3360" t="s">
        <v>2497</v>
      </c>
      <c r="C3360">
        <v>7</v>
      </c>
      <c r="D3360" t="s">
        <v>87</v>
      </c>
      <c r="E3360">
        <v>56</v>
      </c>
      <c r="F3360" t="s">
        <v>2481</v>
      </c>
      <c r="G3360" t="s">
        <v>90</v>
      </c>
      <c r="H3360" t="s">
        <v>69</v>
      </c>
      <c r="Q3360">
        <v>415</v>
      </c>
      <c r="R3360" t="s">
        <v>90</v>
      </c>
      <c r="S3360" t="s">
        <v>69</v>
      </c>
      <c r="AU3360" t="s">
        <v>2498</v>
      </c>
      <c r="AV3360" t="s">
        <v>428</v>
      </c>
      <c r="AW3360" t="s">
        <v>95</v>
      </c>
      <c r="AX3360" t="s">
        <v>2007</v>
      </c>
      <c r="BO3360" t="s">
        <v>90</v>
      </c>
      <c r="BP3360" t="s">
        <v>93</v>
      </c>
      <c r="BQ3360" t="s">
        <v>94</v>
      </c>
    </row>
    <row r="3361" spans="1:69" x14ac:dyDescent="0.3">
      <c r="A3361">
        <v>420</v>
      </c>
      <c r="B3361" t="s">
        <v>2497</v>
      </c>
      <c r="C3361">
        <v>8</v>
      </c>
      <c r="D3361" t="s">
        <v>88</v>
      </c>
      <c r="E3361">
        <v>56</v>
      </c>
      <c r="F3361" t="s">
        <v>2481</v>
      </c>
      <c r="G3361" t="s">
        <v>90</v>
      </c>
      <c r="H3361" t="s">
        <v>78</v>
      </c>
      <c r="Q3361">
        <v>415</v>
      </c>
      <c r="R3361" t="s">
        <v>90</v>
      </c>
      <c r="S3361" t="s">
        <v>78</v>
      </c>
      <c r="AU3361" t="s">
        <v>2498</v>
      </c>
      <c r="AV3361" t="s">
        <v>428</v>
      </c>
      <c r="AW3361" t="s">
        <v>92</v>
      </c>
      <c r="AX3361" t="s">
        <v>2007</v>
      </c>
      <c r="BO3361" t="s">
        <v>90</v>
      </c>
      <c r="BP3361" t="s">
        <v>93</v>
      </c>
      <c r="BQ3361" t="s">
        <v>94</v>
      </c>
    </row>
    <row r="3362" spans="1:69" x14ac:dyDescent="0.3">
      <c r="A3362">
        <v>421</v>
      </c>
      <c r="B3362" t="s">
        <v>2463</v>
      </c>
      <c r="C3362">
        <v>1</v>
      </c>
      <c r="D3362" t="s">
        <v>67</v>
      </c>
      <c r="E3362">
        <v>56</v>
      </c>
      <c r="F3362" t="s">
        <v>2481</v>
      </c>
      <c r="G3362" t="s">
        <v>90</v>
      </c>
      <c r="H3362" t="s">
        <v>69</v>
      </c>
      <c r="I3362">
        <v>407</v>
      </c>
      <c r="J3362" t="s">
        <v>90</v>
      </c>
      <c r="T3362" t="s">
        <v>2464</v>
      </c>
      <c r="U3362" t="s">
        <v>92</v>
      </c>
      <c r="V3362" t="s">
        <v>69</v>
      </c>
      <c r="AU3362" t="s">
        <v>2464</v>
      </c>
      <c r="AV3362" t="s">
        <v>92</v>
      </c>
      <c r="AW3362" t="s">
        <v>69</v>
      </c>
      <c r="AX3362">
        <v>3</v>
      </c>
      <c r="AY3362" t="s">
        <v>2499</v>
      </c>
      <c r="AZ3362" t="s">
        <v>438</v>
      </c>
      <c r="BA3362" t="s">
        <v>532</v>
      </c>
      <c r="BO3362" t="s">
        <v>90</v>
      </c>
      <c r="BP3362" t="s">
        <v>93</v>
      </c>
      <c r="BQ3362" t="s">
        <v>94</v>
      </c>
    </row>
    <row r="3363" spans="1:69" x14ac:dyDescent="0.3">
      <c r="A3363">
        <v>421</v>
      </c>
      <c r="B3363" t="s">
        <v>2463</v>
      </c>
      <c r="C3363">
        <v>2</v>
      </c>
      <c r="D3363" t="s">
        <v>77</v>
      </c>
      <c r="E3363">
        <v>56</v>
      </c>
      <c r="F3363" t="s">
        <v>2481</v>
      </c>
      <c r="G3363" t="s">
        <v>90</v>
      </c>
      <c r="H3363" t="s">
        <v>78</v>
      </c>
      <c r="I3363">
        <v>407</v>
      </c>
      <c r="J3363" t="s">
        <v>90</v>
      </c>
      <c r="T3363" t="s">
        <v>2464</v>
      </c>
      <c r="U3363" t="s">
        <v>92</v>
      </c>
      <c r="V3363" t="s">
        <v>78</v>
      </c>
      <c r="AU3363" t="s">
        <v>2464</v>
      </c>
      <c r="AV3363" t="s">
        <v>92</v>
      </c>
      <c r="AW3363" t="s">
        <v>78</v>
      </c>
      <c r="AX3363">
        <v>3</v>
      </c>
      <c r="AY3363" t="s">
        <v>2499</v>
      </c>
      <c r="AZ3363" t="s">
        <v>438</v>
      </c>
      <c r="BA3363" t="s">
        <v>653</v>
      </c>
      <c r="BO3363" t="s">
        <v>90</v>
      </c>
      <c r="BP3363" t="s">
        <v>93</v>
      </c>
      <c r="BQ3363" t="s">
        <v>94</v>
      </c>
    </row>
    <row r="3364" spans="1:69" x14ac:dyDescent="0.3">
      <c r="A3364">
        <v>421</v>
      </c>
      <c r="B3364" t="s">
        <v>2463</v>
      </c>
      <c r="C3364">
        <v>3</v>
      </c>
      <c r="D3364" t="s">
        <v>83</v>
      </c>
      <c r="E3364">
        <v>56</v>
      </c>
      <c r="F3364" t="s">
        <v>2481</v>
      </c>
      <c r="G3364" t="s">
        <v>90</v>
      </c>
      <c r="H3364" t="s">
        <v>78</v>
      </c>
      <c r="I3364">
        <v>407</v>
      </c>
      <c r="J3364" t="s">
        <v>90</v>
      </c>
      <c r="T3364" t="s">
        <v>2464</v>
      </c>
      <c r="U3364" t="s">
        <v>92</v>
      </c>
      <c r="V3364" t="s">
        <v>78</v>
      </c>
      <c r="AU3364" t="s">
        <v>2464</v>
      </c>
      <c r="AV3364" t="s">
        <v>92</v>
      </c>
      <c r="AW3364" t="s">
        <v>78</v>
      </c>
      <c r="AX3364">
        <v>3</v>
      </c>
      <c r="AY3364" t="s">
        <v>2499</v>
      </c>
      <c r="AZ3364" t="s">
        <v>438</v>
      </c>
      <c r="BA3364" t="s">
        <v>537</v>
      </c>
      <c r="BO3364" t="s">
        <v>90</v>
      </c>
      <c r="BP3364" t="s">
        <v>93</v>
      </c>
      <c r="BQ3364" t="s">
        <v>94</v>
      </c>
    </row>
    <row r="3365" spans="1:69" x14ac:dyDescent="0.3">
      <c r="A3365">
        <v>421</v>
      </c>
      <c r="B3365" t="s">
        <v>2463</v>
      </c>
      <c r="C3365">
        <v>4</v>
      </c>
      <c r="D3365" t="s">
        <v>84</v>
      </c>
      <c r="E3365">
        <v>56</v>
      </c>
      <c r="F3365" t="s">
        <v>2481</v>
      </c>
      <c r="G3365" t="s">
        <v>90</v>
      </c>
      <c r="H3365" t="s">
        <v>78</v>
      </c>
      <c r="I3365">
        <v>407</v>
      </c>
      <c r="J3365" t="s">
        <v>90</v>
      </c>
      <c r="T3365" t="s">
        <v>2464</v>
      </c>
      <c r="U3365" t="s">
        <v>92</v>
      </c>
      <c r="V3365" t="s">
        <v>78</v>
      </c>
      <c r="AU3365" t="s">
        <v>2464</v>
      </c>
      <c r="AV3365" t="s">
        <v>92</v>
      </c>
      <c r="AW3365" t="s">
        <v>78</v>
      </c>
      <c r="AX3365">
        <v>3</v>
      </c>
      <c r="AY3365" t="s">
        <v>2499</v>
      </c>
      <c r="AZ3365" t="s">
        <v>438</v>
      </c>
      <c r="BA3365" t="s">
        <v>653</v>
      </c>
      <c r="BO3365" t="s">
        <v>90</v>
      </c>
      <c r="BP3365" t="s">
        <v>93</v>
      </c>
      <c r="BQ3365" t="s">
        <v>94</v>
      </c>
    </row>
    <row r="3366" spans="1:69" x14ac:dyDescent="0.3">
      <c r="A3366">
        <v>421</v>
      </c>
      <c r="B3366" t="s">
        <v>2463</v>
      </c>
      <c r="C3366">
        <v>5</v>
      </c>
      <c r="D3366" t="s">
        <v>85</v>
      </c>
      <c r="E3366">
        <v>56</v>
      </c>
      <c r="F3366" t="s">
        <v>2481</v>
      </c>
      <c r="G3366" t="s">
        <v>90</v>
      </c>
      <c r="H3366" t="s">
        <v>78</v>
      </c>
      <c r="I3366">
        <v>407</v>
      </c>
      <c r="J3366" t="s">
        <v>90</v>
      </c>
      <c r="T3366" t="s">
        <v>2464</v>
      </c>
      <c r="U3366" t="s">
        <v>92</v>
      </c>
      <c r="V3366" t="s">
        <v>78</v>
      </c>
      <c r="AU3366" t="s">
        <v>2464</v>
      </c>
      <c r="AV3366" t="s">
        <v>92</v>
      </c>
      <c r="AW3366" t="s">
        <v>78</v>
      </c>
      <c r="AX3366">
        <v>3</v>
      </c>
      <c r="AY3366" t="s">
        <v>2499</v>
      </c>
      <c r="AZ3366" t="s">
        <v>438</v>
      </c>
      <c r="BA3366" t="s">
        <v>653</v>
      </c>
      <c r="BO3366" t="s">
        <v>90</v>
      </c>
      <c r="BP3366" t="s">
        <v>93</v>
      </c>
      <c r="BQ3366" t="s">
        <v>94</v>
      </c>
    </row>
    <row r="3367" spans="1:69" x14ac:dyDescent="0.3">
      <c r="A3367">
        <v>421</v>
      </c>
      <c r="B3367" t="s">
        <v>2463</v>
      </c>
      <c r="C3367">
        <v>6</v>
      </c>
      <c r="D3367" t="s">
        <v>86</v>
      </c>
      <c r="E3367">
        <v>56</v>
      </c>
      <c r="F3367" t="s">
        <v>2481</v>
      </c>
      <c r="G3367" t="s">
        <v>90</v>
      </c>
      <c r="H3367" t="s">
        <v>69</v>
      </c>
      <c r="I3367">
        <v>407</v>
      </c>
      <c r="J3367" t="s">
        <v>90</v>
      </c>
      <c r="T3367" t="s">
        <v>2464</v>
      </c>
      <c r="U3367" t="s">
        <v>95</v>
      </c>
      <c r="V3367" t="s">
        <v>69</v>
      </c>
      <c r="AU3367" t="s">
        <v>2464</v>
      </c>
      <c r="AV3367" t="s">
        <v>95</v>
      </c>
      <c r="AW3367" t="s">
        <v>69</v>
      </c>
      <c r="AX3367">
        <v>3</v>
      </c>
      <c r="AY3367" t="s">
        <v>2499</v>
      </c>
      <c r="AZ3367" t="s">
        <v>436</v>
      </c>
      <c r="BA3367" t="s">
        <v>532</v>
      </c>
      <c r="BO3367" t="s">
        <v>69</v>
      </c>
      <c r="BP3367" t="s">
        <v>93</v>
      </c>
      <c r="BQ3367" t="s">
        <v>225</v>
      </c>
    </row>
    <row r="3368" spans="1:69" x14ac:dyDescent="0.3">
      <c r="A3368">
        <v>421</v>
      </c>
      <c r="B3368" t="s">
        <v>2463</v>
      </c>
      <c r="C3368">
        <v>7</v>
      </c>
      <c r="D3368" t="s">
        <v>87</v>
      </c>
      <c r="E3368">
        <v>56</v>
      </c>
      <c r="F3368" t="s">
        <v>2481</v>
      </c>
      <c r="G3368" t="s">
        <v>90</v>
      </c>
      <c r="H3368" t="s">
        <v>69</v>
      </c>
      <c r="I3368">
        <v>407</v>
      </c>
      <c r="J3368" t="s">
        <v>90</v>
      </c>
      <c r="T3368" t="s">
        <v>2464</v>
      </c>
      <c r="U3368" t="s">
        <v>95</v>
      </c>
      <c r="V3368" t="s">
        <v>69</v>
      </c>
      <c r="AU3368" t="s">
        <v>2464</v>
      </c>
      <c r="AV3368" t="s">
        <v>95</v>
      </c>
      <c r="AW3368" t="s">
        <v>69</v>
      </c>
      <c r="AX3368">
        <v>3</v>
      </c>
      <c r="AY3368" t="s">
        <v>2499</v>
      </c>
      <c r="AZ3368" t="s">
        <v>436</v>
      </c>
      <c r="BA3368" t="s">
        <v>532</v>
      </c>
      <c r="BO3368" t="s">
        <v>69</v>
      </c>
      <c r="BP3368" t="s">
        <v>93</v>
      </c>
      <c r="BQ3368" t="s">
        <v>225</v>
      </c>
    </row>
    <row r="3369" spans="1:69" x14ac:dyDescent="0.3">
      <c r="A3369">
        <v>421</v>
      </c>
      <c r="B3369" t="s">
        <v>2463</v>
      </c>
      <c r="C3369">
        <v>8</v>
      </c>
      <c r="D3369" t="s">
        <v>88</v>
      </c>
      <c r="E3369">
        <v>56</v>
      </c>
      <c r="F3369" t="s">
        <v>2481</v>
      </c>
      <c r="G3369" t="s">
        <v>90</v>
      </c>
      <c r="H3369" t="s">
        <v>78</v>
      </c>
      <c r="I3369">
        <v>407</v>
      </c>
      <c r="J3369" t="s">
        <v>90</v>
      </c>
      <c r="T3369" t="s">
        <v>2464</v>
      </c>
      <c r="U3369" t="s">
        <v>92</v>
      </c>
      <c r="V3369" t="s">
        <v>78</v>
      </c>
      <c r="AU3369" t="s">
        <v>2464</v>
      </c>
      <c r="AV3369" t="s">
        <v>92</v>
      </c>
      <c r="AW3369" t="s">
        <v>78</v>
      </c>
      <c r="AX3369">
        <v>3</v>
      </c>
      <c r="AY3369" t="s">
        <v>2499</v>
      </c>
      <c r="AZ3369" t="s">
        <v>438</v>
      </c>
      <c r="BA3369" t="s">
        <v>537</v>
      </c>
      <c r="BO3369" t="s">
        <v>90</v>
      </c>
      <c r="BP3369" t="s">
        <v>93</v>
      </c>
      <c r="BQ3369" t="s">
        <v>94</v>
      </c>
    </row>
    <row r="3370" spans="1:69" x14ac:dyDescent="0.3">
      <c r="A3370">
        <v>422</v>
      </c>
      <c r="B3370" t="s">
        <v>240</v>
      </c>
      <c r="C3370">
        <v>1</v>
      </c>
      <c r="D3370" t="s">
        <v>67</v>
      </c>
      <c r="E3370">
        <v>56</v>
      </c>
      <c r="F3370" t="s">
        <v>2481</v>
      </c>
      <c r="G3370" t="s">
        <v>69</v>
      </c>
      <c r="H3370" t="s">
        <v>69</v>
      </c>
      <c r="I3370">
        <v>408</v>
      </c>
      <c r="J3370" t="s">
        <v>90</v>
      </c>
      <c r="T3370">
        <v>34</v>
      </c>
      <c r="U3370" t="s">
        <v>69</v>
      </c>
      <c r="V3370" t="s">
        <v>69</v>
      </c>
      <c r="AF3370" t="s">
        <v>2467</v>
      </c>
      <c r="AG3370" t="s">
        <v>1281</v>
      </c>
      <c r="AH3370" t="s">
        <v>108</v>
      </c>
      <c r="AU3370">
        <v>34</v>
      </c>
      <c r="AV3370" t="s">
        <v>69</v>
      </c>
      <c r="AW3370" t="s">
        <v>69</v>
      </c>
      <c r="AX3370">
        <v>2</v>
      </c>
      <c r="AY3370">
        <v>48</v>
      </c>
      <c r="AZ3370" t="s">
        <v>90</v>
      </c>
      <c r="BA3370" t="s">
        <v>69</v>
      </c>
      <c r="BB3370" t="s">
        <v>2500</v>
      </c>
      <c r="BC3370" t="s">
        <v>2501</v>
      </c>
      <c r="BD3370" t="s">
        <v>532</v>
      </c>
      <c r="BE3370" t="s">
        <v>2502</v>
      </c>
      <c r="BI3370">
        <v>34</v>
      </c>
      <c r="BJ3370" t="s">
        <v>69</v>
      </c>
      <c r="BK3370" t="s">
        <v>69</v>
      </c>
      <c r="BL3370" t="s">
        <v>2503</v>
      </c>
      <c r="BM3370" t="s">
        <v>1281</v>
      </c>
      <c r="BN3370" t="s">
        <v>108</v>
      </c>
      <c r="BO3370" t="s">
        <v>69</v>
      </c>
      <c r="BP3370" t="s">
        <v>75</v>
      </c>
      <c r="BQ3370" t="s">
        <v>129</v>
      </c>
    </row>
    <row r="3371" spans="1:69" x14ac:dyDescent="0.3">
      <c r="A3371">
        <v>422</v>
      </c>
      <c r="B3371" t="s">
        <v>240</v>
      </c>
      <c r="C3371">
        <v>2</v>
      </c>
      <c r="D3371" t="s">
        <v>77</v>
      </c>
      <c r="E3371">
        <v>56</v>
      </c>
      <c r="F3371" t="s">
        <v>2481</v>
      </c>
      <c r="G3371" t="s">
        <v>78</v>
      </c>
      <c r="H3371" t="s">
        <v>78</v>
      </c>
      <c r="I3371">
        <v>408</v>
      </c>
      <c r="J3371" t="s">
        <v>90</v>
      </c>
      <c r="T3371">
        <v>34</v>
      </c>
      <c r="U3371" t="s">
        <v>78</v>
      </c>
      <c r="V3371" t="s">
        <v>78</v>
      </c>
      <c r="AF3371" t="s">
        <v>2467</v>
      </c>
      <c r="AG3371" t="s">
        <v>118</v>
      </c>
      <c r="AH3371" t="s">
        <v>119</v>
      </c>
      <c r="AU3371">
        <v>34</v>
      </c>
      <c r="AV3371" t="s">
        <v>78</v>
      </c>
      <c r="AW3371" t="s">
        <v>78</v>
      </c>
      <c r="AX3371">
        <v>2</v>
      </c>
      <c r="AY3371">
        <v>48</v>
      </c>
      <c r="AZ3371" t="s">
        <v>90</v>
      </c>
      <c r="BA3371" t="s">
        <v>78</v>
      </c>
      <c r="BB3371" t="s">
        <v>2500</v>
      </c>
      <c r="BC3371" t="s">
        <v>902</v>
      </c>
      <c r="BD3371" t="s">
        <v>537</v>
      </c>
      <c r="BE3371" t="s">
        <v>2502</v>
      </c>
      <c r="BI3371">
        <v>34</v>
      </c>
      <c r="BJ3371" t="s">
        <v>78</v>
      </c>
      <c r="BK3371" t="s">
        <v>78</v>
      </c>
      <c r="BL3371" t="s">
        <v>2503</v>
      </c>
      <c r="BM3371" t="s">
        <v>118</v>
      </c>
      <c r="BN3371" t="s">
        <v>119</v>
      </c>
      <c r="BO3371" t="s">
        <v>78</v>
      </c>
      <c r="BP3371" t="s">
        <v>81</v>
      </c>
      <c r="BQ3371" t="s">
        <v>109</v>
      </c>
    </row>
    <row r="3372" spans="1:69" x14ac:dyDescent="0.3">
      <c r="A3372">
        <v>422</v>
      </c>
      <c r="B3372" t="s">
        <v>240</v>
      </c>
      <c r="C3372">
        <v>3</v>
      </c>
      <c r="D3372" t="s">
        <v>83</v>
      </c>
      <c r="E3372">
        <v>56</v>
      </c>
      <c r="F3372" t="s">
        <v>2481</v>
      </c>
      <c r="G3372" t="s">
        <v>78</v>
      </c>
      <c r="H3372" t="s">
        <v>78</v>
      </c>
      <c r="I3372">
        <v>408</v>
      </c>
      <c r="J3372" t="s">
        <v>90</v>
      </c>
      <c r="T3372">
        <v>34</v>
      </c>
      <c r="U3372" t="s">
        <v>78</v>
      </c>
      <c r="V3372" t="s">
        <v>78</v>
      </c>
      <c r="AF3372" t="s">
        <v>2467</v>
      </c>
      <c r="AG3372" t="s">
        <v>118</v>
      </c>
      <c r="AH3372" t="s">
        <v>119</v>
      </c>
      <c r="AU3372">
        <v>34</v>
      </c>
      <c r="AV3372" t="s">
        <v>78</v>
      </c>
      <c r="AW3372" t="s">
        <v>78</v>
      </c>
      <c r="AX3372">
        <v>2</v>
      </c>
      <c r="AY3372">
        <v>48</v>
      </c>
      <c r="AZ3372" t="s">
        <v>90</v>
      </c>
      <c r="BA3372" t="s">
        <v>78</v>
      </c>
      <c r="BB3372" t="s">
        <v>2500</v>
      </c>
      <c r="BC3372" t="s">
        <v>902</v>
      </c>
      <c r="BD3372" t="s">
        <v>537</v>
      </c>
      <c r="BE3372" t="s">
        <v>2502</v>
      </c>
      <c r="BI3372">
        <v>34</v>
      </c>
      <c r="BJ3372" t="s">
        <v>78</v>
      </c>
      <c r="BK3372" t="s">
        <v>78</v>
      </c>
      <c r="BL3372" t="s">
        <v>2503</v>
      </c>
      <c r="BM3372" t="s">
        <v>118</v>
      </c>
      <c r="BN3372" t="s">
        <v>119</v>
      </c>
      <c r="BO3372" t="s">
        <v>78</v>
      </c>
      <c r="BP3372" t="s">
        <v>81</v>
      </c>
      <c r="BQ3372" t="s">
        <v>109</v>
      </c>
    </row>
    <row r="3373" spans="1:69" x14ac:dyDescent="0.3">
      <c r="A3373">
        <v>422</v>
      </c>
      <c r="B3373" t="s">
        <v>240</v>
      </c>
      <c r="C3373">
        <v>4</v>
      </c>
      <c r="D3373" t="s">
        <v>84</v>
      </c>
      <c r="E3373">
        <v>56</v>
      </c>
      <c r="F3373" t="s">
        <v>2481</v>
      </c>
      <c r="G3373" t="s">
        <v>78</v>
      </c>
      <c r="H3373" t="s">
        <v>78</v>
      </c>
      <c r="I3373">
        <v>408</v>
      </c>
      <c r="J3373" t="s">
        <v>90</v>
      </c>
      <c r="T3373">
        <v>34</v>
      </c>
      <c r="U3373" t="s">
        <v>78</v>
      </c>
      <c r="V3373" t="s">
        <v>78</v>
      </c>
      <c r="AF3373" t="s">
        <v>2467</v>
      </c>
      <c r="AG3373" t="s">
        <v>118</v>
      </c>
      <c r="AH3373" t="s">
        <v>119</v>
      </c>
      <c r="AU3373">
        <v>34</v>
      </c>
      <c r="AV3373" t="s">
        <v>78</v>
      </c>
      <c r="AW3373" t="s">
        <v>78</v>
      </c>
      <c r="AX3373">
        <v>2</v>
      </c>
      <c r="AY3373">
        <v>48</v>
      </c>
      <c r="AZ3373" t="s">
        <v>90</v>
      </c>
      <c r="BA3373" t="s">
        <v>78</v>
      </c>
      <c r="BB3373" t="s">
        <v>2500</v>
      </c>
      <c r="BC3373" t="s">
        <v>902</v>
      </c>
      <c r="BD3373" t="s">
        <v>537</v>
      </c>
      <c r="BE3373" t="s">
        <v>2502</v>
      </c>
      <c r="BI3373">
        <v>34</v>
      </c>
      <c r="BJ3373" t="s">
        <v>78</v>
      </c>
      <c r="BK3373" t="s">
        <v>78</v>
      </c>
      <c r="BL3373" t="s">
        <v>2503</v>
      </c>
      <c r="BM3373" t="s">
        <v>118</v>
      </c>
      <c r="BN3373" t="s">
        <v>119</v>
      </c>
      <c r="BO3373" t="s">
        <v>78</v>
      </c>
      <c r="BP3373" t="s">
        <v>81</v>
      </c>
      <c r="BQ3373" t="s">
        <v>109</v>
      </c>
    </row>
    <row r="3374" spans="1:69" x14ac:dyDescent="0.3">
      <c r="A3374">
        <v>422</v>
      </c>
      <c r="B3374" t="s">
        <v>240</v>
      </c>
      <c r="C3374">
        <v>5</v>
      </c>
      <c r="D3374" t="s">
        <v>85</v>
      </c>
      <c r="E3374">
        <v>56</v>
      </c>
      <c r="F3374" t="s">
        <v>2481</v>
      </c>
      <c r="G3374" t="s">
        <v>78</v>
      </c>
      <c r="H3374" t="s">
        <v>78</v>
      </c>
      <c r="I3374">
        <v>408</v>
      </c>
      <c r="J3374" t="s">
        <v>90</v>
      </c>
      <c r="T3374">
        <v>34</v>
      </c>
      <c r="U3374" t="s">
        <v>78</v>
      </c>
      <c r="V3374" t="s">
        <v>69</v>
      </c>
      <c r="AF3374" t="s">
        <v>2467</v>
      </c>
      <c r="AG3374" t="s">
        <v>118</v>
      </c>
      <c r="AH3374" t="s">
        <v>119</v>
      </c>
      <c r="AU3374">
        <v>34</v>
      </c>
      <c r="AV3374" t="s">
        <v>78</v>
      </c>
      <c r="AW3374" t="s">
        <v>69</v>
      </c>
      <c r="AX3374">
        <v>2</v>
      </c>
      <c r="AY3374">
        <v>48</v>
      </c>
      <c r="AZ3374" t="s">
        <v>90</v>
      </c>
      <c r="BA3374" t="s">
        <v>78</v>
      </c>
      <c r="BB3374" t="s">
        <v>2500</v>
      </c>
      <c r="BC3374" t="s">
        <v>902</v>
      </c>
      <c r="BD3374" t="s">
        <v>537</v>
      </c>
      <c r="BE3374" t="s">
        <v>2502</v>
      </c>
      <c r="BI3374">
        <v>34</v>
      </c>
      <c r="BJ3374" t="s">
        <v>78</v>
      </c>
      <c r="BK3374" t="s">
        <v>69</v>
      </c>
      <c r="BL3374" t="s">
        <v>2503</v>
      </c>
      <c r="BM3374" t="s">
        <v>118</v>
      </c>
      <c r="BN3374" t="s">
        <v>119</v>
      </c>
      <c r="BO3374" t="s">
        <v>78</v>
      </c>
      <c r="BP3374" t="s">
        <v>81</v>
      </c>
      <c r="BQ3374" t="s">
        <v>109</v>
      </c>
    </row>
    <row r="3375" spans="1:69" x14ac:dyDescent="0.3">
      <c r="A3375">
        <v>422</v>
      </c>
      <c r="B3375" t="s">
        <v>240</v>
      </c>
      <c r="C3375">
        <v>6</v>
      </c>
      <c r="D3375" t="s">
        <v>86</v>
      </c>
      <c r="E3375">
        <v>56</v>
      </c>
      <c r="F3375" t="s">
        <v>2481</v>
      </c>
      <c r="G3375" t="s">
        <v>78</v>
      </c>
      <c r="H3375" t="s">
        <v>69</v>
      </c>
      <c r="I3375">
        <v>408</v>
      </c>
      <c r="J3375" t="s">
        <v>90</v>
      </c>
      <c r="T3375">
        <v>34</v>
      </c>
      <c r="U3375" t="s">
        <v>78</v>
      </c>
      <c r="V3375" t="s">
        <v>78</v>
      </c>
      <c r="AF3375" t="s">
        <v>2467</v>
      </c>
      <c r="AG3375" t="s">
        <v>1037</v>
      </c>
      <c r="AH3375" t="s">
        <v>108</v>
      </c>
      <c r="AU3375">
        <v>34</v>
      </c>
      <c r="AV3375" t="s">
        <v>78</v>
      </c>
      <c r="AW3375" t="s">
        <v>78</v>
      </c>
      <c r="AX3375">
        <v>2</v>
      </c>
      <c r="AY3375">
        <v>48</v>
      </c>
      <c r="AZ3375" t="s">
        <v>90</v>
      </c>
      <c r="BA3375" t="s">
        <v>78</v>
      </c>
      <c r="BB3375" t="s">
        <v>2500</v>
      </c>
      <c r="BC3375" t="s">
        <v>2504</v>
      </c>
      <c r="BD3375" t="s">
        <v>532</v>
      </c>
      <c r="BE3375" t="s">
        <v>2502</v>
      </c>
      <c r="BI3375">
        <v>34</v>
      </c>
      <c r="BJ3375" t="s">
        <v>78</v>
      </c>
      <c r="BK3375" t="s">
        <v>78</v>
      </c>
      <c r="BL3375" t="s">
        <v>2503</v>
      </c>
      <c r="BM3375" t="s">
        <v>1037</v>
      </c>
      <c r="BN3375" t="s">
        <v>108</v>
      </c>
      <c r="BO3375" t="s">
        <v>78</v>
      </c>
      <c r="BP3375" t="s">
        <v>81</v>
      </c>
      <c r="BQ3375" t="s">
        <v>109</v>
      </c>
    </row>
    <row r="3376" spans="1:69" x14ac:dyDescent="0.3">
      <c r="A3376">
        <v>422</v>
      </c>
      <c r="B3376" t="s">
        <v>240</v>
      </c>
      <c r="C3376">
        <v>7</v>
      </c>
      <c r="D3376" t="s">
        <v>87</v>
      </c>
      <c r="E3376">
        <v>56</v>
      </c>
      <c r="F3376" t="s">
        <v>2481</v>
      </c>
      <c r="G3376" t="s">
        <v>78</v>
      </c>
      <c r="H3376" t="s">
        <v>69</v>
      </c>
      <c r="I3376">
        <v>408</v>
      </c>
      <c r="J3376" t="s">
        <v>90</v>
      </c>
      <c r="T3376">
        <v>34</v>
      </c>
      <c r="U3376" t="s">
        <v>78</v>
      </c>
      <c r="V3376" t="s">
        <v>78</v>
      </c>
      <c r="AF3376" t="s">
        <v>2467</v>
      </c>
      <c r="AG3376" t="s">
        <v>1037</v>
      </c>
      <c r="AH3376" t="s">
        <v>108</v>
      </c>
      <c r="AU3376">
        <v>34</v>
      </c>
      <c r="AV3376" t="s">
        <v>78</v>
      </c>
      <c r="AW3376" t="s">
        <v>78</v>
      </c>
      <c r="AX3376">
        <v>2</v>
      </c>
      <c r="AY3376">
        <v>48</v>
      </c>
      <c r="AZ3376" t="s">
        <v>90</v>
      </c>
      <c r="BA3376" t="s">
        <v>78</v>
      </c>
      <c r="BB3376" t="s">
        <v>2500</v>
      </c>
      <c r="BC3376" t="s">
        <v>2504</v>
      </c>
      <c r="BD3376" t="s">
        <v>532</v>
      </c>
      <c r="BE3376" t="s">
        <v>2502</v>
      </c>
      <c r="BI3376">
        <v>34</v>
      </c>
      <c r="BJ3376" t="s">
        <v>78</v>
      </c>
      <c r="BK3376" t="s">
        <v>78</v>
      </c>
      <c r="BL3376" t="s">
        <v>2503</v>
      </c>
      <c r="BM3376" t="s">
        <v>1037</v>
      </c>
      <c r="BN3376" t="s">
        <v>108</v>
      </c>
      <c r="BO3376" t="s">
        <v>78</v>
      </c>
      <c r="BP3376" t="s">
        <v>81</v>
      </c>
      <c r="BQ3376" t="s">
        <v>109</v>
      </c>
    </row>
    <row r="3377" spans="1:69" x14ac:dyDescent="0.3">
      <c r="A3377">
        <v>422</v>
      </c>
      <c r="B3377" t="s">
        <v>240</v>
      </c>
      <c r="C3377">
        <v>8</v>
      </c>
      <c r="D3377" t="s">
        <v>88</v>
      </c>
      <c r="E3377">
        <v>56</v>
      </c>
      <c r="F3377" t="s">
        <v>2481</v>
      </c>
      <c r="G3377" t="s">
        <v>78</v>
      </c>
      <c r="H3377" t="s">
        <v>78</v>
      </c>
      <c r="I3377">
        <v>408</v>
      </c>
      <c r="J3377" t="s">
        <v>90</v>
      </c>
      <c r="T3377">
        <v>34</v>
      </c>
      <c r="U3377" t="s">
        <v>78</v>
      </c>
      <c r="V3377" t="s">
        <v>78</v>
      </c>
      <c r="AF3377" t="s">
        <v>2467</v>
      </c>
      <c r="AG3377" t="s">
        <v>118</v>
      </c>
      <c r="AH3377" t="s">
        <v>201</v>
      </c>
      <c r="AU3377">
        <v>34</v>
      </c>
      <c r="AV3377" t="s">
        <v>78</v>
      </c>
      <c r="AW3377" t="s">
        <v>78</v>
      </c>
      <c r="AX3377">
        <v>2</v>
      </c>
      <c r="AY3377">
        <v>48</v>
      </c>
      <c r="AZ3377" t="s">
        <v>90</v>
      </c>
      <c r="BA3377" t="s">
        <v>78</v>
      </c>
      <c r="BB3377" t="s">
        <v>2500</v>
      </c>
      <c r="BC3377" t="s">
        <v>902</v>
      </c>
      <c r="BD3377" t="s">
        <v>653</v>
      </c>
      <c r="BE3377" t="s">
        <v>2502</v>
      </c>
      <c r="BI3377">
        <v>34</v>
      </c>
      <c r="BJ3377" t="s">
        <v>78</v>
      </c>
      <c r="BK3377" t="s">
        <v>78</v>
      </c>
      <c r="BL3377" t="s">
        <v>2503</v>
      </c>
      <c r="BM3377" t="s">
        <v>118</v>
      </c>
      <c r="BN3377" t="s">
        <v>113</v>
      </c>
      <c r="BO3377" t="s">
        <v>78</v>
      </c>
      <c r="BP3377" t="s">
        <v>81</v>
      </c>
      <c r="BQ3377" t="s">
        <v>109</v>
      </c>
    </row>
    <row r="3378" spans="1:69" x14ac:dyDescent="0.3">
      <c r="A3378">
        <v>423</v>
      </c>
      <c r="B3378" t="s">
        <v>2451</v>
      </c>
      <c r="C3378">
        <v>1</v>
      </c>
      <c r="D3378" t="s">
        <v>67</v>
      </c>
      <c r="E3378">
        <v>56</v>
      </c>
      <c r="F3378" t="s">
        <v>2481</v>
      </c>
      <c r="G3378" t="s">
        <v>69</v>
      </c>
      <c r="H3378" t="s">
        <v>69</v>
      </c>
      <c r="Q3378">
        <v>30</v>
      </c>
      <c r="R3378" t="s">
        <v>69</v>
      </c>
      <c r="S3378" t="s">
        <v>69</v>
      </c>
      <c r="AU3378">
        <v>30</v>
      </c>
      <c r="AV3378" t="s">
        <v>69</v>
      </c>
      <c r="AW3378" t="s">
        <v>69</v>
      </c>
      <c r="AX3378">
        <v>2</v>
      </c>
      <c r="AY3378">
        <v>24</v>
      </c>
      <c r="AZ3378" t="s">
        <v>69</v>
      </c>
      <c r="BA3378" t="s">
        <v>69</v>
      </c>
      <c r="BI3378">
        <v>30</v>
      </c>
      <c r="BJ3378" t="s">
        <v>69</v>
      </c>
      <c r="BK3378" t="s">
        <v>69</v>
      </c>
      <c r="BO3378" t="s">
        <v>69</v>
      </c>
      <c r="BP3378" t="s">
        <v>75</v>
      </c>
      <c r="BQ3378" t="s">
        <v>232</v>
      </c>
    </row>
    <row r="3379" spans="1:69" x14ac:dyDescent="0.3">
      <c r="A3379">
        <v>423</v>
      </c>
      <c r="B3379" t="s">
        <v>2451</v>
      </c>
      <c r="C3379">
        <v>2</v>
      </c>
      <c r="D3379" t="s">
        <v>77</v>
      </c>
      <c r="E3379">
        <v>56</v>
      </c>
      <c r="F3379" t="s">
        <v>2481</v>
      </c>
      <c r="G3379" t="s">
        <v>78</v>
      </c>
      <c r="H3379" t="s">
        <v>78</v>
      </c>
      <c r="Q3379">
        <v>30</v>
      </c>
      <c r="R3379" t="s">
        <v>78</v>
      </c>
      <c r="S3379" t="s">
        <v>78</v>
      </c>
      <c r="AU3379">
        <v>30</v>
      </c>
      <c r="AV3379" t="s">
        <v>78</v>
      </c>
      <c r="AW3379" t="s">
        <v>78</v>
      </c>
      <c r="AX3379">
        <v>2</v>
      </c>
      <c r="AY3379">
        <v>24</v>
      </c>
      <c r="AZ3379" t="s">
        <v>78</v>
      </c>
      <c r="BA3379" t="s">
        <v>78</v>
      </c>
      <c r="BI3379">
        <v>30</v>
      </c>
      <c r="BJ3379" t="s">
        <v>78</v>
      </c>
      <c r="BK3379" t="s">
        <v>78</v>
      </c>
      <c r="BO3379" t="s">
        <v>78</v>
      </c>
      <c r="BP3379" t="s">
        <v>81</v>
      </c>
      <c r="BQ3379" t="s">
        <v>223</v>
      </c>
    </row>
    <row r="3380" spans="1:69" x14ac:dyDescent="0.3">
      <c r="A3380">
        <v>423</v>
      </c>
      <c r="B3380" t="s">
        <v>2451</v>
      </c>
      <c r="C3380">
        <v>3</v>
      </c>
      <c r="D3380" t="s">
        <v>83</v>
      </c>
      <c r="E3380">
        <v>56</v>
      </c>
      <c r="F3380" t="s">
        <v>2481</v>
      </c>
      <c r="G3380" t="s">
        <v>78</v>
      </c>
      <c r="H3380" t="s">
        <v>78</v>
      </c>
      <c r="Q3380">
        <v>30</v>
      </c>
      <c r="R3380" t="s">
        <v>78</v>
      </c>
      <c r="S3380" t="s">
        <v>78</v>
      </c>
      <c r="AU3380">
        <v>30</v>
      </c>
      <c r="AV3380" t="s">
        <v>78</v>
      </c>
      <c r="AW3380" t="s">
        <v>78</v>
      </c>
      <c r="AX3380">
        <v>2</v>
      </c>
      <c r="AY3380">
        <v>24</v>
      </c>
      <c r="AZ3380" t="s">
        <v>78</v>
      </c>
      <c r="BA3380" t="s">
        <v>78</v>
      </c>
      <c r="BI3380">
        <v>30</v>
      </c>
      <c r="BJ3380" t="s">
        <v>78</v>
      </c>
      <c r="BK3380" t="s">
        <v>78</v>
      </c>
      <c r="BO3380" t="s">
        <v>78</v>
      </c>
      <c r="BP3380" t="s">
        <v>81</v>
      </c>
      <c r="BQ3380" t="s">
        <v>223</v>
      </c>
    </row>
    <row r="3381" spans="1:69" x14ac:dyDescent="0.3">
      <c r="A3381">
        <v>423</v>
      </c>
      <c r="B3381" t="s">
        <v>2451</v>
      </c>
      <c r="C3381">
        <v>4</v>
      </c>
      <c r="D3381" t="s">
        <v>84</v>
      </c>
      <c r="E3381">
        <v>56</v>
      </c>
      <c r="F3381" t="s">
        <v>2481</v>
      </c>
      <c r="G3381" t="s">
        <v>78</v>
      </c>
      <c r="H3381" t="s">
        <v>78</v>
      </c>
      <c r="Q3381">
        <v>30</v>
      </c>
      <c r="R3381" t="s">
        <v>78</v>
      </c>
      <c r="S3381" t="s">
        <v>78</v>
      </c>
      <c r="AU3381">
        <v>30</v>
      </c>
      <c r="AV3381" t="s">
        <v>78</v>
      </c>
      <c r="AW3381" t="s">
        <v>78</v>
      </c>
      <c r="AX3381">
        <v>2</v>
      </c>
      <c r="AY3381">
        <v>24</v>
      </c>
      <c r="AZ3381" t="s">
        <v>78</v>
      </c>
      <c r="BA3381" t="s">
        <v>78</v>
      </c>
      <c r="BI3381">
        <v>30</v>
      </c>
      <c r="BJ3381" t="s">
        <v>78</v>
      </c>
      <c r="BK3381" t="s">
        <v>78</v>
      </c>
      <c r="BO3381" t="s">
        <v>78</v>
      </c>
      <c r="BP3381" t="s">
        <v>81</v>
      </c>
      <c r="BQ3381" t="s">
        <v>223</v>
      </c>
    </row>
    <row r="3382" spans="1:69" x14ac:dyDescent="0.3">
      <c r="A3382">
        <v>423</v>
      </c>
      <c r="B3382" t="s">
        <v>2451</v>
      </c>
      <c r="C3382">
        <v>5</v>
      </c>
      <c r="D3382" t="s">
        <v>85</v>
      </c>
      <c r="E3382">
        <v>56</v>
      </c>
      <c r="F3382" t="s">
        <v>2481</v>
      </c>
      <c r="G3382" t="s">
        <v>78</v>
      </c>
      <c r="H3382" t="s">
        <v>78</v>
      </c>
      <c r="Q3382">
        <v>30</v>
      </c>
      <c r="R3382" t="s">
        <v>78</v>
      </c>
      <c r="S3382" t="s">
        <v>69</v>
      </c>
      <c r="AU3382">
        <v>30</v>
      </c>
      <c r="AV3382" t="s">
        <v>78</v>
      </c>
      <c r="AW3382" t="s">
        <v>69</v>
      </c>
      <c r="AX3382">
        <v>2</v>
      </c>
      <c r="AY3382">
        <v>24</v>
      </c>
      <c r="AZ3382" t="s">
        <v>78</v>
      </c>
      <c r="BA3382" t="s">
        <v>69</v>
      </c>
      <c r="BI3382">
        <v>30</v>
      </c>
      <c r="BJ3382" t="s">
        <v>78</v>
      </c>
      <c r="BK3382" t="s">
        <v>69</v>
      </c>
      <c r="BO3382" t="s">
        <v>78</v>
      </c>
      <c r="BP3382" t="s">
        <v>81</v>
      </c>
      <c r="BQ3382" t="s">
        <v>223</v>
      </c>
    </row>
    <row r="3383" spans="1:69" x14ac:dyDescent="0.3">
      <c r="A3383">
        <v>423</v>
      </c>
      <c r="B3383" t="s">
        <v>2451</v>
      </c>
      <c r="C3383">
        <v>6</v>
      </c>
      <c r="D3383" t="s">
        <v>86</v>
      </c>
      <c r="E3383">
        <v>56</v>
      </c>
      <c r="F3383" t="s">
        <v>2481</v>
      </c>
      <c r="G3383" t="s">
        <v>78</v>
      </c>
      <c r="H3383" t="s">
        <v>69</v>
      </c>
      <c r="Q3383">
        <v>30</v>
      </c>
      <c r="R3383" t="s">
        <v>78</v>
      </c>
      <c r="S3383" t="s">
        <v>78</v>
      </c>
      <c r="AU3383">
        <v>30</v>
      </c>
      <c r="AV3383" t="s">
        <v>78</v>
      </c>
      <c r="AW3383" t="s">
        <v>78</v>
      </c>
      <c r="AX3383">
        <v>2</v>
      </c>
      <c r="AY3383">
        <v>24</v>
      </c>
      <c r="AZ3383" t="s">
        <v>78</v>
      </c>
      <c r="BA3383" t="s">
        <v>78</v>
      </c>
      <c r="BI3383">
        <v>30</v>
      </c>
      <c r="BJ3383" t="s">
        <v>78</v>
      </c>
      <c r="BK3383" t="s">
        <v>78</v>
      </c>
      <c r="BO3383" t="s">
        <v>78</v>
      </c>
      <c r="BP3383" t="s">
        <v>81</v>
      </c>
      <c r="BQ3383" t="s">
        <v>223</v>
      </c>
    </row>
    <row r="3384" spans="1:69" x14ac:dyDescent="0.3">
      <c r="A3384">
        <v>423</v>
      </c>
      <c r="B3384" t="s">
        <v>2451</v>
      </c>
      <c r="C3384">
        <v>7</v>
      </c>
      <c r="D3384" t="s">
        <v>87</v>
      </c>
      <c r="E3384">
        <v>56</v>
      </c>
      <c r="F3384" t="s">
        <v>2481</v>
      </c>
      <c r="G3384" t="s">
        <v>78</v>
      </c>
      <c r="H3384" t="s">
        <v>69</v>
      </c>
      <c r="Q3384">
        <v>30</v>
      </c>
      <c r="R3384" t="s">
        <v>78</v>
      </c>
      <c r="S3384" t="s">
        <v>78</v>
      </c>
      <c r="AU3384">
        <v>30</v>
      </c>
      <c r="AV3384" t="s">
        <v>78</v>
      </c>
      <c r="AW3384" t="s">
        <v>78</v>
      </c>
      <c r="AX3384">
        <v>2</v>
      </c>
      <c r="AY3384">
        <v>24</v>
      </c>
      <c r="AZ3384" t="s">
        <v>78</v>
      </c>
      <c r="BA3384" t="s">
        <v>78</v>
      </c>
      <c r="BI3384">
        <v>30</v>
      </c>
      <c r="BJ3384" t="s">
        <v>78</v>
      </c>
      <c r="BK3384" t="s">
        <v>78</v>
      </c>
      <c r="BO3384" t="s">
        <v>78</v>
      </c>
      <c r="BP3384" t="s">
        <v>81</v>
      </c>
      <c r="BQ3384" t="s">
        <v>223</v>
      </c>
    </row>
    <row r="3385" spans="1:69" x14ac:dyDescent="0.3">
      <c r="A3385">
        <v>423</v>
      </c>
      <c r="B3385" t="s">
        <v>2451</v>
      </c>
      <c r="C3385">
        <v>8</v>
      </c>
      <c r="D3385" t="s">
        <v>88</v>
      </c>
      <c r="E3385">
        <v>56</v>
      </c>
      <c r="F3385" t="s">
        <v>2481</v>
      </c>
      <c r="G3385" t="s">
        <v>78</v>
      </c>
      <c r="H3385" t="s">
        <v>78</v>
      </c>
      <c r="Q3385">
        <v>30</v>
      </c>
      <c r="R3385" t="s">
        <v>78</v>
      </c>
      <c r="S3385" t="s">
        <v>78</v>
      </c>
      <c r="AU3385">
        <v>30</v>
      </c>
      <c r="AV3385" t="s">
        <v>78</v>
      </c>
      <c r="AW3385" t="s">
        <v>78</v>
      </c>
      <c r="AX3385">
        <v>2</v>
      </c>
      <c r="AY3385">
        <v>24</v>
      </c>
      <c r="AZ3385" t="s">
        <v>78</v>
      </c>
      <c r="BA3385" t="s">
        <v>78</v>
      </c>
      <c r="BI3385">
        <v>30</v>
      </c>
      <c r="BJ3385" t="s">
        <v>78</v>
      </c>
      <c r="BK3385" t="s">
        <v>78</v>
      </c>
      <c r="BO3385" t="s">
        <v>78</v>
      </c>
      <c r="BP3385" t="s">
        <v>81</v>
      </c>
      <c r="BQ3385" t="s">
        <v>223</v>
      </c>
    </row>
    <row r="3386" spans="1:69" x14ac:dyDescent="0.3">
      <c r="A3386">
        <v>424</v>
      </c>
      <c r="B3386" t="s">
        <v>2468</v>
      </c>
      <c r="C3386">
        <v>1</v>
      </c>
      <c r="D3386" t="s">
        <v>67</v>
      </c>
      <c r="E3386">
        <v>56</v>
      </c>
      <c r="F3386" t="s">
        <v>2481</v>
      </c>
      <c r="G3386" t="s">
        <v>78</v>
      </c>
      <c r="H3386" t="s">
        <v>69</v>
      </c>
      <c r="I3386">
        <v>409</v>
      </c>
      <c r="J3386" t="s">
        <v>90</v>
      </c>
      <c r="Q3386">
        <v>422</v>
      </c>
      <c r="R3386" t="s">
        <v>69</v>
      </c>
      <c r="S3386" t="s">
        <v>69</v>
      </c>
      <c r="T3386">
        <v>505</v>
      </c>
      <c r="U3386" t="s">
        <v>90</v>
      </c>
      <c r="V3386" t="s">
        <v>78</v>
      </c>
      <c r="AU3386" t="s">
        <v>2505</v>
      </c>
      <c r="AV3386" t="s">
        <v>845</v>
      </c>
      <c r="AW3386" t="s">
        <v>653</v>
      </c>
      <c r="AX3386" t="s">
        <v>2506</v>
      </c>
      <c r="AY3386" t="s">
        <v>2507</v>
      </c>
      <c r="AZ3386" t="s">
        <v>201</v>
      </c>
      <c r="BA3386" t="s">
        <v>201</v>
      </c>
      <c r="BI3386">
        <v>422</v>
      </c>
      <c r="BJ3386" t="s">
        <v>69</v>
      </c>
      <c r="BK3386" t="s">
        <v>69</v>
      </c>
      <c r="BO3386" t="s">
        <v>69</v>
      </c>
      <c r="BP3386" t="s">
        <v>171</v>
      </c>
      <c r="BQ3386" t="s">
        <v>225</v>
      </c>
    </row>
    <row r="3387" spans="1:69" x14ac:dyDescent="0.3">
      <c r="A3387">
        <v>424</v>
      </c>
      <c r="B3387" t="s">
        <v>2468</v>
      </c>
      <c r="C3387">
        <v>2</v>
      </c>
      <c r="D3387" t="s">
        <v>77</v>
      </c>
      <c r="E3387">
        <v>56</v>
      </c>
      <c r="F3387" t="s">
        <v>2481</v>
      </c>
      <c r="G3387" t="s">
        <v>78</v>
      </c>
      <c r="H3387" t="s">
        <v>78</v>
      </c>
      <c r="I3387">
        <v>409</v>
      </c>
      <c r="J3387" t="s">
        <v>90</v>
      </c>
      <c r="Q3387">
        <v>422</v>
      </c>
      <c r="R3387" t="s">
        <v>78</v>
      </c>
      <c r="S3387" t="s">
        <v>78</v>
      </c>
      <c r="T3387">
        <v>505</v>
      </c>
      <c r="U3387" t="s">
        <v>90</v>
      </c>
      <c r="V3387" t="s">
        <v>78</v>
      </c>
      <c r="AU3387" t="s">
        <v>2505</v>
      </c>
      <c r="AV3387" t="s">
        <v>844</v>
      </c>
      <c r="AW3387" t="s">
        <v>537</v>
      </c>
      <c r="AX3387" t="s">
        <v>2506</v>
      </c>
      <c r="AY3387" t="s">
        <v>2507</v>
      </c>
      <c r="AZ3387" t="s">
        <v>119</v>
      </c>
      <c r="BA3387" t="s">
        <v>119</v>
      </c>
      <c r="BI3387">
        <v>422</v>
      </c>
      <c r="BJ3387" t="s">
        <v>78</v>
      </c>
      <c r="BK3387" t="s">
        <v>78</v>
      </c>
      <c r="BO3387" t="s">
        <v>78</v>
      </c>
      <c r="BP3387" t="s">
        <v>81</v>
      </c>
      <c r="BQ3387" t="s">
        <v>224</v>
      </c>
    </row>
    <row r="3388" spans="1:69" x14ac:dyDescent="0.3">
      <c r="A3388">
        <v>424</v>
      </c>
      <c r="B3388" t="s">
        <v>2468</v>
      </c>
      <c r="C3388">
        <v>3</v>
      </c>
      <c r="D3388" t="s">
        <v>83</v>
      </c>
      <c r="E3388">
        <v>56</v>
      </c>
      <c r="F3388" t="s">
        <v>2481</v>
      </c>
      <c r="G3388" t="s">
        <v>78</v>
      </c>
      <c r="H3388" t="s">
        <v>78</v>
      </c>
      <c r="I3388">
        <v>409</v>
      </c>
      <c r="J3388" t="s">
        <v>90</v>
      </c>
      <c r="Q3388">
        <v>422</v>
      </c>
      <c r="R3388" t="s">
        <v>78</v>
      </c>
      <c r="S3388" t="s">
        <v>78</v>
      </c>
      <c r="T3388">
        <v>505</v>
      </c>
      <c r="U3388" t="s">
        <v>90</v>
      </c>
      <c r="V3388" t="s">
        <v>78</v>
      </c>
      <c r="AU3388" t="s">
        <v>2505</v>
      </c>
      <c r="AV3388" t="s">
        <v>844</v>
      </c>
      <c r="AW3388" t="s">
        <v>537</v>
      </c>
      <c r="AX3388" t="s">
        <v>2506</v>
      </c>
      <c r="AY3388" t="s">
        <v>2507</v>
      </c>
      <c r="AZ3388" t="s">
        <v>119</v>
      </c>
      <c r="BA3388" t="s">
        <v>119</v>
      </c>
      <c r="BI3388">
        <v>422</v>
      </c>
      <c r="BJ3388" t="s">
        <v>78</v>
      </c>
      <c r="BK3388" t="s">
        <v>78</v>
      </c>
      <c r="BO3388" t="s">
        <v>78</v>
      </c>
      <c r="BP3388" t="s">
        <v>81</v>
      </c>
      <c r="BQ3388" t="s">
        <v>224</v>
      </c>
    </row>
    <row r="3389" spans="1:69" x14ac:dyDescent="0.3">
      <c r="A3389">
        <v>424</v>
      </c>
      <c r="B3389" t="s">
        <v>2468</v>
      </c>
      <c r="C3389">
        <v>4</v>
      </c>
      <c r="D3389" t="s">
        <v>84</v>
      </c>
      <c r="E3389">
        <v>56</v>
      </c>
      <c r="F3389" t="s">
        <v>2481</v>
      </c>
      <c r="G3389" t="s">
        <v>78</v>
      </c>
      <c r="H3389" t="s">
        <v>78</v>
      </c>
      <c r="I3389">
        <v>409</v>
      </c>
      <c r="J3389" t="s">
        <v>90</v>
      </c>
      <c r="Q3389">
        <v>422</v>
      </c>
      <c r="R3389" t="s">
        <v>78</v>
      </c>
      <c r="S3389" t="s">
        <v>78</v>
      </c>
      <c r="T3389">
        <v>505</v>
      </c>
      <c r="U3389" t="s">
        <v>90</v>
      </c>
      <c r="V3389" t="s">
        <v>69</v>
      </c>
      <c r="AU3389" t="s">
        <v>2505</v>
      </c>
      <c r="AV3389" t="s">
        <v>844</v>
      </c>
      <c r="AW3389" t="s">
        <v>646</v>
      </c>
      <c r="AX3389" t="s">
        <v>2506</v>
      </c>
      <c r="AY3389" t="s">
        <v>2507</v>
      </c>
      <c r="AZ3389" t="s">
        <v>113</v>
      </c>
      <c r="BA3389" t="s">
        <v>113</v>
      </c>
      <c r="BI3389">
        <v>422</v>
      </c>
      <c r="BJ3389" t="s">
        <v>78</v>
      </c>
      <c r="BK3389" t="s">
        <v>78</v>
      </c>
      <c r="BO3389" t="s">
        <v>78</v>
      </c>
      <c r="BP3389" t="s">
        <v>81</v>
      </c>
      <c r="BQ3389" t="s">
        <v>224</v>
      </c>
    </row>
    <row r="3390" spans="1:69" x14ac:dyDescent="0.3">
      <c r="A3390">
        <v>424</v>
      </c>
      <c r="B3390" t="s">
        <v>2468</v>
      </c>
      <c r="C3390">
        <v>5</v>
      </c>
      <c r="D3390" t="s">
        <v>85</v>
      </c>
      <c r="E3390">
        <v>56</v>
      </c>
      <c r="F3390" t="s">
        <v>2481</v>
      </c>
      <c r="G3390" t="s">
        <v>78</v>
      </c>
      <c r="H3390" t="s">
        <v>78</v>
      </c>
      <c r="I3390">
        <v>409</v>
      </c>
      <c r="J3390" t="s">
        <v>90</v>
      </c>
      <c r="Q3390">
        <v>422</v>
      </c>
      <c r="R3390" t="s">
        <v>78</v>
      </c>
      <c r="S3390" t="s">
        <v>78</v>
      </c>
      <c r="T3390">
        <v>505</v>
      </c>
      <c r="U3390" t="s">
        <v>90</v>
      </c>
      <c r="V3390" t="s">
        <v>78</v>
      </c>
      <c r="AU3390" t="s">
        <v>2505</v>
      </c>
      <c r="AV3390" t="s">
        <v>844</v>
      </c>
      <c r="AW3390" t="s">
        <v>537</v>
      </c>
      <c r="AX3390" t="s">
        <v>2506</v>
      </c>
      <c r="AY3390" t="s">
        <v>2507</v>
      </c>
      <c r="AZ3390" t="s">
        <v>119</v>
      </c>
      <c r="BA3390" t="s">
        <v>201</v>
      </c>
      <c r="BI3390">
        <v>422</v>
      </c>
      <c r="BJ3390" t="s">
        <v>78</v>
      </c>
      <c r="BK3390" t="s">
        <v>78</v>
      </c>
      <c r="BO3390" t="s">
        <v>78</v>
      </c>
      <c r="BP3390" t="s">
        <v>81</v>
      </c>
      <c r="BQ3390" t="s">
        <v>224</v>
      </c>
    </row>
    <row r="3391" spans="1:69" x14ac:dyDescent="0.3">
      <c r="A3391">
        <v>424</v>
      </c>
      <c r="B3391" t="s">
        <v>2468</v>
      </c>
      <c r="C3391">
        <v>6</v>
      </c>
      <c r="D3391" t="s">
        <v>86</v>
      </c>
      <c r="E3391">
        <v>56</v>
      </c>
      <c r="F3391" t="s">
        <v>2481</v>
      </c>
      <c r="G3391" t="s">
        <v>69</v>
      </c>
      <c r="H3391" t="s">
        <v>69</v>
      </c>
      <c r="I3391">
        <v>409</v>
      </c>
      <c r="J3391" t="s">
        <v>90</v>
      </c>
      <c r="Q3391">
        <v>422</v>
      </c>
      <c r="R3391" t="s">
        <v>78</v>
      </c>
      <c r="S3391" t="s">
        <v>69</v>
      </c>
      <c r="T3391">
        <v>505</v>
      </c>
      <c r="U3391" t="s">
        <v>90</v>
      </c>
      <c r="V3391" t="s">
        <v>69</v>
      </c>
      <c r="AU3391" t="s">
        <v>2505</v>
      </c>
      <c r="AV3391" t="s">
        <v>844</v>
      </c>
      <c r="AW3391" t="s">
        <v>532</v>
      </c>
      <c r="AX3391" t="s">
        <v>2506</v>
      </c>
      <c r="AY3391" t="s">
        <v>2507</v>
      </c>
      <c r="AZ3391" t="s">
        <v>119</v>
      </c>
      <c r="BA3391" t="s">
        <v>113</v>
      </c>
      <c r="BI3391">
        <v>422</v>
      </c>
      <c r="BJ3391" t="s">
        <v>78</v>
      </c>
      <c r="BK3391" t="s">
        <v>69</v>
      </c>
      <c r="BO3391" t="s">
        <v>78</v>
      </c>
      <c r="BP3391" t="s">
        <v>165</v>
      </c>
      <c r="BQ3391" t="s">
        <v>224</v>
      </c>
    </row>
    <row r="3392" spans="1:69" x14ac:dyDescent="0.3">
      <c r="A3392">
        <v>424</v>
      </c>
      <c r="B3392" t="s">
        <v>2468</v>
      </c>
      <c r="C3392">
        <v>7</v>
      </c>
      <c r="D3392" t="s">
        <v>87</v>
      </c>
      <c r="E3392">
        <v>56</v>
      </c>
      <c r="F3392" t="s">
        <v>2481</v>
      </c>
      <c r="G3392" t="s">
        <v>69</v>
      </c>
      <c r="H3392" t="s">
        <v>69</v>
      </c>
      <c r="I3392">
        <v>409</v>
      </c>
      <c r="J3392" t="s">
        <v>90</v>
      </c>
      <c r="Q3392">
        <v>422</v>
      </c>
      <c r="R3392" t="s">
        <v>78</v>
      </c>
      <c r="S3392" t="s">
        <v>69</v>
      </c>
      <c r="T3392">
        <v>505</v>
      </c>
      <c r="U3392" t="s">
        <v>90</v>
      </c>
      <c r="V3392" t="s">
        <v>69</v>
      </c>
      <c r="AU3392" t="s">
        <v>2505</v>
      </c>
      <c r="AV3392" t="s">
        <v>844</v>
      </c>
      <c r="AW3392" t="s">
        <v>532</v>
      </c>
      <c r="AX3392" t="s">
        <v>2506</v>
      </c>
      <c r="AY3392" t="s">
        <v>2507</v>
      </c>
      <c r="AZ3392" t="s">
        <v>119</v>
      </c>
      <c r="BA3392" t="s">
        <v>113</v>
      </c>
      <c r="BI3392">
        <v>422</v>
      </c>
      <c r="BJ3392" t="s">
        <v>78</v>
      </c>
      <c r="BK3392" t="s">
        <v>69</v>
      </c>
      <c r="BO3392" t="s">
        <v>78</v>
      </c>
      <c r="BP3392" t="s">
        <v>165</v>
      </c>
      <c r="BQ3392" t="s">
        <v>224</v>
      </c>
    </row>
    <row r="3393" spans="1:69" x14ac:dyDescent="0.3">
      <c r="A3393">
        <v>424</v>
      </c>
      <c r="B3393" t="s">
        <v>2468</v>
      </c>
      <c r="C3393">
        <v>8</v>
      </c>
      <c r="D3393" t="s">
        <v>88</v>
      </c>
      <c r="E3393">
        <v>56</v>
      </c>
      <c r="F3393" t="s">
        <v>2481</v>
      </c>
      <c r="G3393" t="s">
        <v>78</v>
      </c>
      <c r="H3393" t="s">
        <v>78</v>
      </c>
      <c r="I3393">
        <v>409</v>
      </c>
      <c r="J3393" t="s">
        <v>90</v>
      </c>
      <c r="Q3393">
        <v>422</v>
      </c>
      <c r="R3393" t="s">
        <v>78</v>
      </c>
      <c r="S3393" t="s">
        <v>78</v>
      </c>
      <c r="T3393">
        <v>505</v>
      </c>
      <c r="U3393" t="s">
        <v>90</v>
      </c>
      <c r="V3393" t="s">
        <v>78</v>
      </c>
      <c r="AU3393" t="s">
        <v>2505</v>
      </c>
      <c r="AV3393" t="s">
        <v>844</v>
      </c>
      <c r="AW3393" t="s">
        <v>537</v>
      </c>
      <c r="AX3393" t="s">
        <v>2506</v>
      </c>
      <c r="AY3393" t="s">
        <v>2507</v>
      </c>
      <c r="AZ3393" t="s">
        <v>119</v>
      </c>
      <c r="BA3393" t="s">
        <v>119</v>
      </c>
      <c r="BI3393">
        <v>422</v>
      </c>
      <c r="BJ3393" t="s">
        <v>78</v>
      </c>
      <c r="BK3393" t="s">
        <v>78</v>
      </c>
      <c r="BO3393" t="s">
        <v>78</v>
      </c>
      <c r="BP3393" t="s">
        <v>81</v>
      </c>
      <c r="BQ3393" t="s">
        <v>224</v>
      </c>
    </row>
    <row r="3394" spans="1:69" x14ac:dyDescent="0.3">
      <c r="A3394">
        <v>425</v>
      </c>
      <c r="B3394" t="s">
        <v>2471</v>
      </c>
      <c r="C3394">
        <v>1</v>
      </c>
      <c r="D3394" t="s">
        <v>67</v>
      </c>
      <c r="E3394">
        <v>56</v>
      </c>
      <c r="F3394" t="s">
        <v>2481</v>
      </c>
      <c r="G3394" t="s">
        <v>69</v>
      </c>
      <c r="H3394" t="s">
        <v>69</v>
      </c>
      <c r="I3394">
        <v>410</v>
      </c>
      <c r="J3394" t="s">
        <v>90</v>
      </c>
      <c r="Q3394">
        <v>422</v>
      </c>
      <c r="R3394" t="s">
        <v>69</v>
      </c>
      <c r="S3394" t="s">
        <v>69</v>
      </c>
      <c r="T3394" t="s">
        <v>2472</v>
      </c>
      <c r="U3394" t="s">
        <v>1285</v>
      </c>
      <c r="V3394" t="s">
        <v>113</v>
      </c>
      <c r="AU3394" t="s">
        <v>2508</v>
      </c>
      <c r="AV3394" t="s">
        <v>2509</v>
      </c>
      <c r="AW3394" t="s">
        <v>440</v>
      </c>
      <c r="AX3394" t="s">
        <v>2510</v>
      </c>
      <c r="AY3394" t="s">
        <v>2511</v>
      </c>
      <c r="AZ3394" t="s">
        <v>2512</v>
      </c>
      <c r="BA3394" t="s">
        <v>1323</v>
      </c>
      <c r="BI3394" t="s">
        <v>2513</v>
      </c>
      <c r="BJ3394" t="s">
        <v>948</v>
      </c>
      <c r="BK3394" t="s">
        <v>238</v>
      </c>
      <c r="BO3394" t="s">
        <v>69</v>
      </c>
      <c r="BP3394" t="s">
        <v>75</v>
      </c>
      <c r="BQ3394" t="s">
        <v>225</v>
      </c>
    </row>
    <row r="3395" spans="1:69" x14ac:dyDescent="0.3">
      <c r="A3395">
        <v>425</v>
      </c>
      <c r="B3395" t="s">
        <v>2471</v>
      </c>
      <c r="C3395">
        <v>2</v>
      </c>
      <c r="D3395" t="s">
        <v>77</v>
      </c>
      <c r="E3395">
        <v>56</v>
      </c>
      <c r="F3395" t="s">
        <v>2481</v>
      </c>
      <c r="G3395" t="s">
        <v>78</v>
      </c>
      <c r="H3395" t="s">
        <v>78</v>
      </c>
      <c r="I3395">
        <v>410</v>
      </c>
      <c r="J3395" t="s">
        <v>90</v>
      </c>
      <c r="Q3395">
        <v>422</v>
      </c>
      <c r="R3395" t="s">
        <v>78</v>
      </c>
      <c r="S3395" t="s">
        <v>78</v>
      </c>
      <c r="T3395" t="s">
        <v>2472</v>
      </c>
      <c r="U3395" t="s">
        <v>118</v>
      </c>
      <c r="V3395" t="s">
        <v>119</v>
      </c>
      <c r="AU3395" t="s">
        <v>2508</v>
      </c>
      <c r="AV3395" t="s">
        <v>1807</v>
      </c>
      <c r="AW3395" t="s">
        <v>438</v>
      </c>
      <c r="AX3395" t="s">
        <v>2510</v>
      </c>
      <c r="AY3395" t="s">
        <v>2511</v>
      </c>
      <c r="AZ3395" t="s">
        <v>561</v>
      </c>
      <c r="BA3395" t="s">
        <v>118</v>
      </c>
      <c r="BI3395" t="s">
        <v>2513</v>
      </c>
      <c r="BJ3395" t="s">
        <v>79</v>
      </c>
      <c r="BK3395" t="s">
        <v>228</v>
      </c>
      <c r="BO3395" t="s">
        <v>90</v>
      </c>
      <c r="BQ3395" t="s">
        <v>94</v>
      </c>
    </row>
    <row r="3396" spans="1:69" x14ac:dyDescent="0.3">
      <c r="A3396">
        <v>425</v>
      </c>
      <c r="B3396" t="s">
        <v>2471</v>
      </c>
      <c r="C3396">
        <v>3</v>
      </c>
      <c r="D3396" t="s">
        <v>83</v>
      </c>
      <c r="E3396">
        <v>56</v>
      </c>
      <c r="F3396" t="s">
        <v>2481</v>
      </c>
      <c r="G3396" t="s">
        <v>78</v>
      </c>
      <c r="H3396" t="s">
        <v>78</v>
      </c>
      <c r="I3396">
        <v>410</v>
      </c>
      <c r="J3396" t="s">
        <v>90</v>
      </c>
      <c r="Q3396">
        <v>422</v>
      </c>
      <c r="R3396" t="s">
        <v>78</v>
      </c>
      <c r="S3396" t="s">
        <v>78</v>
      </c>
      <c r="T3396" t="s">
        <v>2472</v>
      </c>
      <c r="U3396" t="s">
        <v>118</v>
      </c>
      <c r="V3396" t="s">
        <v>119</v>
      </c>
      <c r="AU3396" t="s">
        <v>2508</v>
      </c>
      <c r="AV3396" t="s">
        <v>1807</v>
      </c>
      <c r="AW3396" t="s">
        <v>438</v>
      </c>
      <c r="AX3396" t="s">
        <v>2510</v>
      </c>
      <c r="AY3396" t="s">
        <v>2511</v>
      </c>
      <c r="AZ3396" t="s">
        <v>561</v>
      </c>
      <c r="BA3396" t="s">
        <v>118</v>
      </c>
      <c r="BI3396" t="s">
        <v>2513</v>
      </c>
      <c r="BJ3396" t="s">
        <v>79</v>
      </c>
      <c r="BK3396" t="s">
        <v>228</v>
      </c>
      <c r="BO3396" t="s">
        <v>90</v>
      </c>
      <c r="BQ3396" t="s">
        <v>94</v>
      </c>
    </row>
    <row r="3397" spans="1:69" x14ac:dyDescent="0.3">
      <c r="A3397">
        <v>425</v>
      </c>
      <c r="B3397" t="s">
        <v>2471</v>
      </c>
      <c r="C3397">
        <v>4</v>
      </c>
      <c r="D3397" t="s">
        <v>84</v>
      </c>
      <c r="E3397">
        <v>56</v>
      </c>
      <c r="F3397" t="s">
        <v>2481</v>
      </c>
      <c r="G3397" t="s">
        <v>78</v>
      </c>
      <c r="H3397" t="s">
        <v>78</v>
      </c>
      <c r="I3397">
        <v>410</v>
      </c>
      <c r="J3397" t="s">
        <v>90</v>
      </c>
      <c r="Q3397">
        <v>422</v>
      </c>
      <c r="R3397" t="s">
        <v>78</v>
      </c>
      <c r="S3397" t="s">
        <v>78</v>
      </c>
      <c r="T3397" t="s">
        <v>2472</v>
      </c>
      <c r="U3397" t="s">
        <v>1276</v>
      </c>
      <c r="V3397" t="s">
        <v>201</v>
      </c>
      <c r="AU3397" t="s">
        <v>2508</v>
      </c>
      <c r="AV3397" t="s">
        <v>2514</v>
      </c>
      <c r="AW3397" t="s">
        <v>909</v>
      </c>
      <c r="AX3397" t="s">
        <v>2510</v>
      </c>
      <c r="AY3397" t="s">
        <v>2511</v>
      </c>
      <c r="AZ3397" t="s">
        <v>562</v>
      </c>
      <c r="BA3397" t="s">
        <v>1317</v>
      </c>
      <c r="BI3397" t="s">
        <v>2513</v>
      </c>
      <c r="BJ3397" t="s">
        <v>2515</v>
      </c>
      <c r="BK3397" t="s">
        <v>495</v>
      </c>
      <c r="BO3397" t="s">
        <v>69</v>
      </c>
      <c r="BP3397" t="s">
        <v>171</v>
      </c>
      <c r="BQ3397" t="s">
        <v>225</v>
      </c>
    </row>
    <row r="3398" spans="1:69" x14ac:dyDescent="0.3">
      <c r="A3398">
        <v>425</v>
      </c>
      <c r="B3398" t="s">
        <v>2471</v>
      </c>
      <c r="C3398">
        <v>5</v>
      </c>
      <c r="D3398" t="s">
        <v>85</v>
      </c>
      <c r="E3398">
        <v>56</v>
      </c>
      <c r="F3398" t="s">
        <v>2481</v>
      </c>
      <c r="G3398" t="s">
        <v>78</v>
      </c>
      <c r="H3398" t="s">
        <v>78</v>
      </c>
      <c r="I3398">
        <v>410</v>
      </c>
      <c r="J3398" t="s">
        <v>90</v>
      </c>
      <c r="Q3398">
        <v>422</v>
      </c>
      <c r="R3398" t="s">
        <v>78</v>
      </c>
      <c r="S3398" t="s">
        <v>78</v>
      </c>
      <c r="T3398" t="s">
        <v>2472</v>
      </c>
      <c r="U3398" t="s">
        <v>118</v>
      </c>
      <c r="V3398" t="s">
        <v>119</v>
      </c>
      <c r="AU3398" t="s">
        <v>2508</v>
      </c>
      <c r="AV3398" t="s">
        <v>1807</v>
      </c>
      <c r="AW3398" t="s">
        <v>438</v>
      </c>
      <c r="AX3398" t="s">
        <v>2510</v>
      </c>
      <c r="AY3398" t="s">
        <v>2511</v>
      </c>
      <c r="AZ3398" t="s">
        <v>561</v>
      </c>
      <c r="BA3398" t="s">
        <v>1403</v>
      </c>
      <c r="BI3398" t="s">
        <v>2513</v>
      </c>
      <c r="BJ3398" t="s">
        <v>79</v>
      </c>
      <c r="BK3398" t="s">
        <v>228</v>
      </c>
      <c r="BO3398" t="s">
        <v>90</v>
      </c>
      <c r="BQ3398" t="s">
        <v>94</v>
      </c>
    </row>
    <row r="3399" spans="1:69" x14ac:dyDescent="0.3">
      <c r="A3399">
        <v>425</v>
      </c>
      <c r="B3399" t="s">
        <v>2471</v>
      </c>
      <c r="C3399">
        <v>6</v>
      </c>
      <c r="D3399" t="s">
        <v>86</v>
      </c>
      <c r="E3399">
        <v>56</v>
      </c>
      <c r="F3399" t="s">
        <v>2481</v>
      </c>
      <c r="G3399" t="s">
        <v>78</v>
      </c>
      <c r="H3399" t="s">
        <v>69</v>
      </c>
      <c r="I3399">
        <v>410</v>
      </c>
      <c r="J3399" t="s">
        <v>90</v>
      </c>
      <c r="Q3399">
        <v>422</v>
      </c>
      <c r="R3399" t="s">
        <v>78</v>
      </c>
      <c r="S3399" t="s">
        <v>69</v>
      </c>
      <c r="T3399" t="s">
        <v>2472</v>
      </c>
      <c r="U3399" t="s">
        <v>118</v>
      </c>
      <c r="V3399" t="s">
        <v>108</v>
      </c>
      <c r="AU3399" t="s">
        <v>2508</v>
      </c>
      <c r="AV3399" t="s">
        <v>1807</v>
      </c>
      <c r="AW3399" t="s">
        <v>436</v>
      </c>
      <c r="AX3399" t="s">
        <v>2510</v>
      </c>
      <c r="AY3399" t="s">
        <v>2511</v>
      </c>
      <c r="AZ3399" t="s">
        <v>561</v>
      </c>
      <c r="BA3399" t="s">
        <v>2516</v>
      </c>
      <c r="BI3399" t="s">
        <v>2513</v>
      </c>
      <c r="BJ3399" t="s">
        <v>79</v>
      </c>
      <c r="BK3399" t="s">
        <v>231</v>
      </c>
      <c r="BO3399" t="s">
        <v>90</v>
      </c>
      <c r="BQ3399" t="s">
        <v>94</v>
      </c>
    </row>
    <row r="3400" spans="1:69" x14ac:dyDescent="0.3">
      <c r="A3400">
        <v>425</v>
      </c>
      <c r="B3400" t="s">
        <v>2471</v>
      </c>
      <c r="C3400">
        <v>7</v>
      </c>
      <c r="D3400" t="s">
        <v>87</v>
      </c>
      <c r="E3400">
        <v>56</v>
      </c>
      <c r="F3400" t="s">
        <v>2481</v>
      </c>
      <c r="G3400" t="s">
        <v>78</v>
      </c>
      <c r="H3400" t="s">
        <v>69</v>
      </c>
      <c r="I3400">
        <v>410</v>
      </c>
      <c r="J3400" t="s">
        <v>90</v>
      </c>
      <c r="Q3400">
        <v>422</v>
      </c>
      <c r="R3400" t="s">
        <v>78</v>
      </c>
      <c r="S3400" t="s">
        <v>69</v>
      </c>
      <c r="T3400" t="s">
        <v>2472</v>
      </c>
      <c r="U3400" t="s">
        <v>118</v>
      </c>
      <c r="V3400" t="s">
        <v>108</v>
      </c>
      <c r="AU3400" t="s">
        <v>2508</v>
      </c>
      <c r="AV3400" t="s">
        <v>1807</v>
      </c>
      <c r="AW3400" t="s">
        <v>436</v>
      </c>
      <c r="AX3400" t="s">
        <v>2510</v>
      </c>
      <c r="AY3400" t="s">
        <v>2511</v>
      </c>
      <c r="AZ3400" t="s">
        <v>561</v>
      </c>
      <c r="BA3400" t="s">
        <v>2516</v>
      </c>
      <c r="BI3400" t="s">
        <v>2513</v>
      </c>
      <c r="BJ3400" t="s">
        <v>79</v>
      </c>
      <c r="BK3400" t="s">
        <v>231</v>
      </c>
      <c r="BO3400" t="s">
        <v>90</v>
      </c>
      <c r="BQ3400" t="s">
        <v>94</v>
      </c>
    </row>
    <row r="3401" spans="1:69" x14ac:dyDescent="0.3">
      <c r="A3401">
        <v>425</v>
      </c>
      <c r="B3401" t="s">
        <v>2471</v>
      </c>
      <c r="C3401">
        <v>8</v>
      </c>
      <c r="D3401" t="s">
        <v>88</v>
      </c>
      <c r="E3401">
        <v>56</v>
      </c>
      <c r="F3401" t="s">
        <v>2481</v>
      </c>
      <c r="G3401" t="s">
        <v>78</v>
      </c>
      <c r="H3401" t="s">
        <v>78</v>
      </c>
      <c r="I3401">
        <v>410</v>
      </c>
      <c r="J3401" t="s">
        <v>90</v>
      </c>
      <c r="Q3401">
        <v>422</v>
      </c>
      <c r="R3401" t="s">
        <v>78</v>
      </c>
      <c r="S3401" t="s">
        <v>78</v>
      </c>
      <c r="T3401" t="s">
        <v>2472</v>
      </c>
      <c r="U3401" t="s">
        <v>118</v>
      </c>
      <c r="V3401" t="s">
        <v>113</v>
      </c>
      <c r="AU3401" t="s">
        <v>2508</v>
      </c>
      <c r="AV3401" t="s">
        <v>1807</v>
      </c>
      <c r="AW3401" t="s">
        <v>439</v>
      </c>
      <c r="AX3401" t="s">
        <v>2510</v>
      </c>
      <c r="AY3401" t="s">
        <v>2511</v>
      </c>
      <c r="AZ3401" t="s">
        <v>561</v>
      </c>
      <c r="BA3401" t="s">
        <v>107</v>
      </c>
      <c r="BI3401" t="s">
        <v>2513</v>
      </c>
      <c r="BJ3401" t="s">
        <v>79</v>
      </c>
      <c r="BK3401" t="s">
        <v>329</v>
      </c>
      <c r="BO3401" t="s">
        <v>90</v>
      </c>
      <c r="BQ3401" t="s">
        <v>94</v>
      </c>
    </row>
    <row r="3402" spans="1:69" x14ac:dyDescent="0.3">
      <c r="A3402">
        <v>426</v>
      </c>
      <c r="B3402" t="s">
        <v>2477</v>
      </c>
      <c r="C3402">
        <v>1</v>
      </c>
      <c r="D3402" t="s">
        <v>67</v>
      </c>
      <c r="E3402">
        <v>56</v>
      </c>
      <c r="F3402" t="s">
        <v>2481</v>
      </c>
      <c r="G3402" t="s">
        <v>90</v>
      </c>
      <c r="H3402" t="s">
        <v>69</v>
      </c>
      <c r="I3402">
        <v>411</v>
      </c>
      <c r="J3402" t="s">
        <v>90</v>
      </c>
      <c r="T3402" t="s">
        <v>2464</v>
      </c>
      <c r="U3402" t="s">
        <v>92</v>
      </c>
      <c r="V3402" t="s">
        <v>69</v>
      </c>
      <c r="AU3402" t="s">
        <v>2464</v>
      </c>
      <c r="AV3402" t="s">
        <v>92</v>
      </c>
      <c r="AW3402" t="s">
        <v>69</v>
      </c>
      <c r="AX3402">
        <v>3</v>
      </c>
      <c r="AY3402" t="s">
        <v>2499</v>
      </c>
      <c r="AZ3402" t="s">
        <v>438</v>
      </c>
      <c r="BA3402" t="s">
        <v>532</v>
      </c>
      <c r="BO3402" t="s">
        <v>90</v>
      </c>
      <c r="BP3402" t="s">
        <v>93</v>
      </c>
      <c r="BQ3402" t="s">
        <v>94</v>
      </c>
    </row>
    <row r="3403" spans="1:69" x14ac:dyDescent="0.3">
      <c r="A3403">
        <v>426</v>
      </c>
      <c r="B3403" t="s">
        <v>2477</v>
      </c>
      <c r="C3403">
        <v>2</v>
      </c>
      <c r="D3403" t="s">
        <v>77</v>
      </c>
      <c r="E3403">
        <v>56</v>
      </c>
      <c r="F3403" t="s">
        <v>2481</v>
      </c>
      <c r="G3403" t="s">
        <v>90</v>
      </c>
      <c r="H3403" t="s">
        <v>78</v>
      </c>
      <c r="I3403">
        <v>411</v>
      </c>
      <c r="J3403" t="s">
        <v>90</v>
      </c>
      <c r="T3403" t="s">
        <v>2464</v>
      </c>
      <c r="U3403" t="s">
        <v>92</v>
      </c>
      <c r="V3403" t="s">
        <v>78</v>
      </c>
      <c r="AU3403" t="s">
        <v>2464</v>
      </c>
      <c r="AV3403" t="s">
        <v>92</v>
      </c>
      <c r="AW3403" t="s">
        <v>78</v>
      </c>
      <c r="AX3403">
        <v>3</v>
      </c>
      <c r="AY3403" t="s">
        <v>2499</v>
      </c>
      <c r="AZ3403" t="s">
        <v>438</v>
      </c>
      <c r="BA3403" t="s">
        <v>653</v>
      </c>
      <c r="BO3403" t="s">
        <v>90</v>
      </c>
      <c r="BP3403" t="s">
        <v>93</v>
      </c>
      <c r="BQ3403" t="s">
        <v>94</v>
      </c>
    </row>
    <row r="3404" spans="1:69" x14ac:dyDescent="0.3">
      <c r="A3404">
        <v>426</v>
      </c>
      <c r="B3404" t="s">
        <v>2477</v>
      </c>
      <c r="C3404">
        <v>3</v>
      </c>
      <c r="D3404" t="s">
        <v>83</v>
      </c>
      <c r="E3404">
        <v>56</v>
      </c>
      <c r="F3404" t="s">
        <v>2481</v>
      </c>
      <c r="G3404" t="s">
        <v>90</v>
      </c>
      <c r="H3404" t="s">
        <v>78</v>
      </c>
      <c r="I3404">
        <v>411</v>
      </c>
      <c r="J3404" t="s">
        <v>90</v>
      </c>
      <c r="T3404" t="s">
        <v>2464</v>
      </c>
      <c r="U3404" t="s">
        <v>92</v>
      </c>
      <c r="V3404" t="s">
        <v>78</v>
      </c>
      <c r="AU3404" t="s">
        <v>2464</v>
      </c>
      <c r="AV3404" t="s">
        <v>92</v>
      </c>
      <c r="AW3404" t="s">
        <v>78</v>
      </c>
      <c r="AX3404">
        <v>3</v>
      </c>
      <c r="AY3404" t="s">
        <v>2499</v>
      </c>
      <c r="AZ3404" t="s">
        <v>438</v>
      </c>
      <c r="BA3404" t="s">
        <v>537</v>
      </c>
      <c r="BO3404" t="s">
        <v>90</v>
      </c>
      <c r="BP3404" t="s">
        <v>93</v>
      </c>
      <c r="BQ3404" t="s">
        <v>94</v>
      </c>
    </row>
    <row r="3405" spans="1:69" x14ac:dyDescent="0.3">
      <c r="A3405">
        <v>426</v>
      </c>
      <c r="B3405" t="s">
        <v>2477</v>
      </c>
      <c r="C3405">
        <v>4</v>
      </c>
      <c r="D3405" t="s">
        <v>84</v>
      </c>
      <c r="E3405">
        <v>56</v>
      </c>
      <c r="F3405" t="s">
        <v>2481</v>
      </c>
      <c r="G3405" t="s">
        <v>90</v>
      </c>
      <c r="H3405" t="s">
        <v>78</v>
      </c>
      <c r="I3405">
        <v>411</v>
      </c>
      <c r="J3405" t="s">
        <v>90</v>
      </c>
      <c r="T3405" t="s">
        <v>2464</v>
      </c>
      <c r="U3405" t="s">
        <v>92</v>
      </c>
      <c r="V3405" t="s">
        <v>78</v>
      </c>
      <c r="AU3405" t="s">
        <v>2464</v>
      </c>
      <c r="AV3405" t="s">
        <v>92</v>
      </c>
      <c r="AW3405" t="s">
        <v>78</v>
      </c>
      <c r="AX3405">
        <v>3</v>
      </c>
      <c r="AY3405" t="s">
        <v>2499</v>
      </c>
      <c r="AZ3405" t="s">
        <v>438</v>
      </c>
      <c r="BA3405" t="s">
        <v>653</v>
      </c>
      <c r="BO3405" t="s">
        <v>90</v>
      </c>
      <c r="BP3405" t="s">
        <v>93</v>
      </c>
      <c r="BQ3405" t="s">
        <v>94</v>
      </c>
    </row>
    <row r="3406" spans="1:69" x14ac:dyDescent="0.3">
      <c r="A3406">
        <v>426</v>
      </c>
      <c r="B3406" t="s">
        <v>2477</v>
      </c>
      <c r="C3406">
        <v>5</v>
      </c>
      <c r="D3406" t="s">
        <v>85</v>
      </c>
      <c r="E3406">
        <v>56</v>
      </c>
      <c r="F3406" t="s">
        <v>2481</v>
      </c>
      <c r="G3406" t="s">
        <v>90</v>
      </c>
      <c r="H3406" t="s">
        <v>78</v>
      </c>
      <c r="I3406">
        <v>411</v>
      </c>
      <c r="J3406" t="s">
        <v>90</v>
      </c>
      <c r="T3406" t="s">
        <v>2464</v>
      </c>
      <c r="U3406" t="s">
        <v>92</v>
      </c>
      <c r="V3406" t="s">
        <v>78</v>
      </c>
      <c r="AU3406" t="s">
        <v>2464</v>
      </c>
      <c r="AV3406" t="s">
        <v>92</v>
      </c>
      <c r="AW3406" t="s">
        <v>78</v>
      </c>
      <c r="AX3406">
        <v>3</v>
      </c>
      <c r="AY3406" t="s">
        <v>2499</v>
      </c>
      <c r="AZ3406" t="s">
        <v>438</v>
      </c>
      <c r="BA3406" t="s">
        <v>653</v>
      </c>
      <c r="BO3406" t="s">
        <v>90</v>
      </c>
      <c r="BP3406" t="s">
        <v>93</v>
      </c>
      <c r="BQ3406" t="s">
        <v>94</v>
      </c>
    </row>
    <row r="3407" spans="1:69" x14ac:dyDescent="0.3">
      <c r="A3407">
        <v>426</v>
      </c>
      <c r="B3407" t="s">
        <v>2477</v>
      </c>
      <c r="C3407">
        <v>6</v>
      </c>
      <c r="D3407" t="s">
        <v>86</v>
      </c>
      <c r="E3407">
        <v>56</v>
      </c>
      <c r="F3407" t="s">
        <v>2481</v>
      </c>
      <c r="G3407" t="s">
        <v>90</v>
      </c>
      <c r="H3407" t="s">
        <v>69</v>
      </c>
      <c r="I3407">
        <v>411</v>
      </c>
      <c r="J3407" t="s">
        <v>90</v>
      </c>
      <c r="T3407" t="s">
        <v>2464</v>
      </c>
      <c r="U3407" t="s">
        <v>95</v>
      </c>
      <c r="V3407" t="s">
        <v>69</v>
      </c>
      <c r="AU3407" t="s">
        <v>2464</v>
      </c>
      <c r="AV3407" t="s">
        <v>95</v>
      </c>
      <c r="AW3407" t="s">
        <v>69</v>
      </c>
      <c r="AX3407">
        <v>3</v>
      </c>
      <c r="AY3407" t="s">
        <v>2499</v>
      </c>
      <c r="AZ3407" t="s">
        <v>436</v>
      </c>
      <c r="BA3407" t="s">
        <v>532</v>
      </c>
      <c r="BO3407" t="s">
        <v>69</v>
      </c>
      <c r="BP3407" t="s">
        <v>93</v>
      </c>
      <c r="BQ3407" t="s">
        <v>225</v>
      </c>
    </row>
    <row r="3408" spans="1:69" x14ac:dyDescent="0.3">
      <c r="A3408">
        <v>426</v>
      </c>
      <c r="B3408" t="s">
        <v>2477</v>
      </c>
      <c r="C3408">
        <v>7</v>
      </c>
      <c r="D3408" t="s">
        <v>87</v>
      </c>
      <c r="E3408">
        <v>56</v>
      </c>
      <c r="F3408" t="s">
        <v>2481</v>
      </c>
      <c r="G3408" t="s">
        <v>90</v>
      </c>
      <c r="H3408" t="s">
        <v>69</v>
      </c>
      <c r="I3408">
        <v>411</v>
      </c>
      <c r="J3408" t="s">
        <v>90</v>
      </c>
      <c r="T3408" t="s">
        <v>2464</v>
      </c>
      <c r="U3408" t="s">
        <v>95</v>
      </c>
      <c r="V3408" t="s">
        <v>69</v>
      </c>
      <c r="AU3408" t="s">
        <v>2464</v>
      </c>
      <c r="AV3408" t="s">
        <v>95</v>
      </c>
      <c r="AW3408" t="s">
        <v>69</v>
      </c>
      <c r="AX3408">
        <v>3</v>
      </c>
      <c r="AY3408" t="s">
        <v>2499</v>
      </c>
      <c r="AZ3408" t="s">
        <v>436</v>
      </c>
      <c r="BA3408" t="s">
        <v>532</v>
      </c>
      <c r="BO3408" t="s">
        <v>69</v>
      </c>
      <c r="BP3408" t="s">
        <v>93</v>
      </c>
      <c r="BQ3408" t="s">
        <v>225</v>
      </c>
    </row>
    <row r="3409" spans="1:69" x14ac:dyDescent="0.3">
      <c r="A3409">
        <v>426</v>
      </c>
      <c r="B3409" t="s">
        <v>2477</v>
      </c>
      <c r="C3409">
        <v>8</v>
      </c>
      <c r="D3409" t="s">
        <v>88</v>
      </c>
      <c r="E3409">
        <v>56</v>
      </c>
      <c r="F3409" t="s">
        <v>2481</v>
      </c>
      <c r="G3409" t="s">
        <v>90</v>
      </c>
      <c r="H3409" t="s">
        <v>78</v>
      </c>
      <c r="I3409">
        <v>411</v>
      </c>
      <c r="J3409" t="s">
        <v>90</v>
      </c>
      <c r="T3409" t="s">
        <v>2464</v>
      </c>
      <c r="U3409" t="s">
        <v>92</v>
      </c>
      <c r="V3409" t="s">
        <v>78</v>
      </c>
      <c r="AU3409" t="s">
        <v>2464</v>
      </c>
      <c r="AV3409" t="s">
        <v>92</v>
      </c>
      <c r="AW3409" t="s">
        <v>78</v>
      </c>
      <c r="AX3409">
        <v>3</v>
      </c>
      <c r="AY3409" t="s">
        <v>2499</v>
      </c>
      <c r="AZ3409" t="s">
        <v>438</v>
      </c>
      <c r="BA3409" t="s">
        <v>537</v>
      </c>
      <c r="BO3409" t="s">
        <v>90</v>
      </c>
      <c r="BP3409" t="s">
        <v>93</v>
      </c>
      <c r="BQ3409" t="s">
        <v>94</v>
      </c>
    </row>
    <row r="3410" spans="1:69" x14ac:dyDescent="0.3">
      <c r="A3410">
        <v>427</v>
      </c>
      <c r="B3410" t="s">
        <v>2427</v>
      </c>
      <c r="C3410">
        <v>1</v>
      </c>
      <c r="D3410" t="s">
        <v>67</v>
      </c>
      <c r="E3410">
        <v>56</v>
      </c>
      <c r="F3410" t="s">
        <v>2481</v>
      </c>
      <c r="G3410" t="s">
        <v>78</v>
      </c>
      <c r="H3410" t="s">
        <v>69</v>
      </c>
      <c r="I3410">
        <v>412</v>
      </c>
      <c r="J3410" t="s">
        <v>90</v>
      </c>
      <c r="Q3410">
        <v>414</v>
      </c>
      <c r="R3410" t="s">
        <v>78</v>
      </c>
      <c r="S3410" t="s">
        <v>69</v>
      </c>
      <c r="T3410">
        <v>492</v>
      </c>
      <c r="U3410" t="s">
        <v>78</v>
      </c>
      <c r="V3410" t="s">
        <v>78</v>
      </c>
      <c r="AU3410" t="s">
        <v>2517</v>
      </c>
      <c r="AV3410" t="s">
        <v>537</v>
      </c>
      <c r="AW3410" t="s">
        <v>653</v>
      </c>
      <c r="AX3410" t="s">
        <v>2518</v>
      </c>
      <c r="AY3410" t="s">
        <v>2519</v>
      </c>
      <c r="AZ3410" t="s">
        <v>622</v>
      </c>
      <c r="BA3410" t="s">
        <v>238</v>
      </c>
      <c r="BI3410" t="s">
        <v>2520</v>
      </c>
      <c r="BJ3410" t="s">
        <v>119</v>
      </c>
      <c r="BK3410" t="s">
        <v>201</v>
      </c>
      <c r="BO3410" t="s">
        <v>90</v>
      </c>
      <c r="BQ3410" t="s">
        <v>94</v>
      </c>
    </row>
    <row r="3411" spans="1:69" x14ac:dyDescent="0.3">
      <c r="A3411">
        <v>427</v>
      </c>
      <c r="B3411" t="s">
        <v>2427</v>
      </c>
      <c r="C3411">
        <v>2</v>
      </c>
      <c r="D3411" t="s">
        <v>77</v>
      </c>
      <c r="E3411">
        <v>56</v>
      </c>
      <c r="F3411" t="s">
        <v>2481</v>
      </c>
      <c r="G3411" t="s">
        <v>78</v>
      </c>
      <c r="H3411" t="s">
        <v>78</v>
      </c>
      <c r="I3411">
        <v>412</v>
      </c>
      <c r="J3411" t="s">
        <v>90</v>
      </c>
      <c r="Q3411">
        <v>414</v>
      </c>
      <c r="R3411" t="s">
        <v>78</v>
      </c>
      <c r="S3411" t="s">
        <v>78</v>
      </c>
      <c r="T3411">
        <v>492</v>
      </c>
      <c r="U3411" t="s">
        <v>78</v>
      </c>
      <c r="V3411" t="s">
        <v>78</v>
      </c>
      <c r="AU3411" t="s">
        <v>2517</v>
      </c>
      <c r="AV3411" t="s">
        <v>537</v>
      </c>
      <c r="AW3411" t="s">
        <v>537</v>
      </c>
      <c r="AX3411" t="s">
        <v>2518</v>
      </c>
      <c r="AY3411" t="s">
        <v>2519</v>
      </c>
      <c r="AZ3411" t="s">
        <v>622</v>
      </c>
      <c r="BA3411" t="s">
        <v>228</v>
      </c>
      <c r="BI3411" t="s">
        <v>2520</v>
      </c>
      <c r="BJ3411" t="s">
        <v>119</v>
      </c>
      <c r="BK3411" t="s">
        <v>119</v>
      </c>
      <c r="BO3411" t="s">
        <v>90</v>
      </c>
      <c r="BQ3411" t="s">
        <v>94</v>
      </c>
    </row>
    <row r="3412" spans="1:69" x14ac:dyDescent="0.3">
      <c r="A3412">
        <v>427</v>
      </c>
      <c r="B3412" t="s">
        <v>2427</v>
      </c>
      <c r="C3412">
        <v>3</v>
      </c>
      <c r="D3412" t="s">
        <v>83</v>
      </c>
      <c r="E3412">
        <v>56</v>
      </c>
      <c r="F3412" t="s">
        <v>2481</v>
      </c>
      <c r="G3412" t="s">
        <v>78</v>
      </c>
      <c r="H3412" t="s">
        <v>78</v>
      </c>
      <c r="I3412">
        <v>412</v>
      </c>
      <c r="J3412" t="s">
        <v>90</v>
      </c>
      <c r="Q3412">
        <v>414</v>
      </c>
      <c r="R3412" t="s">
        <v>78</v>
      </c>
      <c r="S3412" t="s">
        <v>78</v>
      </c>
      <c r="T3412">
        <v>492</v>
      </c>
      <c r="U3412" t="s">
        <v>78</v>
      </c>
      <c r="V3412" t="s">
        <v>78</v>
      </c>
      <c r="AU3412" t="s">
        <v>2517</v>
      </c>
      <c r="AV3412" t="s">
        <v>537</v>
      </c>
      <c r="AW3412" t="s">
        <v>537</v>
      </c>
      <c r="AX3412" t="s">
        <v>2518</v>
      </c>
      <c r="AY3412" t="s">
        <v>2519</v>
      </c>
      <c r="AZ3412" t="s">
        <v>622</v>
      </c>
      <c r="BA3412" t="s">
        <v>228</v>
      </c>
      <c r="BI3412" t="s">
        <v>2520</v>
      </c>
      <c r="BJ3412" t="s">
        <v>119</v>
      </c>
      <c r="BK3412" t="s">
        <v>119</v>
      </c>
      <c r="BO3412" t="s">
        <v>90</v>
      </c>
      <c r="BQ3412" t="s">
        <v>94</v>
      </c>
    </row>
    <row r="3413" spans="1:69" x14ac:dyDescent="0.3">
      <c r="A3413">
        <v>427</v>
      </c>
      <c r="B3413" t="s">
        <v>2427</v>
      </c>
      <c r="C3413">
        <v>4</v>
      </c>
      <c r="D3413" t="s">
        <v>84</v>
      </c>
      <c r="E3413">
        <v>56</v>
      </c>
      <c r="F3413" t="s">
        <v>2481</v>
      </c>
      <c r="G3413" t="s">
        <v>78</v>
      </c>
      <c r="H3413" t="s">
        <v>78</v>
      </c>
      <c r="I3413">
        <v>412</v>
      </c>
      <c r="J3413" t="s">
        <v>90</v>
      </c>
      <c r="Q3413">
        <v>414</v>
      </c>
      <c r="R3413" t="s">
        <v>78</v>
      </c>
      <c r="S3413" t="s">
        <v>78</v>
      </c>
      <c r="T3413">
        <v>492</v>
      </c>
      <c r="U3413" t="s">
        <v>69</v>
      </c>
      <c r="V3413" t="s">
        <v>69</v>
      </c>
      <c r="AU3413" t="s">
        <v>2517</v>
      </c>
      <c r="AV3413" t="s">
        <v>646</v>
      </c>
      <c r="AW3413" t="s">
        <v>646</v>
      </c>
      <c r="AX3413" t="s">
        <v>2518</v>
      </c>
      <c r="AY3413" t="s">
        <v>2519</v>
      </c>
      <c r="AZ3413" t="s">
        <v>622</v>
      </c>
      <c r="BA3413" t="s">
        <v>230</v>
      </c>
      <c r="BI3413" t="s">
        <v>2520</v>
      </c>
      <c r="BJ3413" t="s">
        <v>113</v>
      </c>
      <c r="BK3413" t="s">
        <v>113</v>
      </c>
      <c r="BO3413" t="s">
        <v>90</v>
      </c>
      <c r="BQ3413" t="s">
        <v>94</v>
      </c>
    </row>
    <row r="3414" spans="1:69" x14ac:dyDescent="0.3">
      <c r="A3414">
        <v>427</v>
      </c>
      <c r="B3414" t="s">
        <v>2427</v>
      </c>
      <c r="C3414">
        <v>5</v>
      </c>
      <c r="D3414" t="s">
        <v>85</v>
      </c>
      <c r="E3414">
        <v>56</v>
      </c>
      <c r="F3414" t="s">
        <v>2481</v>
      </c>
      <c r="G3414" t="s">
        <v>78</v>
      </c>
      <c r="H3414" t="s">
        <v>78</v>
      </c>
      <c r="I3414">
        <v>412</v>
      </c>
      <c r="J3414" t="s">
        <v>90</v>
      </c>
      <c r="Q3414">
        <v>414</v>
      </c>
      <c r="R3414" t="s">
        <v>78</v>
      </c>
      <c r="S3414" t="s">
        <v>78</v>
      </c>
      <c r="T3414">
        <v>492</v>
      </c>
      <c r="U3414" t="s">
        <v>78</v>
      </c>
      <c r="V3414" t="s">
        <v>78</v>
      </c>
      <c r="AU3414" t="s">
        <v>2517</v>
      </c>
      <c r="AV3414" t="s">
        <v>537</v>
      </c>
      <c r="AW3414" t="s">
        <v>537</v>
      </c>
      <c r="AX3414" t="s">
        <v>2518</v>
      </c>
      <c r="AY3414" t="s">
        <v>2519</v>
      </c>
      <c r="AZ3414" t="s">
        <v>622</v>
      </c>
      <c r="BA3414" t="s">
        <v>228</v>
      </c>
      <c r="BI3414" t="s">
        <v>2520</v>
      </c>
      <c r="BJ3414" t="s">
        <v>119</v>
      </c>
      <c r="BK3414" t="s">
        <v>119</v>
      </c>
      <c r="BO3414" t="s">
        <v>90</v>
      </c>
      <c r="BQ3414" t="s">
        <v>94</v>
      </c>
    </row>
    <row r="3415" spans="1:69" x14ac:dyDescent="0.3">
      <c r="A3415">
        <v>427</v>
      </c>
      <c r="B3415" t="s">
        <v>2427</v>
      </c>
      <c r="C3415">
        <v>6</v>
      </c>
      <c r="D3415" t="s">
        <v>86</v>
      </c>
      <c r="E3415">
        <v>56</v>
      </c>
      <c r="F3415" t="s">
        <v>2481</v>
      </c>
      <c r="G3415" t="s">
        <v>69</v>
      </c>
      <c r="H3415" t="s">
        <v>69</v>
      </c>
      <c r="I3415">
        <v>412</v>
      </c>
      <c r="J3415" t="s">
        <v>90</v>
      </c>
      <c r="Q3415">
        <v>414</v>
      </c>
      <c r="R3415" t="s">
        <v>69</v>
      </c>
      <c r="S3415" t="s">
        <v>69</v>
      </c>
      <c r="T3415">
        <v>492</v>
      </c>
      <c r="U3415" t="s">
        <v>78</v>
      </c>
      <c r="V3415" t="s">
        <v>78</v>
      </c>
      <c r="AU3415" t="s">
        <v>2517</v>
      </c>
      <c r="AV3415" t="s">
        <v>653</v>
      </c>
      <c r="AW3415" t="s">
        <v>653</v>
      </c>
      <c r="AX3415" t="s">
        <v>2518</v>
      </c>
      <c r="AY3415" t="s">
        <v>2519</v>
      </c>
      <c r="AZ3415" t="s">
        <v>614</v>
      </c>
      <c r="BA3415" t="s">
        <v>231</v>
      </c>
      <c r="BI3415" t="s">
        <v>2520</v>
      </c>
      <c r="BJ3415" t="s">
        <v>201</v>
      </c>
      <c r="BK3415" t="s">
        <v>201</v>
      </c>
      <c r="BO3415" t="s">
        <v>69</v>
      </c>
      <c r="BP3415" t="s">
        <v>75</v>
      </c>
      <c r="BQ3415" t="s">
        <v>225</v>
      </c>
    </row>
    <row r="3416" spans="1:69" x14ac:dyDescent="0.3">
      <c r="A3416">
        <v>427</v>
      </c>
      <c r="B3416" t="s">
        <v>2427</v>
      </c>
      <c r="C3416">
        <v>7</v>
      </c>
      <c r="D3416" t="s">
        <v>87</v>
      </c>
      <c r="E3416">
        <v>56</v>
      </c>
      <c r="F3416" t="s">
        <v>2481</v>
      </c>
      <c r="G3416" t="s">
        <v>69</v>
      </c>
      <c r="H3416" t="s">
        <v>69</v>
      </c>
      <c r="I3416">
        <v>412</v>
      </c>
      <c r="J3416" t="s">
        <v>90</v>
      </c>
      <c r="Q3416">
        <v>414</v>
      </c>
      <c r="R3416" t="s">
        <v>69</v>
      </c>
      <c r="S3416" t="s">
        <v>69</v>
      </c>
      <c r="T3416">
        <v>492</v>
      </c>
      <c r="U3416" t="s">
        <v>78</v>
      </c>
      <c r="V3416" t="s">
        <v>78</v>
      </c>
      <c r="AU3416" t="s">
        <v>2517</v>
      </c>
      <c r="AV3416" t="s">
        <v>653</v>
      </c>
      <c r="AW3416" t="s">
        <v>653</v>
      </c>
      <c r="AX3416" t="s">
        <v>2518</v>
      </c>
      <c r="AY3416" t="s">
        <v>2519</v>
      </c>
      <c r="AZ3416" t="s">
        <v>614</v>
      </c>
      <c r="BA3416" t="s">
        <v>231</v>
      </c>
      <c r="BI3416" t="s">
        <v>2520</v>
      </c>
      <c r="BJ3416" t="s">
        <v>201</v>
      </c>
      <c r="BK3416" t="s">
        <v>201</v>
      </c>
      <c r="BO3416" t="s">
        <v>69</v>
      </c>
      <c r="BP3416" t="s">
        <v>75</v>
      </c>
      <c r="BQ3416" t="s">
        <v>225</v>
      </c>
    </row>
    <row r="3417" spans="1:69" x14ac:dyDescent="0.3">
      <c r="A3417">
        <v>427</v>
      </c>
      <c r="B3417" t="s">
        <v>2427</v>
      </c>
      <c r="C3417">
        <v>8</v>
      </c>
      <c r="D3417" t="s">
        <v>88</v>
      </c>
      <c r="E3417">
        <v>56</v>
      </c>
      <c r="F3417" t="s">
        <v>2481</v>
      </c>
      <c r="G3417" t="s">
        <v>78</v>
      </c>
      <c r="H3417" t="s">
        <v>78</v>
      </c>
      <c r="I3417">
        <v>412</v>
      </c>
      <c r="J3417" t="s">
        <v>90</v>
      </c>
      <c r="Q3417">
        <v>414</v>
      </c>
      <c r="R3417" t="s">
        <v>78</v>
      </c>
      <c r="S3417" t="s">
        <v>78</v>
      </c>
      <c r="T3417">
        <v>492</v>
      </c>
      <c r="U3417" t="s">
        <v>78</v>
      </c>
      <c r="V3417" t="s">
        <v>78</v>
      </c>
      <c r="AU3417" t="s">
        <v>2517</v>
      </c>
      <c r="AV3417" t="s">
        <v>537</v>
      </c>
      <c r="AW3417" t="s">
        <v>537</v>
      </c>
      <c r="AX3417" t="s">
        <v>2518</v>
      </c>
      <c r="AY3417" t="s">
        <v>2519</v>
      </c>
      <c r="AZ3417" t="s">
        <v>622</v>
      </c>
      <c r="BA3417" t="s">
        <v>228</v>
      </c>
      <c r="BI3417" t="s">
        <v>2520</v>
      </c>
      <c r="BJ3417" t="s">
        <v>119</v>
      </c>
      <c r="BK3417" t="s">
        <v>119</v>
      </c>
      <c r="BO3417" t="s">
        <v>90</v>
      </c>
      <c r="BQ3417" t="s">
        <v>94</v>
      </c>
    </row>
    <row r="3418" spans="1:69" x14ac:dyDescent="0.3">
      <c r="A3418">
        <v>428</v>
      </c>
      <c r="B3418" t="s">
        <v>2521</v>
      </c>
      <c r="C3418">
        <v>1</v>
      </c>
      <c r="D3418" t="s">
        <v>67</v>
      </c>
      <c r="E3418">
        <v>57</v>
      </c>
      <c r="F3418" t="s">
        <v>2522</v>
      </c>
      <c r="G3418" t="s">
        <v>90</v>
      </c>
      <c r="H3418" t="s">
        <v>90</v>
      </c>
      <c r="K3418">
        <v>441</v>
      </c>
      <c r="L3418" t="s">
        <v>78</v>
      </c>
      <c r="W3418">
        <v>440</v>
      </c>
      <c r="X3418" t="s">
        <v>78</v>
      </c>
      <c r="Y3418" t="s">
        <v>78</v>
      </c>
      <c r="AU3418">
        <v>440</v>
      </c>
      <c r="AV3418" t="s">
        <v>78</v>
      </c>
      <c r="AW3418" t="s">
        <v>78</v>
      </c>
      <c r="AX3418">
        <v>3</v>
      </c>
      <c r="AY3418" t="s">
        <v>2523</v>
      </c>
      <c r="AZ3418" t="s">
        <v>844</v>
      </c>
      <c r="BA3418" t="s">
        <v>92</v>
      </c>
      <c r="BO3418" t="s">
        <v>78</v>
      </c>
      <c r="BP3418" t="s">
        <v>93</v>
      </c>
      <c r="BQ3418" t="s">
        <v>224</v>
      </c>
    </row>
    <row r="3419" spans="1:69" x14ac:dyDescent="0.3">
      <c r="A3419">
        <v>428</v>
      </c>
      <c r="B3419" t="s">
        <v>2521</v>
      </c>
      <c r="C3419">
        <v>2</v>
      </c>
      <c r="D3419" t="s">
        <v>77</v>
      </c>
      <c r="E3419">
        <v>57</v>
      </c>
      <c r="F3419" t="s">
        <v>2522</v>
      </c>
      <c r="G3419" t="s">
        <v>90</v>
      </c>
      <c r="H3419" t="s">
        <v>90</v>
      </c>
      <c r="K3419">
        <v>441</v>
      </c>
      <c r="L3419" t="s">
        <v>78</v>
      </c>
      <c r="W3419">
        <v>440</v>
      </c>
      <c r="X3419" t="s">
        <v>78</v>
      </c>
      <c r="Y3419" t="s">
        <v>78</v>
      </c>
      <c r="AU3419">
        <v>440</v>
      </c>
      <c r="AV3419" t="s">
        <v>78</v>
      </c>
      <c r="AW3419" t="s">
        <v>78</v>
      </c>
      <c r="AX3419">
        <v>3</v>
      </c>
      <c r="AY3419" t="s">
        <v>2523</v>
      </c>
      <c r="AZ3419" t="s">
        <v>844</v>
      </c>
      <c r="BA3419" t="s">
        <v>92</v>
      </c>
      <c r="BO3419" t="s">
        <v>78</v>
      </c>
      <c r="BP3419" t="s">
        <v>93</v>
      </c>
      <c r="BQ3419" t="s">
        <v>224</v>
      </c>
    </row>
    <row r="3420" spans="1:69" x14ac:dyDescent="0.3">
      <c r="A3420">
        <v>428</v>
      </c>
      <c r="B3420" t="s">
        <v>2521</v>
      </c>
      <c r="C3420">
        <v>3</v>
      </c>
      <c r="D3420" t="s">
        <v>83</v>
      </c>
      <c r="E3420">
        <v>57</v>
      </c>
      <c r="F3420" t="s">
        <v>2522</v>
      </c>
      <c r="G3420" t="s">
        <v>90</v>
      </c>
      <c r="H3420" t="s">
        <v>90</v>
      </c>
      <c r="K3420">
        <v>441</v>
      </c>
      <c r="L3420" t="s">
        <v>78</v>
      </c>
      <c r="W3420">
        <v>440</v>
      </c>
      <c r="X3420" t="s">
        <v>78</v>
      </c>
      <c r="Y3420" t="s">
        <v>78</v>
      </c>
      <c r="AU3420">
        <v>440</v>
      </c>
      <c r="AV3420" t="s">
        <v>78</v>
      </c>
      <c r="AW3420" t="s">
        <v>78</v>
      </c>
      <c r="AX3420">
        <v>3</v>
      </c>
      <c r="AY3420" t="s">
        <v>2523</v>
      </c>
      <c r="AZ3420" t="s">
        <v>844</v>
      </c>
      <c r="BA3420" t="s">
        <v>92</v>
      </c>
      <c r="BO3420" t="s">
        <v>78</v>
      </c>
      <c r="BP3420" t="s">
        <v>93</v>
      </c>
      <c r="BQ3420" t="s">
        <v>224</v>
      </c>
    </row>
    <row r="3421" spans="1:69" x14ac:dyDescent="0.3">
      <c r="A3421">
        <v>428</v>
      </c>
      <c r="B3421" t="s">
        <v>2521</v>
      </c>
      <c r="C3421">
        <v>4</v>
      </c>
      <c r="D3421" t="s">
        <v>84</v>
      </c>
      <c r="E3421">
        <v>57</v>
      </c>
      <c r="F3421" t="s">
        <v>2522</v>
      </c>
      <c r="G3421" t="s">
        <v>90</v>
      </c>
      <c r="H3421" t="s">
        <v>90</v>
      </c>
      <c r="K3421">
        <v>441</v>
      </c>
      <c r="L3421" t="s">
        <v>69</v>
      </c>
      <c r="W3421">
        <v>440</v>
      </c>
      <c r="X3421" t="s">
        <v>78</v>
      </c>
      <c r="Y3421" t="s">
        <v>69</v>
      </c>
      <c r="AU3421">
        <v>440</v>
      </c>
      <c r="AV3421" t="s">
        <v>78</v>
      </c>
      <c r="AW3421" t="s">
        <v>69</v>
      </c>
      <c r="AX3421">
        <v>3</v>
      </c>
      <c r="AY3421" t="s">
        <v>2523</v>
      </c>
      <c r="AZ3421" t="s">
        <v>844</v>
      </c>
      <c r="BA3421" t="s">
        <v>95</v>
      </c>
      <c r="BO3421" t="s">
        <v>78</v>
      </c>
      <c r="BP3421" t="s">
        <v>93</v>
      </c>
      <c r="BQ3421" t="s">
        <v>224</v>
      </c>
    </row>
    <row r="3422" spans="1:69" x14ac:dyDescent="0.3">
      <c r="A3422">
        <v>428</v>
      </c>
      <c r="B3422" t="s">
        <v>2521</v>
      </c>
      <c r="C3422">
        <v>5</v>
      </c>
      <c r="D3422" t="s">
        <v>85</v>
      </c>
      <c r="E3422">
        <v>57</v>
      </c>
      <c r="F3422" t="s">
        <v>2522</v>
      </c>
      <c r="G3422" t="s">
        <v>90</v>
      </c>
      <c r="H3422" t="s">
        <v>90</v>
      </c>
      <c r="K3422">
        <v>441</v>
      </c>
      <c r="L3422" t="s">
        <v>78</v>
      </c>
      <c r="W3422">
        <v>440</v>
      </c>
      <c r="X3422" t="s">
        <v>78</v>
      </c>
      <c r="Y3422" t="s">
        <v>78</v>
      </c>
      <c r="AU3422">
        <v>440</v>
      </c>
      <c r="AV3422" t="s">
        <v>78</v>
      </c>
      <c r="AW3422" t="s">
        <v>78</v>
      </c>
      <c r="AX3422">
        <v>3</v>
      </c>
      <c r="AY3422" t="s">
        <v>2523</v>
      </c>
      <c r="AZ3422" t="s">
        <v>844</v>
      </c>
      <c r="BA3422" t="s">
        <v>92</v>
      </c>
      <c r="BO3422" t="s">
        <v>78</v>
      </c>
      <c r="BP3422" t="s">
        <v>93</v>
      </c>
      <c r="BQ3422" t="s">
        <v>224</v>
      </c>
    </row>
    <row r="3423" spans="1:69" x14ac:dyDescent="0.3">
      <c r="A3423">
        <v>428</v>
      </c>
      <c r="B3423" t="s">
        <v>2521</v>
      </c>
      <c r="C3423">
        <v>6</v>
      </c>
      <c r="D3423" t="s">
        <v>86</v>
      </c>
      <c r="E3423">
        <v>57</v>
      </c>
      <c r="F3423" t="s">
        <v>2522</v>
      </c>
      <c r="G3423" t="s">
        <v>90</v>
      </c>
      <c r="H3423" t="s">
        <v>90</v>
      </c>
      <c r="K3423">
        <v>441</v>
      </c>
      <c r="L3423" t="s">
        <v>78</v>
      </c>
      <c r="W3423">
        <v>440</v>
      </c>
      <c r="X3423" t="s">
        <v>69</v>
      </c>
      <c r="Y3423" t="s">
        <v>69</v>
      </c>
      <c r="AU3423">
        <v>440</v>
      </c>
      <c r="AV3423" t="s">
        <v>69</v>
      </c>
      <c r="AW3423" t="s">
        <v>69</v>
      </c>
      <c r="AX3423">
        <v>3</v>
      </c>
      <c r="AY3423" t="s">
        <v>2523</v>
      </c>
      <c r="AZ3423" t="s">
        <v>845</v>
      </c>
      <c r="BA3423" t="s">
        <v>95</v>
      </c>
      <c r="BO3423" t="s">
        <v>69</v>
      </c>
      <c r="BP3423" t="s">
        <v>93</v>
      </c>
      <c r="BQ3423" t="s">
        <v>225</v>
      </c>
    </row>
    <row r="3424" spans="1:69" x14ac:dyDescent="0.3">
      <c r="A3424">
        <v>428</v>
      </c>
      <c r="B3424" t="s">
        <v>2521</v>
      </c>
      <c r="C3424">
        <v>7</v>
      </c>
      <c r="D3424" t="s">
        <v>87</v>
      </c>
      <c r="E3424">
        <v>57</v>
      </c>
      <c r="F3424" t="s">
        <v>2522</v>
      </c>
      <c r="G3424" t="s">
        <v>90</v>
      </c>
      <c r="H3424" t="s">
        <v>90</v>
      </c>
      <c r="K3424">
        <v>441</v>
      </c>
      <c r="L3424" t="s">
        <v>78</v>
      </c>
      <c r="W3424">
        <v>440</v>
      </c>
      <c r="X3424" t="s">
        <v>69</v>
      </c>
      <c r="Y3424" t="s">
        <v>69</v>
      </c>
      <c r="AU3424">
        <v>440</v>
      </c>
      <c r="AV3424" t="s">
        <v>69</v>
      </c>
      <c r="AW3424" t="s">
        <v>69</v>
      </c>
      <c r="AX3424">
        <v>3</v>
      </c>
      <c r="AY3424" t="s">
        <v>2523</v>
      </c>
      <c r="AZ3424" t="s">
        <v>845</v>
      </c>
      <c r="BA3424" t="s">
        <v>95</v>
      </c>
      <c r="BO3424" t="s">
        <v>69</v>
      </c>
      <c r="BP3424" t="s">
        <v>93</v>
      </c>
      <c r="BQ3424" t="s">
        <v>225</v>
      </c>
    </row>
    <row r="3425" spans="1:69" x14ac:dyDescent="0.3">
      <c r="A3425">
        <v>428</v>
      </c>
      <c r="B3425" t="s">
        <v>2521</v>
      </c>
      <c r="C3425">
        <v>8</v>
      </c>
      <c r="D3425" t="s">
        <v>88</v>
      </c>
      <c r="E3425">
        <v>57</v>
      </c>
      <c r="F3425" t="s">
        <v>2522</v>
      </c>
      <c r="G3425" t="s">
        <v>90</v>
      </c>
      <c r="H3425" t="s">
        <v>90</v>
      </c>
      <c r="K3425">
        <v>441</v>
      </c>
      <c r="L3425" t="s">
        <v>78</v>
      </c>
      <c r="W3425">
        <v>440</v>
      </c>
      <c r="X3425" t="s">
        <v>78</v>
      </c>
      <c r="Y3425" t="s">
        <v>78</v>
      </c>
      <c r="AU3425">
        <v>440</v>
      </c>
      <c r="AV3425" t="s">
        <v>78</v>
      </c>
      <c r="AW3425" t="s">
        <v>78</v>
      </c>
      <c r="AX3425">
        <v>3</v>
      </c>
      <c r="AY3425" t="s">
        <v>2523</v>
      </c>
      <c r="AZ3425" t="s">
        <v>844</v>
      </c>
      <c r="BA3425" t="s">
        <v>92</v>
      </c>
      <c r="BO3425" t="s">
        <v>78</v>
      </c>
      <c r="BP3425" t="s">
        <v>93</v>
      </c>
      <c r="BQ3425" t="s">
        <v>224</v>
      </c>
    </row>
    <row r="3426" spans="1:69" x14ac:dyDescent="0.3">
      <c r="A3426">
        <v>429</v>
      </c>
      <c r="B3426" t="s">
        <v>2524</v>
      </c>
      <c r="C3426">
        <v>1</v>
      </c>
      <c r="D3426" t="s">
        <v>67</v>
      </c>
      <c r="E3426">
        <v>57</v>
      </c>
      <c r="F3426" t="s">
        <v>2522</v>
      </c>
      <c r="G3426" t="s">
        <v>90</v>
      </c>
      <c r="H3426" t="s">
        <v>90</v>
      </c>
      <c r="K3426">
        <v>442</v>
      </c>
      <c r="L3426" t="s">
        <v>90</v>
      </c>
      <c r="W3426">
        <v>440</v>
      </c>
      <c r="X3426" t="s">
        <v>78</v>
      </c>
      <c r="Y3426" t="s">
        <v>78</v>
      </c>
      <c r="AU3426">
        <v>440</v>
      </c>
      <c r="AV3426" t="s">
        <v>78</v>
      </c>
      <c r="AW3426" t="s">
        <v>78</v>
      </c>
      <c r="AX3426">
        <v>3</v>
      </c>
      <c r="AY3426" t="s">
        <v>2523</v>
      </c>
      <c r="AZ3426" t="s">
        <v>844</v>
      </c>
      <c r="BA3426" t="s">
        <v>92</v>
      </c>
      <c r="BO3426" t="s">
        <v>78</v>
      </c>
      <c r="BP3426" t="s">
        <v>93</v>
      </c>
      <c r="BQ3426" t="s">
        <v>224</v>
      </c>
    </row>
    <row r="3427" spans="1:69" x14ac:dyDescent="0.3">
      <c r="A3427">
        <v>429</v>
      </c>
      <c r="B3427" t="s">
        <v>2524</v>
      </c>
      <c r="C3427">
        <v>2</v>
      </c>
      <c r="D3427" t="s">
        <v>77</v>
      </c>
      <c r="E3427">
        <v>57</v>
      </c>
      <c r="F3427" t="s">
        <v>2522</v>
      </c>
      <c r="G3427" t="s">
        <v>90</v>
      </c>
      <c r="H3427" t="s">
        <v>90</v>
      </c>
      <c r="K3427">
        <v>442</v>
      </c>
      <c r="L3427" t="s">
        <v>90</v>
      </c>
      <c r="W3427">
        <v>440</v>
      </c>
      <c r="X3427" t="s">
        <v>78</v>
      </c>
      <c r="Y3427" t="s">
        <v>78</v>
      </c>
      <c r="AU3427">
        <v>440</v>
      </c>
      <c r="AV3427" t="s">
        <v>78</v>
      </c>
      <c r="AW3427" t="s">
        <v>78</v>
      </c>
      <c r="AX3427">
        <v>3</v>
      </c>
      <c r="AY3427" t="s">
        <v>2523</v>
      </c>
      <c r="AZ3427" t="s">
        <v>844</v>
      </c>
      <c r="BA3427" t="s">
        <v>92</v>
      </c>
      <c r="BO3427" t="s">
        <v>78</v>
      </c>
      <c r="BP3427" t="s">
        <v>93</v>
      </c>
      <c r="BQ3427" t="s">
        <v>224</v>
      </c>
    </row>
    <row r="3428" spans="1:69" x14ac:dyDescent="0.3">
      <c r="A3428">
        <v>429</v>
      </c>
      <c r="B3428" t="s">
        <v>2524</v>
      </c>
      <c r="C3428">
        <v>3</v>
      </c>
      <c r="D3428" t="s">
        <v>83</v>
      </c>
      <c r="E3428">
        <v>57</v>
      </c>
      <c r="F3428" t="s">
        <v>2522</v>
      </c>
      <c r="G3428" t="s">
        <v>90</v>
      </c>
      <c r="H3428" t="s">
        <v>90</v>
      </c>
      <c r="K3428">
        <v>442</v>
      </c>
      <c r="L3428" t="s">
        <v>90</v>
      </c>
      <c r="W3428">
        <v>440</v>
      </c>
      <c r="X3428" t="s">
        <v>78</v>
      </c>
      <c r="Y3428" t="s">
        <v>78</v>
      </c>
      <c r="AU3428">
        <v>440</v>
      </c>
      <c r="AV3428" t="s">
        <v>78</v>
      </c>
      <c r="AW3428" t="s">
        <v>78</v>
      </c>
      <c r="AX3428">
        <v>3</v>
      </c>
      <c r="AY3428" t="s">
        <v>2523</v>
      </c>
      <c r="AZ3428" t="s">
        <v>844</v>
      </c>
      <c r="BA3428" t="s">
        <v>92</v>
      </c>
      <c r="BO3428" t="s">
        <v>78</v>
      </c>
      <c r="BP3428" t="s">
        <v>93</v>
      </c>
      <c r="BQ3428" t="s">
        <v>224</v>
      </c>
    </row>
    <row r="3429" spans="1:69" x14ac:dyDescent="0.3">
      <c r="A3429">
        <v>429</v>
      </c>
      <c r="B3429" t="s">
        <v>2524</v>
      </c>
      <c r="C3429">
        <v>4</v>
      </c>
      <c r="D3429" t="s">
        <v>84</v>
      </c>
      <c r="E3429">
        <v>57</v>
      </c>
      <c r="F3429" t="s">
        <v>2522</v>
      </c>
      <c r="G3429" t="s">
        <v>90</v>
      </c>
      <c r="H3429" t="s">
        <v>90</v>
      </c>
      <c r="K3429">
        <v>442</v>
      </c>
      <c r="L3429" t="s">
        <v>90</v>
      </c>
      <c r="W3429">
        <v>440</v>
      </c>
      <c r="X3429" t="s">
        <v>78</v>
      </c>
      <c r="Y3429" t="s">
        <v>69</v>
      </c>
      <c r="AU3429">
        <v>440</v>
      </c>
      <c r="AV3429" t="s">
        <v>78</v>
      </c>
      <c r="AW3429" t="s">
        <v>69</v>
      </c>
      <c r="AX3429">
        <v>3</v>
      </c>
      <c r="AY3429" t="s">
        <v>2523</v>
      </c>
      <c r="AZ3429" t="s">
        <v>844</v>
      </c>
      <c r="BA3429" t="s">
        <v>95</v>
      </c>
      <c r="BO3429" t="s">
        <v>78</v>
      </c>
      <c r="BP3429" t="s">
        <v>93</v>
      </c>
      <c r="BQ3429" t="s">
        <v>224</v>
      </c>
    </row>
    <row r="3430" spans="1:69" x14ac:dyDescent="0.3">
      <c r="A3430">
        <v>429</v>
      </c>
      <c r="B3430" t="s">
        <v>2524</v>
      </c>
      <c r="C3430">
        <v>5</v>
      </c>
      <c r="D3430" t="s">
        <v>85</v>
      </c>
      <c r="E3430">
        <v>57</v>
      </c>
      <c r="F3430" t="s">
        <v>2522</v>
      </c>
      <c r="G3430" t="s">
        <v>90</v>
      </c>
      <c r="H3430" t="s">
        <v>90</v>
      </c>
      <c r="K3430">
        <v>442</v>
      </c>
      <c r="L3430" t="s">
        <v>90</v>
      </c>
      <c r="W3430">
        <v>440</v>
      </c>
      <c r="X3430" t="s">
        <v>78</v>
      </c>
      <c r="Y3430" t="s">
        <v>78</v>
      </c>
      <c r="AU3430">
        <v>440</v>
      </c>
      <c r="AV3430" t="s">
        <v>78</v>
      </c>
      <c r="AW3430" t="s">
        <v>78</v>
      </c>
      <c r="AX3430">
        <v>3</v>
      </c>
      <c r="AY3430" t="s">
        <v>2523</v>
      </c>
      <c r="AZ3430" t="s">
        <v>844</v>
      </c>
      <c r="BA3430" t="s">
        <v>92</v>
      </c>
      <c r="BO3430" t="s">
        <v>78</v>
      </c>
      <c r="BP3430" t="s">
        <v>93</v>
      </c>
      <c r="BQ3430" t="s">
        <v>224</v>
      </c>
    </row>
    <row r="3431" spans="1:69" x14ac:dyDescent="0.3">
      <c r="A3431">
        <v>429</v>
      </c>
      <c r="B3431" t="s">
        <v>2524</v>
      </c>
      <c r="C3431">
        <v>6</v>
      </c>
      <c r="D3431" t="s">
        <v>86</v>
      </c>
      <c r="E3431">
        <v>57</v>
      </c>
      <c r="F3431" t="s">
        <v>2522</v>
      </c>
      <c r="G3431" t="s">
        <v>90</v>
      </c>
      <c r="H3431" t="s">
        <v>90</v>
      </c>
      <c r="K3431">
        <v>442</v>
      </c>
      <c r="L3431" t="s">
        <v>90</v>
      </c>
      <c r="W3431">
        <v>440</v>
      </c>
      <c r="X3431" t="s">
        <v>69</v>
      </c>
      <c r="Y3431" t="s">
        <v>69</v>
      </c>
      <c r="AU3431">
        <v>440</v>
      </c>
      <c r="AV3431" t="s">
        <v>69</v>
      </c>
      <c r="AW3431" t="s">
        <v>69</v>
      </c>
      <c r="AX3431">
        <v>3</v>
      </c>
      <c r="AY3431" t="s">
        <v>2523</v>
      </c>
      <c r="AZ3431" t="s">
        <v>845</v>
      </c>
      <c r="BA3431" t="s">
        <v>95</v>
      </c>
      <c r="BO3431" t="s">
        <v>69</v>
      </c>
      <c r="BP3431" t="s">
        <v>93</v>
      </c>
      <c r="BQ3431" t="s">
        <v>225</v>
      </c>
    </row>
    <row r="3432" spans="1:69" x14ac:dyDescent="0.3">
      <c r="A3432">
        <v>429</v>
      </c>
      <c r="B3432" t="s">
        <v>2524</v>
      </c>
      <c r="C3432">
        <v>7</v>
      </c>
      <c r="D3432" t="s">
        <v>87</v>
      </c>
      <c r="E3432">
        <v>57</v>
      </c>
      <c r="F3432" t="s">
        <v>2522</v>
      </c>
      <c r="G3432" t="s">
        <v>90</v>
      </c>
      <c r="H3432" t="s">
        <v>90</v>
      </c>
      <c r="K3432">
        <v>442</v>
      </c>
      <c r="L3432" t="s">
        <v>90</v>
      </c>
      <c r="W3432">
        <v>440</v>
      </c>
      <c r="X3432" t="s">
        <v>69</v>
      </c>
      <c r="Y3432" t="s">
        <v>69</v>
      </c>
      <c r="AU3432">
        <v>440</v>
      </c>
      <c r="AV3432" t="s">
        <v>69</v>
      </c>
      <c r="AW3432" t="s">
        <v>69</v>
      </c>
      <c r="AX3432">
        <v>3</v>
      </c>
      <c r="AY3432" t="s">
        <v>2523</v>
      </c>
      <c r="AZ3432" t="s">
        <v>845</v>
      </c>
      <c r="BA3432" t="s">
        <v>95</v>
      </c>
      <c r="BO3432" t="s">
        <v>69</v>
      </c>
      <c r="BP3432" t="s">
        <v>93</v>
      </c>
      <c r="BQ3432" t="s">
        <v>225</v>
      </c>
    </row>
    <row r="3433" spans="1:69" x14ac:dyDescent="0.3">
      <c r="A3433">
        <v>429</v>
      </c>
      <c r="B3433" t="s">
        <v>2524</v>
      </c>
      <c r="C3433">
        <v>8</v>
      </c>
      <c r="D3433" t="s">
        <v>88</v>
      </c>
      <c r="E3433">
        <v>57</v>
      </c>
      <c r="F3433" t="s">
        <v>2522</v>
      </c>
      <c r="G3433" t="s">
        <v>90</v>
      </c>
      <c r="H3433" t="s">
        <v>90</v>
      </c>
      <c r="K3433">
        <v>442</v>
      </c>
      <c r="L3433" t="s">
        <v>90</v>
      </c>
      <c r="W3433">
        <v>440</v>
      </c>
      <c r="X3433" t="s">
        <v>78</v>
      </c>
      <c r="Y3433" t="s">
        <v>78</v>
      </c>
      <c r="AU3433">
        <v>440</v>
      </c>
      <c r="AV3433" t="s">
        <v>78</v>
      </c>
      <c r="AW3433" t="s">
        <v>78</v>
      </c>
      <c r="AX3433">
        <v>3</v>
      </c>
      <c r="AY3433" t="s">
        <v>2523</v>
      </c>
      <c r="AZ3433" t="s">
        <v>844</v>
      </c>
      <c r="BA3433" t="s">
        <v>92</v>
      </c>
      <c r="BO3433" t="s">
        <v>78</v>
      </c>
      <c r="BP3433" t="s">
        <v>93</v>
      </c>
      <c r="BQ3433" t="s">
        <v>224</v>
      </c>
    </row>
    <row r="3434" spans="1:69" x14ac:dyDescent="0.3">
      <c r="A3434">
        <v>430</v>
      </c>
      <c r="B3434" t="s">
        <v>1872</v>
      </c>
      <c r="C3434">
        <v>1</v>
      </c>
      <c r="D3434" t="s">
        <v>67</v>
      </c>
      <c r="E3434">
        <v>57</v>
      </c>
      <c r="F3434" t="s">
        <v>2522</v>
      </c>
      <c r="G3434" t="s">
        <v>90</v>
      </c>
      <c r="H3434" t="s">
        <v>90</v>
      </c>
      <c r="K3434">
        <v>443</v>
      </c>
      <c r="L3434" t="s">
        <v>78</v>
      </c>
      <c r="Q3434" t="s">
        <v>2464</v>
      </c>
      <c r="R3434" t="s">
        <v>92</v>
      </c>
      <c r="S3434" t="s">
        <v>69</v>
      </c>
      <c r="W3434" t="s">
        <v>2525</v>
      </c>
      <c r="X3434" t="s">
        <v>119</v>
      </c>
      <c r="Y3434" t="s">
        <v>78</v>
      </c>
      <c r="AU3434" t="s">
        <v>2526</v>
      </c>
      <c r="AV3434" t="s">
        <v>893</v>
      </c>
      <c r="AW3434" t="s">
        <v>653</v>
      </c>
      <c r="AX3434" t="s">
        <v>2506</v>
      </c>
      <c r="AY3434" t="s">
        <v>2527</v>
      </c>
      <c r="AZ3434" t="s">
        <v>2528</v>
      </c>
      <c r="BA3434" t="s">
        <v>2529</v>
      </c>
      <c r="BO3434" t="s">
        <v>90</v>
      </c>
      <c r="BP3434" t="s">
        <v>93</v>
      </c>
      <c r="BQ3434" t="s">
        <v>94</v>
      </c>
    </row>
    <row r="3435" spans="1:69" x14ac:dyDescent="0.3">
      <c r="A3435">
        <v>430</v>
      </c>
      <c r="B3435" t="s">
        <v>1872</v>
      </c>
      <c r="C3435">
        <v>2</v>
      </c>
      <c r="D3435" t="s">
        <v>77</v>
      </c>
      <c r="E3435">
        <v>57</v>
      </c>
      <c r="F3435" t="s">
        <v>2522</v>
      </c>
      <c r="G3435" t="s">
        <v>90</v>
      </c>
      <c r="H3435" t="s">
        <v>90</v>
      </c>
      <c r="K3435">
        <v>443</v>
      </c>
      <c r="L3435" t="s">
        <v>78</v>
      </c>
      <c r="Q3435" t="s">
        <v>2464</v>
      </c>
      <c r="R3435" t="s">
        <v>92</v>
      </c>
      <c r="S3435" t="s">
        <v>78</v>
      </c>
      <c r="W3435" t="s">
        <v>2525</v>
      </c>
      <c r="X3435" t="s">
        <v>119</v>
      </c>
      <c r="Y3435" t="s">
        <v>78</v>
      </c>
      <c r="AU3435" t="s">
        <v>2526</v>
      </c>
      <c r="AV3435" t="s">
        <v>893</v>
      </c>
      <c r="AW3435" t="s">
        <v>537</v>
      </c>
      <c r="AX3435" t="s">
        <v>2506</v>
      </c>
      <c r="AY3435" t="s">
        <v>2527</v>
      </c>
      <c r="AZ3435" t="s">
        <v>2528</v>
      </c>
      <c r="BA3435" t="s">
        <v>2530</v>
      </c>
      <c r="BO3435" t="s">
        <v>90</v>
      </c>
      <c r="BP3435" t="s">
        <v>93</v>
      </c>
      <c r="BQ3435" t="s">
        <v>94</v>
      </c>
    </row>
    <row r="3436" spans="1:69" x14ac:dyDescent="0.3">
      <c r="A3436">
        <v>430</v>
      </c>
      <c r="B3436" t="s">
        <v>1872</v>
      </c>
      <c r="C3436">
        <v>3</v>
      </c>
      <c r="D3436" t="s">
        <v>83</v>
      </c>
      <c r="E3436">
        <v>57</v>
      </c>
      <c r="F3436" t="s">
        <v>2522</v>
      </c>
      <c r="G3436" t="s">
        <v>90</v>
      </c>
      <c r="H3436" t="s">
        <v>90</v>
      </c>
      <c r="K3436">
        <v>443</v>
      </c>
      <c r="L3436" t="s">
        <v>78</v>
      </c>
      <c r="Q3436" t="s">
        <v>2464</v>
      </c>
      <c r="R3436" t="s">
        <v>92</v>
      </c>
      <c r="S3436" t="s">
        <v>78</v>
      </c>
      <c r="W3436" t="s">
        <v>2525</v>
      </c>
      <c r="X3436" t="s">
        <v>119</v>
      </c>
      <c r="Y3436" t="s">
        <v>78</v>
      </c>
      <c r="AU3436" t="s">
        <v>2526</v>
      </c>
      <c r="AV3436" t="s">
        <v>893</v>
      </c>
      <c r="AW3436" t="s">
        <v>537</v>
      </c>
      <c r="AX3436" t="s">
        <v>2506</v>
      </c>
      <c r="AY3436" t="s">
        <v>2527</v>
      </c>
      <c r="AZ3436" t="s">
        <v>2528</v>
      </c>
      <c r="BA3436" t="s">
        <v>2531</v>
      </c>
      <c r="BO3436" t="s">
        <v>90</v>
      </c>
      <c r="BP3436" t="s">
        <v>93</v>
      </c>
      <c r="BQ3436" t="s">
        <v>94</v>
      </c>
    </row>
    <row r="3437" spans="1:69" x14ac:dyDescent="0.3">
      <c r="A3437">
        <v>430</v>
      </c>
      <c r="B3437" t="s">
        <v>1872</v>
      </c>
      <c r="C3437">
        <v>4</v>
      </c>
      <c r="D3437" t="s">
        <v>84</v>
      </c>
      <c r="E3437">
        <v>57</v>
      </c>
      <c r="F3437" t="s">
        <v>2522</v>
      </c>
      <c r="G3437" t="s">
        <v>90</v>
      </c>
      <c r="H3437" t="s">
        <v>90</v>
      </c>
      <c r="K3437">
        <v>443</v>
      </c>
      <c r="L3437" t="s">
        <v>78</v>
      </c>
      <c r="Q3437" t="s">
        <v>2464</v>
      </c>
      <c r="R3437" t="s">
        <v>92</v>
      </c>
      <c r="S3437" t="s">
        <v>78</v>
      </c>
      <c r="W3437" t="s">
        <v>2525</v>
      </c>
      <c r="X3437" t="s">
        <v>113</v>
      </c>
      <c r="Y3437" t="s">
        <v>69</v>
      </c>
      <c r="AU3437" t="s">
        <v>2526</v>
      </c>
      <c r="AV3437" t="s">
        <v>2036</v>
      </c>
      <c r="AW3437" t="s">
        <v>646</v>
      </c>
      <c r="AX3437" t="s">
        <v>2506</v>
      </c>
      <c r="AY3437" t="s">
        <v>2527</v>
      </c>
      <c r="AZ3437" t="s">
        <v>2528</v>
      </c>
      <c r="BA3437" t="s">
        <v>2532</v>
      </c>
      <c r="BO3437" t="s">
        <v>90</v>
      </c>
      <c r="BP3437" t="s">
        <v>93</v>
      </c>
      <c r="BQ3437" t="s">
        <v>94</v>
      </c>
    </row>
    <row r="3438" spans="1:69" x14ac:dyDescent="0.3">
      <c r="A3438">
        <v>430</v>
      </c>
      <c r="B3438" t="s">
        <v>1872</v>
      </c>
      <c r="C3438">
        <v>5</v>
      </c>
      <c r="D3438" t="s">
        <v>85</v>
      </c>
      <c r="E3438">
        <v>57</v>
      </c>
      <c r="F3438" t="s">
        <v>2522</v>
      </c>
      <c r="G3438" t="s">
        <v>90</v>
      </c>
      <c r="H3438" t="s">
        <v>90</v>
      </c>
      <c r="K3438">
        <v>443</v>
      </c>
      <c r="L3438" t="s">
        <v>78</v>
      </c>
      <c r="Q3438" t="s">
        <v>2464</v>
      </c>
      <c r="R3438" t="s">
        <v>92</v>
      </c>
      <c r="S3438" t="s">
        <v>78</v>
      </c>
      <c r="W3438" t="s">
        <v>2525</v>
      </c>
      <c r="X3438" t="s">
        <v>119</v>
      </c>
      <c r="Y3438" t="s">
        <v>78</v>
      </c>
      <c r="AU3438" t="s">
        <v>2526</v>
      </c>
      <c r="AV3438" t="s">
        <v>893</v>
      </c>
      <c r="AW3438" t="s">
        <v>537</v>
      </c>
      <c r="AX3438" t="s">
        <v>2506</v>
      </c>
      <c r="AY3438" t="s">
        <v>2527</v>
      </c>
      <c r="AZ3438" t="s">
        <v>2528</v>
      </c>
      <c r="BA3438" t="s">
        <v>2530</v>
      </c>
      <c r="BO3438" t="s">
        <v>90</v>
      </c>
      <c r="BP3438" t="s">
        <v>93</v>
      </c>
      <c r="BQ3438" t="s">
        <v>94</v>
      </c>
    </row>
    <row r="3439" spans="1:69" x14ac:dyDescent="0.3">
      <c r="A3439">
        <v>430</v>
      </c>
      <c r="B3439" t="s">
        <v>1872</v>
      </c>
      <c r="C3439">
        <v>6</v>
      </c>
      <c r="D3439" t="s">
        <v>86</v>
      </c>
      <c r="E3439">
        <v>57</v>
      </c>
      <c r="F3439" t="s">
        <v>2522</v>
      </c>
      <c r="G3439" t="s">
        <v>90</v>
      </c>
      <c r="H3439" t="s">
        <v>90</v>
      </c>
      <c r="K3439">
        <v>443</v>
      </c>
      <c r="L3439" t="s">
        <v>69</v>
      </c>
      <c r="Q3439" t="s">
        <v>2464</v>
      </c>
      <c r="R3439" t="s">
        <v>95</v>
      </c>
      <c r="S3439" t="s">
        <v>69</v>
      </c>
      <c r="W3439" t="s">
        <v>2525</v>
      </c>
      <c r="X3439" t="s">
        <v>201</v>
      </c>
      <c r="Y3439" t="s">
        <v>69</v>
      </c>
      <c r="AU3439" t="s">
        <v>2526</v>
      </c>
      <c r="AV3439" t="s">
        <v>2035</v>
      </c>
      <c r="AW3439" t="s">
        <v>532</v>
      </c>
      <c r="AX3439" t="s">
        <v>2506</v>
      </c>
      <c r="AY3439" t="s">
        <v>2527</v>
      </c>
      <c r="AZ3439" t="s">
        <v>2533</v>
      </c>
      <c r="BA3439" t="s">
        <v>2534</v>
      </c>
      <c r="BO3439" t="s">
        <v>69</v>
      </c>
      <c r="BP3439" t="s">
        <v>93</v>
      </c>
      <c r="BQ3439" t="s">
        <v>225</v>
      </c>
    </row>
    <row r="3440" spans="1:69" x14ac:dyDescent="0.3">
      <c r="A3440">
        <v>430</v>
      </c>
      <c r="B3440" t="s">
        <v>1872</v>
      </c>
      <c r="C3440">
        <v>7</v>
      </c>
      <c r="D3440" t="s">
        <v>87</v>
      </c>
      <c r="E3440">
        <v>57</v>
      </c>
      <c r="F3440" t="s">
        <v>2522</v>
      </c>
      <c r="G3440" t="s">
        <v>90</v>
      </c>
      <c r="H3440" t="s">
        <v>90</v>
      </c>
      <c r="K3440">
        <v>443</v>
      </c>
      <c r="L3440" t="s">
        <v>69</v>
      </c>
      <c r="Q3440" t="s">
        <v>2464</v>
      </c>
      <c r="R3440" t="s">
        <v>95</v>
      </c>
      <c r="S3440" t="s">
        <v>69</v>
      </c>
      <c r="W3440" t="s">
        <v>2525</v>
      </c>
      <c r="X3440" t="s">
        <v>201</v>
      </c>
      <c r="Y3440" t="s">
        <v>69</v>
      </c>
      <c r="AU3440" t="s">
        <v>2526</v>
      </c>
      <c r="AV3440" t="s">
        <v>2035</v>
      </c>
      <c r="AW3440" t="s">
        <v>532</v>
      </c>
      <c r="AX3440" t="s">
        <v>2506</v>
      </c>
      <c r="AY3440" t="s">
        <v>2527</v>
      </c>
      <c r="AZ3440" t="s">
        <v>2533</v>
      </c>
      <c r="BA3440" t="s">
        <v>2534</v>
      </c>
      <c r="BO3440" t="s">
        <v>69</v>
      </c>
      <c r="BP3440" t="s">
        <v>93</v>
      </c>
      <c r="BQ3440" t="s">
        <v>225</v>
      </c>
    </row>
    <row r="3441" spans="1:69" x14ac:dyDescent="0.3">
      <c r="A3441">
        <v>430</v>
      </c>
      <c r="B3441" t="s">
        <v>1872</v>
      </c>
      <c r="C3441">
        <v>8</v>
      </c>
      <c r="D3441" t="s">
        <v>88</v>
      </c>
      <c r="E3441">
        <v>57</v>
      </c>
      <c r="F3441" t="s">
        <v>2522</v>
      </c>
      <c r="G3441" t="s">
        <v>90</v>
      </c>
      <c r="H3441" t="s">
        <v>90</v>
      </c>
      <c r="K3441">
        <v>443</v>
      </c>
      <c r="L3441" t="s">
        <v>78</v>
      </c>
      <c r="Q3441" t="s">
        <v>2464</v>
      </c>
      <c r="R3441" t="s">
        <v>92</v>
      </c>
      <c r="S3441" t="s">
        <v>78</v>
      </c>
      <c r="W3441" t="s">
        <v>2525</v>
      </c>
      <c r="X3441" t="s">
        <v>119</v>
      </c>
      <c r="Y3441" t="s">
        <v>78</v>
      </c>
      <c r="AU3441" t="s">
        <v>2526</v>
      </c>
      <c r="AV3441" t="s">
        <v>893</v>
      </c>
      <c r="AW3441" t="s">
        <v>537</v>
      </c>
      <c r="AX3441" t="s">
        <v>2506</v>
      </c>
      <c r="AY3441" t="s">
        <v>2527</v>
      </c>
      <c r="AZ3441" t="s">
        <v>2528</v>
      </c>
      <c r="BA3441" t="s">
        <v>2531</v>
      </c>
      <c r="BO3441" t="s">
        <v>90</v>
      </c>
      <c r="BP3441" t="s">
        <v>93</v>
      </c>
      <c r="BQ3441" t="s">
        <v>94</v>
      </c>
    </row>
    <row r="3442" spans="1:69" x14ac:dyDescent="0.3">
      <c r="A3442">
        <v>431</v>
      </c>
      <c r="B3442" t="s">
        <v>2535</v>
      </c>
      <c r="C3442">
        <v>1</v>
      </c>
      <c r="D3442" t="s">
        <v>67</v>
      </c>
      <c r="E3442">
        <v>57</v>
      </c>
      <c r="F3442" t="s">
        <v>2522</v>
      </c>
      <c r="G3442" t="s">
        <v>90</v>
      </c>
      <c r="H3442" t="s">
        <v>90</v>
      </c>
      <c r="K3442">
        <v>444</v>
      </c>
      <c r="L3442" t="s">
        <v>78</v>
      </c>
      <c r="W3442">
        <v>440</v>
      </c>
      <c r="X3442" t="s">
        <v>78</v>
      </c>
      <c r="Y3442" t="s">
        <v>78</v>
      </c>
      <c r="AL3442" t="s">
        <v>2536</v>
      </c>
      <c r="AM3442" t="s">
        <v>80</v>
      </c>
      <c r="AN3442" t="s">
        <v>80</v>
      </c>
      <c r="AU3442">
        <v>440</v>
      </c>
      <c r="AV3442" t="s">
        <v>78</v>
      </c>
      <c r="AW3442" t="s">
        <v>78</v>
      </c>
      <c r="AX3442">
        <v>3</v>
      </c>
      <c r="AY3442" t="s">
        <v>2523</v>
      </c>
      <c r="AZ3442" t="s">
        <v>844</v>
      </c>
      <c r="BA3442" t="s">
        <v>92</v>
      </c>
      <c r="BB3442" t="s">
        <v>2536</v>
      </c>
      <c r="BC3442" t="s">
        <v>80</v>
      </c>
      <c r="BD3442" t="s">
        <v>80</v>
      </c>
      <c r="BE3442" t="s">
        <v>448</v>
      </c>
      <c r="BO3442" t="s">
        <v>78</v>
      </c>
      <c r="BP3442" t="s">
        <v>93</v>
      </c>
      <c r="BQ3442" t="s">
        <v>109</v>
      </c>
    </row>
    <row r="3443" spans="1:69" x14ac:dyDescent="0.3">
      <c r="A3443">
        <v>431</v>
      </c>
      <c r="B3443" t="s">
        <v>2535</v>
      </c>
      <c r="C3443">
        <v>2</v>
      </c>
      <c r="D3443" t="s">
        <v>77</v>
      </c>
      <c r="E3443">
        <v>57</v>
      </c>
      <c r="F3443" t="s">
        <v>2522</v>
      </c>
      <c r="G3443" t="s">
        <v>90</v>
      </c>
      <c r="H3443" t="s">
        <v>90</v>
      </c>
      <c r="K3443">
        <v>444</v>
      </c>
      <c r="L3443" t="s">
        <v>78</v>
      </c>
      <c r="W3443">
        <v>440</v>
      </c>
      <c r="X3443" t="s">
        <v>78</v>
      </c>
      <c r="Y3443" t="s">
        <v>78</v>
      </c>
      <c r="AL3443" t="s">
        <v>2536</v>
      </c>
      <c r="AM3443" t="s">
        <v>80</v>
      </c>
      <c r="AN3443" t="s">
        <v>80</v>
      </c>
      <c r="AU3443">
        <v>440</v>
      </c>
      <c r="AV3443" t="s">
        <v>78</v>
      </c>
      <c r="AW3443" t="s">
        <v>78</v>
      </c>
      <c r="AX3443">
        <v>3</v>
      </c>
      <c r="AY3443" t="s">
        <v>2523</v>
      </c>
      <c r="AZ3443" t="s">
        <v>844</v>
      </c>
      <c r="BA3443" t="s">
        <v>92</v>
      </c>
      <c r="BB3443" t="s">
        <v>2536</v>
      </c>
      <c r="BC3443" t="s">
        <v>80</v>
      </c>
      <c r="BD3443" t="s">
        <v>80</v>
      </c>
      <c r="BE3443" t="s">
        <v>448</v>
      </c>
      <c r="BO3443" t="s">
        <v>78</v>
      </c>
      <c r="BP3443" t="s">
        <v>93</v>
      </c>
      <c r="BQ3443" t="s">
        <v>109</v>
      </c>
    </row>
    <row r="3444" spans="1:69" x14ac:dyDescent="0.3">
      <c r="A3444">
        <v>431</v>
      </c>
      <c r="B3444" t="s">
        <v>2535</v>
      </c>
      <c r="C3444">
        <v>3</v>
      </c>
      <c r="D3444" t="s">
        <v>83</v>
      </c>
      <c r="E3444">
        <v>57</v>
      </c>
      <c r="F3444" t="s">
        <v>2522</v>
      </c>
      <c r="G3444" t="s">
        <v>90</v>
      </c>
      <c r="H3444" t="s">
        <v>90</v>
      </c>
      <c r="K3444">
        <v>444</v>
      </c>
      <c r="L3444" t="s">
        <v>78</v>
      </c>
      <c r="W3444">
        <v>440</v>
      </c>
      <c r="X3444" t="s">
        <v>78</v>
      </c>
      <c r="Y3444" t="s">
        <v>78</v>
      </c>
      <c r="AL3444" t="s">
        <v>2536</v>
      </c>
      <c r="AM3444" t="s">
        <v>80</v>
      </c>
      <c r="AN3444" t="s">
        <v>80</v>
      </c>
      <c r="AU3444">
        <v>440</v>
      </c>
      <c r="AV3444" t="s">
        <v>78</v>
      </c>
      <c r="AW3444" t="s">
        <v>78</v>
      </c>
      <c r="AX3444">
        <v>3</v>
      </c>
      <c r="AY3444" t="s">
        <v>2523</v>
      </c>
      <c r="AZ3444" t="s">
        <v>844</v>
      </c>
      <c r="BA3444" t="s">
        <v>92</v>
      </c>
      <c r="BB3444" t="s">
        <v>2536</v>
      </c>
      <c r="BC3444" t="s">
        <v>80</v>
      </c>
      <c r="BD3444" t="s">
        <v>80</v>
      </c>
      <c r="BE3444" t="s">
        <v>448</v>
      </c>
      <c r="BO3444" t="s">
        <v>78</v>
      </c>
      <c r="BP3444" t="s">
        <v>93</v>
      </c>
      <c r="BQ3444" t="s">
        <v>109</v>
      </c>
    </row>
    <row r="3445" spans="1:69" x14ac:dyDescent="0.3">
      <c r="A3445">
        <v>431</v>
      </c>
      <c r="B3445" t="s">
        <v>2535</v>
      </c>
      <c r="C3445">
        <v>4</v>
      </c>
      <c r="D3445" t="s">
        <v>84</v>
      </c>
      <c r="E3445">
        <v>57</v>
      </c>
      <c r="F3445" t="s">
        <v>2522</v>
      </c>
      <c r="G3445" t="s">
        <v>90</v>
      </c>
      <c r="H3445" t="s">
        <v>90</v>
      </c>
      <c r="K3445">
        <v>444</v>
      </c>
      <c r="L3445" t="s">
        <v>69</v>
      </c>
      <c r="W3445">
        <v>440</v>
      </c>
      <c r="X3445" t="s">
        <v>78</v>
      </c>
      <c r="Y3445" t="s">
        <v>69</v>
      </c>
      <c r="AL3445" t="s">
        <v>2536</v>
      </c>
      <c r="AM3445" t="s">
        <v>80</v>
      </c>
      <c r="AN3445" t="s">
        <v>73</v>
      </c>
      <c r="AU3445">
        <v>440</v>
      </c>
      <c r="AV3445" t="s">
        <v>78</v>
      </c>
      <c r="AW3445" t="s">
        <v>69</v>
      </c>
      <c r="AX3445">
        <v>3</v>
      </c>
      <c r="AY3445" t="s">
        <v>2523</v>
      </c>
      <c r="AZ3445" t="s">
        <v>844</v>
      </c>
      <c r="BA3445" t="s">
        <v>95</v>
      </c>
      <c r="BB3445" t="s">
        <v>2536</v>
      </c>
      <c r="BC3445" t="s">
        <v>80</v>
      </c>
      <c r="BD3445" t="s">
        <v>73</v>
      </c>
      <c r="BE3445" t="s">
        <v>448</v>
      </c>
      <c r="BO3445" t="s">
        <v>78</v>
      </c>
      <c r="BP3445" t="s">
        <v>93</v>
      </c>
      <c r="BQ3445" t="s">
        <v>109</v>
      </c>
    </row>
    <row r="3446" spans="1:69" x14ac:dyDescent="0.3">
      <c r="A3446">
        <v>431</v>
      </c>
      <c r="B3446" t="s">
        <v>2535</v>
      </c>
      <c r="C3446">
        <v>5</v>
      </c>
      <c r="D3446" t="s">
        <v>85</v>
      </c>
      <c r="E3446">
        <v>57</v>
      </c>
      <c r="F3446" t="s">
        <v>2522</v>
      </c>
      <c r="G3446" t="s">
        <v>90</v>
      </c>
      <c r="H3446" t="s">
        <v>90</v>
      </c>
      <c r="K3446">
        <v>444</v>
      </c>
      <c r="L3446" t="s">
        <v>78</v>
      </c>
      <c r="W3446">
        <v>440</v>
      </c>
      <c r="X3446" t="s">
        <v>78</v>
      </c>
      <c r="Y3446" t="s">
        <v>78</v>
      </c>
      <c r="AL3446" t="s">
        <v>2536</v>
      </c>
      <c r="AM3446" t="s">
        <v>80</v>
      </c>
      <c r="AN3446" t="s">
        <v>80</v>
      </c>
      <c r="AU3446">
        <v>440</v>
      </c>
      <c r="AV3446" t="s">
        <v>78</v>
      </c>
      <c r="AW3446" t="s">
        <v>78</v>
      </c>
      <c r="AX3446">
        <v>3</v>
      </c>
      <c r="AY3446" t="s">
        <v>2523</v>
      </c>
      <c r="AZ3446" t="s">
        <v>844</v>
      </c>
      <c r="BA3446" t="s">
        <v>92</v>
      </c>
      <c r="BB3446" t="s">
        <v>2536</v>
      </c>
      <c r="BC3446" t="s">
        <v>80</v>
      </c>
      <c r="BD3446" t="s">
        <v>80</v>
      </c>
      <c r="BE3446" t="s">
        <v>448</v>
      </c>
      <c r="BO3446" t="s">
        <v>78</v>
      </c>
      <c r="BP3446" t="s">
        <v>93</v>
      </c>
      <c r="BQ3446" t="s">
        <v>109</v>
      </c>
    </row>
    <row r="3447" spans="1:69" x14ac:dyDescent="0.3">
      <c r="A3447">
        <v>431</v>
      </c>
      <c r="B3447" t="s">
        <v>2535</v>
      </c>
      <c r="C3447">
        <v>6</v>
      </c>
      <c r="D3447" t="s">
        <v>86</v>
      </c>
      <c r="E3447">
        <v>57</v>
      </c>
      <c r="F3447" t="s">
        <v>2522</v>
      </c>
      <c r="G3447" t="s">
        <v>90</v>
      </c>
      <c r="H3447" t="s">
        <v>90</v>
      </c>
      <c r="K3447">
        <v>444</v>
      </c>
      <c r="L3447" t="s">
        <v>78</v>
      </c>
      <c r="W3447">
        <v>440</v>
      </c>
      <c r="X3447" t="s">
        <v>69</v>
      </c>
      <c r="Y3447" t="s">
        <v>69</v>
      </c>
      <c r="AL3447" t="s">
        <v>2536</v>
      </c>
      <c r="AM3447" t="s">
        <v>73</v>
      </c>
      <c r="AN3447" t="s">
        <v>73</v>
      </c>
      <c r="AU3447">
        <v>440</v>
      </c>
      <c r="AV3447" t="s">
        <v>69</v>
      </c>
      <c r="AW3447" t="s">
        <v>69</v>
      </c>
      <c r="AX3447">
        <v>3</v>
      </c>
      <c r="AY3447" t="s">
        <v>2523</v>
      </c>
      <c r="AZ3447" t="s">
        <v>845</v>
      </c>
      <c r="BA3447" t="s">
        <v>95</v>
      </c>
      <c r="BB3447" t="s">
        <v>2536</v>
      </c>
      <c r="BC3447" t="s">
        <v>73</v>
      </c>
      <c r="BD3447" t="s">
        <v>73</v>
      </c>
      <c r="BE3447" t="s">
        <v>448</v>
      </c>
      <c r="BO3447" t="s">
        <v>69</v>
      </c>
      <c r="BP3447" t="s">
        <v>93</v>
      </c>
      <c r="BQ3447" t="s">
        <v>129</v>
      </c>
    </row>
    <row r="3448" spans="1:69" x14ac:dyDescent="0.3">
      <c r="A3448">
        <v>431</v>
      </c>
      <c r="B3448" t="s">
        <v>2535</v>
      </c>
      <c r="C3448">
        <v>7</v>
      </c>
      <c r="D3448" t="s">
        <v>87</v>
      </c>
      <c r="E3448">
        <v>57</v>
      </c>
      <c r="F3448" t="s">
        <v>2522</v>
      </c>
      <c r="G3448" t="s">
        <v>90</v>
      </c>
      <c r="H3448" t="s">
        <v>90</v>
      </c>
      <c r="K3448">
        <v>444</v>
      </c>
      <c r="L3448" t="s">
        <v>78</v>
      </c>
      <c r="W3448">
        <v>440</v>
      </c>
      <c r="X3448" t="s">
        <v>69</v>
      </c>
      <c r="Y3448" t="s">
        <v>69</v>
      </c>
      <c r="AL3448" t="s">
        <v>2536</v>
      </c>
      <c r="AM3448" t="s">
        <v>73</v>
      </c>
      <c r="AN3448" t="s">
        <v>73</v>
      </c>
      <c r="AU3448">
        <v>440</v>
      </c>
      <c r="AV3448" t="s">
        <v>69</v>
      </c>
      <c r="AW3448" t="s">
        <v>69</v>
      </c>
      <c r="AX3448">
        <v>3</v>
      </c>
      <c r="AY3448" t="s">
        <v>2523</v>
      </c>
      <c r="AZ3448" t="s">
        <v>845</v>
      </c>
      <c r="BA3448" t="s">
        <v>95</v>
      </c>
      <c r="BB3448" t="s">
        <v>2536</v>
      </c>
      <c r="BC3448" t="s">
        <v>73</v>
      </c>
      <c r="BD3448" t="s">
        <v>73</v>
      </c>
      <c r="BE3448" t="s">
        <v>448</v>
      </c>
      <c r="BO3448" t="s">
        <v>69</v>
      </c>
      <c r="BP3448" t="s">
        <v>93</v>
      </c>
      <c r="BQ3448" t="s">
        <v>129</v>
      </c>
    </row>
    <row r="3449" spans="1:69" x14ac:dyDescent="0.3">
      <c r="A3449">
        <v>431</v>
      </c>
      <c r="B3449" t="s">
        <v>2535</v>
      </c>
      <c r="C3449">
        <v>8</v>
      </c>
      <c r="D3449" t="s">
        <v>88</v>
      </c>
      <c r="E3449">
        <v>57</v>
      </c>
      <c r="F3449" t="s">
        <v>2522</v>
      </c>
      <c r="G3449" t="s">
        <v>90</v>
      </c>
      <c r="H3449" t="s">
        <v>90</v>
      </c>
      <c r="K3449">
        <v>444</v>
      </c>
      <c r="L3449" t="s">
        <v>78</v>
      </c>
      <c r="W3449">
        <v>440</v>
      </c>
      <c r="X3449" t="s">
        <v>78</v>
      </c>
      <c r="Y3449" t="s">
        <v>78</v>
      </c>
      <c r="AL3449" t="s">
        <v>2536</v>
      </c>
      <c r="AM3449" t="s">
        <v>80</v>
      </c>
      <c r="AN3449" t="s">
        <v>80</v>
      </c>
      <c r="AU3449">
        <v>440</v>
      </c>
      <c r="AV3449" t="s">
        <v>78</v>
      </c>
      <c r="AW3449" t="s">
        <v>78</v>
      </c>
      <c r="AX3449">
        <v>3</v>
      </c>
      <c r="AY3449" t="s">
        <v>2523</v>
      </c>
      <c r="AZ3449" t="s">
        <v>844</v>
      </c>
      <c r="BA3449" t="s">
        <v>92</v>
      </c>
      <c r="BB3449" t="s">
        <v>2536</v>
      </c>
      <c r="BC3449" t="s">
        <v>80</v>
      </c>
      <c r="BD3449" t="s">
        <v>80</v>
      </c>
      <c r="BE3449" t="s">
        <v>448</v>
      </c>
      <c r="BO3449" t="s">
        <v>78</v>
      </c>
      <c r="BP3449" t="s">
        <v>93</v>
      </c>
      <c r="BQ3449" t="s">
        <v>109</v>
      </c>
    </row>
    <row r="3450" spans="1:69" x14ac:dyDescent="0.3">
      <c r="A3450">
        <v>432</v>
      </c>
      <c r="B3450" t="s">
        <v>2537</v>
      </c>
      <c r="C3450">
        <v>1</v>
      </c>
      <c r="D3450" t="s">
        <v>67</v>
      </c>
      <c r="E3450">
        <v>57</v>
      </c>
      <c r="F3450" t="s">
        <v>2522</v>
      </c>
      <c r="G3450" t="s">
        <v>90</v>
      </c>
      <c r="H3450" t="s">
        <v>90</v>
      </c>
      <c r="K3450">
        <v>445</v>
      </c>
      <c r="L3450" t="s">
        <v>78</v>
      </c>
      <c r="W3450">
        <v>440</v>
      </c>
      <c r="X3450" t="s">
        <v>78</v>
      </c>
      <c r="Y3450" t="s">
        <v>78</v>
      </c>
      <c r="AU3450">
        <v>440</v>
      </c>
      <c r="AV3450" t="s">
        <v>78</v>
      </c>
      <c r="AW3450" t="s">
        <v>78</v>
      </c>
      <c r="AX3450">
        <v>3</v>
      </c>
      <c r="AY3450" t="s">
        <v>2523</v>
      </c>
      <c r="AZ3450" t="s">
        <v>844</v>
      </c>
      <c r="BA3450" t="s">
        <v>92</v>
      </c>
      <c r="BO3450" t="s">
        <v>78</v>
      </c>
      <c r="BP3450" t="s">
        <v>93</v>
      </c>
      <c r="BQ3450" t="s">
        <v>224</v>
      </c>
    </row>
    <row r="3451" spans="1:69" x14ac:dyDescent="0.3">
      <c r="A3451">
        <v>432</v>
      </c>
      <c r="B3451" t="s">
        <v>2537</v>
      </c>
      <c r="C3451">
        <v>2</v>
      </c>
      <c r="D3451" t="s">
        <v>77</v>
      </c>
      <c r="E3451">
        <v>57</v>
      </c>
      <c r="F3451" t="s">
        <v>2522</v>
      </c>
      <c r="G3451" t="s">
        <v>90</v>
      </c>
      <c r="H3451" t="s">
        <v>90</v>
      </c>
      <c r="K3451">
        <v>445</v>
      </c>
      <c r="L3451" t="s">
        <v>78</v>
      </c>
      <c r="W3451">
        <v>440</v>
      </c>
      <c r="X3451" t="s">
        <v>78</v>
      </c>
      <c r="Y3451" t="s">
        <v>78</v>
      </c>
      <c r="AU3451">
        <v>440</v>
      </c>
      <c r="AV3451" t="s">
        <v>78</v>
      </c>
      <c r="AW3451" t="s">
        <v>78</v>
      </c>
      <c r="AX3451">
        <v>3</v>
      </c>
      <c r="AY3451" t="s">
        <v>2523</v>
      </c>
      <c r="AZ3451" t="s">
        <v>844</v>
      </c>
      <c r="BA3451" t="s">
        <v>92</v>
      </c>
      <c r="BO3451" t="s">
        <v>78</v>
      </c>
      <c r="BP3451" t="s">
        <v>93</v>
      </c>
      <c r="BQ3451" t="s">
        <v>224</v>
      </c>
    </row>
    <row r="3452" spans="1:69" x14ac:dyDescent="0.3">
      <c r="A3452">
        <v>432</v>
      </c>
      <c r="B3452" t="s">
        <v>2537</v>
      </c>
      <c r="C3452">
        <v>3</v>
      </c>
      <c r="D3452" t="s">
        <v>83</v>
      </c>
      <c r="E3452">
        <v>57</v>
      </c>
      <c r="F3452" t="s">
        <v>2522</v>
      </c>
      <c r="G3452" t="s">
        <v>90</v>
      </c>
      <c r="H3452" t="s">
        <v>90</v>
      </c>
      <c r="K3452">
        <v>445</v>
      </c>
      <c r="L3452" t="s">
        <v>78</v>
      </c>
      <c r="W3452">
        <v>440</v>
      </c>
      <c r="X3452" t="s">
        <v>78</v>
      </c>
      <c r="Y3452" t="s">
        <v>78</v>
      </c>
      <c r="AU3452">
        <v>440</v>
      </c>
      <c r="AV3452" t="s">
        <v>78</v>
      </c>
      <c r="AW3452" t="s">
        <v>78</v>
      </c>
      <c r="AX3452">
        <v>3</v>
      </c>
      <c r="AY3452" t="s">
        <v>2523</v>
      </c>
      <c r="AZ3452" t="s">
        <v>844</v>
      </c>
      <c r="BA3452" t="s">
        <v>92</v>
      </c>
      <c r="BO3452" t="s">
        <v>78</v>
      </c>
      <c r="BP3452" t="s">
        <v>93</v>
      </c>
      <c r="BQ3452" t="s">
        <v>224</v>
      </c>
    </row>
    <row r="3453" spans="1:69" x14ac:dyDescent="0.3">
      <c r="A3453">
        <v>432</v>
      </c>
      <c r="B3453" t="s">
        <v>2537</v>
      </c>
      <c r="C3453">
        <v>4</v>
      </c>
      <c r="D3453" t="s">
        <v>84</v>
      </c>
      <c r="E3453">
        <v>57</v>
      </c>
      <c r="F3453" t="s">
        <v>2522</v>
      </c>
      <c r="G3453" t="s">
        <v>90</v>
      </c>
      <c r="H3453" t="s">
        <v>90</v>
      </c>
      <c r="K3453">
        <v>445</v>
      </c>
      <c r="L3453" t="s">
        <v>78</v>
      </c>
      <c r="W3453">
        <v>440</v>
      </c>
      <c r="X3453" t="s">
        <v>78</v>
      </c>
      <c r="Y3453" t="s">
        <v>69</v>
      </c>
      <c r="AU3453">
        <v>440</v>
      </c>
      <c r="AV3453" t="s">
        <v>78</v>
      </c>
      <c r="AW3453" t="s">
        <v>69</v>
      </c>
      <c r="AX3453">
        <v>3</v>
      </c>
      <c r="AY3453" t="s">
        <v>2523</v>
      </c>
      <c r="AZ3453" t="s">
        <v>844</v>
      </c>
      <c r="BA3453" t="s">
        <v>95</v>
      </c>
      <c r="BO3453" t="s">
        <v>78</v>
      </c>
      <c r="BP3453" t="s">
        <v>93</v>
      </c>
      <c r="BQ3453" t="s">
        <v>224</v>
      </c>
    </row>
    <row r="3454" spans="1:69" x14ac:dyDescent="0.3">
      <c r="A3454">
        <v>432</v>
      </c>
      <c r="B3454" t="s">
        <v>2537</v>
      </c>
      <c r="C3454">
        <v>5</v>
      </c>
      <c r="D3454" t="s">
        <v>85</v>
      </c>
      <c r="E3454">
        <v>57</v>
      </c>
      <c r="F3454" t="s">
        <v>2522</v>
      </c>
      <c r="G3454" t="s">
        <v>90</v>
      </c>
      <c r="H3454" t="s">
        <v>90</v>
      </c>
      <c r="K3454">
        <v>445</v>
      </c>
      <c r="L3454" t="s">
        <v>78</v>
      </c>
      <c r="W3454">
        <v>440</v>
      </c>
      <c r="X3454" t="s">
        <v>78</v>
      </c>
      <c r="Y3454" t="s">
        <v>78</v>
      </c>
      <c r="AU3454">
        <v>440</v>
      </c>
      <c r="AV3454" t="s">
        <v>78</v>
      </c>
      <c r="AW3454" t="s">
        <v>78</v>
      </c>
      <c r="AX3454">
        <v>3</v>
      </c>
      <c r="AY3454" t="s">
        <v>2523</v>
      </c>
      <c r="AZ3454" t="s">
        <v>844</v>
      </c>
      <c r="BA3454" t="s">
        <v>92</v>
      </c>
      <c r="BO3454" t="s">
        <v>78</v>
      </c>
      <c r="BP3454" t="s">
        <v>93</v>
      </c>
      <c r="BQ3454" t="s">
        <v>224</v>
      </c>
    </row>
    <row r="3455" spans="1:69" x14ac:dyDescent="0.3">
      <c r="A3455">
        <v>432</v>
      </c>
      <c r="B3455" t="s">
        <v>2537</v>
      </c>
      <c r="C3455">
        <v>6</v>
      </c>
      <c r="D3455" t="s">
        <v>86</v>
      </c>
      <c r="E3455">
        <v>57</v>
      </c>
      <c r="F3455" t="s">
        <v>2522</v>
      </c>
      <c r="G3455" t="s">
        <v>90</v>
      </c>
      <c r="H3455" t="s">
        <v>90</v>
      </c>
      <c r="K3455">
        <v>445</v>
      </c>
      <c r="L3455" t="s">
        <v>69</v>
      </c>
      <c r="W3455">
        <v>440</v>
      </c>
      <c r="X3455" t="s">
        <v>69</v>
      </c>
      <c r="Y3455" t="s">
        <v>69</v>
      </c>
      <c r="AU3455">
        <v>440</v>
      </c>
      <c r="AV3455" t="s">
        <v>69</v>
      </c>
      <c r="AW3455" t="s">
        <v>69</v>
      </c>
      <c r="AX3455">
        <v>3</v>
      </c>
      <c r="AY3455" t="s">
        <v>2523</v>
      </c>
      <c r="AZ3455" t="s">
        <v>845</v>
      </c>
      <c r="BA3455" t="s">
        <v>95</v>
      </c>
      <c r="BO3455" t="s">
        <v>69</v>
      </c>
      <c r="BP3455" t="s">
        <v>93</v>
      </c>
      <c r="BQ3455" t="s">
        <v>225</v>
      </c>
    </row>
    <row r="3456" spans="1:69" x14ac:dyDescent="0.3">
      <c r="A3456">
        <v>432</v>
      </c>
      <c r="B3456" t="s">
        <v>2537</v>
      </c>
      <c r="C3456">
        <v>7</v>
      </c>
      <c r="D3456" t="s">
        <v>87</v>
      </c>
      <c r="E3456">
        <v>57</v>
      </c>
      <c r="F3456" t="s">
        <v>2522</v>
      </c>
      <c r="G3456" t="s">
        <v>90</v>
      </c>
      <c r="H3456" t="s">
        <v>90</v>
      </c>
      <c r="K3456">
        <v>445</v>
      </c>
      <c r="L3456" t="s">
        <v>69</v>
      </c>
      <c r="W3456">
        <v>440</v>
      </c>
      <c r="X3456" t="s">
        <v>69</v>
      </c>
      <c r="Y3456" t="s">
        <v>69</v>
      </c>
      <c r="AU3456">
        <v>440</v>
      </c>
      <c r="AV3456" t="s">
        <v>69</v>
      </c>
      <c r="AW3456" t="s">
        <v>69</v>
      </c>
      <c r="AX3456">
        <v>3</v>
      </c>
      <c r="AY3456" t="s">
        <v>2523</v>
      </c>
      <c r="AZ3456" t="s">
        <v>845</v>
      </c>
      <c r="BA3456" t="s">
        <v>95</v>
      </c>
      <c r="BO3456" t="s">
        <v>69</v>
      </c>
      <c r="BP3456" t="s">
        <v>93</v>
      </c>
      <c r="BQ3456" t="s">
        <v>225</v>
      </c>
    </row>
    <row r="3457" spans="1:69" x14ac:dyDescent="0.3">
      <c r="A3457">
        <v>432</v>
      </c>
      <c r="B3457" t="s">
        <v>2537</v>
      </c>
      <c r="C3457">
        <v>8</v>
      </c>
      <c r="D3457" t="s">
        <v>88</v>
      </c>
      <c r="E3457">
        <v>57</v>
      </c>
      <c r="F3457" t="s">
        <v>2522</v>
      </c>
      <c r="G3457" t="s">
        <v>90</v>
      </c>
      <c r="H3457" t="s">
        <v>90</v>
      </c>
      <c r="K3457">
        <v>445</v>
      </c>
      <c r="L3457" t="s">
        <v>78</v>
      </c>
      <c r="W3457">
        <v>440</v>
      </c>
      <c r="X3457" t="s">
        <v>78</v>
      </c>
      <c r="Y3457" t="s">
        <v>78</v>
      </c>
      <c r="AU3457">
        <v>440</v>
      </c>
      <c r="AV3457" t="s">
        <v>78</v>
      </c>
      <c r="AW3457" t="s">
        <v>78</v>
      </c>
      <c r="AX3457">
        <v>3</v>
      </c>
      <c r="AY3457" t="s">
        <v>2523</v>
      </c>
      <c r="AZ3457" t="s">
        <v>844</v>
      </c>
      <c r="BA3457" t="s">
        <v>92</v>
      </c>
      <c r="BO3457" t="s">
        <v>78</v>
      </c>
      <c r="BP3457" t="s">
        <v>93</v>
      </c>
      <c r="BQ3457" t="s">
        <v>224</v>
      </c>
    </row>
    <row r="3458" spans="1:69" x14ac:dyDescent="0.3">
      <c r="A3458">
        <v>433</v>
      </c>
      <c r="B3458" t="s">
        <v>2538</v>
      </c>
      <c r="C3458">
        <v>1</v>
      </c>
      <c r="D3458" t="s">
        <v>67</v>
      </c>
      <c r="E3458">
        <v>57</v>
      </c>
      <c r="F3458" t="s">
        <v>2522</v>
      </c>
      <c r="G3458" t="s">
        <v>90</v>
      </c>
      <c r="H3458" t="s">
        <v>90</v>
      </c>
      <c r="K3458">
        <v>446</v>
      </c>
      <c r="L3458" t="s">
        <v>78</v>
      </c>
      <c r="W3458">
        <v>440</v>
      </c>
      <c r="X3458" t="s">
        <v>78</v>
      </c>
      <c r="Y3458" t="s">
        <v>78</v>
      </c>
      <c r="AU3458">
        <v>440</v>
      </c>
      <c r="AV3458" t="s">
        <v>78</v>
      </c>
      <c r="AW3458" t="s">
        <v>78</v>
      </c>
      <c r="AX3458">
        <v>3</v>
      </c>
      <c r="AY3458" t="s">
        <v>2523</v>
      </c>
      <c r="AZ3458" t="s">
        <v>844</v>
      </c>
      <c r="BA3458" t="s">
        <v>92</v>
      </c>
      <c r="BO3458" t="s">
        <v>78</v>
      </c>
      <c r="BP3458" t="s">
        <v>93</v>
      </c>
      <c r="BQ3458" t="s">
        <v>224</v>
      </c>
    </row>
    <row r="3459" spans="1:69" x14ac:dyDescent="0.3">
      <c r="A3459">
        <v>433</v>
      </c>
      <c r="B3459" t="s">
        <v>2538</v>
      </c>
      <c r="C3459">
        <v>2</v>
      </c>
      <c r="D3459" t="s">
        <v>77</v>
      </c>
      <c r="E3459">
        <v>57</v>
      </c>
      <c r="F3459" t="s">
        <v>2522</v>
      </c>
      <c r="G3459" t="s">
        <v>90</v>
      </c>
      <c r="H3459" t="s">
        <v>90</v>
      </c>
      <c r="K3459">
        <v>446</v>
      </c>
      <c r="L3459" t="s">
        <v>78</v>
      </c>
      <c r="W3459">
        <v>440</v>
      </c>
      <c r="X3459" t="s">
        <v>78</v>
      </c>
      <c r="Y3459" t="s">
        <v>78</v>
      </c>
      <c r="AU3459">
        <v>440</v>
      </c>
      <c r="AV3459" t="s">
        <v>78</v>
      </c>
      <c r="AW3459" t="s">
        <v>78</v>
      </c>
      <c r="AX3459">
        <v>3</v>
      </c>
      <c r="AY3459" t="s">
        <v>2523</v>
      </c>
      <c r="AZ3459" t="s">
        <v>844</v>
      </c>
      <c r="BA3459" t="s">
        <v>92</v>
      </c>
      <c r="BO3459" t="s">
        <v>78</v>
      </c>
      <c r="BP3459" t="s">
        <v>93</v>
      </c>
      <c r="BQ3459" t="s">
        <v>224</v>
      </c>
    </row>
    <row r="3460" spans="1:69" x14ac:dyDescent="0.3">
      <c r="A3460">
        <v>433</v>
      </c>
      <c r="B3460" t="s">
        <v>2538</v>
      </c>
      <c r="C3460">
        <v>3</v>
      </c>
      <c r="D3460" t="s">
        <v>83</v>
      </c>
      <c r="E3460">
        <v>57</v>
      </c>
      <c r="F3460" t="s">
        <v>2522</v>
      </c>
      <c r="G3460" t="s">
        <v>90</v>
      </c>
      <c r="H3460" t="s">
        <v>90</v>
      </c>
      <c r="K3460">
        <v>446</v>
      </c>
      <c r="L3460" t="s">
        <v>78</v>
      </c>
      <c r="W3460">
        <v>440</v>
      </c>
      <c r="X3460" t="s">
        <v>78</v>
      </c>
      <c r="Y3460" t="s">
        <v>78</v>
      </c>
      <c r="AU3460">
        <v>440</v>
      </c>
      <c r="AV3460" t="s">
        <v>78</v>
      </c>
      <c r="AW3460" t="s">
        <v>78</v>
      </c>
      <c r="AX3460">
        <v>3</v>
      </c>
      <c r="AY3460" t="s">
        <v>2523</v>
      </c>
      <c r="AZ3460" t="s">
        <v>844</v>
      </c>
      <c r="BA3460" t="s">
        <v>92</v>
      </c>
      <c r="BO3460" t="s">
        <v>78</v>
      </c>
      <c r="BP3460" t="s">
        <v>93</v>
      </c>
      <c r="BQ3460" t="s">
        <v>224</v>
      </c>
    </row>
    <row r="3461" spans="1:69" x14ac:dyDescent="0.3">
      <c r="A3461">
        <v>433</v>
      </c>
      <c r="B3461" t="s">
        <v>2538</v>
      </c>
      <c r="C3461">
        <v>4</v>
      </c>
      <c r="D3461" t="s">
        <v>84</v>
      </c>
      <c r="E3461">
        <v>57</v>
      </c>
      <c r="F3461" t="s">
        <v>2522</v>
      </c>
      <c r="G3461" t="s">
        <v>90</v>
      </c>
      <c r="H3461" t="s">
        <v>90</v>
      </c>
      <c r="K3461">
        <v>446</v>
      </c>
      <c r="L3461" t="s">
        <v>78</v>
      </c>
      <c r="W3461">
        <v>440</v>
      </c>
      <c r="X3461" t="s">
        <v>78</v>
      </c>
      <c r="Y3461" t="s">
        <v>69</v>
      </c>
      <c r="AU3461">
        <v>440</v>
      </c>
      <c r="AV3461" t="s">
        <v>78</v>
      </c>
      <c r="AW3461" t="s">
        <v>69</v>
      </c>
      <c r="AX3461">
        <v>3</v>
      </c>
      <c r="AY3461" t="s">
        <v>2523</v>
      </c>
      <c r="AZ3461" t="s">
        <v>844</v>
      </c>
      <c r="BA3461" t="s">
        <v>95</v>
      </c>
      <c r="BO3461" t="s">
        <v>78</v>
      </c>
      <c r="BP3461" t="s">
        <v>93</v>
      </c>
      <c r="BQ3461" t="s">
        <v>224</v>
      </c>
    </row>
    <row r="3462" spans="1:69" x14ac:dyDescent="0.3">
      <c r="A3462">
        <v>433</v>
      </c>
      <c r="B3462" t="s">
        <v>2538</v>
      </c>
      <c r="C3462">
        <v>5</v>
      </c>
      <c r="D3462" t="s">
        <v>85</v>
      </c>
      <c r="E3462">
        <v>57</v>
      </c>
      <c r="F3462" t="s">
        <v>2522</v>
      </c>
      <c r="G3462" t="s">
        <v>90</v>
      </c>
      <c r="H3462" t="s">
        <v>90</v>
      </c>
      <c r="K3462">
        <v>446</v>
      </c>
      <c r="L3462" t="s">
        <v>78</v>
      </c>
      <c r="W3462">
        <v>440</v>
      </c>
      <c r="X3462" t="s">
        <v>78</v>
      </c>
      <c r="Y3462" t="s">
        <v>78</v>
      </c>
      <c r="AU3462">
        <v>440</v>
      </c>
      <c r="AV3462" t="s">
        <v>78</v>
      </c>
      <c r="AW3462" t="s">
        <v>78</v>
      </c>
      <c r="AX3462">
        <v>3</v>
      </c>
      <c r="AY3462" t="s">
        <v>2523</v>
      </c>
      <c r="AZ3462" t="s">
        <v>844</v>
      </c>
      <c r="BA3462" t="s">
        <v>92</v>
      </c>
      <c r="BO3462" t="s">
        <v>78</v>
      </c>
      <c r="BP3462" t="s">
        <v>93</v>
      </c>
      <c r="BQ3462" t="s">
        <v>224</v>
      </c>
    </row>
    <row r="3463" spans="1:69" x14ac:dyDescent="0.3">
      <c r="A3463">
        <v>433</v>
      </c>
      <c r="B3463" t="s">
        <v>2538</v>
      </c>
      <c r="C3463">
        <v>6</v>
      </c>
      <c r="D3463" t="s">
        <v>86</v>
      </c>
      <c r="E3463">
        <v>57</v>
      </c>
      <c r="F3463" t="s">
        <v>2522</v>
      </c>
      <c r="G3463" t="s">
        <v>90</v>
      </c>
      <c r="H3463" t="s">
        <v>90</v>
      </c>
      <c r="K3463">
        <v>446</v>
      </c>
      <c r="L3463" t="s">
        <v>69</v>
      </c>
      <c r="W3463">
        <v>440</v>
      </c>
      <c r="X3463" t="s">
        <v>69</v>
      </c>
      <c r="Y3463" t="s">
        <v>69</v>
      </c>
      <c r="AU3463">
        <v>440</v>
      </c>
      <c r="AV3463" t="s">
        <v>69</v>
      </c>
      <c r="AW3463" t="s">
        <v>69</v>
      </c>
      <c r="AX3463">
        <v>3</v>
      </c>
      <c r="AY3463" t="s">
        <v>2523</v>
      </c>
      <c r="AZ3463" t="s">
        <v>845</v>
      </c>
      <c r="BA3463" t="s">
        <v>95</v>
      </c>
      <c r="BO3463" t="s">
        <v>69</v>
      </c>
      <c r="BP3463" t="s">
        <v>93</v>
      </c>
      <c r="BQ3463" t="s">
        <v>225</v>
      </c>
    </row>
    <row r="3464" spans="1:69" x14ac:dyDescent="0.3">
      <c r="A3464">
        <v>433</v>
      </c>
      <c r="B3464" t="s">
        <v>2538</v>
      </c>
      <c r="C3464">
        <v>7</v>
      </c>
      <c r="D3464" t="s">
        <v>87</v>
      </c>
      <c r="E3464">
        <v>57</v>
      </c>
      <c r="F3464" t="s">
        <v>2522</v>
      </c>
      <c r="G3464" t="s">
        <v>90</v>
      </c>
      <c r="H3464" t="s">
        <v>90</v>
      </c>
      <c r="K3464">
        <v>446</v>
      </c>
      <c r="L3464" t="s">
        <v>69</v>
      </c>
      <c r="W3464">
        <v>440</v>
      </c>
      <c r="X3464" t="s">
        <v>69</v>
      </c>
      <c r="Y3464" t="s">
        <v>69</v>
      </c>
      <c r="AU3464">
        <v>440</v>
      </c>
      <c r="AV3464" t="s">
        <v>69</v>
      </c>
      <c r="AW3464" t="s">
        <v>69</v>
      </c>
      <c r="AX3464">
        <v>3</v>
      </c>
      <c r="AY3464" t="s">
        <v>2523</v>
      </c>
      <c r="AZ3464" t="s">
        <v>845</v>
      </c>
      <c r="BA3464" t="s">
        <v>95</v>
      </c>
      <c r="BO3464" t="s">
        <v>69</v>
      </c>
      <c r="BP3464" t="s">
        <v>93</v>
      </c>
      <c r="BQ3464" t="s">
        <v>225</v>
      </c>
    </row>
    <row r="3465" spans="1:69" x14ac:dyDescent="0.3">
      <c r="A3465">
        <v>433</v>
      </c>
      <c r="B3465" t="s">
        <v>2538</v>
      </c>
      <c r="C3465">
        <v>8</v>
      </c>
      <c r="D3465" t="s">
        <v>88</v>
      </c>
      <c r="E3465">
        <v>57</v>
      </c>
      <c r="F3465" t="s">
        <v>2522</v>
      </c>
      <c r="G3465" t="s">
        <v>90</v>
      </c>
      <c r="H3465" t="s">
        <v>90</v>
      </c>
      <c r="K3465">
        <v>446</v>
      </c>
      <c r="L3465" t="s">
        <v>78</v>
      </c>
      <c r="W3465">
        <v>440</v>
      </c>
      <c r="X3465" t="s">
        <v>78</v>
      </c>
      <c r="Y3465" t="s">
        <v>78</v>
      </c>
      <c r="AU3465">
        <v>440</v>
      </c>
      <c r="AV3465" t="s">
        <v>78</v>
      </c>
      <c r="AW3465" t="s">
        <v>78</v>
      </c>
      <c r="AX3465">
        <v>3</v>
      </c>
      <c r="AY3465" t="s">
        <v>2523</v>
      </c>
      <c r="AZ3465" t="s">
        <v>844</v>
      </c>
      <c r="BA3465" t="s">
        <v>92</v>
      </c>
      <c r="BO3465" t="s">
        <v>78</v>
      </c>
      <c r="BP3465" t="s">
        <v>93</v>
      </c>
      <c r="BQ3465" t="s">
        <v>224</v>
      </c>
    </row>
    <row r="3466" spans="1:69" x14ac:dyDescent="0.3">
      <c r="A3466">
        <v>434</v>
      </c>
      <c r="B3466" t="s">
        <v>2539</v>
      </c>
      <c r="C3466">
        <v>1</v>
      </c>
      <c r="D3466" t="s">
        <v>67</v>
      </c>
      <c r="E3466">
        <v>57</v>
      </c>
      <c r="F3466" t="s">
        <v>2522</v>
      </c>
      <c r="G3466" t="s">
        <v>90</v>
      </c>
      <c r="H3466" t="s">
        <v>90</v>
      </c>
      <c r="K3466">
        <v>447</v>
      </c>
      <c r="L3466" t="s">
        <v>90</v>
      </c>
      <c r="Q3466">
        <v>5</v>
      </c>
      <c r="R3466" t="s">
        <v>78</v>
      </c>
      <c r="S3466" t="s">
        <v>69</v>
      </c>
      <c r="W3466">
        <v>448</v>
      </c>
      <c r="X3466" t="s">
        <v>90</v>
      </c>
      <c r="Y3466" t="s">
        <v>78</v>
      </c>
      <c r="AL3466" t="s">
        <v>2540</v>
      </c>
      <c r="AM3466" t="s">
        <v>80</v>
      </c>
      <c r="AN3466" t="s">
        <v>78</v>
      </c>
      <c r="AU3466" t="s">
        <v>2541</v>
      </c>
      <c r="AV3466" t="s">
        <v>92</v>
      </c>
      <c r="AW3466" t="s">
        <v>201</v>
      </c>
      <c r="AX3466" t="s">
        <v>2456</v>
      </c>
      <c r="AY3466" t="s">
        <v>2542</v>
      </c>
      <c r="AZ3466" t="s">
        <v>1479</v>
      </c>
      <c r="BA3466" t="s">
        <v>653</v>
      </c>
      <c r="BB3466" t="s">
        <v>2540</v>
      </c>
      <c r="BC3466" t="s">
        <v>80</v>
      </c>
      <c r="BD3466" t="s">
        <v>78</v>
      </c>
      <c r="BE3466">
        <v>3</v>
      </c>
      <c r="BF3466" t="s">
        <v>2543</v>
      </c>
      <c r="BG3466" t="s">
        <v>2544</v>
      </c>
      <c r="BH3466" t="s">
        <v>2545</v>
      </c>
      <c r="BO3466" t="s">
        <v>90</v>
      </c>
      <c r="BP3466" t="s">
        <v>93</v>
      </c>
      <c r="BQ3466" t="s">
        <v>94</v>
      </c>
    </row>
    <row r="3467" spans="1:69" x14ac:dyDescent="0.3">
      <c r="A3467">
        <v>434</v>
      </c>
      <c r="B3467" t="s">
        <v>2539</v>
      </c>
      <c r="C3467">
        <v>2</v>
      </c>
      <c r="D3467" t="s">
        <v>77</v>
      </c>
      <c r="E3467">
        <v>57</v>
      </c>
      <c r="F3467" t="s">
        <v>2522</v>
      </c>
      <c r="G3467" t="s">
        <v>90</v>
      </c>
      <c r="H3467" t="s">
        <v>90</v>
      </c>
      <c r="K3467">
        <v>447</v>
      </c>
      <c r="L3467" t="s">
        <v>90</v>
      </c>
      <c r="Q3467">
        <v>5</v>
      </c>
      <c r="R3467" t="s">
        <v>78</v>
      </c>
      <c r="S3467" t="s">
        <v>78</v>
      </c>
      <c r="W3467">
        <v>448</v>
      </c>
      <c r="X3467" t="s">
        <v>90</v>
      </c>
      <c r="Y3467" t="s">
        <v>78</v>
      </c>
      <c r="AL3467" t="s">
        <v>2540</v>
      </c>
      <c r="AM3467" t="s">
        <v>80</v>
      </c>
      <c r="AN3467" t="s">
        <v>78</v>
      </c>
      <c r="AU3467" t="s">
        <v>2541</v>
      </c>
      <c r="AV3467" t="s">
        <v>92</v>
      </c>
      <c r="AW3467" t="s">
        <v>119</v>
      </c>
      <c r="AX3467" t="s">
        <v>2456</v>
      </c>
      <c r="AY3467" t="s">
        <v>2542</v>
      </c>
      <c r="AZ3467" t="s">
        <v>1479</v>
      </c>
      <c r="BA3467" t="s">
        <v>537</v>
      </c>
      <c r="BB3467" t="s">
        <v>2540</v>
      </c>
      <c r="BC3467" t="s">
        <v>80</v>
      </c>
      <c r="BD3467" t="s">
        <v>78</v>
      </c>
      <c r="BE3467">
        <v>3</v>
      </c>
      <c r="BF3467" t="s">
        <v>2543</v>
      </c>
      <c r="BG3467" t="s">
        <v>2544</v>
      </c>
      <c r="BH3467" t="s">
        <v>2545</v>
      </c>
      <c r="BO3467" t="s">
        <v>90</v>
      </c>
      <c r="BP3467" t="s">
        <v>93</v>
      </c>
      <c r="BQ3467" t="s">
        <v>94</v>
      </c>
    </row>
    <row r="3468" spans="1:69" x14ac:dyDescent="0.3">
      <c r="A3468">
        <v>434</v>
      </c>
      <c r="B3468" t="s">
        <v>2539</v>
      </c>
      <c r="C3468">
        <v>3</v>
      </c>
      <c r="D3468" t="s">
        <v>83</v>
      </c>
      <c r="E3468">
        <v>57</v>
      </c>
      <c r="F3468" t="s">
        <v>2522</v>
      </c>
      <c r="G3468" t="s">
        <v>90</v>
      </c>
      <c r="H3468" t="s">
        <v>90</v>
      </c>
      <c r="K3468">
        <v>447</v>
      </c>
      <c r="L3468" t="s">
        <v>90</v>
      </c>
      <c r="Q3468">
        <v>5</v>
      </c>
      <c r="R3468" t="s">
        <v>78</v>
      </c>
      <c r="S3468" t="s">
        <v>78</v>
      </c>
      <c r="W3468">
        <v>448</v>
      </c>
      <c r="X3468" t="s">
        <v>90</v>
      </c>
      <c r="Y3468" t="s">
        <v>78</v>
      </c>
      <c r="AL3468" t="s">
        <v>2540</v>
      </c>
      <c r="AM3468" t="s">
        <v>80</v>
      </c>
      <c r="AN3468" t="s">
        <v>78</v>
      </c>
      <c r="AU3468" t="s">
        <v>2541</v>
      </c>
      <c r="AV3468" t="s">
        <v>92</v>
      </c>
      <c r="AW3468" t="s">
        <v>119</v>
      </c>
      <c r="AX3468" t="s">
        <v>2456</v>
      </c>
      <c r="AY3468" t="s">
        <v>2542</v>
      </c>
      <c r="AZ3468" t="s">
        <v>1479</v>
      </c>
      <c r="BA3468" t="s">
        <v>537</v>
      </c>
      <c r="BB3468" t="s">
        <v>2540</v>
      </c>
      <c r="BC3468" t="s">
        <v>80</v>
      </c>
      <c r="BD3468" t="s">
        <v>78</v>
      </c>
      <c r="BE3468">
        <v>3</v>
      </c>
      <c r="BF3468" t="s">
        <v>2543</v>
      </c>
      <c r="BG3468" t="s">
        <v>2546</v>
      </c>
      <c r="BH3468" t="s">
        <v>2052</v>
      </c>
      <c r="BO3468" t="s">
        <v>90</v>
      </c>
      <c r="BP3468" t="s">
        <v>93</v>
      </c>
      <c r="BQ3468" t="s">
        <v>94</v>
      </c>
    </row>
    <row r="3469" spans="1:69" x14ac:dyDescent="0.3">
      <c r="A3469">
        <v>434</v>
      </c>
      <c r="B3469" t="s">
        <v>2539</v>
      </c>
      <c r="C3469">
        <v>4</v>
      </c>
      <c r="D3469" t="s">
        <v>84</v>
      </c>
      <c r="E3469">
        <v>57</v>
      </c>
      <c r="F3469" t="s">
        <v>2522</v>
      </c>
      <c r="G3469" t="s">
        <v>90</v>
      </c>
      <c r="H3469" t="s">
        <v>90</v>
      </c>
      <c r="K3469">
        <v>447</v>
      </c>
      <c r="L3469" t="s">
        <v>90</v>
      </c>
      <c r="Q3469">
        <v>5</v>
      </c>
      <c r="R3469" t="s">
        <v>78</v>
      </c>
      <c r="S3469" t="s">
        <v>69</v>
      </c>
      <c r="W3469">
        <v>448</v>
      </c>
      <c r="X3469" t="s">
        <v>90</v>
      </c>
      <c r="Y3469" t="s">
        <v>69</v>
      </c>
      <c r="AL3469" t="s">
        <v>2540</v>
      </c>
      <c r="AM3469" t="s">
        <v>80</v>
      </c>
      <c r="AN3469" t="s">
        <v>69</v>
      </c>
      <c r="AU3469" t="s">
        <v>2541</v>
      </c>
      <c r="AV3469" t="s">
        <v>92</v>
      </c>
      <c r="AW3469" t="s">
        <v>108</v>
      </c>
      <c r="AX3469" t="s">
        <v>2456</v>
      </c>
      <c r="AY3469" t="s">
        <v>2542</v>
      </c>
      <c r="AZ3469" t="s">
        <v>1479</v>
      </c>
      <c r="BA3469" t="s">
        <v>532</v>
      </c>
      <c r="BB3469" t="s">
        <v>2540</v>
      </c>
      <c r="BC3469" t="s">
        <v>80</v>
      </c>
      <c r="BD3469" t="s">
        <v>69</v>
      </c>
      <c r="BE3469">
        <v>3</v>
      </c>
      <c r="BF3469" t="s">
        <v>2543</v>
      </c>
      <c r="BG3469" t="s">
        <v>2547</v>
      </c>
      <c r="BH3469" t="s">
        <v>2548</v>
      </c>
      <c r="BO3469" t="s">
        <v>90</v>
      </c>
      <c r="BP3469" t="s">
        <v>93</v>
      </c>
      <c r="BQ3469" t="s">
        <v>94</v>
      </c>
    </row>
    <row r="3470" spans="1:69" x14ac:dyDescent="0.3">
      <c r="A3470">
        <v>434</v>
      </c>
      <c r="B3470" t="s">
        <v>2539</v>
      </c>
      <c r="C3470">
        <v>5</v>
      </c>
      <c r="D3470" t="s">
        <v>85</v>
      </c>
      <c r="E3470">
        <v>57</v>
      </c>
      <c r="F3470" t="s">
        <v>2522</v>
      </c>
      <c r="G3470" t="s">
        <v>90</v>
      </c>
      <c r="H3470" t="s">
        <v>90</v>
      </c>
      <c r="K3470">
        <v>447</v>
      </c>
      <c r="L3470" t="s">
        <v>90</v>
      </c>
      <c r="Q3470">
        <v>5</v>
      </c>
      <c r="R3470" t="s">
        <v>78</v>
      </c>
      <c r="S3470" t="s">
        <v>78</v>
      </c>
      <c r="W3470">
        <v>448</v>
      </c>
      <c r="X3470" t="s">
        <v>90</v>
      </c>
      <c r="Y3470" t="s">
        <v>78</v>
      </c>
      <c r="AL3470" t="s">
        <v>2540</v>
      </c>
      <c r="AM3470" t="s">
        <v>80</v>
      </c>
      <c r="AN3470" t="s">
        <v>78</v>
      </c>
      <c r="AU3470" t="s">
        <v>2541</v>
      </c>
      <c r="AV3470" t="s">
        <v>92</v>
      </c>
      <c r="AW3470" t="s">
        <v>119</v>
      </c>
      <c r="AX3470" t="s">
        <v>2456</v>
      </c>
      <c r="AY3470" t="s">
        <v>2542</v>
      </c>
      <c r="AZ3470" t="s">
        <v>1479</v>
      </c>
      <c r="BA3470" t="s">
        <v>537</v>
      </c>
      <c r="BB3470" t="s">
        <v>2540</v>
      </c>
      <c r="BC3470" t="s">
        <v>80</v>
      </c>
      <c r="BD3470" t="s">
        <v>78</v>
      </c>
      <c r="BE3470">
        <v>3</v>
      </c>
      <c r="BF3470" t="s">
        <v>2543</v>
      </c>
      <c r="BG3470" t="s">
        <v>2546</v>
      </c>
      <c r="BH3470" t="s">
        <v>2052</v>
      </c>
      <c r="BO3470" t="s">
        <v>90</v>
      </c>
      <c r="BP3470" t="s">
        <v>93</v>
      </c>
      <c r="BQ3470" t="s">
        <v>94</v>
      </c>
    </row>
    <row r="3471" spans="1:69" x14ac:dyDescent="0.3">
      <c r="A3471">
        <v>434</v>
      </c>
      <c r="B3471" t="s">
        <v>2539</v>
      </c>
      <c r="C3471">
        <v>6</v>
      </c>
      <c r="D3471" t="s">
        <v>86</v>
      </c>
      <c r="E3471">
        <v>57</v>
      </c>
      <c r="F3471" t="s">
        <v>2522</v>
      </c>
      <c r="G3471" t="s">
        <v>90</v>
      </c>
      <c r="H3471" t="s">
        <v>90</v>
      </c>
      <c r="K3471">
        <v>447</v>
      </c>
      <c r="L3471" t="s">
        <v>90</v>
      </c>
      <c r="Q3471">
        <v>5</v>
      </c>
      <c r="R3471" t="s">
        <v>69</v>
      </c>
      <c r="S3471" t="s">
        <v>69</v>
      </c>
      <c r="W3471">
        <v>448</v>
      </c>
      <c r="X3471" t="s">
        <v>90</v>
      </c>
      <c r="Y3471" t="s">
        <v>69</v>
      </c>
      <c r="AL3471" t="s">
        <v>2540</v>
      </c>
      <c r="AM3471" t="s">
        <v>73</v>
      </c>
      <c r="AN3471" t="s">
        <v>69</v>
      </c>
      <c r="AU3471" t="s">
        <v>2541</v>
      </c>
      <c r="AV3471" t="s">
        <v>95</v>
      </c>
      <c r="AW3471" t="s">
        <v>108</v>
      </c>
      <c r="AX3471" t="s">
        <v>2456</v>
      </c>
      <c r="AY3471" t="s">
        <v>2542</v>
      </c>
      <c r="AZ3471" t="s">
        <v>1893</v>
      </c>
      <c r="BA3471" t="s">
        <v>532</v>
      </c>
      <c r="BB3471" t="s">
        <v>2540</v>
      </c>
      <c r="BC3471" t="s">
        <v>73</v>
      </c>
      <c r="BD3471" t="s">
        <v>69</v>
      </c>
      <c r="BE3471">
        <v>3</v>
      </c>
      <c r="BF3471" t="s">
        <v>2543</v>
      </c>
      <c r="BG3471" t="s">
        <v>2549</v>
      </c>
      <c r="BH3471" t="s">
        <v>2053</v>
      </c>
      <c r="BO3471" t="s">
        <v>69</v>
      </c>
      <c r="BP3471" t="s">
        <v>93</v>
      </c>
      <c r="BQ3471" t="s">
        <v>129</v>
      </c>
    </row>
    <row r="3472" spans="1:69" x14ac:dyDescent="0.3">
      <c r="A3472">
        <v>434</v>
      </c>
      <c r="B3472" t="s">
        <v>2539</v>
      </c>
      <c r="C3472">
        <v>7</v>
      </c>
      <c r="D3472" t="s">
        <v>87</v>
      </c>
      <c r="E3472">
        <v>57</v>
      </c>
      <c r="F3472" t="s">
        <v>2522</v>
      </c>
      <c r="G3472" t="s">
        <v>90</v>
      </c>
      <c r="H3472" t="s">
        <v>90</v>
      </c>
      <c r="K3472">
        <v>447</v>
      </c>
      <c r="L3472" t="s">
        <v>90</v>
      </c>
      <c r="Q3472">
        <v>5</v>
      </c>
      <c r="R3472" t="s">
        <v>69</v>
      </c>
      <c r="S3472" t="s">
        <v>69</v>
      </c>
      <c r="W3472">
        <v>448</v>
      </c>
      <c r="X3472" t="s">
        <v>90</v>
      </c>
      <c r="Y3472" t="s">
        <v>69</v>
      </c>
      <c r="AL3472" t="s">
        <v>2540</v>
      </c>
      <c r="AM3472" t="s">
        <v>73</v>
      </c>
      <c r="AN3472" t="s">
        <v>69</v>
      </c>
      <c r="AU3472" t="s">
        <v>2541</v>
      </c>
      <c r="AV3472" t="s">
        <v>95</v>
      </c>
      <c r="AW3472" t="s">
        <v>108</v>
      </c>
      <c r="AX3472" t="s">
        <v>2456</v>
      </c>
      <c r="AY3472" t="s">
        <v>2542</v>
      </c>
      <c r="AZ3472" t="s">
        <v>1487</v>
      </c>
      <c r="BA3472" t="s">
        <v>532</v>
      </c>
      <c r="BB3472" t="s">
        <v>2540</v>
      </c>
      <c r="BC3472" t="s">
        <v>73</v>
      </c>
      <c r="BD3472" t="s">
        <v>69</v>
      </c>
      <c r="BE3472">
        <v>3</v>
      </c>
      <c r="BF3472" t="s">
        <v>2543</v>
      </c>
      <c r="BG3472" t="s">
        <v>2549</v>
      </c>
      <c r="BH3472" t="s">
        <v>2053</v>
      </c>
      <c r="BO3472" t="s">
        <v>69</v>
      </c>
      <c r="BP3472" t="s">
        <v>93</v>
      </c>
      <c r="BQ3472" t="s">
        <v>129</v>
      </c>
    </row>
    <row r="3473" spans="1:69" x14ac:dyDescent="0.3">
      <c r="A3473">
        <v>434</v>
      </c>
      <c r="B3473" t="s">
        <v>2539</v>
      </c>
      <c r="C3473">
        <v>8</v>
      </c>
      <c r="D3473" t="s">
        <v>88</v>
      </c>
      <c r="E3473">
        <v>57</v>
      </c>
      <c r="F3473" t="s">
        <v>2522</v>
      </c>
      <c r="G3473" t="s">
        <v>90</v>
      </c>
      <c r="H3473" t="s">
        <v>90</v>
      </c>
      <c r="K3473">
        <v>447</v>
      </c>
      <c r="L3473" t="s">
        <v>90</v>
      </c>
      <c r="Q3473">
        <v>5</v>
      </c>
      <c r="R3473" t="s">
        <v>78</v>
      </c>
      <c r="S3473" t="s">
        <v>78</v>
      </c>
      <c r="W3473">
        <v>448</v>
      </c>
      <c r="X3473" t="s">
        <v>90</v>
      </c>
      <c r="Y3473" t="s">
        <v>78</v>
      </c>
      <c r="AL3473" t="s">
        <v>2540</v>
      </c>
      <c r="AM3473" t="s">
        <v>80</v>
      </c>
      <c r="AN3473" t="s">
        <v>78</v>
      </c>
      <c r="AU3473" t="s">
        <v>2541</v>
      </c>
      <c r="AV3473" t="s">
        <v>92</v>
      </c>
      <c r="AW3473" t="s">
        <v>119</v>
      </c>
      <c r="AX3473" t="s">
        <v>2456</v>
      </c>
      <c r="AY3473" t="s">
        <v>2542</v>
      </c>
      <c r="AZ3473" t="s">
        <v>1479</v>
      </c>
      <c r="BA3473" t="s">
        <v>537</v>
      </c>
      <c r="BB3473" t="s">
        <v>2540</v>
      </c>
      <c r="BC3473" t="s">
        <v>80</v>
      </c>
      <c r="BD3473" t="s">
        <v>78</v>
      </c>
      <c r="BE3473">
        <v>3</v>
      </c>
      <c r="BF3473" t="s">
        <v>2543</v>
      </c>
      <c r="BG3473" t="s">
        <v>2546</v>
      </c>
      <c r="BH3473" t="s">
        <v>2052</v>
      </c>
      <c r="BO3473" t="s">
        <v>90</v>
      </c>
      <c r="BP3473" t="s">
        <v>93</v>
      </c>
      <c r="BQ3473" t="s">
        <v>94</v>
      </c>
    </row>
    <row r="3474" spans="1:69" x14ac:dyDescent="0.3">
      <c r="A3474">
        <v>435</v>
      </c>
      <c r="B3474" t="s">
        <v>2550</v>
      </c>
      <c r="C3474">
        <v>1</v>
      </c>
      <c r="D3474" t="s">
        <v>67</v>
      </c>
      <c r="E3474">
        <v>57</v>
      </c>
      <c r="F3474" t="s">
        <v>2522</v>
      </c>
      <c r="G3474" t="s">
        <v>90</v>
      </c>
      <c r="H3474" t="s">
        <v>90</v>
      </c>
      <c r="K3474">
        <v>448</v>
      </c>
      <c r="L3474" t="s">
        <v>90</v>
      </c>
      <c r="Q3474">
        <v>5</v>
      </c>
      <c r="R3474" t="s">
        <v>78</v>
      </c>
      <c r="S3474" t="s">
        <v>69</v>
      </c>
      <c r="W3474">
        <v>447</v>
      </c>
      <c r="X3474" t="s">
        <v>90</v>
      </c>
      <c r="Y3474" t="s">
        <v>78</v>
      </c>
      <c r="AL3474">
        <v>447</v>
      </c>
      <c r="AM3474" t="s">
        <v>90</v>
      </c>
      <c r="AN3474" t="s">
        <v>78</v>
      </c>
      <c r="AU3474" t="s">
        <v>2551</v>
      </c>
      <c r="AV3474" t="s">
        <v>92</v>
      </c>
      <c r="AW3474" t="s">
        <v>201</v>
      </c>
      <c r="AX3474" t="s">
        <v>2456</v>
      </c>
      <c r="AY3474" t="s">
        <v>2552</v>
      </c>
      <c r="AZ3474" t="s">
        <v>1479</v>
      </c>
      <c r="BA3474" t="s">
        <v>653</v>
      </c>
      <c r="BB3474">
        <v>447</v>
      </c>
      <c r="BC3474" t="s">
        <v>90</v>
      </c>
      <c r="BD3474" t="s">
        <v>78</v>
      </c>
      <c r="BE3474">
        <v>3</v>
      </c>
      <c r="BF3474" t="s">
        <v>2553</v>
      </c>
      <c r="BG3474" t="s">
        <v>447</v>
      </c>
      <c r="BH3474" t="s">
        <v>92</v>
      </c>
      <c r="BO3474" t="s">
        <v>90</v>
      </c>
      <c r="BP3474" t="s">
        <v>93</v>
      </c>
      <c r="BQ3474" t="s">
        <v>94</v>
      </c>
    </row>
    <row r="3475" spans="1:69" x14ac:dyDescent="0.3">
      <c r="A3475">
        <v>435</v>
      </c>
      <c r="B3475" t="s">
        <v>2550</v>
      </c>
      <c r="C3475">
        <v>2</v>
      </c>
      <c r="D3475" t="s">
        <v>77</v>
      </c>
      <c r="E3475">
        <v>57</v>
      </c>
      <c r="F3475" t="s">
        <v>2522</v>
      </c>
      <c r="G3475" t="s">
        <v>90</v>
      </c>
      <c r="H3475" t="s">
        <v>90</v>
      </c>
      <c r="K3475">
        <v>448</v>
      </c>
      <c r="L3475" t="s">
        <v>90</v>
      </c>
      <c r="Q3475">
        <v>5</v>
      </c>
      <c r="R3475" t="s">
        <v>78</v>
      </c>
      <c r="S3475" t="s">
        <v>78</v>
      </c>
      <c r="W3475">
        <v>447</v>
      </c>
      <c r="X3475" t="s">
        <v>90</v>
      </c>
      <c r="Y3475" t="s">
        <v>78</v>
      </c>
      <c r="AL3475">
        <v>447</v>
      </c>
      <c r="AM3475" t="s">
        <v>90</v>
      </c>
      <c r="AN3475" t="s">
        <v>78</v>
      </c>
      <c r="AU3475" t="s">
        <v>2551</v>
      </c>
      <c r="AV3475" t="s">
        <v>92</v>
      </c>
      <c r="AW3475" t="s">
        <v>119</v>
      </c>
      <c r="AX3475" t="s">
        <v>2456</v>
      </c>
      <c r="AY3475" t="s">
        <v>2552</v>
      </c>
      <c r="AZ3475" t="s">
        <v>1479</v>
      </c>
      <c r="BA3475" t="s">
        <v>537</v>
      </c>
      <c r="BB3475">
        <v>447</v>
      </c>
      <c r="BC3475" t="s">
        <v>90</v>
      </c>
      <c r="BD3475" t="s">
        <v>78</v>
      </c>
      <c r="BE3475">
        <v>3</v>
      </c>
      <c r="BF3475" t="s">
        <v>2553</v>
      </c>
      <c r="BG3475" t="s">
        <v>447</v>
      </c>
      <c r="BH3475" t="s">
        <v>92</v>
      </c>
      <c r="BO3475" t="s">
        <v>90</v>
      </c>
      <c r="BP3475" t="s">
        <v>93</v>
      </c>
      <c r="BQ3475" t="s">
        <v>94</v>
      </c>
    </row>
    <row r="3476" spans="1:69" x14ac:dyDescent="0.3">
      <c r="A3476">
        <v>435</v>
      </c>
      <c r="B3476" t="s">
        <v>2550</v>
      </c>
      <c r="C3476">
        <v>3</v>
      </c>
      <c r="D3476" t="s">
        <v>83</v>
      </c>
      <c r="E3476">
        <v>57</v>
      </c>
      <c r="F3476" t="s">
        <v>2522</v>
      </c>
      <c r="G3476" t="s">
        <v>90</v>
      </c>
      <c r="H3476" t="s">
        <v>90</v>
      </c>
      <c r="K3476">
        <v>448</v>
      </c>
      <c r="L3476" t="s">
        <v>90</v>
      </c>
      <c r="Q3476">
        <v>5</v>
      </c>
      <c r="R3476" t="s">
        <v>78</v>
      </c>
      <c r="S3476" t="s">
        <v>78</v>
      </c>
      <c r="W3476">
        <v>447</v>
      </c>
      <c r="X3476" t="s">
        <v>90</v>
      </c>
      <c r="Y3476" t="s">
        <v>78</v>
      </c>
      <c r="AL3476">
        <v>447</v>
      </c>
      <c r="AM3476" t="s">
        <v>90</v>
      </c>
      <c r="AN3476" t="s">
        <v>78</v>
      </c>
      <c r="AU3476" t="s">
        <v>2551</v>
      </c>
      <c r="AV3476" t="s">
        <v>92</v>
      </c>
      <c r="AW3476" t="s">
        <v>119</v>
      </c>
      <c r="AX3476" t="s">
        <v>2456</v>
      </c>
      <c r="AY3476" t="s">
        <v>2552</v>
      </c>
      <c r="AZ3476" t="s">
        <v>1479</v>
      </c>
      <c r="BA3476" t="s">
        <v>537</v>
      </c>
      <c r="BB3476">
        <v>447</v>
      </c>
      <c r="BC3476" t="s">
        <v>90</v>
      </c>
      <c r="BD3476" t="s">
        <v>78</v>
      </c>
      <c r="BE3476">
        <v>3</v>
      </c>
      <c r="BF3476" t="s">
        <v>2553</v>
      </c>
      <c r="BG3476" t="s">
        <v>447</v>
      </c>
      <c r="BH3476" t="s">
        <v>92</v>
      </c>
      <c r="BO3476" t="s">
        <v>90</v>
      </c>
      <c r="BP3476" t="s">
        <v>93</v>
      </c>
      <c r="BQ3476" t="s">
        <v>94</v>
      </c>
    </row>
    <row r="3477" spans="1:69" x14ac:dyDescent="0.3">
      <c r="A3477">
        <v>435</v>
      </c>
      <c r="B3477" t="s">
        <v>2550</v>
      </c>
      <c r="C3477">
        <v>4</v>
      </c>
      <c r="D3477" t="s">
        <v>84</v>
      </c>
      <c r="E3477">
        <v>57</v>
      </c>
      <c r="F3477" t="s">
        <v>2522</v>
      </c>
      <c r="G3477" t="s">
        <v>90</v>
      </c>
      <c r="H3477" t="s">
        <v>90</v>
      </c>
      <c r="K3477">
        <v>448</v>
      </c>
      <c r="L3477" t="s">
        <v>90</v>
      </c>
      <c r="Q3477">
        <v>5</v>
      </c>
      <c r="R3477" t="s">
        <v>78</v>
      </c>
      <c r="S3477" t="s">
        <v>69</v>
      </c>
      <c r="W3477">
        <v>447</v>
      </c>
      <c r="X3477" t="s">
        <v>90</v>
      </c>
      <c r="Y3477" t="s">
        <v>69</v>
      </c>
      <c r="AL3477">
        <v>447</v>
      </c>
      <c r="AM3477" t="s">
        <v>90</v>
      </c>
      <c r="AN3477" t="s">
        <v>69</v>
      </c>
      <c r="AU3477" t="s">
        <v>2551</v>
      </c>
      <c r="AV3477" t="s">
        <v>92</v>
      </c>
      <c r="AW3477" t="s">
        <v>108</v>
      </c>
      <c r="AX3477" t="s">
        <v>2456</v>
      </c>
      <c r="AY3477" t="s">
        <v>2552</v>
      </c>
      <c r="AZ3477" t="s">
        <v>1479</v>
      </c>
      <c r="BA3477" t="s">
        <v>532</v>
      </c>
      <c r="BB3477">
        <v>447</v>
      </c>
      <c r="BC3477" t="s">
        <v>90</v>
      </c>
      <c r="BD3477" t="s">
        <v>69</v>
      </c>
      <c r="BE3477">
        <v>3</v>
      </c>
      <c r="BF3477" t="s">
        <v>2553</v>
      </c>
      <c r="BG3477" t="s">
        <v>447</v>
      </c>
      <c r="BH3477" t="s">
        <v>95</v>
      </c>
      <c r="BO3477" t="s">
        <v>90</v>
      </c>
      <c r="BP3477" t="s">
        <v>93</v>
      </c>
      <c r="BQ3477" t="s">
        <v>94</v>
      </c>
    </row>
    <row r="3478" spans="1:69" x14ac:dyDescent="0.3">
      <c r="A3478">
        <v>435</v>
      </c>
      <c r="B3478" t="s">
        <v>2550</v>
      </c>
      <c r="C3478">
        <v>5</v>
      </c>
      <c r="D3478" t="s">
        <v>85</v>
      </c>
      <c r="E3478">
        <v>57</v>
      </c>
      <c r="F3478" t="s">
        <v>2522</v>
      </c>
      <c r="G3478" t="s">
        <v>90</v>
      </c>
      <c r="H3478" t="s">
        <v>90</v>
      </c>
      <c r="K3478">
        <v>448</v>
      </c>
      <c r="L3478" t="s">
        <v>90</v>
      </c>
      <c r="Q3478">
        <v>5</v>
      </c>
      <c r="R3478" t="s">
        <v>78</v>
      </c>
      <c r="S3478" t="s">
        <v>78</v>
      </c>
      <c r="W3478">
        <v>447</v>
      </c>
      <c r="X3478" t="s">
        <v>90</v>
      </c>
      <c r="Y3478" t="s">
        <v>78</v>
      </c>
      <c r="AL3478">
        <v>447</v>
      </c>
      <c r="AM3478" t="s">
        <v>90</v>
      </c>
      <c r="AN3478" t="s">
        <v>78</v>
      </c>
      <c r="AU3478" t="s">
        <v>2551</v>
      </c>
      <c r="AV3478" t="s">
        <v>92</v>
      </c>
      <c r="AW3478" t="s">
        <v>119</v>
      </c>
      <c r="AX3478" t="s">
        <v>2456</v>
      </c>
      <c r="AY3478" t="s">
        <v>2552</v>
      </c>
      <c r="AZ3478" t="s">
        <v>1479</v>
      </c>
      <c r="BA3478" t="s">
        <v>537</v>
      </c>
      <c r="BB3478">
        <v>447</v>
      </c>
      <c r="BC3478" t="s">
        <v>90</v>
      </c>
      <c r="BD3478" t="s">
        <v>78</v>
      </c>
      <c r="BE3478">
        <v>3</v>
      </c>
      <c r="BF3478" t="s">
        <v>2553</v>
      </c>
      <c r="BG3478" t="s">
        <v>447</v>
      </c>
      <c r="BH3478" t="s">
        <v>92</v>
      </c>
      <c r="BO3478" t="s">
        <v>90</v>
      </c>
      <c r="BP3478" t="s">
        <v>93</v>
      </c>
      <c r="BQ3478" t="s">
        <v>94</v>
      </c>
    </row>
    <row r="3479" spans="1:69" x14ac:dyDescent="0.3">
      <c r="A3479">
        <v>435</v>
      </c>
      <c r="B3479" t="s">
        <v>2550</v>
      </c>
      <c r="C3479">
        <v>6</v>
      </c>
      <c r="D3479" t="s">
        <v>86</v>
      </c>
      <c r="E3479">
        <v>57</v>
      </c>
      <c r="F3479" t="s">
        <v>2522</v>
      </c>
      <c r="G3479" t="s">
        <v>90</v>
      </c>
      <c r="H3479" t="s">
        <v>90</v>
      </c>
      <c r="K3479">
        <v>448</v>
      </c>
      <c r="L3479" t="s">
        <v>90</v>
      </c>
      <c r="Q3479">
        <v>5</v>
      </c>
      <c r="R3479" t="s">
        <v>69</v>
      </c>
      <c r="S3479" t="s">
        <v>69</v>
      </c>
      <c r="W3479">
        <v>447</v>
      </c>
      <c r="X3479" t="s">
        <v>90</v>
      </c>
      <c r="Y3479" t="s">
        <v>69</v>
      </c>
      <c r="AL3479">
        <v>447</v>
      </c>
      <c r="AM3479" t="s">
        <v>90</v>
      </c>
      <c r="AN3479" t="s">
        <v>69</v>
      </c>
      <c r="AU3479" t="s">
        <v>2551</v>
      </c>
      <c r="AV3479" t="s">
        <v>95</v>
      </c>
      <c r="AW3479" t="s">
        <v>108</v>
      </c>
      <c r="AX3479" t="s">
        <v>2456</v>
      </c>
      <c r="AY3479" t="s">
        <v>2552</v>
      </c>
      <c r="AZ3479" t="s">
        <v>1893</v>
      </c>
      <c r="BA3479" t="s">
        <v>532</v>
      </c>
      <c r="BB3479">
        <v>447</v>
      </c>
      <c r="BC3479" t="s">
        <v>90</v>
      </c>
      <c r="BD3479" t="s">
        <v>69</v>
      </c>
      <c r="BE3479">
        <v>3</v>
      </c>
      <c r="BF3479" t="s">
        <v>2553</v>
      </c>
      <c r="BG3479" t="s">
        <v>463</v>
      </c>
      <c r="BH3479" t="s">
        <v>95</v>
      </c>
      <c r="BO3479" t="s">
        <v>90</v>
      </c>
      <c r="BP3479" t="s">
        <v>93</v>
      </c>
      <c r="BQ3479" t="s">
        <v>94</v>
      </c>
    </row>
    <row r="3480" spans="1:69" x14ac:dyDescent="0.3">
      <c r="A3480">
        <v>435</v>
      </c>
      <c r="B3480" t="s">
        <v>2550</v>
      </c>
      <c r="C3480">
        <v>7</v>
      </c>
      <c r="D3480" t="s">
        <v>87</v>
      </c>
      <c r="E3480">
        <v>57</v>
      </c>
      <c r="F3480" t="s">
        <v>2522</v>
      </c>
      <c r="G3480" t="s">
        <v>90</v>
      </c>
      <c r="H3480" t="s">
        <v>90</v>
      </c>
      <c r="K3480">
        <v>448</v>
      </c>
      <c r="L3480" t="s">
        <v>90</v>
      </c>
      <c r="Q3480">
        <v>5</v>
      </c>
      <c r="R3480" t="s">
        <v>69</v>
      </c>
      <c r="S3480" t="s">
        <v>69</v>
      </c>
      <c r="W3480">
        <v>447</v>
      </c>
      <c r="X3480" t="s">
        <v>90</v>
      </c>
      <c r="Y3480" t="s">
        <v>69</v>
      </c>
      <c r="AL3480">
        <v>447</v>
      </c>
      <c r="AM3480" t="s">
        <v>90</v>
      </c>
      <c r="AN3480" t="s">
        <v>69</v>
      </c>
      <c r="AU3480" t="s">
        <v>2551</v>
      </c>
      <c r="AV3480" t="s">
        <v>95</v>
      </c>
      <c r="AW3480" t="s">
        <v>108</v>
      </c>
      <c r="AX3480" t="s">
        <v>2456</v>
      </c>
      <c r="AY3480" t="s">
        <v>2552</v>
      </c>
      <c r="AZ3480" t="s">
        <v>1487</v>
      </c>
      <c r="BA3480" t="s">
        <v>532</v>
      </c>
      <c r="BB3480">
        <v>447</v>
      </c>
      <c r="BC3480" t="s">
        <v>90</v>
      </c>
      <c r="BD3480" t="s">
        <v>69</v>
      </c>
      <c r="BE3480">
        <v>3</v>
      </c>
      <c r="BF3480" t="s">
        <v>2553</v>
      </c>
      <c r="BG3480" t="s">
        <v>463</v>
      </c>
      <c r="BH3480" t="s">
        <v>95</v>
      </c>
      <c r="BO3480" t="s">
        <v>90</v>
      </c>
      <c r="BP3480" t="s">
        <v>93</v>
      </c>
      <c r="BQ3480" t="s">
        <v>94</v>
      </c>
    </row>
    <row r="3481" spans="1:69" x14ac:dyDescent="0.3">
      <c r="A3481">
        <v>435</v>
      </c>
      <c r="B3481" t="s">
        <v>2550</v>
      </c>
      <c r="C3481">
        <v>8</v>
      </c>
      <c r="D3481" t="s">
        <v>88</v>
      </c>
      <c r="E3481">
        <v>57</v>
      </c>
      <c r="F3481" t="s">
        <v>2522</v>
      </c>
      <c r="G3481" t="s">
        <v>90</v>
      </c>
      <c r="H3481" t="s">
        <v>90</v>
      </c>
      <c r="K3481">
        <v>448</v>
      </c>
      <c r="L3481" t="s">
        <v>90</v>
      </c>
      <c r="Q3481">
        <v>5</v>
      </c>
      <c r="R3481" t="s">
        <v>78</v>
      </c>
      <c r="S3481" t="s">
        <v>78</v>
      </c>
      <c r="W3481">
        <v>447</v>
      </c>
      <c r="X3481" t="s">
        <v>90</v>
      </c>
      <c r="Y3481" t="s">
        <v>78</v>
      </c>
      <c r="AL3481">
        <v>447</v>
      </c>
      <c r="AM3481" t="s">
        <v>90</v>
      </c>
      <c r="AN3481" t="s">
        <v>78</v>
      </c>
      <c r="AU3481" t="s">
        <v>2551</v>
      </c>
      <c r="AV3481" t="s">
        <v>92</v>
      </c>
      <c r="AW3481" t="s">
        <v>119</v>
      </c>
      <c r="AX3481" t="s">
        <v>2456</v>
      </c>
      <c r="AY3481" t="s">
        <v>2552</v>
      </c>
      <c r="AZ3481" t="s">
        <v>1479</v>
      </c>
      <c r="BA3481" t="s">
        <v>537</v>
      </c>
      <c r="BB3481">
        <v>447</v>
      </c>
      <c r="BC3481" t="s">
        <v>90</v>
      </c>
      <c r="BD3481" t="s">
        <v>78</v>
      </c>
      <c r="BE3481">
        <v>3</v>
      </c>
      <c r="BF3481" t="s">
        <v>2553</v>
      </c>
      <c r="BG3481" t="s">
        <v>447</v>
      </c>
      <c r="BH3481" t="s">
        <v>92</v>
      </c>
      <c r="BO3481" t="s">
        <v>90</v>
      </c>
      <c r="BP3481" t="s">
        <v>93</v>
      </c>
      <c r="BQ3481" t="s">
        <v>94</v>
      </c>
    </row>
    <row r="3482" spans="1:69" x14ac:dyDescent="0.3">
      <c r="A3482">
        <v>436</v>
      </c>
      <c r="B3482" t="s">
        <v>2554</v>
      </c>
      <c r="C3482">
        <v>1</v>
      </c>
      <c r="D3482" t="s">
        <v>67</v>
      </c>
      <c r="E3482">
        <v>57</v>
      </c>
      <c r="F3482" t="s">
        <v>2522</v>
      </c>
      <c r="G3482" t="s">
        <v>90</v>
      </c>
      <c r="H3482" t="s">
        <v>90</v>
      </c>
      <c r="K3482">
        <v>449</v>
      </c>
      <c r="L3482" t="s">
        <v>78</v>
      </c>
      <c r="W3482">
        <v>439</v>
      </c>
      <c r="X3482" t="s">
        <v>78</v>
      </c>
      <c r="Y3482" t="s">
        <v>78</v>
      </c>
      <c r="AU3482">
        <v>439</v>
      </c>
      <c r="AV3482" t="s">
        <v>78</v>
      </c>
      <c r="AW3482" t="s">
        <v>78</v>
      </c>
      <c r="AX3482">
        <v>3</v>
      </c>
      <c r="AY3482" t="s">
        <v>2555</v>
      </c>
      <c r="AZ3482" t="s">
        <v>92</v>
      </c>
      <c r="BA3482" t="s">
        <v>201</v>
      </c>
      <c r="BO3482" t="s">
        <v>78</v>
      </c>
      <c r="BP3482" t="s">
        <v>93</v>
      </c>
      <c r="BQ3482" t="s">
        <v>224</v>
      </c>
    </row>
    <row r="3483" spans="1:69" x14ac:dyDescent="0.3">
      <c r="A3483">
        <v>436</v>
      </c>
      <c r="B3483" t="s">
        <v>2554</v>
      </c>
      <c r="C3483">
        <v>2</v>
      </c>
      <c r="D3483" t="s">
        <v>77</v>
      </c>
      <c r="E3483">
        <v>57</v>
      </c>
      <c r="F3483" t="s">
        <v>2522</v>
      </c>
      <c r="G3483" t="s">
        <v>90</v>
      </c>
      <c r="H3483" t="s">
        <v>90</v>
      </c>
      <c r="K3483">
        <v>449</v>
      </c>
      <c r="L3483" t="s">
        <v>78</v>
      </c>
      <c r="W3483">
        <v>439</v>
      </c>
      <c r="X3483" t="s">
        <v>78</v>
      </c>
      <c r="Y3483" t="s">
        <v>78</v>
      </c>
      <c r="AU3483">
        <v>439</v>
      </c>
      <c r="AV3483" t="s">
        <v>78</v>
      </c>
      <c r="AW3483" t="s">
        <v>78</v>
      </c>
      <c r="AX3483">
        <v>3</v>
      </c>
      <c r="AY3483" t="s">
        <v>2555</v>
      </c>
      <c r="AZ3483" t="s">
        <v>92</v>
      </c>
      <c r="BA3483" t="s">
        <v>119</v>
      </c>
      <c r="BO3483" t="s">
        <v>78</v>
      </c>
      <c r="BP3483" t="s">
        <v>93</v>
      </c>
      <c r="BQ3483" t="s">
        <v>224</v>
      </c>
    </row>
    <row r="3484" spans="1:69" x14ac:dyDescent="0.3">
      <c r="A3484">
        <v>436</v>
      </c>
      <c r="B3484" t="s">
        <v>2554</v>
      </c>
      <c r="C3484">
        <v>3</v>
      </c>
      <c r="D3484" t="s">
        <v>83</v>
      </c>
      <c r="E3484">
        <v>57</v>
      </c>
      <c r="F3484" t="s">
        <v>2522</v>
      </c>
      <c r="G3484" t="s">
        <v>90</v>
      </c>
      <c r="H3484" t="s">
        <v>90</v>
      </c>
      <c r="K3484">
        <v>449</v>
      </c>
      <c r="L3484" t="s">
        <v>78</v>
      </c>
      <c r="W3484">
        <v>439</v>
      </c>
      <c r="X3484" t="s">
        <v>78</v>
      </c>
      <c r="Y3484" t="s">
        <v>78</v>
      </c>
      <c r="AU3484">
        <v>439</v>
      </c>
      <c r="AV3484" t="s">
        <v>78</v>
      </c>
      <c r="AW3484" t="s">
        <v>78</v>
      </c>
      <c r="AX3484">
        <v>3</v>
      </c>
      <c r="AY3484" t="s">
        <v>2555</v>
      </c>
      <c r="AZ3484" t="s">
        <v>92</v>
      </c>
      <c r="BA3484" t="s">
        <v>119</v>
      </c>
      <c r="BO3484" t="s">
        <v>78</v>
      </c>
      <c r="BP3484" t="s">
        <v>93</v>
      </c>
      <c r="BQ3484" t="s">
        <v>224</v>
      </c>
    </row>
    <row r="3485" spans="1:69" x14ac:dyDescent="0.3">
      <c r="A3485">
        <v>436</v>
      </c>
      <c r="B3485" t="s">
        <v>2554</v>
      </c>
      <c r="C3485">
        <v>4</v>
      </c>
      <c r="D3485" t="s">
        <v>84</v>
      </c>
      <c r="E3485">
        <v>57</v>
      </c>
      <c r="F3485" t="s">
        <v>2522</v>
      </c>
      <c r="G3485" t="s">
        <v>90</v>
      </c>
      <c r="H3485" t="s">
        <v>90</v>
      </c>
      <c r="K3485">
        <v>449</v>
      </c>
      <c r="L3485" t="s">
        <v>78</v>
      </c>
      <c r="W3485">
        <v>439</v>
      </c>
      <c r="X3485" t="s">
        <v>78</v>
      </c>
      <c r="Y3485" t="s">
        <v>69</v>
      </c>
      <c r="AU3485">
        <v>439</v>
      </c>
      <c r="AV3485" t="s">
        <v>78</v>
      </c>
      <c r="AW3485" t="s">
        <v>69</v>
      </c>
      <c r="AX3485">
        <v>3</v>
      </c>
      <c r="AY3485" t="s">
        <v>2555</v>
      </c>
      <c r="AZ3485" t="s">
        <v>92</v>
      </c>
      <c r="BA3485" t="s">
        <v>108</v>
      </c>
      <c r="BO3485" t="s">
        <v>78</v>
      </c>
      <c r="BP3485" t="s">
        <v>93</v>
      </c>
      <c r="BQ3485" t="s">
        <v>224</v>
      </c>
    </row>
    <row r="3486" spans="1:69" x14ac:dyDescent="0.3">
      <c r="A3486">
        <v>436</v>
      </c>
      <c r="B3486" t="s">
        <v>2554</v>
      </c>
      <c r="C3486">
        <v>5</v>
      </c>
      <c r="D3486" t="s">
        <v>85</v>
      </c>
      <c r="E3486">
        <v>57</v>
      </c>
      <c r="F3486" t="s">
        <v>2522</v>
      </c>
      <c r="G3486" t="s">
        <v>90</v>
      </c>
      <c r="H3486" t="s">
        <v>90</v>
      </c>
      <c r="K3486">
        <v>449</v>
      </c>
      <c r="L3486" t="s">
        <v>78</v>
      </c>
      <c r="W3486">
        <v>439</v>
      </c>
      <c r="X3486" t="s">
        <v>78</v>
      </c>
      <c r="Y3486" t="s">
        <v>78</v>
      </c>
      <c r="AU3486">
        <v>439</v>
      </c>
      <c r="AV3486" t="s">
        <v>78</v>
      </c>
      <c r="AW3486" t="s">
        <v>78</v>
      </c>
      <c r="AX3486">
        <v>3</v>
      </c>
      <c r="AY3486" t="s">
        <v>2555</v>
      </c>
      <c r="AZ3486" t="s">
        <v>92</v>
      </c>
      <c r="BA3486" t="s">
        <v>119</v>
      </c>
      <c r="BO3486" t="s">
        <v>78</v>
      </c>
      <c r="BP3486" t="s">
        <v>93</v>
      </c>
      <c r="BQ3486" t="s">
        <v>224</v>
      </c>
    </row>
    <row r="3487" spans="1:69" x14ac:dyDescent="0.3">
      <c r="A3487">
        <v>436</v>
      </c>
      <c r="B3487" t="s">
        <v>2554</v>
      </c>
      <c r="C3487">
        <v>6</v>
      </c>
      <c r="D3487" t="s">
        <v>86</v>
      </c>
      <c r="E3487">
        <v>57</v>
      </c>
      <c r="F3487" t="s">
        <v>2522</v>
      </c>
      <c r="G3487" t="s">
        <v>90</v>
      </c>
      <c r="H3487" t="s">
        <v>90</v>
      </c>
      <c r="K3487">
        <v>449</v>
      </c>
      <c r="L3487" t="s">
        <v>69</v>
      </c>
      <c r="W3487">
        <v>439</v>
      </c>
      <c r="X3487" t="s">
        <v>69</v>
      </c>
      <c r="Y3487" t="s">
        <v>69</v>
      </c>
      <c r="AU3487">
        <v>439</v>
      </c>
      <c r="AV3487" t="s">
        <v>69</v>
      </c>
      <c r="AW3487" t="s">
        <v>69</v>
      </c>
      <c r="AX3487">
        <v>3</v>
      </c>
      <c r="AY3487" t="s">
        <v>2555</v>
      </c>
      <c r="AZ3487" t="s">
        <v>95</v>
      </c>
      <c r="BA3487" t="s">
        <v>108</v>
      </c>
      <c r="BO3487" t="s">
        <v>69</v>
      </c>
      <c r="BP3487" t="s">
        <v>93</v>
      </c>
      <c r="BQ3487" t="s">
        <v>225</v>
      </c>
    </row>
    <row r="3488" spans="1:69" x14ac:dyDescent="0.3">
      <c r="A3488">
        <v>436</v>
      </c>
      <c r="B3488" t="s">
        <v>2554</v>
      </c>
      <c r="C3488">
        <v>7</v>
      </c>
      <c r="D3488" t="s">
        <v>87</v>
      </c>
      <c r="E3488">
        <v>57</v>
      </c>
      <c r="F3488" t="s">
        <v>2522</v>
      </c>
      <c r="G3488" t="s">
        <v>90</v>
      </c>
      <c r="H3488" t="s">
        <v>90</v>
      </c>
      <c r="K3488">
        <v>449</v>
      </c>
      <c r="L3488" t="s">
        <v>69</v>
      </c>
      <c r="W3488">
        <v>439</v>
      </c>
      <c r="X3488" t="s">
        <v>69</v>
      </c>
      <c r="Y3488" t="s">
        <v>69</v>
      </c>
      <c r="AU3488">
        <v>439</v>
      </c>
      <c r="AV3488" t="s">
        <v>69</v>
      </c>
      <c r="AW3488" t="s">
        <v>69</v>
      </c>
      <c r="AX3488">
        <v>3</v>
      </c>
      <c r="AY3488" t="s">
        <v>2555</v>
      </c>
      <c r="AZ3488" t="s">
        <v>95</v>
      </c>
      <c r="BA3488" t="s">
        <v>108</v>
      </c>
      <c r="BO3488" t="s">
        <v>69</v>
      </c>
      <c r="BP3488" t="s">
        <v>93</v>
      </c>
      <c r="BQ3488" t="s">
        <v>225</v>
      </c>
    </row>
    <row r="3489" spans="1:69" x14ac:dyDescent="0.3">
      <c r="A3489">
        <v>436</v>
      </c>
      <c r="B3489" t="s">
        <v>2554</v>
      </c>
      <c r="C3489">
        <v>8</v>
      </c>
      <c r="D3489" t="s">
        <v>88</v>
      </c>
      <c r="E3489">
        <v>57</v>
      </c>
      <c r="F3489" t="s">
        <v>2522</v>
      </c>
      <c r="G3489" t="s">
        <v>90</v>
      </c>
      <c r="H3489" t="s">
        <v>90</v>
      </c>
      <c r="K3489">
        <v>449</v>
      </c>
      <c r="L3489" t="s">
        <v>78</v>
      </c>
      <c r="W3489">
        <v>439</v>
      </c>
      <c r="X3489" t="s">
        <v>78</v>
      </c>
      <c r="Y3489" t="s">
        <v>78</v>
      </c>
      <c r="AU3489">
        <v>439</v>
      </c>
      <c r="AV3489" t="s">
        <v>78</v>
      </c>
      <c r="AW3489" t="s">
        <v>78</v>
      </c>
      <c r="AX3489">
        <v>3</v>
      </c>
      <c r="AY3489" t="s">
        <v>2555</v>
      </c>
      <c r="AZ3489" t="s">
        <v>92</v>
      </c>
      <c r="BA3489" t="s">
        <v>119</v>
      </c>
      <c r="BO3489" t="s">
        <v>78</v>
      </c>
      <c r="BP3489" t="s">
        <v>93</v>
      </c>
      <c r="BQ3489" t="s">
        <v>224</v>
      </c>
    </row>
    <row r="3490" spans="1:69" x14ac:dyDescent="0.3">
      <c r="A3490">
        <v>437</v>
      </c>
      <c r="B3490" t="s">
        <v>1929</v>
      </c>
      <c r="C3490">
        <v>1</v>
      </c>
      <c r="D3490" t="s">
        <v>67</v>
      </c>
      <c r="E3490">
        <v>57</v>
      </c>
      <c r="F3490" t="s">
        <v>2522</v>
      </c>
      <c r="G3490" t="s">
        <v>90</v>
      </c>
      <c r="H3490" t="s">
        <v>90</v>
      </c>
      <c r="K3490">
        <v>450</v>
      </c>
      <c r="L3490" t="s">
        <v>78</v>
      </c>
      <c r="W3490">
        <v>439</v>
      </c>
      <c r="X3490" t="s">
        <v>78</v>
      </c>
      <c r="Y3490" t="s">
        <v>78</v>
      </c>
      <c r="AU3490">
        <v>439</v>
      </c>
      <c r="AV3490" t="s">
        <v>78</v>
      </c>
      <c r="AW3490" t="s">
        <v>78</v>
      </c>
      <c r="AX3490">
        <v>3</v>
      </c>
      <c r="AY3490" t="s">
        <v>2555</v>
      </c>
      <c r="AZ3490" t="s">
        <v>92</v>
      </c>
      <c r="BA3490" t="s">
        <v>201</v>
      </c>
      <c r="BO3490" t="s">
        <v>78</v>
      </c>
      <c r="BP3490" t="s">
        <v>93</v>
      </c>
      <c r="BQ3490" t="s">
        <v>224</v>
      </c>
    </row>
    <row r="3491" spans="1:69" x14ac:dyDescent="0.3">
      <c r="A3491">
        <v>437</v>
      </c>
      <c r="B3491" t="s">
        <v>1929</v>
      </c>
      <c r="C3491">
        <v>2</v>
      </c>
      <c r="D3491" t="s">
        <v>77</v>
      </c>
      <c r="E3491">
        <v>57</v>
      </c>
      <c r="F3491" t="s">
        <v>2522</v>
      </c>
      <c r="G3491" t="s">
        <v>90</v>
      </c>
      <c r="H3491" t="s">
        <v>90</v>
      </c>
      <c r="K3491">
        <v>450</v>
      </c>
      <c r="L3491" t="s">
        <v>78</v>
      </c>
      <c r="W3491">
        <v>439</v>
      </c>
      <c r="X3491" t="s">
        <v>78</v>
      </c>
      <c r="Y3491" t="s">
        <v>78</v>
      </c>
      <c r="AU3491">
        <v>439</v>
      </c>
      <c r="AV3491" t="s">
        <v>78</v>
      </c>
      <c r="AW3491" t="s">
        <v>78</v>
      </c>
      <c r="AX3491">
        <v>3</v>
      </c>
      <c r="AY3491" t="s">
        <v>2555</v>
      </c>
      <c r="AZ3491" t="s">
        <v>92</v>
      </c>
      <c r="BA3491" t="s">
        <v>119</v>
      </c>
      <c r="BO3491" t="s">
        <v>78</v>
      </c>
      <c r="BP3491" t="s">
        <v>93</v>
      </c>
      <c r="BQ3491" t="s">
        <v>224</v>
      </c>
    </row>
    <row r="3492" spans="1:69" x14ac:dyDescent="0.3">
      <c r="A3492">
        <v>437</v>
      </c>
      <c r="B3492" t="s">
        <v>1929</v>
      </c>
      <c r="C3492">
        <v>3</v>
      </c>
      <c r="D3492" t="s">
        <v>83</v>
      </c>
      <c r="E3492">
        <v>57</v>
      </c>
      <c r="F3492" t="s">
        <v>2522</v>
      </c>
      <c r="G3492" t="s">
        <v>90</v>
      </c>
      <c r="H3492" t="s">
        <v>90</v>
      </c>
      <c r="K3492">
        <v>450</v>
      </c>
      <c r="L3492" t="s">
        <v>78</v>
      </c>
      <c r="W3492">
        <v>439</v>
      </c>
      <c r="X3492" t="s">
        <v>78</v>
      </c>
      <c r="Y3492" t="s">
        <v>78</v>
      </c>
      <c r="AU3492">
        <v>439</v>
      </c>
      <c r="AV3492" t="s">
        <v>78</v>
      </c>
      <c r="AW3492" t="s">
        <v>78</v>
      </c>
      <c r="AX3492">
        <v>3</v>
      </c>
      <c r="AY3492" t="s">
        <v>2555</v>
      </c>
      <c r="AZ3492" t="s">
        <v>92</v>
      </c>
      <c r="BA3492" t="s">
        <v>119</v>
      </c>
      <c r="BO3492" t="s">
        <v>78</v>
      </c>
      <c r="BP3492" t="s">
        <v>93</v>
      </c>
      <c r="BQ3492" t="s">
        <v>224</v>
      </c>
    </row>
    <row r="3493" spans="1:69" x14ac:dyDescent="0.3">
      <c r="A3493">
        <v>437</v>
      </c>
      <c r="B3493" t="s">
        <v>1929</v>
      </c>
      <c r="C3493">
        <v>4</v>
      </c>
      <c r="D3493" t="s">
        <v>84</v>
      </c>
      <c r="E3493">
        <v>57</v>
      </c>
      <c r="F3493" t="s">
        <v>2522</v>
      </c>
      <c r="G3493" t="s">
        <v>90</v>
      </c>
      <c r="H3493" t="s">
        <v>90</v>
      </c>
      <c r="K3493">
        <v>450</v>
      </c>
      <c r="L3493" t="s">
        <v>78</v>
      </c>
      <c r="W3493">
        <v>439</v>
      </c>
      <c r="X3493" t="s">
        <v>78</v>
      </c>
      <c r="Y3493" t="s">
        <v>69</v>
      </c>
      <c r="AU3493">
        <v>439</v>
      </c>
      <c r="AV3493" t="s">
        <v>78</v>
      </c>
      <c r="AW3493" t="s">
        <v>69</v>
      </c>
      <c r="AX3493">
        <v>3</v>
      </c>
      <c r="AY3493" t="s">
        <v>2555</v>
      </c>
      <c r="AZ3493" t="s">
        <v>92</v>
      </c>
      <c r="BA3493" t="s">
        <v>108</v>
      </c>
      <c r="BO3493" t="s">
        <v>78</v>
      </c>
      <c r="BP3493" t="s">
        <v>93</v>
      </c>
      <c r="BQ3493" t="s">
        <v>224</v>
      </c>
    </row>
    <row r="3494" spans="1:69" x14ac:dyDescent="0.3">
      <c r="A3494">
        <v>437</v>
      </c>
      <c r="B3494" t="s">
        <v>1929</v>
      </c>
      <c r="C3494">
        <v>5</v>
      </c>
      <c r="D3494" t="s">
        <v>85</v>
      </c>
      <c r="E3494">
        <v>57</v>
      </c>
      <c r="F3494" t="s">
        <v>2522</v>
      </c>
      <c r="G3494" t="s">
        <v>90</v>
      </c>
      <c r="H3494" t="s">
        <v>90</v>
      </c>
      <c r="K3494">
        <v>450</v>
      </c>
      <c r="L3494" t="s">
        <v>78</v>
      </c>
      <c r="W3494">
        <v>439</v>
      </c>
      <c r="X3494" t="s">
        <v>78</v>
      </c>
      <c r="Y3494" t="s">
        <v>78</v>
      </c>
      <c r="AU3494">
        <v>439</v>
      </c>
      <c r="AV3494" t="s">
        <v>78</v>
      </c>
      <c r="AW3494" t="s">
        <v>78</v>
      </c>
      <c r="AX3494">
        <v>3</v>
      </c>
      <c r="AY3494" t="s">
        <v>2555</v>
      </c>
      <c r="AZ3494" t="s">
        <v>92</v>
      </c>
      <c r="BA3494" t="s">
        <v>119</v>
      </c>
      <c r="BO3494" t="s">
        <v>78</v>
      </c>
      <c r="BP3494" t="s">
        <v>93</v>
      </c>
      <c r="BQ3494" t="s">
        <v>224</v>
      </c>
    </row>
    <row r="3495" spans="1:69" x14ac:dyDescent="0.3">
      <c r="A3495">
        <v>437</v>
      </c>
      <c r="B3495" t="s">
        <v>1929</v>
      </c>
      <c r="C3495">
        <v>6</v>
      </c>
      <c r="D3495" t="s">
        <v>86</v>
      </c>
      <c r="E3495">
        <v>57</v>
      </c>
      <c r="F3495" t="s">
        <v>2522</v>
      </c>
      <c r="G3495" t="s">
        <v>90</v>
      </c>
      <c r="H3495" t="s">
        <v>90</v>
      </c>
      <c r="K3495">
        <v>450</v>
      </c>
      <c r="L3495" t="s">
        <v>69</v>
      </c>
      <c r="W3495">
        <v>439</v>
      </c>
      <c r="X3495" t="s">
        <v>69</v>
      </c>
      <c r="Y3495" t="s">
        <v>69</v>
      </c>
      <c r="AU3495">
        <v>439</v>
      </c>
      <c r="AV3495" t="s">
        <v>69</v>
      </c>
      <c r="AW3495" t="s">
        <v>69</v>
      </c>
      <c r="AX3495">
        <v>3</v>
      </c>
      <c r="AY3495" t="s">
        <v>2555</v>
      </c>
      <c r="AZ3495" t="s">
        <v>95</v>
      </c>
      <c r="BA3495" t="s">
        <v>108</v>
      </c>
      <c r="BO3495" t="s">
        <v>69</v>
      </c>
      <c r="BP3495" t="s">
        <v>93</v>
      </c>
      <c r="BQ3495" t="s">
        <v>225</v>
      </c>
    </row>
    <row r="3496" spans="1:69" x14ac:dyDescent="0.3">
      <c r="A3496">
        <v>437</v>
      </c>
      <c r="B3496" t="s">
        <v>1929</v>
      </c>
      <c r="C3496">
        <v>7</v>
      </c>
      <c r="D3496" t="s">
        <v>87</v>
      </c>
      <c r="E3496">
        <v>57</v>
      </c>
      <c r="F3496" t="s">
        <v>2522</v>
      </c>
      <c r="G3496" t="s">
        <v>90</v>
      </c>
      <c r="H3496" t="s">
        <v>90</v>
      </c>
      <c r="K3496">
        <v>450</v>
      </c>
      <c r="L3496" t="s">
        <v>69</v>
      </c>
      <c r="W3496">
        <v>439</v>
      </c>
      <c r="X3496" t="s">
        <v>69</v>
      </c>
      <c r="Y3496" t="s">
        <v>69</v>
      </c>
      <c r="AU3496">
        <v>439</v>
      </c>
      <c r="AV3496" t="s">
        <v>69</v>
      </c>
      <c r="AW3496" t="s">
        <v>69</v>
      </c>
      <c r="AX3496">
        <v>3</v>
      </c>
      <c r="AY3496" t="s">
        <v>2555</v>
      </c>
      <c r="AZ3496" t="s">
        <v>95</v>
      </c>
      <c r="BA3496" t="s">
        <v>108</v>
      </c>
      <c r="BO3496" t="s">
        <v>69</v>
      </c>
      <c r="BP3496" t="s">
        <v>93</v>
      </c>
      <c r="BQ3496" t="s">
        <v>225</v>
      </c>
    </row>
    <row r="3497" spans="1:69" x14ac:dyDescent="0.3">
      <c r="A3497">
        <v>437</v>
      </c>
      <c r="B3497" t="s">
        <v>1929</v>
      </c>
      <c r="C3497">
        <v>8</v>
      </c>
      <c r="D3497" t="s">
        <v>88</v>
      </c>
      <c r="E3497">
        <v>57</v>
      </c>
      <c r="F3497" t="s">
        <v>2522</v>
      </c>
      <c r="G3497" t="s">
        <v>90</v>
      </c>
      <c r="H3497" t="s">
        <v>90</v>
      </c>
      <c r="K3497">
        <v>450</v>
      </c>
      <c r="L3497" t="s">
        <v>78</v>
      </c>
      <c r="W3497">
        <v>439</v>
      </c>
      <c r="X3497" t="s">
        <v>78</v>
      </c>
      <c r="Y3497" t="s">
        <v>78</v>
      </c>
      <c r="AU3497">
        <v>439</v>
      </c>
      <c r="AV3497" t="s">
        <v>78</v>
      </c>
      <c r="AW3497" t="s">
        <v>78</v>
      </c>
      <c r="AX3497">
        <v>3</v>
      </c>
      <c r="AY3497" t="s">
        <v>2555</v>
      </c>
      <c r="AZ3497" t="s">
        <v>92</v>
      </c>
      <c r="BA3497" t="s">
        <v>119</v>
      </c>
      <c r="BO3497" t="s">
        <v>78</v>
      </c>
      <c r="BP3497" t="s">
        <v>93</v>
      </c>
      <c r="BQ3497" t="s">
        <v>224</v>
      </c>
    </row>
    <row r="3498" spans="1:69" x14ac:dyDescent="0.3">
      <c r="A3498">
        <v>438</v>
      </c>
      <c r="B3498" t="s">
        <v>2427</v>
      </c>
      <c r="C3498">
        <v>1</v>
      </c>
      <c r="D3498" t="s">
        <v>67</v>
      </c>
      <c r="E3498">
        <v>57</v>
      </c>
      <c r="F3498" t="s">
        <v>2522</v>
      </c>
      <c r="G3498" t="s">
        <v>90</v>
      </c>
      <c r="H3498" t="s">
        <v>90</v>
      </c>
      <c r="K3498">
        <v>451</v>
      </c>
      <c r="L3498" t="s">
        <v>78</v>
      </c>
      <c r="Q3498">
        <v>414</v>
      </c>
      <c r="R3498" t="s">
        <v>78</v>
      </c>
      <c r="S3498" t="s">
        <v>69</v>
      </c>
      <c r="AU3498" t="s">
        <v>2556</v>
      </c>
      <c r="AV3498" t="s">
        <v>92</v>
      </c>
      <c r="AW3498" t="s">
        <v>95</v>
      </c>
      <c r="AX3498" t="s">
        <v>2007</v>
      </c>
      <c r="AY3498" t="s">
        <v>2454</v>
      </c>
      <c r="AZ3498" t="s">
        <v>92</v>
      </c>
      <c r="BA3498" t="s">
        <v>201</v>
      </c>
      <c r="BO3498" t="s">
        <v>90</v>
      </c>
      <c r="BP3498" t="s">
        <v>93</v>
      </c>
      <c r="BQ3498" t="s">
        <v>94</v>
      </c>
    </row>
    <row r="3499" spans="1:69" x14ac:dyDescent="0.3">
      <c r="A3499">
        <v>438</v>
      </c>
      <c r="B3499" t="s">
        <v>2427</v>
      </c>
      <c r="C3499">
        <v>2</v>
      </c>
      <c r="D3499" t="s">
        <v>77</v>
      </c>
      <c r="E3499">
        <v>57</v>
      </c>
      <c r="F3499" t="s">
        <v>2522</v>
      </c>
      <c r="G3499" t="s">
        <v>90</v>
      </c>
      <c r="H3499" t="s">
        <v>90</v>
      </c>
      <c r="K3499">
        <v>451</v>
      </c>
      <c r="L3499" t="s">
        <v>78</v>
      </c>
      <c r="Q3499">
        <v>414</v>
      </c>
      <c r="R3499" t="s">
        <v>78</v>
      </c>
      <c r="S3499" t="s">
        <v>78</v>
      </c>
      <c r="AU3499" t="s">
        <v>2556</v>
      </c>
      <c r="AV3499" t="s">
        <v>92</v>
      </c>
      <c r="AW3499" t="s">
        <v>92</v>
      </c>
      <c r="AX3499" t="s">
        <v>2007</v>
      </c>
      <c r="AY3499" t="s">
        <v>2454</v>
      </c>
      <c r="AZ3499" t="s">
        <v>92</v>
      </c>
      <c r="BA3499" t="s">
        <v>119</v>
      </c>
      <c r="BO3499" t="s">
        <v>90</v>
      </c>
      <c r="BP3499" t="s">
        <v>93</v>
      </c>
      <c r="BQ3499" t="s">
        <v>94</v>
      </c>
    </row>
    <row r="3500" spans="1:69" x14ac:dyDescent="0.3">
      <c r="A3500">
        <v>438</v>
      </c>
      <c r="B3500" t="s">
        <v>2427</v>
      </c>
      <c r="C3500">
        <v>3</v>
      </c>
      <c r="D3500" t="s">
        <v>83</v>
      </c>
      <c r="E3500">
        <v>57</v>
      </c>
      <c r="F3500" t="s">
        <v>2522</v>
      </c>
      <c r="G3500" t="s">
        <v>90</v>
      </c>
      <c r="H3500" t="s">
        <v>90</v>
      </c>
      <c r="K3500">
        <v>451</v>
      </c>
      <c r="L3500" t="s">
        <v>78</v>
      </c>
      <c r="Q3500">
        <v>414</v>
      </c>
      <c r="R3500" t="s">
        <v>78</v>
      </c>
      <c r="S3500" t="s">
        <v>78</v>
      </c>
      <c r="AU3500" t="s">
        <v>2556</v>
      </c>
      <c r="AV3500" t="s">
        <v>92</v>
      </c>
      <c r="AW3500" t="s">
        <v>92</v>
      </c>
      <c r="AX3500" t="s">
        <v>2007</v>
      </c>
      <c r="AY3500" t="s">
        <v>2454</v>
      </c>
      <c r="AZ3500" t="s">
        <v>92</v>
      </c>
      <c r="BA3500" t="s">
        <v>119</v>
      </c>
      <c r="BO3500" t="s">
        <v>90</v>
      </c>
      <c r="BP3500" t="s">
        <v>93</v>
      </c>
      <c r="BQ3500" t="s">
        <v>94</v>
      </c>
    </row>
    <row r="3501" spans="1:69" x14ac:dyDescent="0.3">
      <c r="A3501">
        <v>438</v>
      </c>
      <c r="B3501" t="s">
        <v>2427</v>
      </c>
      <c r="C3501">
        <v>4</v>
      </c>
      <c r="D3501" t="s">
        <v>84</v>
      </c>
      <c r="E3501">
        <v>57</v>
      </c>
      <c r="F3501" t="s">
        <v>2522</v>
      </c>
      <c r="G3501" t="s">
        <v>90</v>
      </c>
      <c r="H3501" t="s">
        <v>90</v>
      </c>
      <c r="K3501">
        <v>451</v>
      </c>
      <c r="L3501" t="s">
        <v>78</v>
      </c>
      <c r="Q3501">
        <v>414</v>
      </c>
      <c r="R3501" t="s">
        <v>78</v>
      </c>
      <c r="S3501" t="s">
        <v>78</v>
      </c>
      <c r="AU3501" t="s">
        <v>2556</v>
      </c>
      <c r="AV3501" t="s">
        <v>92</v>
      </c>
      <c r="AW3501" t="s">
        <v>92</v>
      </c>
      <c r="AX3501" t="s">
        <v>2007</v>
      </c>
      <c r="AY3501" t="s">
        <v>2454</v>
      </c>
      <c r="AZ3501" t="s">
        <v>92</v>
      </c>
      <c r="BA3501" t="s">
        <v>108</v>
      </c>
      <c r="BO3501" t="s">
        <v>90</v>
      </c>
      <c r="BP3501" t="s">
        <v>93</v>
      </c>
      <c r="BQ3501" t="s">
        <v>94</v>
      </c>
    </row>
    <row r="3502" spans="1:69" x14ac:dyDescent="0.3">
      <c r="A3502">
        <v>438</v>
      </c>
      <c r="B3502" t="s">
        <v>2427</v>
      </c>
      <c r="C3502">
        <v>5</v>
      </c>
      <c r="D3502" t="s">
        <v>85</v>
      </c>
      <c r="E3502">
        <v>57</v>
      </c>
      <c r="F3502" t="s">
        <v>2522</v>
      </c>
      <c r="G3502" t="s">
        <v>90</v>
      </c>
      <c r="H3502" t="s">
        <v>90</v>
      </c>
      <c r="K3502">
        <v>451</v>
      </c>
      <c r="L3502" t="s">
        <v>78</v>
      </c>
      <c r="Q3502">
        <v>414</v>
      </c>
      <c r="R3502" t="s">
        <v>78</v>
      </c>
      <c r="S3502" t="s">
        <v>78</v>
      </c>
      <c r="AU3502" t="s">
        <v>2556</v>
      </c>
      <c r="AV3502" t="s">
        <v>92</v>
      </c>
      <c r="AW3502" t="s">
        <v>92</v>
      </c>
      <c r="AX3502" t="s">
        <v>2007</v>
      </c>
      <c r="AY3502" t="s">
        <v>2454</v>
      </c>
      <c r="AZ3502" t="s">
        <v>92</v>
      </c>
      <c r="BA3502" t="s">
        <v>119</v>
      </c>
      <c r="BO3502" t="s">
        <v>90</v>
      </c>
      <c r="BP3502" t="s">
        <v>93</v>
      </c>
      <c r="BQ3502" t="s">
        <v>94</v>
      </c>
    </row>
    <row r="3503" spans="1:69" x14ac:dyDescent="0.3">
      <c r="A3503">
        <v>438</v>
      </c>
      <c r="B3503" t="s">
        <v>2427</v>
      </c>
      <c r="C3503">
        <v>6</v>
      </c>
      <c r="D3503" t="s">
        <v>86</v>
      </c>
      <c r="E3503">
        <v>57</v>
      </c>
      <c r="F3503" t="s">
        <v>2522</v>
      </c>
      <c r="G3503" t="s">
        <v>90</v>
      </c>
      <c r="H3503" t="s">
        <v>90</v>
      </c>
      <c r="K3503">
        <v>451</v>
      </c>
      <c r="L3503" t="s">
        <v>69</v>
      </c>
      <c r="Q3503">
        <v>414</v>
      </c>
      <c r="R3503" t="s">
        <v>69</v>
      </c>
      <c r="S3503" t="s">
        <v>69</v>
      </c>
      <c r="AU3503" t="s">
        <v>2556</v>
      </c>
      <c r="AV3503" t="s">
        <v>95</v>
      </c>
      <c r="AW3503" t="s">
        <v>95</v>
      </c>
      <c r="AX3503" t="s">
        <v>2007</v>
      </c>
      <c r="AY3503" t="s">
        <v>2454</v>
      </c>
      <c r="AZ3503" t="s">
        <v>95</v>
      </c>
      <c r="BA3503" t="s">
        <v>108</v>
      </c>
      <c r="BO3503" t="s">
        <v>69</v>
      </c>
      <c r="BP3503" t="s">
        <v>93</v>
      </c>
      <c r="BQ3503" t="s">
        <v>225</v>
      </c>
    </row>
    <row r="3504" spans="1:69" x14ac:dyDescent="0.3">
      <c r="A3504">
        <v>438</v>
      </c>
      <c r="B3504" t="s">
        <v>2427</v>
      </c>
      <c r="C3504">
        <v>7</v>
      </c>
      <c r="D3504" t="s">
        <v>87</v>
      </c>
      <c r="E3504">
        <v>57</v>
      </c>
      <c r="F3504" t="s">
        <v>2522</v>
      </c>
      <c r="G3504" t="s">
        <v>90</v>
      </c>
      <c r="H3504" t="s">
        <v>90</v>
      </c>
      <c r="K3504">
        <v>451</v>
      </c>
      <c r="L3504" t="s">
        <v>69</v>
      </c>
      <c r="Q3504">
        <v>414</v>
      </c>
      <c r="R3504" t="s">
        <v>69</v>
      </c>
      <c r="S3504" t="s">
        <v>69</v>
      </c>
      <c r="AU3504" t="s">
        <v>2556</v>
      </c>
      <c r="AV3504" t="s">
        <v>95</v>
      </c>
      <c r="AW3504" t="s">
        <v>95</v>
      </c>
      <c r="AX3504" t="s">
        <v>2007</v>
      </c>
      <c r="AY3504" t="s">
        <v>2454</v>
      </c>
      <c r="AZ3504" t="s">
        <v>95</v>
      </c>
      <c r="BA3504" t="s">
        <v>108</v>
      </c>
      <c r="BO3504" t="s">
        <v>69</v>
      </c>
      <c r="BP3504" t="s">
        <v>93</v>
      </c>
      <c r="BQ3504" t="s">
        <v>225</v>
      </c>
    </row>
    <row r="3505" spans="1:69" x14ac:dyDescent="0.3">
      <c r="A3505">
        <v>438</v>
      </c>
      <c r="B3505" t="s">
        <v>2427</v>
      </c>
      <c r="C3505">
        <v>8</v>
      </c>
      <c r="D3505" t="s">
        <v>88</v>
      </c>
      <c r="E3505">
        <v>57</v>
      </c>
      <c r="F3505" t="s">
        <v>2522</v>
      </c>
      <c r="G3505" t="s">
        <v>90</v>
      </c>
      <c r="H3505" t="s">
        <v>90</v>
      </c>
      <c r="K3505">
        <v>451</v>
      </c>
      <c r="L3505" t="s">
        <v>78</v>
      </c>
      <c r="Q3505">
        <v>414</v>
      </c>
      <c r="R3505" t="s">
        <v>78</v>
      </c>
      <c r="S3505" t="s">
        <v>78</v>
      </c>
      <c r="AU3505" t="s">
        <v>2556</v>
      </c>
      <c r="AV3505" t="s">
        <v>92</v>
      </c>
      <c r="AW3505" t="s">
        <v>92</v>
      </c>
      <c r="AX3505" t="s">
        <v>2007</v>
      </c>
      <c r="AY3505" t="s">
        <v>2454</v>
      </c>
      <c r="AZ3505" t="s">
        <v>92</v>
      </c>
      <c r="BA3505" t="s">
        <v>119</v>
      </c>
      <c r="BO3505" t="s">
        <v>90</v>
      </c>
      <c r="BP3505" t="s">
        <v>93</v>
      </c>
      <c r="BQ3505" t="s">
        <v>94</v>
      </c>
    </row>
    <row r="3506" spans="1:69" x14ac:dyDescent="0.3">
      <c r="A3506">
        <v>439</v>
      </c>
      <c r="B3506" t="e">
        <f>-init-(de.java_chess.javaChess.ply.Ply,de.java_chess.javaChess.piece.Piece)</f>
        <v>#NAME?</v>
      </c>
      <c r="C3506">
        <v>1</v>
      </c>
      <c r="D3506" t="s">
        <v>67</v>
      </c>
      <c r="E3506">
        <v>58</v>
      </c>
      <c r="F3506" t="s">
        <v>2557</v>
      </c>
      <c r="G3506" t="s">
        <v>78</v>
      </c>
      <c r="H3506" t="s">
        <v>78</v>
      </c>
      <c r="Q3506" t="s">
        <v>2555</v>
      </c>
      <c r="R3506" t="s">
        <v>92</v>
      </c>
      <c r="S3506" t="s">
        <v>201</v>
      </c>
      <c r="AF3506" t="s">
        <v>2558</v>
      </c>
      <c r="AG3506" t="s">
        <v>228</v>
      </c>
      <c r="AH3506" t="s">
        <v>78</v>
      </c>
      <c r="AU3506" t="s">
        <v>2555</v>
      </c>
      <c r="AV3506" t="s">
        <v>92</v>
      </c>
      <c r="AW3506" t="s">
        <v>201</v>
      </c>
      <c r="AX3506" t="s">
        <v>2456</v>
      </c>
      <c r="AY3506" t="s">
        <v>2559</v>
      </c>
      <c r="AZ3506" t="s">
        <v>537</v>
      </c>
      <c r="BA3506" t="s">
        <v>201</v>
      </c>
      <c r="BB3506" t="s">
        <v>2560</v>
      </c>
      <c r="BC3506" t="s">
        <v>516</v>
      </c>
      <c r="BD3506" t="s">
        <v>92</v>
      </c>
      <c r="BE3506" t="s">
        <v>2007</v>
      </c>
      <c r="BF3506" t="s">
        <v>2561</v>
      </c>
      <c r="BG3506" t="s">
        <v>2562</v>
      </c>
      <c r="BH3506" t="s">
        <v>2545</v>
      </c>
      <c r="BI3506">
        <v>5</v>
      </c>
      <c r="BJ3506" t="s">
        <v>78</v>
      </c>
      <c r="BK3506" t="s">
        <v>69</v>
      </c>
      <c r="BL3506" t="s">
        <v>2563</v>
      </c>
      <c r="BM3506" t="s">
        <v>228</v>
      </c>
      <c r="BN3506" t="s">
        <v>78</v>
      </c>
      <c r="BO3506" t="s">
        <v>90</v>
      </c>
      <c r="BQ3506" t="s">
        <v>94</v>
      </c>
    </row>
    <row r="3507" spans="1:69" x14ac:dyDescent="0.3">
      <c r="A3507">
        <v>439</v>
      </c>
      <c r="B3507" t="e">
        <f>-init-(de.java_chess.javaChess.ply.Ply,de.java_chess.javaChess.piece.Piece)</f>
        <v>#NAME?</v>
      </c>
      <c r="C3507">
        <v>2</v>
      </c>
      <c r="D3507" t="s">
        <v>77</v>
      </c>
      <c r="E3507">
        <v>58</v>
      </c>
      <c r="F3507" t="s">
        <v>2557</v>
      </c>
      <c r="G3507" t="s">
        <v>78</v>
      </c>
      <c r="H3507" t="s">
        <v>78</v>
      </c>
      <c r="Q3507" t="s">
        <v>2555</v>
      </c>
      <c r="R3507" t="s">
        <v>92</v>
      </c>
      <c r="S3507" t="s">
        <v>119</v>
      </c>
      <c r="AF3507" t="s">
        <v>2558</v>
      </c>
      <c r="AG3507" t="s">
        <v>228</v>
      </c>
      <c r="AH3507" t="s">
        <v>78</v>
      </c>
      <c r="AU3507" t="s">
        <v>2555</v>
      </c>
      <c r="AV3507" t="s">
        <v>92</v>
      </c>
      <c r="AW3507" t="s">
        <v>119</v>
      </c>
      <c r="AX3507" t="s">
        <v>2456</v>
      </c>
      <c r="AY3507" t="s">
        <v>2559</v>
      </c>
      <c r="AZ3507" t="s">
        <v>537</v>
      </c>
      <c r="BA3507" t="s">
        <v>119</v>
      </c>
      <c r="BB3507" t="s">
        <v>2560</v>
      </c>
      <c r="BC3507" t="s">
        <v>516</v>
      </c>
      <c r="BD3507" t="s">
        <v>92</v>
      </c>
      <c r="BE3507" t="s">
        <v>2007</v>
      </c>
      <c r="BF3507" t="s">
        <v>2561</v>
      </c>
      <c r="BG3507" t="s">
        <v>2562</v>
      </c>
      <c r="BH3507" t="s">
        <v>2545</v>
      </c>
      <c r="BI3507">
        <v>5</v>
      </c>
      <c r="BJ3507" t="s">
        <v>78</v>
      </c>
      <c r="BK3507" t="s">
        <v>78</v>
      </c>
      <c r="BL3507" t="s">
        <v>2563</v>
      </c>
      <c r="BM3507" t="s">
        <v>228</v>
      </c>
      <c r="BN3507" t="s">
        <v>78</v>
      </c>
      <c r="BO3507" t="s">
        <v>90</v>
      </c>
      <c r="BQ3507" t="s">
        <v>94</v>
      </c>
    </row>
    <row r="3508" spans="1:69" x14ac:dyDescent="0.3">
      <c r="A3508">
        <v>439</v>
      </c>
      <c r="B3508" t="e">
        <f>-init-(de.java_chess.javaChess.ply.Ply,de.java_chess.javaChess.piece.Piece)</f>
        <v>#NAME?</v>
      </c>
      <c r="C3508">
        <v>3</v>
      </c>
      <c r="D3508" t="s">
        <v>83</v>
      </c>
      <c r="E3508">
        <v>58</v>
      </c>
      <c r="F3508" t="s">
        <v>2557</v>
      </c>
      <c r="G3508" t="s">
        <v>78</v>
      </c>
      <c r="H3508" t="s">
        <v>78</v>
      </c>
      <c r="Q3508" t="s">
        <v>2555</v>
      </c>
      <c r="R3508" t="s">
        <v>92</v>
      </c>
      <c r="S3508" t="s">
        <v>119</v>
      </c>
      <c r="AF3508" t="s">
        <v>2558</v>
      </c>
      <c r="AG3508" t="s">
        <v>228</v>
      </c>
      <c r="AH3508" t="s">
        <v>78</v>
      </c>
      <c r="AU3508" t="s">
        <v>2555</v>
      </c>
      <c r="AV3508" t="s">
        <v>92</v>
      </c>
      <c r="AW3508" t="s">
        <v>119</v>
      </c>
      <c r="AX3508" t="s">
        <v>2456</v>
      </c>
      <c r="AY3508" t="s">
        <v>2559</v>
      </c>
      <c r="AZ3508" t="s">
        <v>537</v>
      </c>
      <c r="BA3508" t="s">
        <v>119</v>
      </c>
      <c r="BB3508" t="s">
        <v>2560</v>
      </c>
      <c r="BC3508" t="s">
        <v>516</v>
      </c>
      <c r="BD3508" t="s">
        <v>92</v>
      </c>
      <c r="BE3508" t="s">
        <v>2007</v>
      </c>
      <c r="BF3508" t="s">
        <v>2561</v>
      </c>
      <c r="BG3508" t="s">
        <v>2564</v>
      </c>
      <c r="BH3508" t="s">
        <v>2052</v>
      </c>
      <c r="BI3508">
        <v>5</v>
      </c>
      <c r="BJ3508" t="s">
        <v>78</v>
      </c>
      <c r="BK3508" t="s">
        <v>78</v>
      </c>
      <c r="BL3508" t="s">
        <v>2563</v>
      </c>
      <c r="BM3508" t="s">
        <v>228</v>
      </c>
      <c r="BN3508" t="s">
        <v>78</v>
      </c>
      <c r="BO3508" t="s">
        <v>90</v>
      </c>
      <c r="BQ3508" t="s">
        <v>94</v>
      </c>
    </row>
    <row r="3509" spans="1:69" x14ac:dyDescent="0.3">
      <c r="A3509">
        <v>439</v>
      </c>
      <c r="B3509" t="e">
        <f>-init-(de.java_chess.javaChess.ply.Ply,de.java_chess.javaChess.piece.Piece)</f>
        <v>#NAME?</v>
      </c>
      <c r="C3509">
        <v>4</v>
      </c>
      <c r="D3509" t="s">
        <v>84</v>
      </c>
      <c r="E3509">
        <v>58</v>
      </c>
      <c r="F3509" t="s">
        <v>2557</v>
      </c>
      <c r="G3509" t="s">
        <v>78</v>
      </c>
      <c r="H3509" t="s">
        <v>69</v>
      </c>
      <c r="Q3509" t="s">
        <v>2555</v>
      </c>
      <c r="R3509" t="s">
        <v>92</v>
      </c>
      <c r="S3509" t="s">
        <v>108</v>
      </c>
      <c r="AF3509" t="s">
        <v>2558</v>
      </c>
      <c r="AG3509" t="s">
        <v>228</v>
      </c>
      <c r="AH3509" t="s">
        <v>69</v>
      </c>
      <c r="AU3509" t="s">
        <v>2555</v>
      </c>
      <c r="AV3509" t="s">
        <v>92</v>
      </c>
      <c r="AW3509" t="s">
        <v>108</v>
      </c>
      <c r="AX3509" t="s">
        <v>2456</v>
      </c>
      <c r="AY3509" t="s">
        <v>2559</v>
      </c>
      <c r="AZ3509" t="s">
        <v>537</v>
      </c>
      <c r="BA3509" t="s">
        <v>108</v>
      </c>
      <c r="BB3509" t="s">
        <v>2560</v>
      </c>
      <c r="BC3509" t="s">
        <v>516</v>
      </c>
      <c r="BD3509" t="s">
        <v>95</v>
      </c>
      <c r="BE3509" t="s">
        <v>2007</v>
      </c>
      <c r="BF3509" t="s">
        <v>2561</v>
      </c>
      <c r="BG3509" t="s">
        <v>2565</v>
      </c>
      <c r="BH3509" t="s">
        <v>2548</v>
      </c>
      <c r="BI3509">
        <v>5</v>
      </c>
      <c r="BJ3509" t="s">
        <v>78</v>
      </c>
      <c r="BK3509" t="s">
        <v>69</v>
      </c>
      <c r="BL3509" t="s">
        <v>2563</v>
      </c>
      <c r="BM3509" t="s">
        <v>228</v>
      </c>
      <c r="BN3509" t="s">
        <v>69</v>
      </c>
      <c r="BO3509" t="s">
        <v>90</v>
      </c>
      <c r="BQ3509" t="s">
        <v>94</v>
      </c>
    </row>
    <row r="3510" spans="1:69" x14ac:dyDescent="0.3">
      <c r="A3510">
        <v>439</v>
      </c>
      <c r="B3510" t="e">
        <f>-init-(de.java_chess.javaChess.ply.Ply,de.java_chess.javaChess.piece.Piece)</f>
        <v>#NAME?</v>
      </c>
      <c r="C3510">
        <v>5</v>
      </c>
      <c r="D3510" t="s">
        <v>85</v>
      </c>
      <c r="E3510">
        <v>58</v>
      </c>
      <c r="F3510" t="s">
        <v>2557</v>
      </c>
      <c r="G3510" t="s">
        <v>78</v>
      </c>
      <c r="H3510" t="s">
        <v>78</v>
      </c>
      <c r="Q3510" t="s">
        <v>2555</v>
      </c>
      <c r="R3510" t="s">
        <v>92</v>
      </c>
      <c r="S3510" t="s">
        <v>119</v>
      </c>
      <c r="AF3510" t="s">
        <v>2558</v>
      </c>
      <c r="AG3510" t="s">
        <v>228</v>
      </c>
      <c r="AH3510" t="s">
        <v>78</v>
      </c>
      <c r="AU3510" t="s">
        <v>2555</v>
      </c>
      <c r="AV3510" t="s">
        <v>92</v>
      </c>
      <c r="AW3510" t="s">
        <v>119</v>
      </c>
      <c r="AX3510" t="s">
        <v>2456</v>
      </c>
      <c r="AY3510" t="s">
        <v>2559</v>
      </c>
      <c r="AZ3510" t="s">
        <v>537</v>
      </c>
      <c r="BA3510" t="s">
        <v>119</v>
      </c>
      <c r="BB3510" t="s">
        <v>2560</v>
      </c>
      <c r="BC3510" t="s">
        <v>516</v>
      </c>
      <c r="BD3510" t="s">
        <v>92</v>
      </c>
      <c r="BE3510" t="s">
        <v>2007</v>
      </c>
      <c r="BF3510" t="s">
        <v>2561</v>
      </c>
      <c r="BG3510" t="s">
        <v>2564</v>
      </c>
      <c r="BH3510" t="s">
        <v>2052</v>
      </c>
      <c r="BI3510">
        <v>5</v>
      </c>
      <c r="BJ3510" t="s">
        <v>78</v>
      </c>
      <c r="BK3510" t="s">
        <v>78</v>
      </c>
      <c r="BL3510" t="s">
        <v>2563</v>
      </c>
      <c r="BM3510" t="s">
        <v>228</v>
      </c>
      <c r="BN3510" t="s">
        <v>78</v>
      </c>
      <c r="BO3510" t="s">
        <v>90</v>
      </c>
      <c r="BQ3510" t="s">
        <v>94</v>
      </c>
    </row>
    <row r="3511" spans="1:69" x14ac:dyDescent="0.3">
      <c r="A3511">
        <v>439</v>
      </c>
      <c r="B3511" t="e">
        <f>-init-(de.java_chess.javaChess.ply.Ply,de.java_chess.javaChess.piece.Piece)</f>
        <v>#NAME?</v>
      </c>
      <c r="C3511">
        <v>6</v>
      </c>
      <c r="D3511" t="s">
        <v>86</v>
      </c>
      <c r="E3511">
        <v>58</v>
      </c>
      <c r="F3511" t="s">
        <v>2557</v>
      </c>
      <c r="G3511" t="s">
        <v>69</v>
      </c>
      <c r="H3511" t="s">
        <v>69</v>
      </c>
      <c r="Q3511" t="s">
        <v>2555</v>
      </c>
      <c r="R3511" t="s">
        <v>95</v>
      </c>
      <c r="S3511" t="s">
        <v>108</v>
      </c>
      <c r="AF3511" t="s">
        <v>2558</v>
      </c>
      <c r="AG3511" t="s">
        <v>231</v>
      </c>
      <c r="AH3511" t="s">
        <v>69</v>
      </c>
      <c r="AU3511" t="s">
        <v>2555</v>
      </c>
      <c r="AV3511" t="s">
        <v>95</v>
      </c>
      <c r="AW3511" t="s">
        <v>108</v>
      </c>
      <c r="AX3511" t="s">
        <v>2456</v>
      </c>
      <c r="AY3511" t="s">
        <v>2559</v>
      </c>
      <c r="AZ3511" t="s">
        <v>653</v>
      </c>
      <c r="BA3511" t="s">
        <v>108</v>
      </c>
      <c r="BB3511" t="s">
        <v>2560</v>
      </c>
      <c r="BC3511" t="s">
        <v>521</v>
      </c>
      <c r="BD3511" t="s">
        <v>95</v>
      </c>
      <c r="BE3511" t="s">
        <v>2007</v>
      </c>
      <c r="BF3511" t="s">
        <v>2561</v>
      </c>
      <c r="BG3511" t="s">
        <v>2566</v>
      </c>
      <c r="BH3511" t="s">
        <v>2053</v>
      </c>
      <c r="BI3511">
        <v>5</v>
      </c>
      <c r="BJ3511" t="s">
        <v>69</v>
      </c>
      <c r="BK3511" t="s">
        <v>69</v>
      </c>
      <c r="BL3511" t="s">
        <v>2563</v>
      </c>
      <c r="BM3511" t="s">
        <v>231</v>
      </c>
      <c r="BN3511" t="s">
        <v>69</v>
      </c>
      <c r="BO3511" t="s">
        <v>69</v>
      </c>
      <c r="BP3511" t="s">
        <v>75</v>
      </c>
      <c r="BQ3511" t="s">
        <v>129</v>
      </c>
    </row>
    <row r="3512" spans="1:69" x14ac:dyDescent="0.3">
      <c r="A3512">
        <v>439</v>
      </c>
      <c r="B3512" t="e">
        <f>-init-(de.java_chess.javaChess.ply.Ply,de.java_chess.javaChess.piece.Piece)</f>
        <v>#NAME?</v>
      </c>
      <c r="C3512">
        <v>7</v>
      </c>
      <c r="D3512" t="s">
        <v>87</v>
      </c>
      <c r="E3512">
        <v>58</v>
      </c>
      <c r="F3512" t="s">
        <v>2557</v>
      </c>
      <c r="G3512" t="s">
        <v>69</v>
      </c>
      <c r="H3512" t="s">
        <v>69</v>
      </c>
      <c r="Q3512" t="s">
        <v>2555</v>
      </c>
      <c r="R3512" t="s">
        <v>95</v>
      </c>
      <c r="S3512" t="s">
        <v>108</v>
      </c>
      <c r="AF3512" t="s">
        <v>2558</v>
      </c>
      <c r="AG3512" t="s">
        <v>231</v>
      </c>
      <c r="AH3512" t="s">
        <v>69</v>
      </c>
      <c r="AU3512" t="s">
        <v>2555</v>
      </c>
      <c r="AV3512" t="s">
        <v>95</v>
      </c>
      <c r="AW3512" t="s">
        <v>108</v>
      </c>
      <c r="AX3512" t="s">
        <v>2456</v>
      </c>
      <c r="AY3512" t="s">
        <v>2559</v>
      </c>
      <c r="AZ3512" t="s">
        <v>532</v>
      </c>
      <c r="BA3512" t="s">
        <v>108</v>
      </c>
      <c r="BB3512" t="s">
        <v>2560</v>
      </c>
      <c r="BC3512" t="s">
        <v>521</v>
      </c>
      <c r="BD3512" t="s">
        <v>95</v>
      </c>
      <c r="BE3512" t="s">
        <v>2007</v>
      </c>
      <c r="BF3512" t="s">
        <v>2561</v>
      </c>
      <c r="BG3512" t="s">
        <v>2566</v>
      </c>
      <c r="BH3512" t="s">
        <v>2053</v>
      </c>
      <c r="BI3512">
        <v>5</v>
      </c>
      <c r="BJ3512" t="s">
        <v>69</v>
      </c>
      <c r="BK3512" t="s">
        <v>69</v>
      </c>
      <c r="BL3512" t="s">
        <v>2563</v>
      </c>
      <c r="BM3512" t="s">
        <v>231</v>
      </c>
      <c r="BN3512" t="s">
        <v>69</v>
      </c>
      <c r="BO3512" t="s">
        <v>69</v>
      </c>
      <c r="BP3512" t="s">
        <v>75</v>
      </c>
      <c r="BQ3512" t="s">
        <v>129</v>
      </c>
    </row>
    <row r="3513" spans="1:69" x14ac:dyDescent="0.3">
      <c r="A3513">
        <v>439</v>
      </c>
      <c r="B3513" t="e">
        <f>-init-(de.java_chess.javaChess.ply.Ply,de.java_chess.javaChess.piece.Piece)</f>
        <v>#NAME?</v>
      </c>
      <c r="C3513">
        <v>8</v>
      </c>
      <c r="D3513" t="s">
        <v>88</v>
      </c>
      <c r="E3513">
        <v>58</v>
      </c>
      <c r="F3513" t="s">
        <v>2557</v>
      </c>
      <c r="G3513" t="s">
        <v>78</v>
      </c>
      <c r="H3513" t="s">
        <v>78</v>
      </c>
      <c r="Q3513" t="s">
        <v>2555</v>
      </c>
      <c r="R3513" t="s">
        <v>92</v>
      </c>
      <c r="S3513" t="s">
        <v>119</v>
      </c>
      <c r="AF3513" t="s">
        <v>2558</v>
      </c>
      <c r="AG3513" t="s">
        <v>228</v>
      </c>
      <c r="AH3513" t="s">
        <v>78</v>
      </c>
      <c r="AU3513" t="s">
        <v>2555</v>
      </c>
      <c r="AV3513" t="s">
        <v>92</v>
      </c>
      <c r="AW3513" t="s">
        <v>119</v>
      </c>
      <c r="AX3513" t="s">
        <v>2456</v>
      </c>
      <c r="AY3513" t="s">
        <v>2559</v>
      </c>
      <c r="AZ3513" t="s">
        <v>537</v>
      </c>
      <c r="BA3513" t="s">
        <v>119</v>
      </c>
      <c r="BB3513" t="s">
        <v>2560</v>
      </c>
      <c r="BC3513" t="s">
        <v>516</v>
      </c>
      <c r="BD3513" t="s">
        <v>92</v>
      </c>
      <c r="BE3513" t="s">
        <v>2007</v>
      </c>
      <c r="BF3513" t="s">
        <v>2561</v>
      </c>
      <c r="BG3513" t="s">
        <v>2564</v>
      </c>
      <c r="BH3513" t="s">
        <v>2052</v>
      </c>
      <c r="BI3513">
        <v>5</v>
      </c>
      <c r="BJ3513" t="s">
        <v>78</v>
      </c>
      <c r="BK3513" t="s">
        <v>78</v>
      </c>
      <c r="BL3513" t="s">
        <v>2563</v>
      </c>
      <c r="BM3513" t="s">
        <v>228</v>
      </c>
      <c r="BN3513" t="s">
        <v>78</v>
      </c>
      <c r="BO3513" t="s">
        <v>90</v>
      </c>
      <c r="BQ3513" t="s">
        <v>94</v>
      </c>
    </row>
    <row r="3514" spans="1:69" x14ac:dyDescent="0.3">
      <c r="A3514">
        <v>440</v>
      </c>
      <c r="B3514" t="s">
        <v>2567</v>
      </c>
      <c r="C3514">
        <v>1</v>
      </c>
      <c r="D3514" t="s">
        <v>67</v>
      </c>
      <c r="E3514">
        <v>58</v>
      </c>
      <c r="F3514" t="s">
        <v>2557</v>
      </c>
      <c r="G3514" t="s">
        <v>78</v>
      </c>
      <c r="H3514" t="s">
        <v>78</v>
      </c>
      <c r="Q3514" t="s">
        <v>2568</v>
      </c>
      <c r="R3514" t="s">
        <v>92</v>
      </c>
      <c r="S3514" t="s">
        <v>78</v>
      </c>
      <c r="AF3514" t="s">
        <v>2569</v>
      </c>
      <c r="AG3514" t="s">
        <v>2570</v>
      </c>
      <c r="AH3514" t="s">
        <v>844</v>
      </c>
      <c r="AU3514" t="s">
        <v>2523</v>
      </c>
      <c r="AV3514" t="s">
        <v>844</v>
      </c>
      <c r="AW3514" t="s">
        <v>92</v>
      </c>
      <c r="AX3514" t="s">
        <v>2007</v>
      </c>
      <c r="AY3514" t="s">
        <v>2571</v>
      </c>
      <c r="AZ3514" t="s">
        <v>1008</v>
      </c>
      <c r="BA3514" t="s">
        <v>1458</v>
      </c>
      <c r="BB3514" t="s">
        <v>2561</v>
      </c>
      <c r="BC3514" t="s">
        <v>2562</v>
      </c>
      <c r="BD3514" t="s">
        <v>2545</v>
      </c>
      <c r="BE3514" t="s">
        <v>2572</v>
      </c>
      <c r="BF3514" t="s">
        <v>2573</v>
      </c>
      <c r="BG3514" t="s">
        <v>490</v>
      </c>
      <c r="BH3514" t="s">
        <v>490</v>
      </c>
      <c r="BI3514">
        <v>439</v>
      </c>
      <c r="BJ3514" t="s">
        <v>78</v>
      </c>
      <c r="BK3514" t="s">
        <v>78</v>
      </c>
      <c r="BL3514" t="s">
        <v>2574</v>
      </c>
      <c r="BM3514" t="s">
        <v>1280</v>
      </c>
      <c r="BN3514" t="s">
        <v>646</v>
      </c>
      <c r="BO3514" t="s">
        <v>90</v>
      </c>
      <c r="BQ3514" t="s">
        <v>94</v>
      </c>
    </row>
    <row r="3515" spans="1:69" x14ac:dyDescent="0.3">
      <c r="A3515">
        <v>440</v>
      </c>
      <c r="B3515" t="s">
        <v>2567</v>
      </c>
      <c r="C3515">
        <v>2</v>
      </c>
      <c r="D3515" t="s">
        <v>77</v>
      </c>
      <c r="E3515">
        <v>58</v>
      </c>
      <c r="F3515" t="s">
        <v>2557</v>
      </c>
      <c r="G3515" t="s">
        <v>78</v>
      </c>
      <c r="H3515" t="s">
        <v>78</v>
      </c>
      <c r="Q3515" t="s">
        <v>2568</v>
      </c>
      <c r="R3515" t="s">
        <v>92</v>
      </c>
      <c r="S3515" t="s">
        <v>78</v>
      </c>
      <c r="AF3515" t="s">
        <v>2569</v>
      </c>
      <c r="AG3515" t="s">
        <v>2570</v>
      </c>
      <c r="AH3515" t="s">
        <v>844</v>
      </c>
      <c r="AU3515" t="s">
        <v>2523</v>
      </c>
      <c r="AV3515" t="s">
        <v>844</v>
      </c>
      <c r="AW3515" t="s">
        <v>92</v>
      </c>
      <c r="AX3515" t="s">
        <v>2007</v>
      </c>
      <c r="AY3515" t="s">
        <v>2571</v>
      </c>
      <c r="AZ3515" t="s">
        <v>1008</v>
      </c>
      <c r="BA3515" t="s">
        <v>438</v>
      </c>
      <c r="BB3515" t="s">
        <v>2561</v>
      </c>
      <c r="BC3515" t="s">
        <v>2562</v>
      </c>
      <c r="BD3515" t="s">
        <v>2545</v>
      </c>
      <c r="BE3515" t="s">
        <v>2572</v>
      </c>
      <c r="BF3515" t="s">
        <v>2573</v>
      </c>
      <c r="BG3515" t="s">
        <v>490</v>
      </c>
      <c r="BH3515" t="s">
        <v>490</v>
      </c>
      <c r="BI3515">
        <v>439</v>
      </c>
      <c r="BJ3515" t="s">
        <v>78</v>
      </c>
      <c r="BK3515" t="s">
        <v>78</v>
      </c>
      <c r="BL3515" t="s">
        <v>2574</v>
      </c>
      <c r="BM3515" t="s">
        <v>1280</v>
      </c>
      <c r="BN3515" t="s">
        <v>646</v>
      </c>
      <c r="BO3515" t="s">
        <v>90</v>
      </c>
      <c r="BQ3515" t="s">
        <v>94</v>
      </c>
    </row>
    <row r="3516" spans="1:69" x14ac:dyDescent="0.3">
      <c r="A3516">
        <v>440</v>
      </c>
      <c r="B3516" t="s">
        <v>2567</v>
      </c>
      <c r="C3516">
        <v>3</v>
      </c>
      <c r="D3516" t="s">
        <v>83</v>
      </c>
      <c r="E3516">
        <v>58</v>
      </c>
      <c r="F3516" t="s">
        <v>2557</v>
      </c>
      <c r="G3516" t="s">
        <v>78</v>
      </c>
      <c r="H3516" t="s">
        <v>78</v>
      </c>
      <c r="Q3516" t="s">
        <v>2568</v>
      </c>
      <c r="R3516" t="s">
        <v>92</v>
      </c>
      <c r="S3516" t="s">
        <v>78</v>
      </c>
      <c r="AF3516" t="s">
        <v>2569</v>
      </c>
      <c r="AG3516" t="s">
        <v>2570</v>
      </c>
      <c r="AH3516" t="s">
        <v>844</v>
      </c>
      <c r="AU3516" t="s">
        <v>2523</v>
      </c>
      <c r="AV3516" t="s">
        <v>844</v>
      </c>
      <c r="AW3516" t="s">
        <v>92</v>
      </c>
      <c r="AX3516" t="s">
        <v>2007</v>
      </c>
      <c r="AY3516" t="s">
        <v>2571</v>
      </c>
      <c r="AZ3516" t="s">
        <v>1008</v>
      </c>
      <c r="BA3516" t="s">
        <v>438</v>
      </c>
      <c r="BB3516" t="s">
        <v>2561</v>
      </c>
      <c r="BC3516" t="s">
        <v>2564</v>
      </c>
      <c r="BD3516" t="s">
        <v>2052</v>
      </c>
      <c r="BE3516" t="s">
        <v>2572</v>
      </c>
      <c r="BF3516" t="s">
        <v>2573</v>
      </c>
      <c r="BG3516" t="s">
        <v>490</v>
      </c>
      <c r="BH3516" t="s">
        <v>490</v>
      </c>
      <c r="BI3516">
        <v>439</v>
      </c>
      <c r="BJ3516" t="s">
        <v>78</v>
      </c>
      <c r="BK3516" t="s">
        <v>78</v>
      </c>
      <c r="BL3516" t="s">
        <v>2574</v>
      </c>
      <c r="BM3516" t="s">
        <v>1153</v>
      </c>
      <c r="BN3516" t="s">
        <v>537</v>
      </c>
      <c r="BO3516" t="s">
        <v>90</v>
      </c>
      <c r="BQ3516" t="s">
        <v>94</v>
      </c>
    </row>
    <row r="3517" spans="1:69" x14ac:dyDescent="0.3">
      <c r="A3517">
        <v>440</v>
      </c>
      <c r="B3517" t="s">
        <v>2567</v>
      </c>
      <c r="C3517">
        <v>4</v>
      </c>
      <c r="D3517" t="s">
        <v>84</v>
      </c>
      <c r="E3517">
        <v>58</v>
      </c>
      <c r="F3517" t="s">
        <v>2557</v>
      </c>
      <c r="G3517" t="s">
        <v>78</v>
      </c>
      <c r="H3517" t="s">
        <v>69</v>
      </c>
      <c r="Q3517" t="s">
        <v>2568</v>
      </c>
      <c r="R3517" t="s">
        <v>92</v>
      </c>
      <c r="S3517" t="s">
        <v>69</v>
      </c>
      <c r="AF3517" t="s">
        <v>2569</v>
      </c>
      <c r="AG3517" t="s">
        <v>2575</v>
      </c>
      <c r="AH3517" t="s">
        <v>845</v>
      </c>
      <c r="AU3517" t="s">
        <v>2523</v>
      </c>
      <c r="AV3517" t="s">
        <v>844</v>
      </c>
      <c r="AW3517" t="s">
        <v>95</v>
      </c>
      <c r="AX3517" t="s">
        <v>2007</v>
      </c>
      <c r="AY3517" t="s">
        <v>2571</v>
      </c>
      <c r="AZ3517" t="s">
        <v>1008</v>
      </c>
      <c r="BA3517" t="s">
        <v>436</v>
      </c>
      <c r="BB3517" t="s">
        <v>2561</v>
      </c>
      <c r="BC3517" t="s">
        <v>2565</v>
      </c>
      <c r="BD3517" t="s">
        <v>2548</v>
      </c>
      <c r="BE3517" t="s">
        <v>2572</v>
      </c>
      <c r="BF3517" t="s">
        <v>2573</v>
      </c>
      <c r="BG3517" t="s">
        <v>490</v>
      </c>
      <c r="BH3517" t="s">
        <v>494</v>
      </c>
      <c r="BI3517">
        <v>439</v>
      </c>
      <c r="BJ3517" t="s">
        <v>78</v>
      </c>
      <c r="BK3517" t="s">
        <v>69</v>
      </c>
      <c r="BL3517" t="s">
        <v>2574</v>
      </c>
      <c r="BM3517" t="s">
        <v>1570</v>
      </c>
      <c r="BN3517" t="s">
        <v>653</v>
      </c>
      <c r="BO3517" t="s">
        <v>90</v>
      </c>
      <c r="BQ3517" t="s">
        <v>94</v>
      </c>
    </row>
    <row r="3518" spans="1:69" x14ac:dyDescent="0.3">
      <c r="A3518">
        <v>440</v>
      </c>
      <c r="B3518" t="s">
        <v>2567</v>
      </c>
      <c r="C3518">
        <v>5</v>
      </c>
      <c r="D3518" t="s">
        <v>85</v>
      </c>
      <c r="E3518">
        <v>58</v>
      </c>
      <c r="F3518" t="s">
        <v>2557</v>
      </c>
      <c r="G3518" t="s">
        <v>78</v>
      </c>
      <c r="H3518" t="s">
        <v>78</v>
      </c>
      <c r="Q3518" t="s">
        <v>2568</v>
      </c>
      <c r="R3518" t="s">
        <v>92</v>
      </c>
      <c r="S3518" t="s">
        <v>78</v>
      </c>
      <c r="AF3518" t="s">
        <v>2569</v>
      </c>
      <c r="AG3518" t="s">
        <v>2570</v>
      </c>
      <c r="AH3518" t="s">
        <v>844</v>
      </c>
      <c r="AU3518" t="s">
        <v>2523</v>
      </c>
      <c r="AV3518" t="s">
        <v>844</v>
      </c>
      <c r="AW3518" t="s">
        <v>92</v>
      </c>
      <c r="AX3518" t="s">
        <v>2007</v>
      </c>
      <c r="AY3518" t="s">
        <v>2571</v>
      </c>
      <c r="AZ3518" t="s">
        <v>1008</v>
      </c>
      <c r="BA3518" t="s">
        <v>438</v>
      </c>
      <c r="BB3518" t="s">
        <v>2561</v>
      </c>
      <c r="BC3518" t="s">
        <v>2564</v>
      </c>
      <c r="BD3518" t="s">
        <v>2052</v>
      </c>
      <c r="BE3518" t="s">
        <v>2572</v>
      </c>
      <c r="BF3518" t="s">
        <v>2573</v>
      </c>
      <c r="BG3518" t="s">
        <v>490</v>
      </c>
      <c r="BH3518" t="s">
        <v>490</v>
      </c>
      <c r="BI3518">
        <v>439</v>
      </c>
      <c r="BJ3518" t="s">
        <v>78</v>
      </c>
      <c r="BK3518" t="s">
        <v>78</v>
      </c>
      <c r="BL3518" t="s">
        <v>2574</v>
      </c>
      <c r="BM3518" t="s">
        <v>1153</v>
      </c>
      <c r="BN3518" t="s">
        <v>537</v>
      </c>
      <c r="BO3518" t="s">
        <v>90</v>
      </c>
      <c r="BQ3518" t="s">
        <v>94</v>
      </c>
    </row>
    <row r="3519" spans="1:69" x14ac:dyDescent="0.3">
      <c r="A3519">
        <v>440</v>
      </c>
      <c r="B3519" t="s">
        <v>2567</v>
      </c>
      <c r="C3519">
        <v>6</v>
      </c>
      <c r="D3519" t="s">
        <v>86</v>
      </c>
      <c r="E3519">
        <v>58</v>
      </c>
      <c r="F3519" t="s">
        <v>2557</v>
      </c>
      <c r="G3519" t="s">
        <v>69</v>
      </c>
      <c r="H3519" t="s">
        <v>69</v>
      </c>
      <c r="Q3519" t="s">
        <v>2568</v>
      </c>
      <c r="R3519" t="s">
        <v>95</v>
      </c>
      <c r="S3519" t="s">
        <v>69</v>
      </c>
      <c r="AF3519" t="s">
        <v>2569</v>
      </c>
      <c r="AG3519" t="s">
        <v>2576</v>
      </c>
      <c r="AH3519" t="s">
        <v>845</v>
      </c>
      <c r="AU3519" t="s">
        <v>2523</v>
      </c>
      <c r="AV3519" t="s">
        <v>845</v>
      </c>
      <c r="AW3519" t="s">
        <v>95</v>
      </c>
      <c r="AX3519" t="s">
        <v>2007</v>
      </c>
      <c r="AY3519" t="s">
        <v>2571</v>
      </c>
      <c r="AZ3519" t="s">
        <v>1009</v>
      </c>
      <c r="BA3519" t="s">
        <v>436</v>
      </c>
      <c r="BB3519" t="s">
        <v>2561</v>
      </c>
      <c r="BC3519" t="s">
        <v>2566</v>
      </c>
      <c r="BD3519" t="s">
        <v>2053</v>
      </c>
      <c r="BE3519" t="s">
        <v>2572</v>
      </c>
      <c r="BF3519" t="s">
        <v>2573</v>
      </c>
      <c r="BG3519" t="s">
        <v>494</v>
      </c>
      <c r="BH3519" t="s">
        <v>494</v>
      </c>
      <c r="BI3519">
        <v>439</v>
      </c>
      <c r="BJ3519" t="s">
        <v>69</v>
      </c>
      <c r="BK3519" t="s">
        <v>69</v>
      </c>
      <c r="BL3519" t="s">
        <v>2574</v>
      </c>
      <c r="BM3519" t="s">
        <v>2577</v>
      </c>
      <c r="BN3519" t="s">
        <v>532</v>
      </c>
      <c r="BO3519" t="s">
        <v>69</v>
      </c>
      <c r="BP3519" t="s">
        <v>75</v>
      </c>
      <c r="BQ3519" t="s">
        <v>129</v>
      </c>
    </row>
    <row r="3520" spans="1:69" x14ac:dyDescent="0.3">
      <c r="A3520">
        <v>440</v>
      </c>
      <c r="B3520" t="s">
        <v>2567</v>
      </c>
      <c r="C3520">
        <v>7</v>
      </c>
      <c r="D3520" t="s">
        <v>87</v>
      </c>
      <c r="E3520">
        <v>58</v>
      </c>
      <c r="F3520" t="s">
        <v>2557</v>
      </c>
      <c r="G3520" t="s">
        <v>69</v>
      </c>
      <c r="H3520" t="s">
        <v>69</v>
      </c>
      <c r="Q3520" t="s">
        <v>2568</v>
      </c>
      <c r="R3520" t="s">
        <v>95</v>
      </c>
      <c r="S3520" t="s">
        <v>69</v>
      </c>
      <c r="AF3520" t="s">
        <v>2569</v>
      </c>
      <c r="AG3520" t="s">
        <v>2576</v>
      </c>
      <c r="AH3520" t="s">
        <v>845</v>
      </c>
      <c r="AU3520" t="s">
        <v>2523</v>
      </c>
      <c r="AV3520" t="s">
        <v>845</v>
      </c>
      <c r="AW3520" t="s">
        <v>95</v>
      </c>
      <c r="AX3520" t="s">
        <v>2007</v>
      </c>
      <c r="AY3520" t="s">
        <v>2571</v>
      </c>
      <c r="AZ3520" t="s">
        <v>1009</v>
      </c>
      <c r="BA3520" t="s">
        <v>436</v>
      </c>
      <c r="BB3520" t="s">
        <v>2561</v>
      </c>
      <c r="BC3520" t="s">
        <v>2566</v>
      </c>
      <c r="BD3520" t="s">
        <v>2053</v>
      </c>
      <c r="BE3520" t="s">
        <v>2572</v>
      </c>
      <c r="BF3520" t="s">
        <v>2573</v>
      </c>
      <c r="BG3520" t="s">
        <v>494</v>
      </c>
      <c r="BH3520" t="s">
        <v>494</v>
      </c>
      <c r="BI3520">
        <v>439</v>
      </c>
      <c r="BJ3520" t="s">
        <v>69</v>
      </c>
      <c r="BK3520" t="s">
        <v>69</v>
      </c>
      <c r="BL3520" t="s">
        <v>2574</v>
      </c>
      <c r="BM3520" t="s">
        <v>2577</v>
      </c>
      <c r="BN3520" t="s">
        <v>532</v>
      </c>
      <c r="BO3520" t="s">
        <v>69</v>
      </c>
      <c r="BP3520" t="s">
        <v>75</v>
      </c>
      <c r="BQ3520" t="s">
        <v>129</v>
      </c>
    </row>
    <row r="3521" spans="1:69" x14ac:dyDescent="0.3">
      <c r="A3521">
        <v>440</v>
      </c>
      <c r="B3521" t="s">
        <v>2567</v>
      </c>
      <c r="C3521">
        <v>8</v>
      </c>
      <c r="D3521" t="s">
        <v>88</v>
      </c>
      <c r="E3521">
        <v>58</v>
      </c>
      <c r="F3521" t="s">
        <v>2557</v>
      </c>
      <c r="G3521" t="s">
        <v>78</v>
      </c>
      <c r="H3521" t="s">
        <v>78</v>
      </c>
      <c r="Q3521" t="s">
        <v>2568</v>
      </c>
      <c r="R3521" t="s">
        <v>92</v>
      </c>
      <c r="S3521" t="s">
        <v>78</v>
      </c>
      <c r="AF3521" t="s">
        <v>2569</v>
      </c>
      <c r="AG3521" t="s">
        <v>2570</v>
      </c>
      <c r="AH3521" t="s">
        <v>844</v>
      </c>
      <c r="AU3521" t="s">
        <v>2523</v>
      </c>
      <c r="AV3521" t="s">
        <v>844</v>
      </c>
      <c r="AW3521" t="s">
        <v>92</v>
      </c>
      <c r="AX3521" t="s">
        <v>2007</v>
      </c>
      <c r="AY3521" t="s">
        <v>2571</v>
      </c>
      <c r="AZ3521" t="s">
        <v>1008</v>
      </c>
      <c r="BA3521" t="s">
        <v>438</v>
      </c>
      <c r="BB3521" t="s">
        <v>2561</v>
      </c>
      <c r="BC3521" t="s">
        <v>2564</v>
      </c>
      <c r="BD3521" t="s">
        <v>2052</v>
      </c>
      <c r="BE3521" t="s">
        <v>2572</v>
      </c>
      <c r="BF3521" t="s">
        <v>2573</v>
      </c>
      <c r="BG3521" t="s">
        <v>490</v>
      </c>
      <c r="BH3521" t="s">
        <v>490</v>
      </c>
      <c r="BI3521">
        <v>439</v>
      </c>
      <c r="BJ3521" t="s">
        <v>78</v>
      </c>
      <c r="BK3521" t="s">
        <v>78</v>
      </c>
      <c r="BL3521" t="s">
        <v>2574</v>
      </c>
      <c r="BM3521" t="s">
        <v>1153</v>
      </c>
      <c r="BN3521" t="s">
        <v>537</v>
      </c>
      <c r="BO3521" t="s">
        <v>90</v>
      </c>
      <c r="BQ3521" t="s">
        <v>94</v>
      </c>
    </row>
    <row r="3522" spans="1:69" x14ac:dyDescent="0.3">
      <c r="A3522">
        <v>441</v>
      </c>
      <c r="B3522" t="s">
        <v>2521</v>
      </c>
      <c r="C3522">
        <v>1</v>
      </c>
      <c r="D3522" t="s">
        <v>67</v>
      </c>
      <c r="E3522">
        <v>58</v>
      </c>
      <c r="F3522" t="s">
        <v>2557</v>
      </c>
      <c r="G3522" t="s">
        <v>78</v>
      </c>
      <c r="H3522" t="s">
        <v>78</v>
      </c>
      <c r="I3522">
        <v>428</v>
      </c>
      <c r="J3522" t="s">
        <v>90</v>
      </c>
      <c r="Q3522">
        <v>440</v>
      </c>
      <c r="R3522" t="s">
        <v>78</v>
      </c>
      <c r="S3522" t="s">
        <v>78</v>
      </c>
      <c r="AU3522">
        <v>440</v>
      </c>
      <c r="AV3522" t="s">
        <v>78</v>
      </c>
      <c r="AW3522" t="s">
        <v>78</v>
      </c>
      <c r="AX3522">
        <v>3</v>
      </c>
      <c r="AY3522" t="s">
        <v>2523</v>
      </c>
      <c r="AZ3522" t="s">
        <v>844</v>
      </c>
      <c r="BA3522" t="s">
        <v>92</v>
      </c>
      <c r="BI3522">
        <v>440</v>
      </c>
      <c r="BJ3522" t="s">
        <v>78</v>
      </c>
      <c r="BK3522" t="s">
        <v>78</v>
      </c>
      <c r="BO3522" t="s">
        <v>78</v>
      </c>
      <c r="BP3522" t="s">
        <v>81</v>
      </c>
      <c r="BQ3522" t="s">
        <v>224</v>
      </c>
    </row>
    <row r="3523" spans="1:69" x14ac:dyDescent="0.3">
      <c r="A3523">
        <v>441</v>
      </c>
      <c r="B3523" t="s">
        <v>2521</v>
      </c>
      <c r="C3523">
        <v>2</v>
      </c>
      <c r="D3523" t="s">
        <v>77</v>
      </c>
      <c r="E3523">
        <v>58</v>
      </c>
      <c r="F3523" t="s">
        <v>2557</v>
      </c>
      <c r="G3523" t="s">
        <v>78</v>
      </c>
      <c r="H3523" t="s">
        <v>78</v>
      </c>
      <c r="I3523">
        <v>428</v>
      </c>
      <c r="J3523" t="s">
        <v>90</v>
      </c>
      <c r="Q3523">
        <v>440</v>
      </c>
      <c r="R3523" t="s">
        <v>78</v>
      </c>
      <c r="S3523" t="s">
        <v>78</v>
      </c>
      <c r="AU3523">
        <v>440</v>
      </c>
      <c r="AV3523" t="s">
        <v>78</v>
      </c>
      <c r="AW3523" t="s">
        <v>78</v>
      </c>
      <c r="AX3523">
        <v>3</v>
      </c>
      <c r="AY3523" t="s">
        <v>2523</v>
      </c>
      <c r="AZ3523" t="s">
        <v>844</v>
      </c>
      <c r="BA3523" t="s">
        <v>92</v>
      </c>
      <c r="BI3523">
        <v>440</v>
      </c>
      <c r="BJ3523" t="s">
        <v>78</v>
      </c>
      <c r="BK3523" t="s">
        <v>78</v>
      </c>
      <c r="BO3523" t="s">
        <v>78</v>
      </c>
      <c r="BP3523" t="s">
        <v>81</v>
      </c>
      <c r="BQ3523" t="s">
        <v>224</v>
      </c>
    </row>
    <row r="3524" spans="1:69" x14ac:dyDescent="0.3">
      <c r="A3524">
        <v>441</v>
      </c>
      <c r="B3524" t="s">
        <v>2521</v>
      </c>
      <c r="C3524">
        <v>3</v>
      </c>
      <c r="D3524" t="s">
        <v>83</v>
      </c>
      <c r="E3524">
        <v>58</v>
      </c>
      <c r="F3524" t="s">
        <v>2557</v>
      </c>
      <c r="G3524" t="s">
        <v>78</v>
      </c>
      <c r="H3524" t="s">
        <v>78</v>
      </c>
      <c r="I3524">
        <v>428</v>
      </c>
      <c r="J3524" t="s">
        <v>90</v>
      </c>
      <c r="Q3524">
        <v>440</v>
      </c>
      <c r="R3524" t="s">
        <v>78</v>
      </c>
      <c r="S3524" t="s">
        <v>78</v>
      </c>
      <c r="AU3524">
        <v>440</v>
      </c>
      <c r="AV3524" t="s">
        <v>78</v>
      </c>
      <c r="AW3524" t="s">
        <v>78</v>
      </c>
      <c r="AX3524">
        <v>3</v>
      </c>
      <c r="AY3524" t="s">
        <v>2523</v>
      </c>
      <c r="AZ3524" t="s">
        <v>844</v>
      </c>
      <c r="BA3524" t="s">
        <v>92</v>
      </c>
      <c r="BI3524">
        <v>440</v>
      </c>
      <c r="BJ3524" t="s">
        <v>78</v>
      </c>
      <c r="BK3524" t="s">
        <v>78</v>
      </c>
      <c r="BO3524" t="s">
        <v>78</v>
      </c>
      <c r="BP3524" t="s">
        <v>81</v>
      </c>
      <c r="BQ3524" t="s">
        <v>224</v>
      </c>
    </row>
    <row r="3525" spans="1:69" x14ac:dyDescent="0.3">
      <c r="A3525">
        <v>441</v>
      </c>
      <c r="B3525" t="s">
        <v>2521</v>
      </c>
      <c r="C3525">
        <v>4</v>
      </c>
      <c r="D3525" t="s">
        <v>84</v>
      </c>
      <c r="E3525">
        <v>58</v>
      </c>
      <c r="F3525" t="s">
        <v>2557</v>
      </c>
      <c r="G3525" t="s">
        <v>69</v>
      </c>
      <c r="H3525" t="s">
        <v>69</v>
      </c>
      <c r="I3525">
        <v>428</v>
      </c>
      <c r="J3525" t="s">
        <v>90</v>
      </c>
      <c r="Q3525">
        <v>440</v>
      </c>
      <c r="R3525" t="s">
        <v>78</v>
      </c>
      <c r="S3525" t="s">
        <v>69</v>
      </c>
      <c r="AU3525">
        <v>440</v>
      </c>
      <c r="AV3525" t="s">
        <v>78</v>
      </c>
      <c r="AW3525" t="s">
        <v>69</v>
      </c>
      <c r="AX3525">
        <v>3</v>
      </c>
      <c r="AY3525" t="s">
        <v>2523</v>
      </c>
      <c r="AZ3525" t="s">
        <v>844</v>
      </c>
      <c r="BA3525" t="s">
        <v>95</v>
      </c>
      <c r="BI3525">
        <v>440</v>
      </c>
      <c r="BJ3525" t="s">
        <v>78</v>
      </c>
      <c r="BK3525" t="s">
        <v>69</v>
      </c>
      <c r="BO3525" t="s">
        <v>78</v>
      </c>
      <c r="BP3525" t="s">
        <v>165</v>
      </c>
      <c r="BQ3525" t="s">
        <v>224</v>
      </c>
    </row>
    <row r="3526" spans="1:69" x14ac:dyDescent="0.3">
      <c r="A3526">
        <v>441</v>
      </c>
      <c r="B3526" t="s">
        <v>2521</v>
      </c>
      <c r="C3526">
        <v>5</v>
      </c>
      <c r="D3526" t="s">
        <v>85</v>
      </c>
      <c r="E3526">
        <v>58</v>
      </c>
      <c r="F3526" t="s">
        <v>2557</v>
      </c>
      <c r="G3526" t="s">
        <v>78</v>
      </c>
      <c r="H3526" t="s">
        <v>78</v>
      </c>
      <c r="I3526">
        <v>428</v>
      </c>
      <c r="J3526" t="s">
        <v>90</v>
      </c>
      <c r="Q3526">
        <v>440</v>
      </c>
      <c r="R3526" t="s">
        <v>78</v>
      </c>
      <c r="S3526" t="s">
        <v>78</v>
      </c>
      <c r="AU3526">
        <v>440</v>
      </c>
      <c r="AV3526" t="s">
        <v>78</v>
      </c>
      <c r="AW3526" t="s">
        <v>78</v>
      </c>
      <c r="AX3526">
        <v>3</v>
      </c>
      <c r="AY3526" t="s">
        <v>2523</v>
      </c>
      <c r="AZ3526" t="s">
        <v>844</v>
      </c>
      <c r="BA3526" t="s">
        <v>92</v>
      </c>
      <c r="BI3526">
        <v>440</v>
      </c>
      <c r="BJ3526" t="s">
        <v>78</v>
      </c>
      <c r="BK3526" t="s">
        <v>78</v>
      </c>
      <c r="BO3526" t="s">
        <v>78</v>
      </c>
      <c r="BP3526" t="s">
        <v>81</v>
      </c>
      <c r="BQ3526" t="s">
        <v>224</v>
      </c>
    </row>
    <row r="3527" spans="1:69" x14ac:dyDescent="0.3">
      <c r="A3527">
        <v>441</v>
      </c>
      <c r="B3527" t="s">
        <v>2521</v>
      </c>
      <c r="C3527">
        <v>6</v>
      </c>
      <c r="D3527" t="s">
        <v>86</v>
      </c>
      <c r="E3527">
        <v>58</v>
      </c>
      <c r="F3527" t="s">
        <v>2557</v>
      </c>
      <c r="G3527" t="s">
        <v>78</v>
      </c>
      <c r="H3527" t="s">
        <v>69</v>
      </c>
      <c r="I3527">
        <v>428</v>
      </c>
      <c r="J3527" t="s">
        <v>90</v>
      </c>
      <c r="Q3527">
        <v>440</v>
      </c>
      <c r="R3527" t="s">
        <v>69</v>
      </c>
      <c r="S3527" t="s">
        <v>69</v>
      </c>
      <c r="AU3527">
        <v>440</v>
      </c>
      <c r="AV3527" t="s">
        <v>69</v>
      </c>
      <c r="AW3527" t="s">
        <v>69</v>
      </c>
      <c r="AX3527">
        <v>3</v>
      </c>
      <c r="AY3527" t="s">
        <v>2523</v>
      </c>
      <c r="AZ3527" t="s">
        <v>845</v>
      </c>
      <c r="BA3527" t="s">
        <v>95</v>
      </c>
      <c r="BI3527">
        <v>440</v>
      </c>
      <c r="BJ3527" t="s">
        <v>69</v>
      </c>
      <c r="BK3527" t="s">
        <v>69</v>
      </c>
      <c r="BO3527" t="s">
        <v>69</v>
      </c>
      <c r="BP3527" t="s">
        <v>171</v>
      </c>
      <c r="BQ3527" t="s">
        <v>225</v>
      </c>
    </row>
    <row r="3528" spans="1:69" x14ac:dyDescent="0.3">
      <c r="A3528">
        <v>441</v>
      </c>
      <c r="B3528" t="s">
        <v>2521</v>
      </c>
      <c r="C3528">
        <v>7</v>
      </c>
      <c r="D3528" t="s">
        <v>87</v>
      </c>
      <c r="E3528">
        <v>58</v>
      </c>
      <c r="F3528" t="s">
        <v>2557</v>
      </c>
      <c r="G3528" t="s">
        <v>78</v>
      </c>
      <c r="H3528" t="s">
        <v>69</v>
      </c>
      <c r="I3528">
        <v>428</v>
      </c>
      <c r="J3528" t="s">
        <v>90</v>
      </c>
      <c r="Q3528">
        <v>440</v>
      </c>
      <c r="R3528" t="s">
        <v>69</v>
      </c>
      <c r="S3528" t="s">
        <v>69</v>
      </c>
      <c r="AU3528">
        <v>440</v>
      </c>
      <c r="AV3528" t="s">
        <v>69</v>
      </c>
      <c r="AW3528" t="s">
        <v>69</v>
      </c>
      <c r="AX3528">
        <v>3</v>
      </c>
      <c r="AY3528" t="s">
        <v>2523</v>
      </c>
      <c r="AZ3528" t="s">
        <v>845</v>
      </c>
      <c r="BA3528" t="s">
        <v>95</v>
      </c>
      <c r="BI3528">
        <v>440</v>
      </c>
      <c r="BJ3528" t="s">
        <v>69</v>
      </c>
      <c r="BK3528" t="s">
        <v>69</v>
      </c>
      <c r="BO3528" t="s">
        <v>69</v>
      </c>
      <c r="BP3528" t="s">
        <v>171</v>
      </c>
      <c r="BQ3528" t="s">
        <v>225</v>
      </c>
    </row>
    <row r="3529" spans="1:69" x14ac:dyDescent="0.3">
      <c r="A3529">
        <v>441</v>
      </c>
      <c r="B3529" t="s">
        <v>2521</v>
      </c>
      <c r="C3529">
        <v>8</v>
      </c>
      <c r="D3529" t="s">
        <v>88</v>
      </c>
      <c r="E3529">
        <v>58</v>
      </c>
      <c r="F3529" t="s">
        <v>2557</v>
      </c>
      <c r="G3529" t="s">
        <v>78</v>
      </c>
      <c r="H3529" t="s">
        <v>78</v>
      </c>
      <c r="I3529">
        <v>428</v>
      </c>
      <c r="J3529" t="s">
        <v>90</v>
      </c>
      <c r="Q3529">
        <v>440</v>
      </c>
      <c r="R3529" t="s">
        <v>78</v>
      </c>
      <c r="S3529" t="s">
        <v>78</v>
      </c>
      <c r="AU3529">
        <v>440</v>
      </c>
      <c r="AV3529" t="s">
        <v>78</v>
      </c>
      <c r="AW3529" t="s">
        <v>78</v>
      </c>
      <c r="AX3529">
        <v>3</v>
      </c>
      <c r="AY3529" t="s">
        <v>2523</v>
      </c>
      <c r="AZ3529" t="s">
        <v>844</v>
      </c>
      <c r="BA3529" t="s">
        <v>92</v>
      </c>
      <c r="BI3529">
        <v>440</v>
      </c>
      <c r="BJ3529" t="s">
        <v>78</v>
      </c>
      <c r="BK3529" t="s">
        <v>78</v>
      </c>
      <c r="BO3529" t="s">
        <v>78</v>
      </c>
      <c r="BP3529" t="s">
        <v>81</v>
      </c>
      <c r="BQ3529" t="s">
        <v>224</v>
      </c>
    </row>
    <row r="3530" spans="1:69" x14ac:dyDescent="0.3">
      <c r="A3530">
        <v>442</v>
      </c>
      <c r="B3530" t="s">
        <v>2524</v>
      </c>
      <c r="C3530">
        <v>1</v>
      </c>
      <c r="D3530" t="s">
        <v>67</v>
      </c>
      <c r="E3530">
        <v>58</v>
      </c>
      <c r="F3530" t="s">
        <v>2557</v>
      </c>
      <c r="G3530" t="s">
        <v>90</v>
      </c>
      <c r="H3530" t="s">
        <v>78</v>
      </c>
      <c r="I3530">
        <v>429</v>
      </c>
      <c r="J3530" t="s">
        <v>90</v>
      </c>
      <c r="Q3530">
        <v>440</v>
      </c>
      <c r="R3530" t="s">
        <v>78</v>
      </c>
      <c r="S3530" t="s">
        <v>78</v>
      </c>
      <c r="AU3530">
        <v>440</v>
      </c>
      <c r="AV3530" t="s">
        <v>78</v>
      </c>
      <c r="AW3530" t="s">
        <v>78</v>
      </c>
      <c r="AX3530">
        <v>3</v>
      </c>
      <c r="AY3530" t="s">
        <v>2523</v>
      </c>
      <c r="AZ3530" t="s">
        <v>844</v>
      </c>
      <c r="BA3530" t="s">
        <v>92</v>
      </c>
      <c r="BO3530" t="s">
        <v>78</v>
      </c>
      <c r="BP3530" t="s">
        <v>93</v>
      </c>
      <c r="BQ3530" t="s">
        <v>224</v>
      </c>
    </row>
    <row r="3531" spans="1:69" x14ac:dyDescent="0.3">
      <c r="A3531">
        <v>442</v>
      </c>
      <c r="B3531" t="s">
        <v>2524</v>
      </c>
      <c r="C3531">
        <v>2</v>
      </c>
      <c r="D3531" t="s">
        <v>77</v>
      </c>
      <c r="E3531">
        <v>58</v>
      </c>
      <c r="F3531" t="s">
        <v>2557</v>
      </c>
      <c r="G3531" t="s">
        <v>90</v>
      </c>
      <c r="H3531" t="s">
        <v>78</v>
      </c>
      <c r="I3531">
        <v>429</v>
      </c>
      <c r="J3531" t="s">
        <v>90</v>
      </c>
      <c r="Q3531">
        <v>440</v>
      </c>
      <c r="R3531" t="s">
        <v>78</v>
      </c>
      <c r="S3531" t="s">
        <v>78</v>
      </c>
      <c r="AU3531">
        <v>440</v>
      </c>
      <c r="AV3531" t="s">
        <v>78</v>
      </c>
      <c r="AW3531" t="s">
        <v>78</v>
      </c>
      <c r="AX3531">
        <v>3</v>
      </c>
      <c r="AY3531" t="s">
        <v>2523</v>
      </c>
      <c r="AZ3531" t="s">
        <v>844</v>
      </c>
      <c r="BA3531" t="s">
        <v>92</v>
      </c>
      <c r="BO3531" t="s">
        <v>78</v>
      </c>
      <c r="BP3531" t="s">
        <v>93</v>
      </c>
      <c r="BQ3531" t="s">
        <v>224</v>
      </c>
    </row>
    <row r="3532" spans="1:69" x14ac:dyDescent="0.3">
      <c r="A3532">
        <v>442</v>
      </c>
      <c r="B3532" t="s">
        <v>2524</v>
      </c>
      <c r="C3532">
        <v>3</v>
      </c>
      <c r="D3532" t="s">
        <v>83</v>
      </c>
      <c r="E3532">
        <v>58</v>
      </c>
      <c r="F3532" t="s">
        <v>2557</v>
      </c>
      <c r="G3532" t="s">
        <v>90</v>
      </c>
      <c r="H3532" t="s">
        <v>78</v>
      </c>
      <c r="I3532">
        <v>429</v>
      </c>
      <c r="J3532" t="s">
        <v>90</v>
      </c>
      <c r="Q3532">
        <v>440</v>
      </c>
      <c r="R3532" t="s">
        <v>78</v>
      </c>
      <c r="S3532" t="s">
        <v>78</v>
      </c>
      <c r="AU3532">
        <v>440</v>
      </c>
      <c r="AV3532" t="s">
        <v>78</v>
      </c>
      <c r="AW3532" t="s">
        <v>78</v>
      </c>
      <c r="AX3532">
        <v>3</v>
      </c>
      <c r="AY3532" t="s">
        <v>2523</v>
      </c>
      <c r="AZ3532" t="s">
        <v>844</v>
      </c>
      <c r="BA3532" t="s">
        <v>92</v>
      </c>
      <c r="BO3532" t="s">
        <v>78</v>
      </c>
      <c r="BP3532" t="s">
        <v>93</v>
      </c>
      <c r="BQ3532" t="s">
        <v>224</v>
      </c>
    </row>
    <row r="3533" spans="1:69" x14ac:dyDescent="0.3">
      <c r="A3533">
        <v>442</v>
      </c>
      <c r="B3533" t="s">
        <v>2524</v>
      </c>
      <c r="C3533">
        <v>4</v>
      </c>
      <c r="D3533" t="s">
        <v>84</v>
      </c>
      <c r="E3533">
        <v>58</v>
      </c>
      <c r="F3533" t="s">
        <v>2557</v>
      </c>
      <c r="G3533" t="s">
        <v>90</v>
      </c>
      <c r="H3533" t="s">
        <v>69</v>
      </c>
      <c r="I3533">
        <v>429</v>
      </c>
      <c r="J3533" t="s">
        <v>90</v>
      </c>
      <c r="Q3533">
        <v>440</v>
      </c>
      <c r="R3533" t="s">
        <v>78</v>
      </c>
      <c r="S3533" t="s">
        <v>69</v>
      </c>
      <c r="AU3533">
        <v>440</v>
      </c>
      <c r="AV3533" t="s">
        <v>78</v>
      </c>
      <c r="AW3533" t="s">
        <v>69</v>
      </c>
      <c r="AX3533">
        <v>3</v>
      </c>
      <c r="AY3533" t="s">
        <v>2523</v>
      </c>
      <c r="AZ3533" t="s">
        <v>844</v>
      </c>
      <c r="BA3533" t="s">
        <v>95</v>
      </c>
      <c r="BO3533" t="s">
        <v>78</v>
      </c>
      <c r="BP3533" t="s">
        <v>93</v>
      </c>
      <c r="BQ3533" t="s">
        <v>224</v>
      </c>
    </row>
    <row r="3534" spans="1:69" x14ac:dyDescent="0.3">
      <c r="A3534">
        <v>442</v>
      </c>
      <c r="B3534" t="s">
        <v>2524</v>
      </c>
      <c r="C3534">
        <v>5</v>
      </c>
      <c r="D3534" t="s">
        <v>85</v>
      </c>
      <c r="E3534">
        <v>58</v>
      </c>
      <c r="F3534" t="s">
        <v>2557</v>
      </c>
      <c r="G3534" t="s">
        <v>90</v>
      </c>
      <c r="H3534" t="s">
        <v>78</v>
      </c>
      <c r="I3534">
        <v>429</v>
      </c>
      <c r="J3534" t="s">
        <v>90</v>
      </c>
      <c r="Q3534">
        <v>440</v>
      </c>
      <c r="R3534" t="s">
        <v>78</v>
      </c>
      <c r="S3534" t="s">
        <v>78</v>
      </c>
      <c r="AU3534">
        <v>440</v>
      </c>
      <c r="AV3534" t="s">
        <v>78</v>
      </c>
      <c r="AW3534" t="s">
        <v>78</v>
      </c>
      <c r="AX3534">
        <v>3</v>
      </c>
      <c r="AY3534" t="s">
        <v>2523</v>
      </c>
      <c r="AZ3534" t="s">
        <v>844</v>
      </c>
      <c r="BA3534" t="s">
        <v>92</v>
      </c>
      <c r="BO3534" t="s">
        <v>78</v>
      </c>
      <c r="BP3534" t="s">
        <v>93</v>
      </c>
      <c r="BQ3534" t="s">
        <v>224</v>
      </c>
    </row>
    <row r="3535" spans="1:69" x14ac:dyDescent="0.3">
      <c r="A3535">
        <v>442</v>
      </c>
      <c r="B3535" t="s">
        <v>2524</v>
      </c>
      <c r="C3535">
        <v>6</v>
      </c>
      <c r="D3535" t="s">
        <v>86</v>
      </c>
      <c r="E3535">
        <v>58</v>
      </c>
      <c r="F3535" t="s">
        <v>2557</v>
      </c>
      <c r="G3535" t="s">
        <v>90</v>
      </c>
      <c r="H3535" t="s">
        <v>69</v>
      </c>
      <c r="I3535">
        <v>429</v>
      </c>
      <c r="J3535" t="s">
        <v>90</v>
      </c>
      <c r="Q3535">
        <v>440</v>
      </c>
      <c r="R3535" t="s">
        <v>69</v>
      </c>
      <c r="S3535" t="s">
        <v>69</v>
      </c>
      <c r="AU3535">
        <v>440</v>
      </c>
      <c r="AV3535" t="s">
        <v>69</v>
      </c>
      <c r="AW3535" t="s">
        <v>69</v>
      </c>
      <c r="AX3535">
        <v>3</v>
      </c>
      <c r="AY3535" t="s">
        <v>2523</v>
      </c>
      <c r="AZ3535" t="s">
        <v>845</v>
      </c>
      <c r="BA3535" t="s">
        <v>95</v>
      </c>
      <c r="BO3535" t="s">
        <v>69</v>
      </c>
      <c r="BP3535" t="s">
        <v>93</v>
      </c>
      <c r="BQ3535" t="s">
        <v>225</v>
      </c>
    </row>
    <row r="3536" spans="1:69" x14ac:dyDescent="0.3">
      <c r="A3536">
        <v>442</v>
      </c>
      <c r="B3536" t="s">
        <v>2524</v>
      </c>
      <c r="C3536">
        <v>7</v>
      </c>
      <c r="D3536" t="s">
        <v>87</v>
      </c>
      <c r="E3536">
        <v>58</v>
      </c>
      <c r="F3536" t="s">
        <v>2557</v>
      </c>
      <c r="G3536" t="s">
        <v>90</v>
      </c>
      <c r="H3536" t="s">
        <v>69</v>
      </c>
      <c r="I3536">
        <v>429</v>
      </c>
      <c r="J3536" t="s">
        <v>90</v>
      </c>
      <c r="Q3536">
        <v>440</v>
      </c>
      <c r="R3536" t="s">
        <v>69</v>
      </c>
      <c r="S3536" t="s">
        <v>69</v>
      </c>
      <c r="AU3536">
        <v>440</v>
      </c>
      <c r="AV3536" t="s">
        <v>69</v>
      </c>
      <c r="AW3536" t="s">
        <v>69</v>
      </c>
      <c r="AX3536">
        <v>3</v>
      </c>
      <c r="AY3536" t="s">
        <v>2523</v>
      </c>
      <c r="AZ3536" t="s">
        <v>845</v>
      </c>
      <c r="BA3536" t="s">
        <v>95</v>
      </c>
      <c r="BO3536" t="s">
        <v>69</v>
      </c>
      <c r="BP3536" t="s">
        <v>93</v>
      </c>
      <c r="BQ3536" t="s">
        <v>225</v>
      </c>
    </row>
    <row r="3537" spans="1:69" x14ac:dyDescent="0.3">
      <c r="A3537">
        <v>442</v>
      </c>
      <c r="B3537" t="s">
        <v>2524</v>
      </c>
      <c r="C3537">
        <v>8</v>
      </c>
      <c r="D3537" t="s">
        <v>88</v>
      </c>
      <c r="E3537">
        <v>58</v>
      </c>
      <c r="F3537" t="s">
        <v>2557</v>
      </c>
      <c r="G3537" t="s">
        <v>90</v>
      </c>
      <c r="H3537" t="s">
        <v>78</v>
      </c>
      <c r="I3537">
        <v>429</v>
      </c>
      <c r="J3537" t="s">
        <v>90</v>
      </c>
      <c r="Q3537">
        <v>440</v>
      </c>
      <c r="R3537" t="s">
        <v>78</v>
      </c>
      <c r="S3537" t="s">
        <v>78</v>
      </c>
      <c r="AU3537">
        <v>440</v>
      </c>
      <c r="AV3537" t="s">
        <v>78</v>
      </c>
      <c r="AW3537" t="s">
        <v>78</v>
      </c>
      <c r="AX3537">
        <v>3</v>
      </c>
      <c r="AY3537" t="s">
        <v>2523</v>
      </c>
      <c r="AZ3537" t="s">
        <v>844</v>
      </c>
      <c r="BA3537" t="s">
        <v>92</v>
      </c>
      <c r="BO3537" t="s">
        <v>78</v>
      </c>
      <c r="BP3537" t="s">
        <v>93</v>
      </c>
      <c r="BQ3537" t="s">
        <v>224</v>
      </c>
    </row>
    <row r="3538" spans="1:69" x14ac:dyDescent="0.3">
      <c r="A3538">
        <v>443</v>
      </c>
      <c r="B3538" t="s">
        <v>1872</v>
      </c>
      <c r="C3538">
        <v>1</v>
      </c>
      <c r="D3538" t="s">
        <v>67</v>
      </c>
      <c r="E3538">
        <v>58</v>
      </c>
      <c r="F3538" t="s">
        <v>2557</v>
      </c>
      <c r="G3538" t="s">
        <v>78</v>
      </c>
      <c r="H3538" t="s">
        <v>78</v>
      </c>
      <c r="I3538">
        <v>430</v>
      </c>
      <c r="J3538" t="s">
        <v>90</v>
      </c>
      <c r="Q3538" t="s">
        <v>2525</v>
      </c>
      <c r="R3538" t="s">
        <v>119</v>
      </c>
      <c r="S3538" t="s">
        <v>78</v>
      </c>
      <c r="T3538" t="s">
        <v>2464</v>
      </c>
      <c r="U3538" t="s">
        <v>92</v>
      </c>
      <c r="V3538" t="s">
        <v>69</v>
      </c>
      <c r="AU3538" t="s">
        <v>2578</v>
      </c>
      <c r="AV3538" t="s">
        <v>516</v>
      </c>
      <c r="AW3538" t="s">
        <v>646</v>
      </c>
      <c r="AX3538" t="s">
        <v>2506</v>
      </c>
      <c r="AY3538" t="s">
        <v>2579</v>
      </c>
      <c r="AZ3538" t="s">
        <v>922</v>
      </c>
      <c r="BA3538" t="s">
        <v>2580</v>
      </c>
      <c r="BI3538" t="s">
        <v>2525</v>
      </c>
      <c r="BJ3538" t="s">
        <v>119</v>
      </c>
      <c r="BK3538" t="s">
        <v>78</v>
      </c>
      <c r="BO3538" t="s">
        <v>90</v>
      </c>
      <c r="BQ3538" t="s">
        <v>94</v>
      </c>
    </row>
    <row r="3539" spans="1:69" x14ac:dyDescent="0.3">
      <c r="A3539">
        <v>443</v>
      </c>
      <c r="B3539" t="s">
        <v>1872</v>
      </c>
      <c r="C3539">
        <v>2</v>
      </c>
      <c r="D3539" t="s">
        <v>77</v>
      </c>
      <c r="E3539">
        <v>58</v>
      </c>
      <c r="F3539" t="s">
        <v>2557</v>
      </c>
      <c r="G3539" t="s">
        <v>78</v>
      </c>
      <c r="H3539" t="s">
        <v>78</v>
      </c>
      <c r="I3539">
        <v>430</v>
      </c>
      <c r="J3539" t="s">
        <v>90</v>
      </c>
      <c r="Q3539" t="s">
        <v>2525</v>
      </c>
      <c r="R3539" t="s">
        <v>119</v>
      </c>
      <c r="S3539" t="s">
        <v>78</v>
      </c>
      <c r="T3539" t="s">
        <v>2464</v>
      </c>
      <c r="U3539" t="s">
        <v>92</v>
      </c>
      <c r="V3539" t="s">
        <v>78</v>
      </c>
      <c r="AU3539" t="s">
        <v>2578</v>
      </c>
      <c r="AV3539" t="s">
        <v>516</v>
      </c>
      <c r="AW3539" t="s">
        <v>537</v>
      </c>
      <c r="AX3539" t="s">
        <v>2506</v>
      </c>
      <c r="AY3539" t="s">
        <v>2579</v>
      </c>
      <c r="AZ3539" t="s">
        <v>922</v>
      </c>
      <c r="BA3539" t="s">
        <v>892</v>
      </c>
      <c r="BI3539" t="s">
        <v>2525</v>
      </c>
      <c r="BJ3539" t="s">
        <v>119</v>
      </c>
      <c r="BK3539" t="s">
        <v>78</v>
      </c>
      <c r="BO3539" t="s">
        <v>90</v>
      </c>
      <c r="BQ3539" t="s">
        <v>94</v>
      </c>
    </row>
    <row r="3540" spans="1:69" x14ac:dyDescent="0.3">
      <c r="A3540">
        <v>443</v>
      </c>
      <c r="B3540" t="s">
        <v>1872</v>
      </c>
      <c r="C3540">
        <v>3</v>
      </c>
      <c r="D3540" t="s">
        <v>83</v>
      </c>
      <c r="E3540">
        <v>58</v>
      </c>
      <c r="F3540" t="s">
        <v>2557</v>
      </c>
      <c r="G3540" t="s">
        <v>78</v>
      </c>
      <c r="H3540" t="s">
        <v>78</v>
      </c>
      <c r="I3540">
        <v>430</v>
      </c>
      <c r="J3540" t="s">
        <v>90</v>
      </c>
      <c r="Q3540" t="s">
        <v>2525</v>
      </c>
      <c r="R3540" t="s">
        <v>119</v>
      </c>
      <c r="S3540" t="s">
        <v>78</v>
      </c>
      <c r="T3540" t="s">
        <v>2464</v>
      </c>
      <c r="U3540" t="s">
        <v>92</v>
      </c>
      <c r="V3540" t="s">
        <v>78</v>
      </c>
      <c r="AU3540" t="s">
        <v>2578</v>
      </c>
      <c r="AV3540" t="s">
        <v>516</v>
      </c>
      <c r="AW3540" t="s">
        <v>537</v>
      </c>
      <c r="AX3540" t="s">
        <v>2506</v>
      </c>
      <c r="AY3540" t="s">
        <v>2579</v>
      </c>
      <c r="AZ3540" t="s">
        <v>922</v>
      </c>
      <c r="BA3540" t="s">
        <v>893</v>
      </c>
      <c r="BI3540" t="s">
        <v>2525</v>
      </c>
      <c r="BJ3540" t="s">
        <v>119</v>
      </c>
      <c r="BK3540" t="s">
        <v>78</v>
      </c>
      <c r="BO3540" t="s">
        <v>90</v>
      </c>
      <c r="BQ3540" t="s">
        <v>94</v>
      </c>
    </row>
    <row r="3541" spans="1:69" x14ac:dyDescent="0.3">
      <c r="A3541">
        <v>443</v>
      </c>
      <c r="B3541" t="s">
        <v>1872</v>
      </c>
      <c r="C3541">
        <v>4</v>
      </c>
      <c r="D3541" t="s">
        <v>84</v>
      </c>
      <c r="E3541">
        <v>58</v>
      </c>
      <c r="F3541" t="s">
        <v>2557</v>
      </c>
      <c r="G3541" t="s">
        <v>78</v>
      </c>
      <c r="H3541" t="s">
        <v>69</v>
      </c>
      <c r="I3541">
        <v>430</v>
      </c>
      <c r="J3541" t="s">
        <v>90</v>
      </c>
      <c r="Q3541" t="s">
        <v>2525</v>
      </c>
      <c r="R3541" t="s">
        <v>113</v>
      </c>
      <c r="S3541" t="s">
        <v>69</v>
      </c>
      <c r="T3541" t="s">
        <v>2464</v>
      </c>
      <c r="U3541" t="s">
        <v>92</v>
      </c>
      <c r="V3541" t="s">
        <v>78</v>
      </c>
      <c r="AU3541" t="s">
        <v>2578</v>
      </c>
      <c r="AV3541" t="s">
        <v>1938</v>
      </c>
      <c r="AW3541" t="s">
        <v>653</v>
      </c>
      <c r="AX3541" t="s">
        <v>2506</v>
      </c>
      <c r="AY3541" t="s">
        <v>2579</v>
      </c>
      <c r="AZ3541" t="s">
        <v>922</v>
      </c>
      <c r="BA3541" t="s">
        <v>2035</v>
      </c>
      <c r="BI3541" t="s">
        <v>2525</v>
      </c>
      <c r="BJ3541" t="s">
        <v>113</v>
      </c>
      <c r="BK3541" t="s">
        <v>69</v>
      </c>
      <c r="BO3541" t="s">
        <v>90</v>
      </c>
      <c r="BQ3541" t="s">
        <v>94</v>
      </c>
    </row>
    <row r="3542" spans="1:69" x14ac:dyDescent="0.3">
      <c r="A3542">
        <v>443</v>
      </c>
      <c r="B3542" t="s">
        <v>1872</v>
      </c>
      <c r="C3542">
        <v>5</v>
      </c>
      <c r="D3542" t="s">
        <v>85</v>
      </c>
      <c r="E3542">
        <v>58</v>
      </c>
      <c r="F3542" t="s">
        <v>2557</v>
      </c>
      <c r="G3542" t="s">
        <v>78</v>
      </c>
      <c r="H3542" t="s">
        <v>78</v>
      </c>
      <c r="I3542">
        <v>430</v>
      </c>
      <c r="J3542" t="s">
        <v>90</v>
      </c>
      <c r="Q3542" t="s">
        <v>2525</v>
      </c>
      <c r="R3542" t="s">
        <v>119</v>
      </c>
      <c r="S3542" t="s">
        <v>78</v>
      </c>
      <c r="T3542" t="s">
        <v>2464</v>
      </c>
      <c r="U3542" t="s">
        <v>92</v>
      </c>
      <c r="V3542" t="s">
        <v>78</v>
      </c>
      <c r="AU3542" t="s">
        <v>2578</v>
      </c>
      <c r="AV3542" t="s">
        <v>516</v>
      </c>
      <c r="AW3542" t="s">
        <v>537</v>
      </c>
      <c r="AX3542" t="s">
        <v>2506</v>
      </c>
      <c r="AY3542" t="s">
        <v>2579</v>
      </c>
      <c r="AZ3542" t="s">
        <v>922</v>
      </c>
      <c r="BA3542" t="s">
        <v>892</v>
      </c>
      <c r="BI3542" t="s">
        <v>2525</v>
      </c>
      <c r="BJ3542" t="s">
        <v>119</v>
      </c>
      <c r="BK3542" t="s">
        <v>78</v>
      </c>
      <c r="BO3542" t="s">
        <v>90</v>
      </c>
      <c r="BQ3542" t="s">
        <v>94</v>
      </c>
    </row>
    <row r="3543" spans="1:69" x14ac:dyDescent="0.3">
      <c r="A3543">
        <v>443</v>
      </c>
      <c r="B3543" t="s">
        <v>1872</v>
      </c>
      <c r="C3543">
        <v>6</v>
      </c>
      <c r="D3543" t="s">
        <v>86</v>
      </c>
      <c r="E3543">
        <v>58</v>
      </c>
      <c r="F3543" t="s">
        <v>2557</v>
      </c>
      <c r="G3543" t="s">
        <v>69</v>
      </c>
      <c r="H3543" t="s">
        <v>69</v>
      </c>
      <c r="I3543">
        <v>430</v>
      </c>
      <c r="J3543" t="s">
        <v>90</v>
      </c>
      <c r="Q3543" t="s">
        <v>2525</v>
      </c>
      <c r="R3543" t="s">
        <v>201</v>
      </c>
      <c r="S3543" t="s">
        <v>69</v>
      </c>
      <c r="T3543" t="s">
        <v>2464</v>
      </c>
      <c r="U3543" t="s">
        <v>95</v>
      </c>
      <c r="V3543" t="s">
        <v>69</v>
      </c>
      <c r="AU3543" t="s">
        <v>2578</v>
      </c>
      <c r="AV3543" t="s">
        <v>2581</v>
      </c>
      <c r="AW3543" t="s">
        <v>532</v>
      </c>
      <c r="AX3543" t="s">
        <v>2506</v>
      </c>
      <c r="AY3543" t="s">
        <v>2579</v>
      </c>
      <c r="AZ3543" t="s">
        <v>927</v>
      </c>
      <c r="BA3543" t="s">
        <v>889</v>
      </c>
      <c r="BI3543" t="s">
        <v>2525</v>
      </c>
      <c r="BJ3543" t="s">
        <v>201</v>
      </c>
      <c r="BK3543" t="s">
        <v>69</v>
      </c>
      <c r="BO3543" t="s">
        <v>69</v>
      </c>
      <c r="BP3543" t="s">
        <v>75</v>
      </c>
      <c r="BQ3543" t="s">
        <v>225</v>
      </c>
    </row>
    <row r="3544" spans="1:69" x14ac:dyDescent="0.3">
      <c r="A3544">
        <v>443</v>
      </c>
      <c r="B3544" t="s">
        <v>1872</v>
      </c>
      <c r="C3544">
        <v>7</v>
      </c>
      <c r="D3544" t="s">
        <v>87</v>
      </c>
      <c r="E3544">
        <v>58</v>
      </c>
      <c r="F3544" t="s">
        <v>2557</v>
      </c>
      <c r="G3544" t="s">
        <v>69</v>
      </c>
      <c r="H3544" t="s">
        <v>69</v>
      </c>
      <c r="I3544">
        <v>430</v>
      </c>
      <c r="J3544" t="s">
        <v>90</v>
      </c>
      <c r="Q3544" t="s">
        <v>2525</v>
      </c>
      <c r="R3544" t="s">
        <v>201</v>
      </c>
      <c r="S3544" t="s">
        <v>69</v>
      </c>
      <c r="T3544" t="s">
        <v>2464</v>
      </c>
      <c r="U3544" t="s">
        <v>95</v>
      </c>
      <c r="V3544" t="s">
        <v>69</v>
      </c>
      <c r="AU3544" t="s">
        <v>2578</v>
      </c>
      <c r="AV3544" t="s">
        <v>2581</v>
      </c>
      <c r="AW3544" t="s">
        <v>532</v>
      </c>
      <c r="AX3544" t="s">
        <v>2506</v>
      </c>
      <c r="AY3544" t="s">
        <v>2579</v>
      </c>
      <c r="AZ3544" t="s">
        <v>927</v>
      </c>
      <c r="BA3544" t="s">
        <v>889</v>
      </c>
      <c r="BI3544" t="s">
        <v>2525</v>
      </c>
      <c r="BJ3544" t="s">
        <v>201</v>
      </c>
      <c r="BK3544" t="s">
        <v>69</v>
      </c>
      <c r="BO3544" t="s">
        <v>69</v>
      </c>
      <c r="BP3544" t="s">
        <v>75</v>
      </c>
      <c r="BQ3544" t="s">
        <v>225</v>
      </c>
    </row>
    <row r="3545" spans="1:69" x14ac:dyDescent="0.3">
      <c r="A3545">
        <v>443</v>
      </c>
      <c r="B3545" t="s">
        <v>1872</v>
      </c>
      <c r="C3545">
        <v>8</v>
      </c>
      <c r="D3545" t="s">
        <v>88</v>
      </c>
      <c r="E3545">
        <v>58</v>
      </c>
      <c r="F3545" t="s">
        <v>2557</v>
      </c>
      <c r="G3545" t="s">
        <v>78</v>
      </c>
      <c r="H3545" t="s">
        <v>78</v>
      </c>
      <c r="I3545">
        <v>430</v>
      </c>
      <c r="J3545" t="s">
        <v>90</v>
      </c>
      <c r="Q3545" t="s">
        <v>2525</v>
      </c>
      <c r="R3545" t="s">
        <v>119</v>
      </c>
      <c r="S3545" t="s">
        <v>78</v>
      </c>
      <c r="T3545" t="s">
        <v>2464</v>
      </c>
      <c r="U3545" t="s">
        <v>92</v>
      </c>
      <c r="V3545" t="s">
        <v>78</v>
      </c>
      <c r="AU3545" t="s">
        <v>2578</v>
      </c>
      <c r="AV3545" t="s">
        <v>516</v>
      </c>
      <c r="AW3545" t="s">
        <v>537</v>
      </c>
      <c r="AX3545" t="s">
        <v>2506</v>
      </c>
      <c r="AY3545" t="s">
        <v>2579</v>
      </c>
      <c r="AZ3545" t="s">
        <v>922</v>
      </c>
      <c r="BA3545" t="s">
        <v>893</v>
      </c>
      <c r="BI3545" t="s">
        <v>2525</v>
      </c>
      <c r="BJ3545" t="s">
        <v>119</v>
      </c>
      <c r="BK3545" t="s">
        <v>78</v>
      </c>
      <c r="BO3545" t="s">
        <v>90</v>
      </c>
      <c r="BQ3545" t="s">
        <v>94</v>
      </c>
    </row>
    <row r="3546" spans="1:69" x14ac:dyDescent="0.3">
      <c r="A3546">
        <v>444</v>
      </c>
      <c r="B3546" t="s">
        <v>2535</v>
      </c>
      <c r="C3546">
        <v>1</v>
      </c>
      <c r="D3546" t="s">
        <v>67</v>
      </c>
      <c r="E3546">
        <v>58</v>
      </c>
      <c r="F3546" t="s">
        <v>2557</v>
      </c>
      <c r="G3546" t="s">
        <v>78</v>
      </c>
      <c r="H3546" t="s">
        <v>78</v>
      </c>
      <c r="I3546">
        <v>431</v>
      </c>
      <c r="J3546" t="s">
        <v>90</v>
      </c>
      <c r="Q3546">
        <v>440</v>
      </c>
      <c r="R3546" t="s">
        <v>78</v>
      </c>
      <c r="S3546" t="s">
        <v>78</v>
      </c>
      <c r="AF3546" t="s">
        <v>2536</v>
      </c>
      <c r="AG3546" t="s">
        <v>80</v>
      </c>
      <c r="AH3546" t="s">
        <v>80</v>
      </c>
      <c r="AU3546">
        <v>440</v>
      </c>
      <c r="AV3546" t="s">
        <v>78</v>
      </c>
      <c r="AW3546" t="s">
        <v>78</v>
      </c>
      <c r="AX3546">
        <v>3</v>
      </c>
      <c r="AY3546" t="s">
        <v>2523</v>
      </c>
      <c r="AZ3546" t="s">
        <v>844</v>
      </c>
      <c r="BA3546" t="s">
        <v>92</v>
      </c>
      <c r="BB3546" t="s">
        <v>2573</v>
      </c>
      <c r="BC3546" t="s">
        <v>490</v>
      </c>
      <c r="BD3546" t="s">
        <v>490</v>
      </c>
      <c r="BE3546" t="s">
        <v>2000</v>
      </c>
      <c r="BI3546">
        <v>440</v>
      </c>
      <c r="BJ3546" t="s">
        <v>78</v>
      </c>
      <c r="BK3546" t="s">
        <v>78</v>
      </c>
      <c r="BL3546" t="s">
        <v>2582</v>
      </c>
      <c r="BM3546" t="s">
        <v>92</v>
      </c>
      <c r="BN3546" t="s">
        <v>92</v>
      </c>
      <c r="BO3546" t="s">
        <v>78</v>
      </c>
      <c r="BP3546" t="s">
        <v>81</v>
      </c>
      <c r="BQ3546" t="s">
        <v>109</v>
      </c>
    </row>
    <row r="3547" spans="1:69" x14ac:dyDescent="0.3">
      <c r="A3547">
        <v>444</v>
      </c>
      <c r="B3547" t="s">
        <v>2535</v>
      </c>
      <c r="C3547">
        <v>2</v>
      </c>
      <c r="D3547" t="s">
        <v>77</v>
      </c>
      <c r="E3547">
        <v>58</v>
      </c>
      <c r="F3547" t="s">
        <v>2557</v>
      </c>
      <c r="G3547" t="s">
        <v>78</v>
      </c>
      <c r="H3547" t="s">
        <v>78</v>
      </c>
      <c r="I3547">
        <v>431</v>
      </c>
      <c r="J3547" t="s">
        <v>90</v>
      </c>
      <c r="Q3547">
        <v>440</v>
      </c>
      <c r="R3547" t="s">
        <v>78</v>
      </c>
      <c r="S3547" t="s">
        <v>78</v>
      </c>
      <c r="AF3547" t="s">
        <v>2536</v>
      </c>
      <c r="AG3547" t="s">
        <v>80</v>
      </c>
      <c r="AH3547" t="s">
        <v>80</v>
      </c>
      <c r="AU3547">
        <v>440</v>
      </c>
      <c r="AV3547" t="s">
        <v>78</v>
      </c>
      <c r="AW3547" t="s">
        <v>78</v>
      </c>
      <c r="AX3547">
        <v>3</v>
      </c>
      <c r="AY3547" t="s">
        <v>2523</v>
      </c>
      <c r="AZ3547" t="s">
        <v>844</v>
      </c>
      <c r="BA3547" t="s">
        <v>92</v>
      </c>
      <c r="BB3547" t="s">
        <v>2573</v>
      </c>
      <c r="BC3547" t="s">
        <v>490</v>
      </c>
      <c r="BD3547" t="s">
        <v>490</v>
      </c>
      <c r="BE3547" t="s">
        <v>2000</v>
      </c>
      <c r="BI3547">
        <v>440</v>
      </c>
      <c r="BJ3547" t="s">
        <v>78</v>
      </c>
      <c r="BK3547" t="s">
        <v>78</v>
      </c>
      <c r="BL3547" t="s">
        <v>2582</v>
      </c>
      <c r="BM3547" t="s">
        <v>92</v>
      </c>
      <c r="BN3547" t="s">
        <v>92</v>
      </c>
      <c r="BO3547" t="s">
        <v>78</v>
      </c>
      <c r="BP3547" t="s">
        <v>81</v>
      </c>
      <c r="BQ3547" t="s">
        <v>109</v>
      </c>
    </row>
    <row r="3548" spans="1:69" x14ac:dyDescent="0.3">
      <c r="A3548">
        <v>444</v>
      </c>
      <c r="B3548" t="s">
        <v>2535</v>
      </c>
      <c r="C3548">
        <v>3</v>
      </c>
      <c r="D3548" t="s">
        <v>83</v>
      </c>
      <c r="E3548">
        <v>58</v>
      </c>
      <c r="F3548" t="s">
        <v>2557</v>
      </c>
      <c r="G3548" t="s">
        <v>78</v>
      </c>
      <c r="H3548" t="s">
        <v>78</v>
      </c>
      <c r="I3548">
        <v>431</v>
      </c>
      <c r="J3548" t="s">
        <v>90</v>
      </c>
      <c r="Q3548">
        <v>440</v>
      </c>
      <c r="R3548" t="s">
        <v>78</v>
      </c>
      <c r="S3548" t="s">
        <v>78</v>
      </c>
      <c r="AF3548" t="s">
        <v>2536</v>
      </c>
      <c r="AG3548" t="s">
        <v>80</v>
      </c>
      <c r="AH3548" t="s">
        <v>80</v>
      </c>
      <c r="AU3548">
        <v>440</v>
      </c>
      <c r="AV3548" t="s">
        <v>78</v>
      </c>
      <c r="AW3548" t="s">
        <v>78</v>
      </c>
      <c r="AX3548">
        <v>3</v>
      </c>
      <c r="AY3548" t="s">
        <v>2523</v>
      </c>
      <c r="AZ3548" t="s">
        <v>844</v>
      </c>
      <c r="BA3548" t="s">
        <v>92</v>
      </c>
      <c r="BB3548" t="s">
        <v>2573</v>
      </c>
      <c r="BC3548" t="s">
        <v>490</v>
      </c>
      <c r="BD3548" t="s">
        <v>490</v>
      </c>
      <c r="BE3548" t="s">
        <v>2000</v>
      </c>
      <c r="BI3548">
        <v>440</v>
      </c>
      <c r="BJ3548" t="s">
        <v>78</v>
      </c>
      <c r="BK3548" t="s">
        <v>78</v>
      </c>
      <c r="BL3548" t="s">
        <v>2582</v>
      </c>
      <c r="BM3548" t="s">
        <v>92</v>
      </c>
      <c r="BN3548" t="s">
        <v>92</v>
      </c>
      <c r="BO3548" t="s">
        <v>78</v>
      </c>
      <c r="BP3548" t="s">
        <v>81</v>
      </c>
      <c r="BQ3548" t="s">
        <v>109</v>
      </c>
    </row>
    <row r="3549" spans="1:69" x14ac:dyDescent="0.3">
      <c r="A3549">
        <v>444</v>
      </c>
      <c r="B3549" t="s">
        <v>2535</v>
      </c>
      <c r="C3549">
        <v>4</v>
      </c>
      <c r="D3549" t="s">
        <v>84</v>
      </c>
      <c r="E3549">
        <v>58</v>
      </c>
      <c r="F3549" t="s">
        <v>2557</v>
      </c>
      <c r="G3549" t="s">
        <v>69</v>
      </c>
      <c r="H3549" t="s">
        <v>69</v>
      </c>
      <c r="I3549">
        <v>431</v>
      </c>
      <c r="J3549" t="s">
        <v>90</v>
      </c>
      <c r="Q3549">
        <v>440</v>
      </c>
      <c r="R3549" t="s">
        <v>78</v>
      </c>
      <c r="S3549" t="s">
        <v>69</v>
      </c>
      <c r="AF3549" t="s">
        <v>2536</v>
      </c>
      <c r="AG3549" t="s">
        <v>80</v>
      </c>
      <c r="AH3549" t="s">
        <v>73</v>
      </c>
      <c r="AU3549">
        <v>440</v>
      </c>
      <c r="AV3549" t="s">
        <v>78</v>
      </c>
      <c r="AW3549" t="s">
        <v>69</v>
      </c>
      <c r="AX3549">
        <v>3</v>
      </c>
      <c r="AY3549" t="s">
        <v>2523</v>
      </c>
      <c r="AZ3549" t="s">
        <v>844</v>
      </c>
      <c r="BA3549" t="s">
        <v>95</v>
      </c>
      <c r="BB3549" t="s">
        <v>2573</v>
      </c>
      <c r="BC3549" t="s">
        <v>490</v>
      </c>
      <c r="BD3549" t="s">
        <v>494</v>
      </c>
      <c r="BE3549" t="s">
        <v>2000</v>
      </c>
      <c r="BI3549">
        <v>440</v>
      </c>
      <c r="BJ3549" t="s">
        <v>78</v>
      </c>
      <c r="BK3549" t="s">
        <v>69</v>
      </c>
      <c r="BL3549" t="s">
        <v>2582</v>
      </c>
      <c r="BM3549" t="s">
        <v>92</v>
      </c>
      <c r="BN3549" t="s">
        <v>95</v>
      </c>
      <c r="BO3549" t="s">
        <v>78</v>
      </c>
      <c r="BP3549" t="s">
        <v>165</v>
      </c>
      <c r="BQ3549" t="s">
        <v>109</v>
      </c>
    </row>
    <row r="3550" spans="1:69" x14ac:dyDescent="0.3">
      <c r="A3550">
        <v>444</v>
      </c>
      <c r="B3550" t="s">
        <v>2535</v>
      </c>
      <c r="C3550">
        <v>5</v>
      </c>
      <c r="D3550" t="s">
        <v>85</v>
      </c>
      <c r="E3550">
        <v>58</v>
      </c>
      <c r="F3550" t="s">
        <v>2557</v>
      </c>
      <c r="G3550" t="s">
        <v>78</v>
      </c>
      <c r="H3550" t="s">
        <v>78</v>
      </c>
      <c r="I3550">
        <v>431</v>
      </c>
      <c r="J3550" t="s">
        <v>90</v>
      </c>
      <c r="Q3550">
        <v>440</v>
      </c>
      <c r="R3550" t="s">
        <v>78</v>
      </c>
      <c r="S3550" t="s">
        <v>78</v>
      </c>
      <c r="AF3550" t="s">
        <v>2536</v>
      </c>
      <c r="AG3550" t="s">
        <v>80</v>
      </c>
      <c r="AH3550" t="s">
        <v>80</v>
      </c>
      <c r="AU3550">
        <v>440</v>
      </c>
      <c r="AV3550" t="s">
        <v>78</v>
      </c>
      <c r="AW3550" t="s">
        <v>78</v>
      </c>
      <c r="AX3550">
        <v>3</v>
      </c>
      <c r="AY3550" t="s">
        <v>2523</v>
      </c>
      <c r="AZ3550" t="s">
        <v>844</v>
      </c>
      <c r="BA3550" t="s">
        <v>92</v>
      </c>
      <c r="BB3550" t="s">
        <v>2573</v>
      </c>
      <c r="BC3550" t="s">
        <v>490</v>
      </c>
      <c r="BD3550" t="s">
        <v>490</v>
      </c>
      <c r="BE3550" t="s">
        <v>2000</v>
      </c>
      <c r="BI3550">
        <v>440</v>
      </c>
      <c r="BJ3550" t="s">
        <v>78</v>
      </c>
      <c r="BK3550" t="s">
        <v>78</v>
      </c>
      <c r="BL3550" t="s">
        <v>2582</v>
      </c>
      <c r="BM3550" t="s">
        <v>92</v>
      </c>
      <c r="BN3550" t="s">
        <v>92</v>
      </c>
      <c r="BO3550" t="s">
        <v>78</v>
      </c>
      <c r="BP3550" t="s">
        <v>81</v>
      </c>
      <c r="BQ3550" t="s">
        <v>109</v>
      </c>
    </row>
    <row r="3551" spans="1:69" x14ac:dyDescent="0.3">
      <c r="A3551">
        <v>444</v>
      </c>
      <c r="B3551" t="s">
        <v>2535</v>
      </c>
      <c r="C3551">
        <v>6</v>
      </c>
      <c r="D3551" t="s">
        <v>86</v>
      </c>
      <c r="E3551">
        <v>58</v>
      </c>
      <c r="F3551" t="s">
        <v>2557</v>
      </c>
      <c r="G3551" t="s">
        <v>78</v>
      </c>
      <c r="H3551" t="s">
        <v>69</v>
      </c>
      <c r="I3551">
        <v>431</v>
      </c>
      <c r="J3551" t="s">
        <v>90</v>
      </c>
      <c r="Q3551">
        <v>440</v>
      </c>
      <c r="R3551" t="s">
        <v>69</v>
      </c>
      <c r="S3551" t="s">
        <v>69</v>
      </c>
      <c r="AF3551" t="s">
        <v>2536</v>
      </c>
      <c r="AG3551" t="s">
        <v>73</v>
      </c>
      <c r="AH3551" t="s">
        <v>73</v>
      </c>
      <c r="AU3551">
        <v>440</v>
      </c>
      <c r="AV3551" t="s">
        <v>69</v>
      </c>
      <c r="AW3551" t="s">
        <v>69</v>
      </c>
      <c r="AX3551">
        <v>3</v>
      </c>
      <c r="AY3551" t="s">
        <v>2523</v>
      </c>
      <c r="AZ3551" t="s">
        <v>845</v>
      </c>
      <c r="BA3551" t="s">
        <v>95</v>
      </c>
      <c r="BB3551" t="s">
        <v>2573</v>
      </c>
      <c r="BC3551" t="s">
        <v>494</v>
      </c>
      <c r="BD3551" t="s">
        <v>494</v>
      </c>
      <c r="BE3551" t="s">
        <v>2000</v>
      </c>
      <c r="BI3551">
        <v>440</v>
      </c>
      <c r="BJ3551" t="s">
        <v>69</v>
      </c>
      <c r="BK3551" t="s">
        <v>69</v>
      </c>
      <c r="BL3551" t="s">
        <v>2582</v>
      </c>
      <c r="BM3551" t="s">
        <v>95</v>
      </c>
      <c r="BN3551" t="s">
        <v>95</v>
      </c>
      <c r="BO3551" t="s">
        <v>69</v>
      </c>
      <c r="BP3551" t="s">
        <v>171</v>
      </c>
      <c r="BQ3551" t="s">
        <v>129</v>
      </c>
    </row>
    <row r="3552" spans="1:69" x14ac:dyDescent="0.3">
      <c r="A3552">
        <v>444</v>
      </c>
      <c r="B3552" t="s">
        <v>2535</v>
      </c>
      <c r="C3552">
        <v>7</v>
      </c>
      <c r="D3552" t="s">
        <v>87</v>
      </c>
      <c r="E3552">
        <v>58</v>
      </c>
      <c r="F3552" t="s">
        <v>2557</v>
      </c>
      <c r="G3552" t="s">
        <v>78</v>
      </c>
      <c r="H3552" t="s">
        <v>69</v>
      </c>
      <c r="I3552">
        <v>431</v>
      </c>
      <c r="J3552" t="s">
        <v>90</v>
      </c>
      <c r="Q3552">
        <v>440</v>
      </c>
      <c r="R3552" t="s">
        <v>69</v>
      </c>
      <c r="S3552" t="s">
        <v>69</v>
      </c>
      <c r="AF3552" t="s">
        <v>2536</v>
      </c>
      <c r="AG3552" t="s">
        <v>73</v>
      </c>
      <c r="AH3552" t="s">
        <v>73</v>
      </c>
      <c r="AU3552">
        <v>440</v>
      </c>
      <c r="AV3552" t="s">
        <v>69</v>
      </c>
      <c r="AW3552" t="s">
        <v>69</v>
      </c>
      <c r="AX3552">
        <v>3</v>
      </c>
      <c r="AY3552" t="s">
        <v>2523</v>
      </c>
      <c r="AZ3552" t="s">
        <v>845</v>
      </c>
      <c r="BA3552" t="s">
        <v>95</v>
      </c>
      <c r="BB3552" t="s">
        <v>2573</v>
      </c>
      <c r="BC3552" t="s">
        <v>494</v>
      </c>
      <c r="BD3552" t="s">
        <v>494</v>
      </c>
      <c r="BE3552" t="s">
        <v>2000</v>
      </c>
      <c r="BI3552">
        <v>440</v>
      </c>
      <c r="BJ3552" t="s">
        <v>69</v>
      </c>
      <c r="BK3552" t="s">
        <v>69</v>
      </c>
      <c r="BL3552" t="s">
        <v>2582</v>
      </c>
      <c r="BM3552" t="s">
        <v>95</v>
      </c>
      <c r="BN3552" t="s">
        <v>95</v>
      </c>
      <c r="BO3552" t="s">
        <v>69</v>
      </c>
      <c r="BP3552" t="s">
        <v>171</v>
      </c>
      <c r="BQ3552" t="s">
        <v>129</v>
      </c>
    </row>
    <row r="3553" spans="1:69" x14ac:dyDescent="0.3">
      <c r="A3553">
        <v>444</v>
      </c>
      <c r="B3553" t="s">
        <v>2535</v>
      </c>
      <c r="C3553">
        <v>8</v>
      </c>
      <c r="D3553" t="s">
        <v>88</v>
      </c>
      <c r="E3553">
        <v>58</v>
      </c>
      <c r="F3553" t="s">
        <v>2557</v>
      </c>
      <c r="G3553" t="s">
        <v>78</v>
      </c>
      <c r="H3553" t="s">
        <v>78</v>
      </c>
      <c r="I3553">
        <v>431</v>
      </c>
      <c r="J3553" t="s">
        <v>90</v>
      </c>
      <c r="Q3553">
        <v>440</v>
      </c>
      <c r="R3553" t="s">
        <v>78</v>
      </c>
      <c r="S3553" t="s">
        <v>78</v>
      </c>
      <c r="AF3553" t="s">
        <v>2536</v>
      </c>
      <c r="AG3553" t="s">
        <v>80</v>
      </c>
      <c r="AH3553" t="s">
        <v>80</v>
      </c>
      <c r="AU3553">
        <v>440</v>
      </c>
      <c r="AV3553" t="s">
        <v>78</v>
      </c>
      <c r="AW3553" t="s">
        <v>78</v>
      </c>
      <c r="AX3553">
        <v>3</v>
      </c>
      <c r="AY3553" t="s">
        <v>2523</v>
      </c>
      <c r="AZ3553" t="s">
        <v>844</v>
      </c>
      <c r="BA3553" t="s">
        <v>92</v>
      </c>
      <c r="BB3553" t="s">
        <v>2573</v>
      </c>
      <c r="BC3553" t="s">
        <v>490</v>
      </c>
      <c r="BD3553" t="s">
        <v>490</v>
      </c>
      <c r="BE3553" t="s">
        <v>2000</v>
      </c>
      <c r="BI3553">
        <v>440</v>
      </c>
      <c r="BJ3553" t="s">
        <v>78</v>
      </c>
      <c r="BK3553" t="s">
        <v>78</v>
      </c>
      <c r="BL3553" t="s">
        <v>2582</v>
      </c>
      <c r="BM3553" t="s">
        <v>92</v>
      </c>
      <c r="BN3553" t="s">
        <v>92</v>
      </c>
      <c r="BO3553" t="s">
        <v>78</v>
      </c>
      <c r="BP3553" t="s">
        <v>81</v>
      </c>
      <c r="BQ3553" t="s">
        <v>109</v>
      </c>
    </row>
    <row r="3554" spans="1:69" x14ac:dyDescent="0.3">
      <c r="A3554">
        <v>445</v>
      </c>
      <c r="B3554" t="s">
        <v>2537</v>
      </c>
      <c r="C3554">
        <v>1</v>
      </c>
      <c r="D3554" t="s">
        <v>67</v>
      </c>
      <c r="E3554">
        <v>58</v>
      </c>
      <c r="F3554" t="s">
        <v>2557</v>
      </c>
      <c r="G3554" t="s">
        <v>78</v>
      </c>
      <c r="H3554" t="s">
        <v>78</v>
      </c>
      <c r="I3554">
        <v>432</v>
      </c>
      <c r="J3554" t="s">
        <v>90</v>
      </c>
      <c r="Q3554">
        <v>440</v>
      </c>
      <c r="R3554" t="s">
        <v>78</v>
      </c>
      <c r="S3554" t="s">
        <v>78</v>
      </c>
      <c r="AU3554">
        <v>440</v>
      </c>
      <c r="AV3554" t="s">
        <v>78</v>
      </c>
      <c r="AW3554" t="s">
        <v>78</v>
      </c>
      <c r="AX3554">
        <v>3</v>
      </c>
      <c r="AY3554" t="s">
        <v>2523</v>
      </c>
      <c r="AZ3554" t="s">
        <v>844</v>
      </c>
      <c r="BA3554" t="s">
        <v>92</v>
      </c>
      <c r="BI3554">
        <v>440</v>
      </c>
      <c r="BJ3554" t="s">
        <v>78</v>
      </c>
      <c r="BK3554" t="s">
        <v>78</v>
      </c>
      <c r="BO3554" t="s">
        <v>78</v>
      </c>
      <c r="BP3554" t="s">
        <v>81</v>
      </c>
      <c r="BQ3554" t="s">
        <v>224</v>
      </c>
    </row>
    <row r="3555" spans="1:69" x14ac:dyDescent="0.3">
      <c r="A3555">
        <v>445</v>
      </c>
      <c r="B3555" t="s">
        <v>2537</v>
      </c>
      <c r="C3555">
        <v>2</v>
      </c>
      <c r="D3555" t="s">
        <v>77</v>
      </c>
      <c r="E3555">
        <v>58</v>
      </c>
      <c r="F3555" t="s">
        <v>2557</v>
      </c>
      <c r="G3555" t="s">
        <v>78</v>
      </c>
      <c r="H3555" t="s">
        <v>78</v>
      </c>
      <c r="I3555">
        <v>432</v>
      </c>
      <c r="J3555" t="s">
        <v>90</v>
      </c>
      <c r="Q3555">
        <v>440</v>
      </c>
      <c r="R3555" t="s">
        <v>78</v>
      </c>
      <c r="S3555" t="s">
        <v>78</v>
      </c>
      <c r="AU3555">
        <v>440</v>
      </c>
      <c r="AV3555" t="s">
        <v>78</v>
      </c>
      <c r="AW3555" t="s">
        <v>78</v>
      </c>
      <c r="AX3555">
        <v>3</v>
      </c>
      <c r="AY3555" t="s">
        <v>2523</v>
      </c>
      <c r="AZ3555" t="s">
        <v>844</v>
      </c>
      <c r="BA3555" t="s">
        <v>92</v>
      </c>
      <c r="BI3555">
        <v>440</v>
      </c>
      <c r="BJ3555" t="s">
        <v>78</v>
      </c>
      <c r="BK3555" t="s">
        <v>78</v>
      </c>
      <c r="BO3555" t="s">
        <v>78</v>
      </c>
      <c r="BP3555" t="s">
        <v>81</v>
      </c>
      <c r="BQ3555" t="s">
        <v>224</v>
      </c>
    </row>
    <row r="3556" spans="1:69" x14ac:dyDescent="0.3">
      <c r="A3556">
        <v>445</v>
      </c>
      <c r="B3556" t="s">
        <v>2537</v>
      </c>
      <c r="C3556">
        <v>3</v>
      </c>
      <c r="D3556" t="s">
        <v>83</v>
      </c>
      <c r="E3556">
        <v>58</v>
      </c>
      <c r="F3556" t="s">
        <v>2557</v>
      </c>
      <c r="G3556" t="s">
        <v>78</v>
      </c>
      <c r="H3556" t="s">
        <v>78</v>
      </c>
      <c r="I3556">
        <v>432</v>
      </c>
      <c r="J3556" t="s">
        <v>90</v>
      </c>
      <c r="Q3556">
        <v>440</v>
      </c>
      <c r="R3556" t="s">
        <v>78</v>
      </c>
      <c r="S3556" t="s">
        <v>78</v>
      </c>
      <c r="AU3556">
        <v>440</v>
      </c>
      <c r="AV3556" t="s">
        <v>78</v>
      </c>
      <c r="AW3556" t="s">
        <v>78</v>
      </c>
      <c r="AX3556">
        <v>3</v>
      </c>
      <c r="AY3556" t="s">
        <v>2523</v>
      </c>
      <c r="AZ3556" t="s">
        <v>844</v>
      </c>
      <c r="BA3556" t="s">
        <v>92</v>
      </c>
      <c r="BI3556">
        <v>440</v>
      </c>
      <c r="BJ3556" t="s">
        <v>78</v>
      </c>
      <c r="BK3556" t="s">
        <v>78</v>
      </c>
      <c r="BO3556" t="s">
        <v>78</v>
      </c>
      <c r="BP3556" t="s">
        <v>81</v>
      </c>
      <c r="BQ3556" t="s">
        <v>224</v>
      </c>
    </row>
    <row r="3557" spans="1:69" x14ac:dyDescent="0.3">
      <c r="A3557">
        <v>445</v>
      </c>
      <c r="B3557" t="s">
        <v>2537</v>
      </c>
      <c r="C3557">
        <v>4</v>
      </c>
      <c r="D3557" t="s">
        <v>84</v>
      </c>
      <c r="E3557">
        <v>58</v>
      </c>
      <c r="F3557" t="s">
        <v>2557</v>
      </c>
      <c r="G3557" t="s">
        <v>78</v>
      </c>
      <c r="H3557" t="s">
        <v>69</v>
      </c>
      <c r="I3557">
        <v>432</v>
      </c>
      <c r="J3557" t="s">
        <v>90</v>
      </c>
      <c r="Q3557">
        <v>440</v>
      </c>
      <c r="R3557" t="s">
        <v>78</v>
      </c>
      <c r="S3557" t="s">
        <v>69</v>
      </c>
      <c r="AU3557">
        <v>440</v>
      </c>
      <c r="AV3557" t="s">
        <v>78</v>
      </c>
      <c r="AW3557" t="s">
        <v>69</v>
      </c>
      <c r="AX3557">
        <v>3</v>
      </c>
      <c r="AY3557" t="s">
        <v>2523</v>
      </c>
      <c r="AZ3557" t="s">
        <v>844</v>
      </c>
      <c r="BA3557" t="s">
        <v>95</v>
      </c>
      <c r="BI3557">
        <v>440</v>
      </c>
      <c r="BJ3557" t="s">
        <v>78</v>
      </c>
      <c r="BK3557" t="s">
        <v>69</v>
      </c>
      <c r="BO3557" t="s">
        <v>78</v>
      </c>
      <c r="BP3557" t="s">
        <v>81</v>
      </c>
      <c r="BQ3557" t="s">
        <v>224</v>
      </c>
    </row>
    <row r="3558" spans="1:69" x14ac:dyDescent="0.3">
      <c r="A3558">
        <v>445</v>
      </c>
      <c r="B3558" t="s">
        <v>2537</v>
      </c>
      <c r="C3558">
        <v>5</v>
      </c>
      <c r="D3558" t="s">
        <v>85</v>
      </c>
      <c r="E3558">
        <v>58</v>
      </c>
      <c r="F3558" t="s">
        <v>2557</v>
      </c>
      <c r="G3558" t="s">
        <v>78</v>
      </c>
      <c r="H3558" t="s">
        <v>78</v>
      </c>
      <c r="I3558">
        <v>432</v>
      </c>
      <c r="J3558" t="s">
        <v>90</v>
      </c>
      <c r="Q3558">
        <v>440</v>
      </c>
      <c r="R3558" t="s">
        <v>78</v>
      </c>
      <c r="S3558" t="s">
        <v>78</v>
      </c>
      <c r="AU3558">
        <v>440</v>
      </c>
      <c r="AV3558" t="s">
        <v>78</v>
      </c>
      <c r="AW3558" t="s">
        <v>78</v>
      </c>
      <c r="AX3558">
        <v>3</v>
      </c>
      <c r="AY3558" t="s">
        <v>2523</v>
      </c>
      <c r="AZ3558" t="s">
        <v>844</v>
      </c>
      <c r="BA3558" t="s">
        <v>92</v>
      </c>
      <c r="BI3558">
        <v>440</v>
      </c>
      <c r="BJ3558" t="s">
        <v>78</v>
      </c>
      <c r="BK3558" t="s">
        <v>78</v>
      </c>
      <c r="BO3558" t="s">
        <v>78</v>
      </c>
      <c r="BP3558" t="s">
        <v>81</v>
      </c>
      <c r="BQ3558" t="s">
        <v>224</v>
      </c>
    </row>
    <row r="3559" spans="1:69" x14ac:dyDescent="0.3">
      <c r="A3559">
        <v>445</v>
      </c>
      <c r="B3559" t="s">
        <v>2537</v>
      </c>
      <c r="C3559">
        <v>6</v>
      </c>
      <c r="D3559" t="s">
        <v>86</v>
      </c>
      <c r="E3559">
        <v>58</v>
      </c>
      <c r="F3559" t="s">
        <v>2557</v>
      </c>
      <c r="G3559" t="s">
        <v>69</v>
      </c>
      <c r="H3559" t="s">
        <v>69</v>
      </c>
      <c r="I3559">
        <v>432</v>
      </c>
      <c r="J3559" t="s">
        <v>90</v>
      </c>
      <c r="Q3559">
        <v>440</v>
      </c>
      <c r="R3559" t="s">
        <v>69</v>
      </c>
      <c r="S3559" t="s">
        <v>69</v>
      </c>
      <c r="AU3559">
        <v>440</v>
      </c>
      <c r="AV3559" t="s">
        <v>69</v>
      </c>
      <c r="AW3559" t="s">
        <v>69</v>
      </c>
      <c r="AX3559">
        <v>3</v>
      </c>
      <c r="AY3559" t="s">
        <v>2523</v>
      </c>
      <c r="AZ3559" t="s">
        <v>845</v>
      </c>
      <c r="BA3559" t="s">
        <v>95</v>
      </c>
      <c r="BI3559">
        <v>440</v>
      </c>
      <c r="BJ3559" t="s">
        <v>69</v>
      </c>
      <c r="BK3559" t="s">
        <v>69</v>
      </c>
      <c r="BO3559" t="s">
        <v>69</v>
      </c>
      <c r="BP3559" t="s">
        <v>75</v>
      </c>
      <c r="BQ3559" t="s">
        <v>225</v>
      </c>
    </row>
    <row r="3560" spans="1:69" x14ac:dyDescent="0.3">
      <c r="A3560">
        <v>445</v>
      </c>
      <c r="B3560" t="s">
        <v>2537</v>
      </c>
      <c r="C3560">
        <v>7</v>
      </c>
      <c r="D3560" t="s">
        <v>87</v>
      </c>
      <c r="E3560">
        <v>58</v>
      </c>
      <c r="F3560" t="s">
        <v>2557</v>
      </c>
      <c r="G3560" t="s">
        <v>69</v>
      </c>
      <c r="H3560" t="s">
        <v>69</v>
      </c>
      <c r="I3560">
        <v>432</v>
      </c>
      <c r="J3560" t="s">
        <v>90</v>
      </c>
      <c r="Q3560">
        <v>440</v>
      </c>
      <c r="R3560" t="s">
        <v>69</v>
      </c>
      <c r="S3560" t="s">
        <v>69</v>
      </c>
      <c r="AU3560">
        <v>440</v>
      </c>
      <c r="AV3560" t="s">
        <v>69</v>
      </c>
      <c r="AW3560" t="s">
        <v>69</v>
      </c>
      <c r="AX3560">
        <v>3</v>
      </c>
      <c r="AY3560" t="s">
        <v>2523</v>
      </c>
      <c r="AZ3560" t="s">
        <v>845</v>
      </c>
      <c r="BA3560" t="s">
        <v>95</v>
      </c>
      <c r="BI3560">
        <v>440</v>
      </c>
      <c r="BJ3560" t="s">
        <v>69</v>
      </c>
      <c r="BK3560" t="s">
        <v>69</v>
      </c>
      <c r="BO3560" t="s">
        <v>69</v>
      </c>
      <c r="BP3560" t="s">
        <v>75</v>
      </c>
      <c r="BQ3560" t="s">
        <v>225</v>
      </c>
    </row>
    <row r="3561" spans="1:69" x14ac:dyDescent="0.3">
      <c r="A3561">
        <v>445</v>
      </c>
      <c r="B3561" t="s">
        <v>2537</v>
      </c>
      <c r="C3561">
        <v>8</v>
      </c>
      <c r="D3561" t="s">
        <v>88</v>
      </c>
      <c r="E3561">
        <v>58</v>
      </c>
      <c r="F3561" t="s">
        <v>2557</v>
      </c>
      <c r="G3561" t="s">
        <v>78</v>
      </c>
      <c r="H3561" t="s">
        <v>78</v>
      </c>
      <c r="I3561">
        <v>432</v>
      </c>
      <c r="J3561" t="s">
        <v>90</v>
      </c>
      <c r="Q3561">
        <v>440</v>
      </c>
      <c r="R3561" t="s">
        <v>78</v>
      </c>
      <c r="S3561" t="s">
        <v>78</v>
      </c>
      <c r="AU3561">
        <v>440</v>
      </c>
      <c r="AV3561" t="s">
        <v>78</v>
      </c>
      <c r="AW3561" t="s">
        <v>78</v>
      </c>
      <c r="AX3561">
        <v>3</v>
      </c>
      <c r="AY3561" t="s">
        <v>2523</v>
      </c>
      <c r="AZ3561" t="s">
        <v>844</v>
      </c>
      <c r="BA3561" t="s">
        <v>92</v>
      </c>
      <c r="BI3561">
        <v>440</v>
      </c>
      <c r="BJ3561" t="s">
        <v>78</v>
      </c>
      <c r="BK3561" t="s">
        <v>78</v>
      </c>
      <c r="BO3561" t="s">
        <v>78</v>
      </c>
      <c r="BP3561" t="s">
        <v>81</v>
      </c>
      <c r="BQ3561" t="s">
        <v>224</v>
      </c>
    </row>
    <row r="3562" spans="1:69" x14ac:dyDescent="0.3">
      <c r="A3562">
        <v>446</v>
      </c>
      <c r="B3562" t="s">
        <v>2538</v>
      </c>
      <c r="C3562">
        <v>1</v>
      </c>
      <c r="D3562" t="s">
        <v>67</v>
      </c>
      <c r="E3562">
        <v>58</v>
      </c>
      <c r="F3562" t="s">
        <v>2557</v>
      </c>
      <c r="G3562" t="s">
        <v>78</v>
      </c>
      <c r="H3562" t="s">
        <v>78</v>
      </c>
      <c r="I3562">
        <v>433</v>
      </c>
      <c r="J3562" t="s">
        <v>90</v>
      </c>
      <c r="Q3562">
        <v>440</v>
      </c>
      <c r="R3562" t="s">
        <v>78</v>
      </c>
      <c r="S3562" t="s">
        <v>78</v>
      </c>
      <c r="AU3562">
        <v>440</v>
      </c>
      <c r="AV3562" t="s">
        <v>78</v>
      </c>
      <c r="AW3562" t="s">
        <v>78</v>
      </c>
      <c r="AX3562">
        <v>3</v>
      </c>
      <c r="AY3562" t="s">
        <v>2523</v>
      </c>
      <c r="AZ3562" t="s">
        <v>844</v>
      </c>
      <c r="BA3562" t="s">
        <v>92</v>
      </c>
      <c r="BI3562">
        <v>440</v>
      </c>
      <c r="BJ3562" t="s">
        <v>78</v>
      </c>
      <c r="BK3562" t="s">
        <v>78</v>
      </c>
      <c r="BO3562" t="s">
        <v>78</v>
      </c>
      <c r="BP3562" t="s">
        <v>81</v>
      </c>
      <c r="BQ3562" t="s">
        <v>224</v>
      </c>
    </row>
    <row r="3563" spans="1:69" x14ac:dyDescent="0.3">
      <c r="A3563">
        <v>446</v>
      </c>
      <c r="B3563" t="s">
        <v>2538</v>
      </c>
      <c r="C3563">
        <v>2</v>
      </c>
      <c r="D3563" t="s">
        <v>77</v>
      </c>
      <c r="E3563">
        <v>58</v>
      </c>
      <c r="F3563" t="s">
        <v>2557</v>
      </c>
      <c r="G3563" t="s">
        <v>78</v>
      </c>
      <c r="H3563" t="s">
        <v>78</v>
      </c>
      <c r="I3563">
        <v>433</v>
      </c>
      <c r="J3563" t="s">
        <v>90</v>
      </c>
      <c r="Q3563">
        <v>440</v>
      </c>
      <c r="R3563" t="s">
        <v>78</v>
      </c>
      <c r="S3563" t="s">
        <v>78</v>
      </c>
      <c r="AU3563">
        <v>440</v>
      </c>
      <c r="AV3563" t="s">
        <v>78</v>
      </c>
      <c r="AW3563" t="s">
        <v>78</v>
      </c>
      <c r="AX3563">
        <v>3</v>
      </c>
      <c r="AY3563" t="s">
        <v>2523</v>
      </c>
      <c r="AZ3563" t="s">
        <v>844</v>
      </c>
      <c r="BA3563" t="s">
        <v>92</v>
      </c>
      <c r="BI3563">
        <v>440</v>
      </c>
      <c r="BJ3563" t="s">
        <v>78</v>
      </c>
      <c r="BK3563" t="s">
        <v>78</v>
      </c>
      <c r="BO3563" t="s">
        <v>78</v>
      </c>
      <c r="BP3563" t="s">
        <v>81</v>
      </c>
      <c r="BQ3563" t="s">
        <v>224</v>
      </c>
    </row>
    <row r="3564" spans="1:69" x14ac:dyDescent="0.3">
      <c r="A3564">
        <v>446</v>
      </c>
      <c r="B3564" t="s">
        <v>2538</v>
      </c>
      <c r="C3564">
        <v>3</v>
      </c>
      <c r="D3564" t="s">
        <v>83</v>
      </c>
      <c r="E3564">
        <v>58</v>
      </c>
      <c r="F3564" t="s">
        <v>2557</v>
      </c>
      <c r="G3564" t="s">
        <v>78</v>
      </c>
      <c r="H3564" t="s">
        <v>78</v>
      </c>
      <c r="I3564">
        <v>433</v>
      </c>
      <c r="J3564" t="s">
        <v>90</v>
      </c>
      <c r="Q3564">
        <v>440</v>
      </c>
      <c r="R3564" t="s">
        <v>78</v>
      </c>
      <c r="S3564" t="s">
        <v>78</v>
      </c>
      <c r="AU3564">
        <v>440</v>
      </c>
      <c r="AV3564" t="s">
        <v>78</v>
      </c>
      <c r="AW3564" t="s">
        <v>78</v>
      </c>
      <c r="AX3564">
        <v>3</v>
      </c>
      <c r="AY3564" t="s">
        <v>2523</v>
      </c>
      <c r="AZ3564" t="s">
        <v>844</v>
      </c>
      <c r="BA3564" t="s">
        <v>92</v>
      </c>
      <c r="BI3564">
        <v>440</v>
      </c>
      <c r="BJ3564" t="s">
        <v>78</v>
      </c>
      <c r="BK3564" t="s">
        <v>78</v>
      </c>
      <c r="BO3564" t="s">
        <v>78</v>
      </c>
      <c r="BP3564" t="s">
        <v>81</v>
      </c>
      <c r="BQ3564" t="s">
        <v>224</v>
      </c>
    </row>
    <row r="3565" spans="1:69" x14ac:dyDescent="0.3">
      <c r="A3565">
        <v>446</v>
      </c>
      <c r="B3565" t="s">
        <v>2538</v>
      </c>
      <c r="C3565">
        <v>4</v>
      </c>
      <c r="D3565" t="s">
        <v>84</v>
      </c>
      <c r="E3565">
        <v>58</v>
      </c>
      <c r="F3565" t="s">
        <v>2557</v>
      </c>
      <c r="G3565" t="s">
        <v>78</v>
      </c>
      <c r="H3565" t="s">
        <v>69</v>
      </c>
      <c r="I3565">
        <v>433</v>
      </c>
      <c r="J3565" t="s">
        <v>90</v>
      </c>
      <c r="Q3565">
        <v>440</v>
      </c>
      <c r="R3565" t="s">
        <v>78</v>
      </c>
      <c r="S3565" t="s">
        <v>69</v>
      </c>
      <c r="AU3565">
        <v>440</v>
      </c>
      <c r="AV3565" t="s">
        <v>78</v>
      </c>
      <c r="AW3565" t="s">
        <v>69</v>
      </c>
      <c r="AX3565">
        <v>3</v>
      </c>
      <c r="AY3565" t="s">
        <v>2523</v>
      </c>
      <c r="AZ3565" t="s">
        <v>844</v>
      </c>
      <c r="BA3565" t="s">
        <v>95</v>
      </c>
      <c r="BI3565">
        <v>440</v>
      </c>
      <c r="BJ3565" t="s">
        <v>78</v>
      </c>
      <c r="BK3565" t="s">
        <v>69</v>
      </c>
      <c r="BO3565" t="s">
        <v>78</v>
      </c>
      <c r="BP3565" t="s">
        <v>81</v>
      </c>
      <c r="BQ3565" t="s">
        <v>224</v>
      </c>
    </row>
    <row r="3566" spans="1:69" x14ac:dyDescent="0.3">
      <c r="A3566">
        <v>446</v>
      </c>
      <c r="B3566" t="s">
        <v>2538</v>
      </c>
      <c r="C3566">
        <v>5</v>
      </c>
      <c r="D3566" t="s">
        <v>85</v>
      </c>
      <c r="E3566">
        <v>58</v>
      </c>
      <c r="F3566" t="s">
        <v>2557</v>
      </c>
      <c r="G3566" t="s">
        <v>78</v>
      </c>
      <c r="H3566" t="s">
        <v>78</v>
      </c>
      <c r="I3566">
        <v>433</v>
      </c>
      <c r="J3566" t="s">
        <v>90</v>
      </c>
      <c r="Q3566">
        <v>440</v>
      </c>
      <c r="R3566" t="s">
        <v>78</v>
      </c>
      <c r="S3566" t="s">
        <v>78</v>
      </c>
      <c r="AU3566">
        <v>440</v>
      </c>
      <c r="AV3566" t="s">
        <v>78</v>
      </c>
      <c r="AW3566" t="s">
        <v>78</v>
      </c>
      <c r="AX3566">
        <v>3</v>
      </c>
      <c r="AY3566" t="s">
        <v>2523</v>
      </c>
      <c r="AZ3566" t="s">
        <v>844</v>
      </c>
      <c r="BA3566" t="s">
        <v>92</v>
      </c>
      <c r="BI3566">
        <v>440</v>
      </c>
      <c r="BJ3566" t="s">
        <v>78</v>
      </c>
      <c r="BK3566" t="s">
        <v>78</v>
      </c>
      <c r="BO3566" t="s">
        <v>78</v>
      </c>
      <c r="BP3566" t="s">
        <v>81</v>
      </c>
      <c r="BQ3566" t="s">
        <v>224</v>
      </c>
    </row>
    <row r="3567" spans="1:69" x14ac:dyDescent="0.3">
      <c r="A3567">
        <v>446</v>
      </c>
      <c r="B3567" t="s">
        <v>2538</v>
      </c>
      <c r="C3567">
        <v>6</v>
      </c>
      <c r="D3567" t="s">
        <v>86</v>
      </c>
      <c r="E3567">
        <v>58</v>
      </c>
      <c r="F3567" t="s">
        <v>2557</v>
      </c>
      <c r="G3567" t="s">
        <v>69</v>
      </c>
      <c r="H3567" t="s">
        <v>69</v>
      </c>
      <c r="I3567">
        <v>433</v>
      </c>
      <c r="J3567" t="s">
        <v>90</v>
      </c>
      <c r="Q3567">
        <v>440</v>
      </c>
      <c r="R3567" t="s">
        <v>69</v>
      </c>
      <c r="S3567" t="s">
        <v>69</v>
      </c>
      <c r="AU3567">
        <v>440</v>
      </c>
      <c r="AV3567" t="s">
        <v>69</v>
      </c>
      <c r="AW3567" t="s">
        <v>69</v>
      </c>
      <c r="AX3567">
        <v>3</v>
      </c>
      <c r="AY3567" t="s">
        <v>2523</v>
      </c>
      <c r="AZ3567" t="s">
        <v>845</v>
      </c>
      <c r="BA3567" t="s">
        <v>95</v>
      </c>
      <c r="BI3567">
        <v>440</v>
      </c>
      <c r="BJ3567" t="s">
        <v>69</v>
      </c>
      <c r="BK3567" t="s">
        <v>69</v>
      </c>
      <c r="BO3567" t="s">
        <v>69</v>
      </c>
      <c r="BP3567" t="s">
        <v>75</v>
      </c>
      <c r="BQ3567" t="s">
        <v>225</v>
      </c>
    </row>
    <row r="3568" spans="1:69" x14ac:dyDescent="0.3">
      <c r="A3568">
        <v>446</v>
      </c>
      <c r="B3568" t="s">
        <v>2538</v>
      </c>
      <c r="C3568">
        <v>7</v>
      </c>
      <c r="D3568" t="s">
        <v>87</v>
      </c>
      <c r="E3568">
        <v>58</v>
      </c>
      <c r="F3568" t="s">
        <v>2557</v>
      </c>
      <c r="G3568" t="s">
        <v>69</v>
      </c>
      <c r="H3568" t="s">
        <v>69</v>
      </c>
      <c r="I3568">
        <v>433</v>
      </c>
      <c r="J3568" t="s">
        <v>90</v>
      </c>
      <c r="Q3568">
        <v>440</v>
      </c>
      <c r="R3568" t="s">
        <v>69</v>
      </c>
      <c r="S3568" t="s">
        <v>69</v>
      </c>
      <c r="AU3568">
        <v>440</v>
      </c>
      <c r="AV3568" t="s">
        <v>69</v>
      </c>
      <c r="AW3568" t="s">
        <v>69</v>
      </c>
      <c r="AX3568">
        <v>3</v>
      </c>
      <c r="AY3568" t="s">
        <v>2523</v>
      </c>
      <c r="AZ3568" t="s">
        <v>845</v>
      </c>
      <c r="BA3568" t="s">
        <v>95</v>
      </c>
      <c r="BI3568">
        <v>440</v>
      </c>
      <c r="BJ3568" t="s">
        <v>69</v>
      </c>
      <c r="BK3568" t="s">
        <v>69</v>
      </c>
      <c r="BO3568" t="s">
        <v>69</v>
      </c>
      <c r="BP3568" t="s">
        <v>75</v>
      </c>
      <c r="BQ3568" t="s">
        <v>225</v>
      </c>
    </row>
    <row r="3569" spans="1:69" x14ac:dyDescent="0.3">
      <c r="A3569">
        <v>446</v>
      </c>
      <c r="B3569" t="s">
        <v>2538</v>
      </c>
      <c r="C3569">
        <v>8</v>
      </c>
      <c r="D3569" t="s">
        <v>88</v>
      </c>
      <c r="E3569">
        <v>58</v>
      </c>
      <c r="F3569" t="s">
        <v>2557</v>
      </c>
      <c r="G3569" t="s">
        <v>78</v>
      </c>
      <c r="H3569" t="s">
        <v>78</v>
      </c>
      <c r="I3569">
        <v>433</v>
      </c>
      <c r="J3569" t="s">
        <v>90</v>
      </c>
      <c r="Q3569">
        <v>440</v>
      </c>
      <c r="R3569" t="s">
        <v>78</v>
      </c>
      <c r="S3569" t="s">
        <v>78</v>
      </c>
      <c r="AU3569">
        <v>440</v>
      </c>
      <c r="AV3569" t="s">
        <v>78</v>
      </c>
      <c r="AW3569" t="s">
        <v>78</v>
      </c>
      <c r="AX3569">
        <v>3</v>
      </c>
      <c r="AY3569" t="s">
        <v>2523</v>
      </c>
      <c r="AZ3569" t="s">
        <v>844</v>
      </c>
      <c r="BA3569" t="s">
        <v>92</v>
      </c>
      <c r="BI3569">
        <v>440</v>
      </c>
      <c r="BJ3569" t="s">
        <v>78</v>
      </c>
      <c r="BK3569" t="s">
        <v>78</v>
      </c>
      <c r="BO3569" t="s">
        <v>78</v>
      </c>
      <c r="BP3569" t="s">
        <v>81</v>
      </c>
      <c r="BQ3569" t="s">
        <v>224</v>
      </c>
    </row>
    <row r="3570" spans="1:69" x14ac:dyDescent="0.3">
      <c r="A3570">
        <v>447</v>
      </c>
      <c r="B3570" t="s">
        <v>2539</v>
      </c>
      <c r="C3570">
        <v>1</v>
      </c>
      <c r="D3570" t="s">
        <v>67</v>
      </c>
      <c r="E3570">
        <v>58</v>
      </c>
      <c r="F3570" t="s">
        <v>2557</v>
      </c>
      <c r="G3570" t="s">
        <v>90</v>
      </c>
      <c r="H3570" t="s">
        <v>78</v>
      </c>
      <c r="I3570">
        <v>434</v>
      </c>
      <c r="J3570" t="s">
        <v>90</v>
      </c>
      <c r="Q3570">
        <v>448</v>
      </c>
      <c r="R3570" t="s">
        <v>90</v>
      </c>
      <c r="S3570" t="s">
        <v>78</v>
      </c>
      <c r="T3570">
        <v>5</v>
      </c>
      <c r="U3570" t="s">
        <v>78</v>
      </c>
      <c r="V3570" t="s">
        <v>69</v>
      </c>
      <c r="AF3570" t="s">
        <v>2540</v>
      </c>
      <c r="AG3570" t="s">
        <v>80</v>
      </c>
      <c r="AH3570" t="s">
        <v>78</v>
      </c>
      <c r="AU3570" t="s">
        <v>2583</v>
      </c>
      <c r="AV3570" t="s">
        <v>447</v>
      </c>
      <c r="AW3570" t="s">
        <v>646</v>
      </c>
      <c r="AX3570" t="s">
        <v>2584</v>
      </c>
      <c r="AY3570" t="s">
        <v>2585</v>
      </c>
      <c r="AZ3570" t="s">
        <v>1618</v>
      </c>
      <c r="BA3570" t="s">
        <v>646</v>
      </c>
      <c r="BB3570" t="s">
        <v>2553</v>
      </c>
      <c r="BC3570" t="s">
        <v>447</v>
      </c>
      <c r="BD3570" t="s">
        <v>92</v>
      </c>
      <c r="BE3570" t="s">
        <v>2007</v>
      </c>
      <c r="BF3570" t="s">
        <v>2543</v>
      </c>
      <c r="BG3570" t="s">
        <v>2544</v>
      </c>
      <c r="BH3570" t="s">
        <v>2545</v>
      </c>
      <c r="BO3570" t="s">
        <v>90</v>
      </c>
      <c r="BP3570" t="s">
        <v>93</v>
      </c>
      <c r="BQ3570" t="s">
        <v>94</v>
      </c>
    </row>
    <row r="3571" spans="1:69" x14ac:dyDescent="0.3">
      <c r="A3571">
        <v>447</v>
      </c>
      <c r="B3571" t="s">
        <v>2539</v>
      </c>
      <c r="C3571">
        <v>2</v>
      </c>
      <c r="D3571" t="s">
        <v>77</v>
      </c>
      <c r="E3571">
        <v>58</v>
      </c>
      <c r="F3571" t="s">
        <v>2557</v>
      </c>
      <c r="G3571" t="s">
        <v>90</v>
      </c>
      <c r="H3571" t="s">
        <v>78</v>
      </c>
      <c r="I3571">
        <v>434</v>
      </c>
      <c r="J3571" t="s">
        <v>90</v>
      </c>
      <c r="Q3571">
        <v>448</v>
      </c>
      <c r="R3571" t="s">
        <v>90</v>
      </c>
      <c r="S3571" t="s">
        <v>78</v>
      </c>
      <c r="T3571">
        <v>5</v>
      </c>
      <c r="U3571" t="s">
        <v>78</v>
      </c>
      <c r="V3571" t="s">
        <v>78</v>
      </c>
      <c r="AF3571" t="s">
        <v>2540</v>
      </c>
      <c r="AG3571" t="s">
        <v>80</v>
      </c>
      <c r="AH3571" t="s">
        <v>78</v>
      </c>
      <c r="AU3571" t="s">
        <v>2583</v>
      </c>
      <c r="AV3571" t="s">
        <v>447</v>
      </c>
      <c r="AW3571" t="s">
        <v>537</v>
      </c>
      <c r="AX3571" t="s">
        <v>2584</v>
      </c>
      <c r="AY3571" t="s">
        <v>2585</v>
      </c>
      <c r="AZ3571" t="s">
        <v>1618</v>
      </c>
      <c r="BA3571" t="s">
        <v>537</v>
      </c>
      <c r="BB3571" t="s">
        <v>2553</v>
      </c>
      <c r="BC3571" t="s">
        <v>447</v>
      </c>
      <c r="BD3571" t="s">
        <v>92</v>
      </c>
      <c r="BE3571" t="s">
        <v>2007</v>
      </c>
      <c r="BF3571" t="s">
        <v>2543</v>
      </c>
      <c r="BG3571" t="s">
        <v>2544</v>
      </c>
      <c r="BH3571" t="s">
        <v>2545</v>
      </c>
      <c r="BO3571" t="s">
        <v>90</v>
      </c>
      <c r="BP3571" t="s">
        <v>93</v>
      </c>
      <c r="BQ3571" t="s">
        <v>94</v>
      </c>
    </row>
    <row r="3572" spans="1:69" x14ac:dyDescent="0.3">
      <c r="A3572">
        <v>447</v>
      </c>
      <c r="B3572" t="s">
        <v>2539</v>
      </c>
      <c r="C3572">
        <v>3</v>
      </c>
      <c r="D3572" t="s">
        <v>83</v>
      </c>
      <c r="E3572">
        <v>58</v>
      </c>
      <c r="F3572" t="s">
        <v>2557</v>
      </c>
      <c r="G3572" t="s">
        <v>90</v>
      </c>
      <c r="H3572" t="s">
        <v>78</v>
      </c>
      <c r="I3572">
        <v>434</v>
      </c>
      <c r="J3572" t="s">
        <v>90</v>
      </c>
      <c r="Q3572">
        <v>448</v>
      </c>
      <c r="R3572" t="s">
        <v>90</v>
      </c>
      <c r="S3572" t="s">
        <v>78</v>
      </c>
      <c r="T3572">
        <v>5</v>
      </c>
      <c r="U3572" t="s">
        <v>78</v>
      </c>
      <c r="V3572" t="s">
        <v>78</v>
      </c>
      <c r="AF3572" t="s">
        <v>2540</v>
      </c>
      <c r="AG3572" t="s">
        <v>80</v>
      </c>
      <c r="AH3572" t="s">
        <v>78</v>
      </c>
      <c r="AU3572" t="s">
        <v>2583</v>
      </c>
      <c r="AV3572" t="s">
        <v>447</v>
      </c>
      <c r="AW3572" t="s">
        <v>537</v>
      </c>
      <c r="AX3572" t="s">
        <v>2584</v>
      </c>
      <c r="AY3572" t="s">
        <v>2585</v>
      </c>
      <c r="AZ3572" t="s">
        <v>1618</v>
      </c>
      <c r="BA3572" t="s">
        <v>537</v>
      </c>
      <c r="BB3572" t="s">
        <v>2553</v>
      </c>
      <c r="BC3572" t="s">
        <v>447</v>
      </c>
      <c r="BD3572" t="s">
        <v>92</v>
      </c>
      <c r="BE3572" t="s">
        <v>2007</v>
      </c>
      <c r="BF3572" t="s">
        <v>2543</v>
      </c>
      <c r="BG3572" t="s">
        <v>2546</v>
      </c>
      <c r="BH3572" t="s">
        <v>2052</v>
      </c>
      <c r="BO3572" t="s">
        <v>90</v>
      </c>
      <c r="BP3572" t="s">
        <v>93</v>
      </c>
      <c r="BQ3572" t="s">
        <v>94</v>
      </c>
    </row>
    <row r="3573" spans="1:69" x14ac:dyDescent="0.3">
      <c r="A3573">
        <v>447</v>
      </c>
      <c r="B3573" t="s">
        <v>2539</v>
      </c>
      <c r="C3573">
        <v>4</v>
      </c>
      <c r="D3573" t="s">
        <v>84</v>
      </c>
      <c r="E3573">
        <v>58</v>
      </c>
      <c r="F3573" t="s">
        <v>2557</v>
      </c>
      <c r="G3573" t="s">
        <v>90</v>
      </c>
      <c r="H3573" t="s">
        <v>69</v>
      </c>
      <c r="I3573">
        <v>434</v>
      </c>
      <c r="J3573" t="s">
        <v>90</v>
      </c>
      <c r="Q3573">
        <v>448</v>
      </c>
      <c r="R3573" t="s">
        <v>90</v>
      </c>
      <c r="S3573" t="s">
        <v>69</v>
      </c>
      <c r="T3573">
        <v>5</v>
      </c>
      <c r="U3573" t="s">
        <v>78</v>
      </c>
      <c r="V3573" t="s">
        <v>69</v>
      </c>
      <c r="AF3573" t="s">
        <v>2540</v>
      </c>
      <c r="AG3573" t="s">
        <v>80</v>
      </c>
      <c r="AH3573" t="s">
        <v>69</v>
      </c>
      <c r="AU3573" t="s">
        <v>2583</v>
      </c>
      <c r="AV3573" t="s">
        <v>447</v>
      </c>
      <c r="AW3573" t="s">
        <v>532</v>
      </c>
      <c r="AX3573" t="s">
        <v>2584</v>
      </c>
      <c r="AY3573" t="s">
        <v>2585</v>
      </c>
      <c r="AZ3573" t="s">
        <v>1618</v>
      </c>
      <c r="BA3573" t="s">
        <v>532</v>
      </c>
      <c r="BB3573" t="s">
        <v>2553</v>
      </c>
      <c r="BC3573" t="s">
        <v>447</v>
      </c>
      <c r="BD3573" t="s">
        <v>95</v>
      </c>
      <c r="BE3573" t="s">
        <v>2007</v>
      </c>
      <c r="BF3573" t="s">
        <v>2543</v>
      </c>
      <c r="BG3573" t="s">
        <v>2547</v>
      </c>
      <c r="BH3573" t="s">
        <v>2548</v>
      </c>
      <c r="BO3573" t="s">
        <v>90</v>
      </c>
      <c r="BP3573" t="s">
        <v>93</v>
      </c>
      <c r="BQ3573" t="s">
        <v>94</v>
      </c>
    </row>
    <row r="3574" spans="1:69" x14ac:dyDescent="0.3">
      <c r="A3574">
        <v>447</v>
      </c>
      <c r="B3574" t="s">
        <v>2539</v>
      </c>
      <c r="C3574">
        <v>5</v>
      </c>
      <c r="D3574" t="s">
        <v>85</v>
      </c>
      <c r="E3574">
        <v>58</v>
      </c>
      <c r="F3574" t="s">
        <v>2557</v>
      </c>
      <c r="G3574" t="s">
        <v>90</v>
      </c>
      <c r="H3574" t="s">
        <v>78</v>
      </c>
      <c r="I3574">
        <v>434</v>
      </c>
      <c r="J3574" t="s">
        <v>90</v>
      </c>
      <c r="Q3574">
        <v>448</v>
      </c>
      <c r="R3574" t="s">
        <v>90</v>
      </c>
      <c r="S3574" t="s">
        <v>78</v>
      </c>
      <c r="T3574">
        <v>5</v>
      </c>
      <c r="U3574" t="s">
        <v>78</v>
      </c>
      <c r="V3574" t="s">
        <v>78</v>
      </c>
      <c r="AF3574" t="s">
        <v>2540</v>
      </c>
      <c r="AG3574" t="s">
        <v>80</v>
      </c>
      <c r="AH3574" t="s">
        <v>78</v>
      </c>
      <c r="AU3574" t="s">
        <v>2583</v>
      </c>
      <c r="AV3574" t="s">
        <v>447</v>
      </c>
      <c r="AW3574" t="s">
        <v>537</v>
      </c>
      <c r="AX3574" t="s">
        <v>2584</v>
      </c>
      <c r="AY3574" t="s">
        <v>2585</v>
      </c>
      <c r="AZ3574" t="s">
        <v>1618</v>
      </c>
      <c r="BA3574" t="s">
        <v>537</v>
      </c>
      <c r="BB3574" t="s">
        <v>2553</v>
      </c>
      <c r="BC3574" t="s">
        <v>447</v>
      </c>
      <c r="BD3574" t="s">
        <v>92</v>
      </c>
      <c r="BE3574" t="s">
        <v>2007</v>
      </c>
      <c r="BF3574" t="s">
        <v>2543</v>
      </c>
      <c r="BG3574" t="s">
        <v>2546</v>
      </c>
      <c r="BH3574" t="s">
        <v>2052</v>
      </c>
      <c r="BO3574" t="s">
        <v>90</v>
      </c>
      <c r="BP3574" t="s">
        <v>93</v>
      </c>
      <c r="BQ3574" t="s">
        <v>94</v>
      </c>
    </row>
    <row r="3575" spans="1:69" x14ac:dyDescent="0.3">
      <c r="A3575">
        <v>447</v>
      </c>
      <c r="B3575" t="s">
        <v>2539</v>
      </c>
      <c r="C3575">
        <v>6</v>
      </c>
      <c r="D3575" t="s">
        <v>86</v>
      </c>
      <c r="E3575">
        <v>58</v>
      </c>
      <c r="F3575" t="s">
        <v>2557</v>
      </c>
      <c r="G3575" t="s">
        <v>90</v>
      </c>
      <c r="H3575" t="s">
        <v>69</v>
      </c>
      <c r="I3575">
        <v>434</v>
      </c>
      <c r="J3575" t="s">
        <v>90</v>
      </c>
      <c r="Q3575">
        <v>448</v>
      </c>
      <c r="R3575" t="s">
        <v>90</v>
      </c>
      <c r="S3575" t="s">
        <v>69</v>
      </c>
      <c r="T3575">
        <v>5</v>
      </c>
      <c r="U3575" t="s">
        <v>69</v>
      </c>
      <c r="V3575" t="s">
        <v>69</v>
      </c>
      <c r="AF3575" t="s">
        <v>2540</v>
      </c>
      <c r="AG3575" t="s">
        <v>73</v>
      </c>
      <c r="AH3575" t="s">
        <v>69</v>
      </c>
      <c r="AU3575" t="s">
        <v>2583</v>
      </c>
      <c r="AV3575" t="s">
        <v>463</v>
      </c>
      <c r="AW3575" t="s">
        <v>532</v>
      </c>
      <c r="AX3575" t="s">
        <v>2584</v>
      </c>
      <c r="AY3575" t="s">
        <v>2585</v>
      </c>
      <c r="AZ3575" t="s">
        <v>2586</v>
      </c>
      <c r="BA3575" t="s">
        <v>532</v>
      </c>
      <c r="BB3575" t="s">
        <v>2553</v>
      </c>
      <c r="BC3575" t="s">
        <v>463</v>
      </c>
      <c r="BD3575" t="s">
        <v>95</v>
      </c>
      <c r="BE3575" t="s">
        <v>2007</v>
      </c>
      <c r="BF3575" t="s">
        <v>2543</v>
      </c>
      <c r="BG3575" t="s">
        <v>2549</v>
      </c>
      <c r="BH3575" t="s">
        <v>2053</v>
      </c>
      <c r="BO3575" t="s">
        <v>69</v>
      </c>
      <c r="BP3575" t="s">
        <v>93</v>
      </c>
      <c r="BQ3575" t="s">
        <v>129</v>
      </c>
    </row>
    <row r="3576" spans="1:69" x14ac:dyDescent="0.3">
      <c r="A3576">
        <v>447</v>
      </c>
      <c r="B3576" t="s">
        <v>2539</v>
      </c>
      <c r="C3576">
        <v>7</v>
      </c>
      <c r="D3576" t="s">
        <v>87</v>
      </c>
      <c r="E3576">
        <v>58</v>
      </c>
      <c r="F3576" t="s">
        <v>2557</v>
      </c>
      <c r="G3576" t="s">
        <v>90</v>
      </c>
      <c r="H3576" t="s">
        <v>69</v>
      </c>
      <c r="I3576">
        <v>434</v>
      </c>
      <c r="J3576" t="s">
        <v>90</v>
      </c>
      <c r="Q3576">
        <v>448</v>
      </c>
      <c r="R3576" t="s">
        <v>90</v>
      </c>
      <c r="S3576" t="s">
        <v>69</v>
      </c>
      <c r="T3576">
        <v>5</v>
      </c>
      <c r="U3576" t="s">
        <v>69</v>
      </c>
      <c r="V3576" t="s">
        <v>69</v>
      </c>
      <c r="AF3576" t="s">
        <v>2540</v>
      </c>
      <c r="AG3576" t="s">
        <v>73</v>
      </c>
      <c r="AH3576" t="s">
        <v>69</v>
      </c>
      <c r="AU3576" t="s">
        <v>2583</v>
      </c>
      <c r="AV3576" t="s">
        <v>463</v>
      </c>
      <c r="AW3576" t="s">
        <v>532</v>
      </c>
      <c r="AX3576" t="s">
        <v>2584</v>
      </c>
      <c r="AY3576" t="s">
        <v>2585</v>
      </c>
      <c r="AZ3576" t="s">
        <v>1622</v>
      </c>
      <c r="BA3576" t="s">
        <v>532</v>
      </c>
      <c r="BB3576" t="s">
        <v>2553</v>
      </c>
      <c r="BC3576" t="s">
        <v>463</v>
      </c>
      <c r="BD3576" t="s">
        <v>95</v>
      </c>
      <c r="BE3576" t="s">
        <v>2007</v>
      </c>
      <c r="BF3576" t="s">
        <v>2543</v>
      </c>
      <c r="BG3576" t="s">
        <v>2549</v>
      </c>
      <c r="BH3576" t="s">
        <v>2053</v>
      </c>
      <c r="BO3576" t="s">
        <v>69</v>
      </c>
      <c r="BP3576" t="s">
        <v>93</v>
      </c>
      <c r="BQ3576" t="s">
        <v>129</v>
      </c>
    </row>
    <row r="3577" spans="1:69" x14ac:dyDescent="0.3">
      <c r="A3577">
        <v>447</v>
      </c>
      <c r="B3577" t="s">
        <v>2539</v>
      </c>
      <c r="C3577">
        <v>8</v>
      </c>
      <c r="D3577" t="s">
        <v>88</v>
      </c>
      <c r="E3577">
        <v>58</v>
      </c>
      <c r="F3577" t="s">
        <v>2557</v>
      </c>
      <c r="G3577" t="s">
        <v>90</v>
      </c>
      <c r="H3577" t="s">
        <v>78</v>
      </c>
      <c r="I3577">
        <v>434</v>
      </c>
      <c r="J3577" t="s">
        <v>90</v>
      </c>
      <c r="Q3577">
        <v>448</v>
      </c>
      <c r="R3577" t="s">
        <v>90</v>
      </c>
      <c r="S3577" t="s">
        <v>78</v>
      </c>
      <c r="T3577">
        <v>5</v>
      </c>
      <c r="U3577" t="s">
        <v>78</v>
      </c>
      <c r="V3577" t="s">
        <v>78</v>
      </c>
      <c r="AF3577" t="s">
        <v>2540</v>
      </c>
      <c r="AG3577" t="s">
        <v>80</v>
      </c>
      <c r="AH3577" t="s">
        <v>78</v>
      </c>
      <c r="AU3577" t="s">
        <v>2583</v>
      </c>
      <c r="AV3577" t="s">
        <v>447</v>
      </c>
      <c r="AW3577" t="s">
        <v>537</v>
      </c>
      <c r="AX3577" t="s">
        <v>2584</v>
      </c>
      <c r="AY3577" t="s">
        <v>2585</v>
      </c>
      <c r="AZ3577" t="s">
        <v>1618</v>
      </c>
      <c r="BA3577" t="s">
        <v>537</v>
      </c>
      <c r="BB3577" t="s">
        <v>2553</v>
      </c>
      <c r="BC3577" t="s">
        <v>447</v>
      </c>
      <c r="BD3577" t="s">
        <v>92</v>
      </c>
      <c r="BE3577" t="s">
        <v>2007</v>
      </c>
      <c r="BF3577" t="s">
        <v>2543</v>
      </c>
      <c r="BG3577" t="s">
        <v>2546</v>
      </c>
      <c r="BH3577" t="s">
        <v>2052</v>
      </c>
      <c r="BO3577" t="s">
        <v>90</v>
      </c>
      <c r="BP3577" t="s">
        <v>93</v>
      </c>
      <c r="BQ3577" t="s">
        <v>94</v>
      </c>
    </row>
    <row r="3578" spans="1:69" x14ac:dyDescent="0.3">
      <c r="A3578">
        <v>448</v>
      </c>
      <c r="B3578" t="s">
        <v>2550</v>
      </c>
      <c r="C3578">
        <v>1</v>
      </c>
      <c r="D3578" t="s">
        <v>67</v>
      </c>
      <c r="E3578">
        <v>58</v>
      </c>
      <c r="F3578" t="s">
        <v>2557</v>
      </c>
      <c r="G3578" t="s">
        <v>90</v>
      </c>
      <c r="H3578" t="s">
        <v>78</v>
      </c>
      <c r="I3578">
        <v>435</v>
      </c>
      <c r="J3578" t="s">
        <v>90</v>
      </c>
      <c r="Q3578">
        <v>447</v>
      </c>
      <c r="R3578" t="s">
        <v>90</v>
      </c>
      <c r="S3578" t="s">
        <v>78</v>
      </c>
      <c r="T3578">
        <v>5</v>
      </c>
      <c r="U3578" t="s">
        <v>78</v>
      </c>
      <c r="V3578" t="s">
        <v>69</v>
      </c>
      <c r="AF3578">
        <v>447</v>
      </c>
      <c r="AG3578" t="s">
        <v>90</v>
      </c>
      <c r="AH3578" t="s">
        <v>78</v>
      </c>
      <c r="AU3578" t="s">
        <v>2587</v>
      </c>
      <c r="AV3578" t="s">
        <v>447</v>
      </c>
      <c r="AW3578" t="s">
        <v>646</v>
      </c>
      <c r="AX3578" t="s">
        <v>2584</v>
      </c>
      <c r="AY3578" t="s">
        <v>2588</v>
      </c>
      <c r="AZ3578" t="s">
        <v>1618</v>
      </c>
      <c r="BA3578" t="s">
        <v>646</v>
      </c>
      <c r="BB3578" t="s">
        <v>2589</v>
      </c>
      <c r="BC3578" t="s">
        <v>428</v>
      </c>
      <c r="BD3578" t="s">
        <v>92</v>
      </c>
      <c r="BE3578" t="s">
        <v>2007</v>
      </c>
      <c r="BF3578" t="s">
        <v>2553</v>
      </c>
      <c r="BG3578" t="s">
        <v>447</v>
      </c>
      <c r="BH3578" t="s">
        <v>92</v>
      </c>
      <c r="BO3578" t="s">
        <v>90</v>
      </c>
      <c r="BP3578" t="s">
        <v>93</v>
      </c>
      <c r="BQ3578" t="s">
        <v>94</v>
      </c>
    </row>
    <row r="3579" spans="1:69" x14ac:dyDescent="0.3">
      <c r="A3579">
        <v>448</v>
      </c>
      <c r="B3579" t="s">
        <v>2550</v>
      </c>
      <c r="C3579">
        <v>2</v>
      </c>
      <c r="D3579" t="s">
        <v>77</v>
      </c>
      <c r="E3579">
        <v>58</v>
      </c>
      <c r="F3579" t="s">
        <v>2557</v>
      </c>
      <c r="G3579" t="s">
        <v>90</v>
      </c>
      <c r="H3579" t="s">
        <v>78</v>
      </c>
      <c r="I3579">
        <v>435</v>
      </c>
      <c r="J3579" t="s">
        <v>90</v>
      </c>
      <c r="Q3579">
        <v>447</v>
      </c>
      <c r="R3579" t="s">
        <v>90</v>
      </c>
      <c r="S3579" t="s">
        <v>78</v>
      </c>
      <c r="T3579">
        <v>5</v>
      </c>
      <c r="U3579" t="s">
        <v>78</v>
      </c>
      <c r="V3579" t="s">
        <v>78</v>
      </c>
      <c r="AF3579">
        <v>447</v>
      </c>
      <c r="AG3579" t="s">
        <v>90</v>
      </c>
      <c r="AH3579" t="s">
        <v>78</v>
      </c>
      <c r="AU3579" t="s">
        <v>2587</v>
      </c>
      <c r="AV3579" t="s">
        <v>447</v>
      </c>
      <c r="AW3579" t="s">
        <v>537</v>
      </c>
      <c r="AX3579" t="s">
        <v>2584</v>
      </c>
      <c r="AY3579" t="s">
        <v>2588</v>
      </c>
      <c r="AZ3579" t="s">
        <v>1618</v>
      </c>
      <c r="BA3579" t="s">
        <v>537</v>
      </c>
      <c r="BB3579" t="s">
        <v>2589</v>
      </c>
      <c r="BC3579" t="s">
        <v>428</v>
      </c>
      <c r="BD3579" t="s">
        <v>92</v>
      </c>
      <c r="BE3579" t="s">
        <v>2007</v>
      </c>
      <c r="BF3579" t="s">
        <v>2553</v>
      </c>
      <c r="BG3579" t="s">
        <v>447</v>
      </c>
      <c r="BH3579" t="s">
        <v>92</v>
      </c>
      <c r="BO3579" t="s">
        <v>90</v>
      </c>
      <c r="BP3579" t="s">
        <v>93</v>
      </c>
      <c r="BQ3579" t="s">
        <v>94</v>
      </c>
    </row>
    <row r="3580" spans="1:69" x14ac:dyDescent="0.3">
      <c r="A3580">
        <v>448</v>
      </c>
      <c r="B3580" t="s">
        <v>2550</v>
      </c>
      <c r="C3580">
        <v>3</v>
      </c>
      <c r="D3580" t="s">
        <v>83</v>
      </c>
      <c r="E3580">
        <v>58</v>
      </c>
      <c r="F3580" t="s">
        <v>2557</v>
      </c>
      <c r="G3580" t="s">
        <v>90</v>
      </c>
      <c r="H3580" t="s">
        <v>78</v>
      </c>
      <c r="I3580">
        <v>435</v>
      </c>
      <c r="J3580" t="s">
        <v>90</v>
      </c>
      <c r="Q3580">
        <v>447</v>
      </c>
      <c r="R3580" t="s">
        <v>90</v>
      </c>
      <c r="S3580" t="s">
        <v>78</v>
      </c>
      <c r="T3580">
        <v>5</v>
      </c>
      <c r="U3580" t="s">
        <v>78</v>
      </c>
      <c r="V3580" t="s">
        <v>78</v>
      </c>
      <c r="AF3580">
        <v>447</v>
      </c>
      <c r="AG3580" t="s">
        <v>90</v>
      </c>
      <c r="AH3580" t="s">
        <v>78</v>
      </c>
      <c r="AU3580" t="s">
        <v>2587</v>
      </c>
      <c r="AV3580" t="s">
        <v>447</v>
      </c>
      <c r="AW3580" t="s">
        <v>537</v>
      </c>
      <c r="AX3580" t="s">
        <v>2584</v>
      </c>
      <c r="AY3580" t="s">
        <v>2588</v>
      </c>
      <c r="AZ3580" t="s">
        <v>1618</v>
      </c>
      <c r="BA3580" t="s">
        <v>537</v>
      </c>
      <c r="BB3580" t="s">
        <v>2589</v>
      </c>
      <c r="BC3580" t="s">
        <v>428</v>
      </c>
      <c r="BD3580" t="s">
        <v>92</v>
      </c>
      <c r="BE3580" t="s">
        <v>2007</v>
      </c>
      <c r="BF3580" t="s">
        <v>2553</v>
      </c>
      <c r="BG3580" t="s">
        <v>447</v>
      </c>
      <c r="BH3580" t="s">
        <v>92</v>
      </c>
      <c r="BO3580" t="s">
        <v>90</v>
      </c>
      <c r="BP3580" t="s">
        <v>93</v>
      </c>
      <c r="BQ3580" t="s">
        <v>94</v>
      </c>
    </row>
    <row r="3581" spans="1:69" x14ac:dyDescent="0.3">
      <c r="A3581">
        <v>448</v>
      </c>
      <c r="B3581" t="s">
        <v>2550</v>
      </c>
      <c r="C3581">
        <v>4</v>
      </c>
      <c r="D3581" t="s">
        <v>84</v>
      </c>
      <c r="E3581">
        <v>58</v>
      </c>
      <c r="F3581" t="s">
        <v>2557</v>
      </c>
      <c r="G3581" t="s">
        <v>90</v>
      </c>
      <c r="H3581" t="s">
        <v>69</v>
      </c>
      <c r="I3581">
        <v>435</v>
      </c>
      <c r="J3581" t="s">
        <v>90</v>
      </c>
      <c r="Q3581">
        <v>447</v>
      </c>
      <c r="R3581" t="s">
        <v>90</v>
      </c>
      <c r="S3581" t="s">
        <v>69</v>
      </c>
      <c r="T3581">
        <v>5</v>
      </c>
      <c r="U3581" t="s">
        <v>78</v>
      </c>
      <c r="V3581" t="s">
        <v>69</v>
      </c>
      <c r="AF3581">
        <v>447</v>
      </c>
      <c r="AG3581" t="s">
        <v>90</v>
      </c>
      <c r="AH3581" t="s">
        <v>69</v>
      </c>
      <c r="AU3581" t="s">
        <v>2587</v>
      </c>
      <c r="AV3581" t="s">
        <v>447</v>
      </c>
      <c r="AW3581" t="s">
        <v>532</v>
      </c>
      <c r="AX3581" t="s">
        <v>2584</v>
      </c>
      <c r="AY3581" t="s">
        <v>2588</v>
      </c>
      <c r="AZ3581" t="s">
        <v>1618</v>
      </c>
      <c r="BA3581" t="s">
        <v>532</v>
      </c>
      <c r="BB3581" t="s">
        <v>2589</v>
      </c>
      <c r="BC3581" t="s">
        <v>428</v>
      </c>
      <c r="BD3581" t="s">
        <v>95</v>
      </c>
      <c r="BE3581" t="s">
        <v>2007</v>
      </c>
      <c r="BF3581" t="s">
        <v>2553</v>
      </c>
      <c r="BG3581" t="s">
        <v>447</v>
      </c>
      <c r="BH3581" t="s">
        <v>95</v>
      </c>
      <c r="BO3581" t="s">
        <v>90</v>
      </c>
      <c r="BP3581" t="s">
        <v>93</v>
      </c>
      <c r="BQ3581" t="s">
        <v>94</v>
      </c>
    </row>
    <row r="3582" spans="1:69" x14ac:dyDescent="0.3">
      <c r="A3582">
        <v>448</v>
      </c>
      <c r="B3582" t="s">
        <v>2550</v>
      </c>
      <c r="C3582">
        <v>5</v>
      </c>
      <c r="D3582" t="s">
        <v>85</v>
      </c>
      <c r="E3582">
        <v>58</v>
      </c>
      <c r="F3582" t="s">
        <v>2557</v>
      </c>
      <c r="G3582" t="s">
        <v>90</v>
      </c>
      <c r="H3582" t="s">
        <v>78</v>
      </c>
      <c r="I3582">
        <v>435</v>
      </c>
      <c r="J3582" t="s">
        <v>90</v>
      </c>
      <c r="Q3582">
        <v>447</v>
      </c>
      <c r="R3582" t="s">
        <v>90</v>
      </c>
      <c r="S3582" t="s">
        <v>78</v>
      </c>
      <c r="T3582">
        <v>5</v>
      </c>
      <c r="U3582" t="s">
        <v>78</v>
      </c>
      <c r="V3582" t="s">
        <v>78</v>
      </c>
      <c r="AF3582">
        <v>447</v>
      </c>
      <c r="AG3582" t="s">
        <v>90</v>
      </c>
      <c r="AH3582" t="s">
        <v>78</v>
      </c>
      <c r="AU3582" t="s">
        <v>2587</v>
      </c>
      <c r="AV3582" t="s">
        <v>447</v>
      </c>
      <c r="AW3582" t="s">
        <v>537</v>
      </c>
      <c r="AX3582" t="s">
        <v>2584</v>
      </c>
      <c r="AY3582" t="s">
        <v>2588</v>
      </c>
      <c r="AZ3582" t="s">
        <v>1618</v>
      </c>
      <c r="BA3582" t="s">
        <v>537</v>
      </c>
      <c r="BB3582" t="s">
        <v>2589</v>
      </c>
      <c r="BC3582" t="s">
        <v>428</v>
      </c>
      <c r="BD3582" t="s">
        <v>92</v>
      </c>
      <c r="BE3582" t="s">
        <v>2007</v>
      </c>
      <c r="BF3582" t="s">
        <v>2553</v>
      </c>
      <c r="BG3582" t="s">
        <v>447</v>
      </c>
      <c r="BH3582" t="s">
        <v>92</v>
      </c>
      <c r="BO3582" t="s">
        <v>90</v>
      </c>
      <c r="BP3582" t="s">
        <v>93</v>
      </c>
      <c r="BQ3582" t="s">
        <v>94</v>
      </c>
    </row>
    <row r="3583" spans="1:69" x14ac:dyDescent="0.3">
      <c r="A3583">
        <v>448</v>
      </c>
      <c r="B3583" t="s">
        <v>2550</v>
      </c>
      <c r="C3583">
        <v>6</v>
      </c>
      <c r="D3583" t="s">
        <v>86</v>
      </c>
      <c r="E3583">
        <v>58</v>
      </c>
      <c r="F3583" t="s">
        <v>2557</v>
      </c>
      <c r="G3583" t="s">
        <v>90</v>
      </c>
      <c r="H3583" t="s">
        <v>69</v>
      </c>
      <c r="I3583">
        <v>435</v>
      </c>
      <c r="J3583" t="s">
        <v>90</v>
      </c>
      <c r="Q3583">
        <v>447</v>
      </c>
      <c r="R3583" t="s">
        <v>90</v>
      </c>
      <c r="S3583" t="s">
        <v>69</v>
      </c>
      <c r="T3583">
        <v>5</v>
      </c>
      <c r="U3583" t="s">
        <v>69</v>
      </c>
      <c r="V3583" t="s">
        <v>69</v>
      </c>
      <c r="AF3583">
        <v>447</v>
      </c>
      <c r="AG3583" t="s">
        <v>90</v>
      </c>
      <c r="AH3583" t="s">
        <v>69</v>
      </c>
      <c r="AU3583" t="s">
        <v>2587</v>
      </c>
      <c r="AV3583" t="s">
        <v>463</v>
      </c>
      <c r="AW3583" t="s">
        <v>532</v>
      </c>
      <c r="AX3583" t="s">
        <v>2584</v>
      </c>
      <c r="AY3583" t="s">
        <v>2588</v>
      </c>
      <c r="AZ3583" t="s">
        <v>2586</v>
      </c>
      <c r="BA3583" t="s">
        <v>532</v>
      </c>
      <c r="BB3583" t="s">
        <v>2589</v>
      </c>
      <c r="BC3583" t="s">
        <v>428</v>
      </c>
      <c r="BD3583" t="s">
        <v>95</v>
      </c>
      <c r="BE3583" t="s">
        <v>2007</v>
      </c>
      <c r="BF3583" t="s">
        <v>2553</v>
      </c>
      <c r="BG3583" t="s">
        <v>463</v>
      </c>
      <c r="BH3583" t="s">
        <v>95</v>
      </c>
      <c r="BO3583" t="s">
        <v>90</v>
      </c>
      <c r="BP3583" t="s">
        <v>93</v>
      </c>
      <c r="BQ3583" t="s">
        <v>94</v>
      </c>
    </row>
    <row r="3584" spans="1:69" x14ac:dyDescent="0.3">
      <c r="A3584">
        <v>448</v>
      </c>
      <c r="B3584" t="s">
        <v>2550</v>
      </c>
      <c r="C3584">
        <v>7</v>
      </c>
      <c r="D3584" t="s">
        <v>87</v>
      </c>
      <c r="E3584">
        <v>58</v>
      </c>
      <c r="F3584" t="s">
        <v>2557</v>
      </c>
      <c r="G3584" t="s">
        <v>90</v>
      </c>
      <c r="H3584" t="s">
        <v>69</v>
      </c>
      <c r="I3584">
        <v>435</v>
      </c>
      <c r="J3584" t="s">
        <v>90</v>
      </c>
      <c r="Q3584">
        <v>447</v>
      </c>
      <c r="R3584" t="s">
        <v>90</v>
      </c>
      <c r="S3584" t="s">
        <v>69</v>
      </c>
      <c r="T3584">
        <v>5</v>
      </c>
      <c r="U3584" t="s">
        <v>69</v>
      </c>
      <c r="V3584" t="s">
        <v>69</v>
      </c>
      <c r="AF3584">
        <v>447</v>
      </c>
      <c r="AG3584" t="s">
        <v>90</v>
      </c>
      <c r="AH3584" t="s">
        <v>69</v>
      </c>
      <c r="AU3584" t="s">
        <v>2587</v>
      </c>
      <c r="AV3584" t="s">
        <v>463</v>
      </c>
      <c r="AW3584" t="s">
        <v>532</v>
      </c>
      <c r="AX3584" t="s">
        <v>2584</v>
      </c>
      <c r="AY3584" t="s">
        <v>2588</v>
      </c>
      <c r="AZ3584" t="s">
        <v>1622</v>
      </c>
      <c r="BA3584" t="s">
        <v>532</v>
      </c>
      <c r="BB3584" t="s">
        <v>2589</v>
      </c>
      <c r="BC3584" t="s">
        <v>428</v>
      </c>
      <c r="BD3584" t="s">
        <v>95</v>
      </c>
      <c r="BE3584" t="s">
        <v>2007</v>
      </c>
      <c r="BF3584" t="s">
        <v>2553</v>
      </c>
      <c r="BG3584" t="s">
        <v>463</v>
      </c>
      <c r="BH3584" t="s">
        <v>95</v>
      </c>
      <c r="BO3584" t="s">
        <v>90</v>
      </c>
      <c r="BP3584" t="s">
        <v>93</v>
      </c>
      <c r="BQ3584" t="s">
        <v>94</v>
      </c>
    </row>
    <row r="3585" spans="1:69" x14ac:dyDescent="0.3">
      <c r="A3585">
        <v>448</v>
      </c>
      <c r="B3585" t="s">
        <v>2550</v>
      </c>
      <c r="C3585">
        <v>8</v>
      </c>
      <c r="D3585" t="s">
        <v>88</v>
      </c>
      <c r="E3585">
        <v>58</v>
      </c>
      <c r="F3585" t="s">
        <v>2557</v>
      </c>
      <c r="G3585" t="s">
        <v>90</v>
      </c>
      <c r="H3585" t="s">
        <v>78</v>
      </c>
      <c r="I3585">
        <v>435</v>
      </c>
      <c r="J3585" t="s">
        <v>90</v>
      </c>
      <c r="Q3585">
        <v>447</v>
      </c>
      <c r="R3585" t="s">
        <v>90</v>
      </c>
      <c r="S3585" t="s">
        <v>78</v>
      </c>
      <c r="T3585">
        <v>5</v>
      </c>
      <c r="U3585" t="s">
        <v>78</v>
      </c>
      <c r="V3585" t="s">
        <v>78</v>
      </c>
      <c r="AF3585">
        <v>447</v>
      </c>
      <c r="AG3585" t="s">
        <v>90</v>
      </c>
      <c r="AH3585" t="s">
        <v>78</v>
      </c>
      <c r="AU3585" t="s">
        <v>2587</v>
      </c>
      <c r="AV3585" t="s">
        <v>447</v>
      </c>
      <c r="AW3585" t="s">
        <v>537</v>
      </c>
      <c r="AX3585" t="s">
        <v>2584</v>
      </c>
      <c r="AY3585" t="s">
        <v>2588</v>
      </c>
      <c r="AZ3585" t="s">
        <v>1618</v>
      </c>
      <c r="BA3585" t="s">
        <v>537</v>
      </c>
      <c r="BB3585" t="s">
        <v>2589</v>
      </c>
      <c r="BC3585" t="s">
        <v>428</v>
      </c>
      <c r="BD3585" t="s">
        <v>92</v>
      </c>
      <c r="BE3585" t="s">
        <v>2007</v>
      </c>
      <c r="BF3585" t="s">
        <v>2553</v>
      </c>
      <c r="BG3585" t="s">
        <v>447</v>
      </c>
      <c r="BH3585" t="s">
        <v>92</v>
      </c>
      <c r="BO3585" t="s">
        <v>90</v>
      </c>
      <c r="BP3585" t="s">
        <v>93</v>
      </c>
      <c r="BQ3585" t="s">
        <v>94</v>
      </c>
    </row>
    <row r="3586" spans="1:69" x14ac:dyDescent="0.3">
      <c r="A3586">
        <v>449</v>
      </c>
      <c r="B3586" t="s">
        <v>2554</v>
      </c>
      <c r="C3586">
        <v>1</v>
      </c>
      <c r="D3586" t="s">
        <v>67</v>
      </c>
      <c r="E3586">
        <v>58</v>
      </c>
      <c r="F3586" t="s">
        <v>2557</v>
      </c>
      <c r="G3586" t="s">
        <v>78</v>
      </c>
      <c r="H3586" t="s">
        <v>78</v>
      </c>
      <c r="I3586">
        <v>436</v>
      </c>
      <c r="J3586" t="s">
        <v>90</v>
      </c>
      <c r="Q3586">
        <v>439</v>
      </c>
      <c r="R3586" t="s">
        <v>78</v>
      </c>
      <c r="S3586" t="s">
        <v>78</v>
      </c>
      <c r="AU3586">
        <v>439</v>
      </c>
      <c r="AV3586" t="s">
        <v>78</v>
      </c>
      <c r="AW3586" t="s">
        <v>78</v>
      </c>
      <c r="AX3586">
        <v>3</v>
      </c>
      <c r="AY3586" t="s">
        <v>2555</v>
      </c>
      <c r="AZ3586" t="s">
        <v>92</v>
      </c>
      <c r="BA3586" t="s">
        <v>201</v>
      </c>
      <c r="BI3586">
        <v>439</v>
      </c>
      <c r="BJ3586" t="s">
        <v>78</v>
      </c>
      <c r="BK3586" t="s">
        <v>78</v>
      </c>
      <c r="BO3586" t="s">
        <v>78</v>
      </c>
      <c r="BP3586" t="s">
        <v>81</v>
      </c>
      <c r="BQ3586" t="s">
        <v>224</v>
      </c>
    </row>
    <row r="3587" spans="1:69" x14ac:dyDescent="0.3">
      <c r="A3587">
        <v>449</v>
      </c>
      <c r="B3587" t="s">
        <v>2554</v>
      </c>
      <c r="C3587">
        <v>2</v>
      </c>
      <c r="D3587" t="s">
        <v>77</v>
      </c>
      <c r="E3587">
        <v>58</v>
      </c>
      <c r="F3587" t="s">
        <v>2557</v>
      </c>
      <c r="G3587" t="s">
        <v>78</v>
      </c>
      <c r="H3587" t="s">
        <v>78</v>
      </c>
      <c r="I3587">
        <v>436</v>
      </c>
      <c r="J3587" t="s">
        <v>90</v>
      </c>
      <c r="Q3587">
        <v>439</v>
      </c>
      <c r="R3587" t="s">
        <v>78</v>
      </c>
      <c r="S3587" t="s">
        <v>78</v>
      </c>
      <c r="AU3587">
        <v>439</v>
      </c>
      <c r="AV3587" t="s">
        <v>78</v>
      </c>
      <c r="AW3587" t="s">
        <v>78</v>
      </c>
      <c r="AX3587">
        <v>3</v>
      </c>
      <c r="AY3587" t="s">
        <v>2555</v>
      </c>
      <c r="AZ3587" t="s">
        <v>92</v>
      </c>
      <c r="BA3587" t="s">
        <v>119</v>
      </c>
      <c r="BI3587">
        <v>439</v>
      </c>
      <c r="BJ3587" t="s">
        <v>78</v>
      </c>
      <c r="BK3587" t="s">
        <v>78</v>
      </c>
      <c r="BO3587" t="s">
        <v>78</v>
      </c>
      <c r="BP3587" t="s">
        <v>81</v>
      </c>
      <c r="BQ3587" t="s">
        <v>224</v>
      </c>
    </row>
    <row r="3588" spans="1:69" x14ac:dyDescent="0.3">
      <c r="A3588">
        <v>449</v>
      </c>
      <c r="B3588" t="s">
        <v>2554</v>
      </c>
      <c r="C3588">
        <v>3</v>
      </c>
      <c r="D3588" t="s">
        <v>83</v>
      </c>
      <c r="E3588">
        <v>58</v>
      </c>
      <c r="F3588" t="s">
        <v>2557</v>
      </c>
      <c r="G3588" t="s">
        <v>78</v>
      </c>
      <c r="H3588" t="s">
        <v>78</v>
      </c>
      <c r="I3588">
        <v>436</v>
      </c>
      <c r="J3588" t="s">
        <v>90</v>
      </c>
      <c r="Q3588">
        <v>439</v>
      </c>
      <c r="R3588" t="s">
        <v>78</v>
      </c>
      <c r="S3588" t="s">
        <v>78</v>
      </c>
      <c r="AU3588">
        <v>439</v>
      </c>
      <c r="AV3588" t="s">
        <v>78</v>
      </c>
      <c r="AW3588" t="s">
        <v>78</v>
      </c>
      <c r="AX3588">
        <v>3</v>
      </c>
      <c r="AY3588" t="s">
        <v>2555</v>
      </c>
      <c r="AZ3588" t="s">
        <v>92</v>
      </c>
      <c r="BA3588" t="s">
        <v>119</v>
      </c>
      <c r="BI3588">
        <v>439</v>
      </c>
      <c r="BJ3588" t="s">
        <v>78</v>
      </c>
      <c r="BK3588" t="s">
        <v>78</v>
      </c>
      <c r="BO3588" t="s">
        <v>78</v>
      </c>
      <c r="BP3588" t="s">
        <v>81</v>
      </c>
      <c r="BQ3588" t="s">
        <v>224</v>
      </c>
    </row>
    <row r="3589" spans="1:69" x14ac:dyDescent="0.3">
      <c r="A3589">
        <v>449</v>
      </c>
      <c r="B3589" t="s">
        <v>2554</v>
      </c>
      <c r="C3589">
        <v>4</v>
      </c>
      <c r="D3589" t="s">
        <v>84</v>
      </c>
      <c r="E3589">
        <v>58</v>
      </c>
      <c r="F3589" t="s">
        <v>2557</v>
      </c>
      <c r="G3589" t="s">
        <v>78</v>
      </c>
      <c r="H3589" t="s">
        <v>69</v>
      </c>
      <c r="I3589">
        <v>436</v>
      </c>
      <c r="J3589" t="s">
        <v>90</v>
      </c>
      <c r="Q3589">
        <v>439</v>
      </c>
      <c r="R3589" t="s">
        <v>78</v>
      </c>
      <c r="S3589" t="s">
        <v>69</v>
      </c>
      <c r="AU3589">
        <v>439</v>
      </c>
      <c r="AV3589" t="s">
        <v>78</v>
      </c>
      <c r="AW3589" t="s">
        <v>69</v>
      </c>
      <c r="AX3589">
        <v>3</v>
      </c>
      <c r="AY3589" t="s">
        <v>2555</v>
      </c>
      <c r="AZ3589" t="s">
        <v>92</v>
      </c>
      <c r="BA3589" t="s">
        <v>108</v>
      </c>
      <c r="BI3589">
        <v>439</v>
      </c>
      <c r="BJ3589" t="s">
        <v>78</v>
      </c>
      <c r="BK3589" t="s">
        <v>69</v>
      </c>
      <c r="BO3589" t="s">
        <v>78</v>
      </c>
      <c r="BP3589" t="s">
        <v>81</v>
      </c>
      <c r="BQ3589" t="s">
        <v>224</v>
      </c>
    </row>
    <row r="3590" spans="1:69" x14ac:dyDescent="0.3">
      <c r="A3590">
        <v>449</v>
      </c>
      <c r="B3590" t="s">
        <v>2554</v>
      </c>
      <c r="C3590">
        <v>5</v>
      </c>
      <c r="D3590" t="s">
        <v>85</v>
      </c>
      <c r="E3590">
        <v>58</v>
      </c>
      <c r="F3590" t="s">
        <v>2557</v>
      </c>
      <c r="G3590" t="s">
        <v>78</v>
      </c>
      <c r="H3590" t="s">
        <v>78</v>
      </c>
      <c r="I3590">
        <v>436</v>
      </c>
      <c r="J3590" t="s">
        <v>90</v>
      </c>
      <c r="Q3590">
        <v>439</v>
      </c>
      <c r="R3590" t="s">
        <v>78</v>
      </c>
      <c r="S3590" t="s">
        <v>78</v>
      </c>
      <c r="AU3590">
        <v>439</v>
      </c>
      <c r="AV3590" t="s">
        <v>78</v>
      </c>
      <c r="AW3590" t="s">
        <v>78</v>
      </c>
      <c r="AX3590">
        <v>3</v>
      </c>
      <c r="AY3590" t="s">
        <v>2555</v>
      </c>
      <c r="AZ3590" t="s">
        <v>92</v>
      </c>
      <c r="BA3590" t="s">
        <v>119</v>
      </c>
      <c r="BI3590">
        <v>439</v>
      </c>
      <c r="BJ3590" t="s">
        <v>78</v>
      </c>
      <c r="BK3590" t="s">
        <v>78</v>
      </c>
      <c r="BO3590" t="s">
        <v>78</v>
      </c>
      <c r="BP3590" t="s">
        <v>81</v>
      </c>
      <c r="BQ3590" t="s">
        <v>224</v>
      </c>
    </row>
    <row r="3591" spans="1:69" x14ac:dyDescent="0.3">
      <c r="A3591">
        <v>449</v>
      </c>
      <c r="B3591" t="s">
        <v>2554</v>
      </c>
      <c r="C3591">
        <v>6</v>
      </c>
      <c r="D3591" t="s">
        <v>86</v>
      </c>
      <c r="E3591">
        <v>58</v>
      </c>
      <c r="F3591" t="s">
        <v>2557</v>
      </c>
      <c r="G3591" t="s">
        <v>69</v>
      </c>
      <c r="H3591" t="s">
        <v>69</v>
      </c>
      <c r="I3591">
        <v>436</v>
      </c>
      <c r="J3591" t="s">
        <v>90</v>
      </c>
      <c r="Q3591">
        <v>439</v>
      </c>
      <c r="R3591" t="s">
        <v>69</v>
      </c>
      <c r="S3591" t="s">
        <v>69</v>
      </c>
      <c r="AU3591">
        <v>439</v>
      </c>
      <c r="AV3591" t="s">
        <v>69</v>
      </c>
      <c r="AW3591" t="s">
        <v>69</v>
      </c>
      <c r="AX3591">
        <v>3</v>
      </c>
      <c r="AY3591" t="s">
        <v>2555</v>
      </c>
      <c r="AZ3591" t="s">
        <v>95</v>
      </c>
      <c r="BA3591" t="s">
        <v>108</v>
      </c>
      <c r="BI3591">
        <v>439</v>
      </c>
      <c r="BJ3591" t="s">
        <v>69</v>
      </c>
      <c r="BK3591" t="s">
        <v>69</v>
      </c>
      <c r="BO3591" t="s">
        <v>69</v>
      </c>
      <c r="BP3591" t="s">
        <v>75</v>
      </c>
      <c r="BQ3591" t="s">
        <v>225</v>
      </c>
    </row>
    <row r="3592" spans="1:69" x14ac:dyDescent="0.3">
      <c r="A3592">
        <v>449</v>
      </c>
      <c r="B3592" t="s">
        <v>2554</v>
      </c>
      <c r="C3592">
        <v>7</v>
      </c>
      <c r="D3592" t="s">
        <v>87</v>
      </c>
      <c r="E3592">
        <v>58</v>
      </c>
      <c r="F3592" t="s">
        <v>2557</v>
      </c>
      <c r="G3592" t="s">
        <v>69</v>
      </c>
      <c r="H3592" t="s">
        <v>69</v>
      </c>
      <c r="I3592">
        <v>436</v>
      </c>
      <c r="J3592" t="s">
        <v>90</v>
      </c>
      <c r="Q3592">
        <v>439</v>
      </c>
      <c r="R3592" t="s">
        <v>69</v>
      </c>
      <c r="S3592" t="s">
        <v>69</v>
      </c>
      <c r="AU3592">
        <v>439</v>
      </c>
      <c r="AV3592" t="s">
        <v>69</v>
      </c>
      <c r="AW3592" t="s">
        <v>69</v>
      </c>
      <c r="AX3592">
        <v>3</v>
      </c>
      <c r="AY3592" t="s">
        <v>2555</v>
      </c>
      <c r="AZ3592" t="s">
        <v>95</v>
      </c>
      <c r="BA3592" t="s">
        <v>108</v>
      </c>
      <c r="BI3592">
        <v>439</v>
      </c>
      <c r="BJ3592" t="s">
        <v>69</v>
      </c>
      <c r="BK3592" t="s">
        <v>69</v>
      </c>
      <c r="BO3592" t="s">
        <v>69</v>
      </c>
      <c r="BP3592" t="s">
        <v>75</v>
      </c>
      <c r="BQ3592" t="s">
        <v>225</v>
      </c>
    </row>
    <row r="3593" spans="1:69" x14ac:dyDescent="0.3">
      <c r="A3593">
        <v>449</v>
      </c>
      <c r="B3593" t="s">
        <v>2554</v>
      </c>
      <c r="C3593">
        <v>8</v>
      </c>
      <c r="D3593" t="s">
        <v>88</v>
      </c>
      <c r="E3593">
        <v>58</v>
      </c>
      <c r="F3593" t="s">
        <v>2557</v>
      </c>
      <c r="G3593" t="s">
        <v>78</v>
      </c>
      <c r="H3593" t="s">
        <v>78</v>
      </c>
      <c r="I3593">
        <v>436</v>
      </c>
      <c r="J3593" t="s">
        <v>90</v>
      </c>
      <c r="Q3593">
        <v>439</v>
      </c>
      <c r="R3593" t="s">
        <v>78</v>
      </c>
      <c r="S3593" t="s">
        <v>78</v>
      </c>
      <c r="AU3593">
        <v>439</v>
      </c>
      <c r="AV3593" t="s">
        <v>78</v>
      </c>
      <c r="AW3593" t="s">
        <v>78</v>
      </c>
      <c r="AX3593">
        <v>3</v>
      </c>
      <c r="AY3593" t="s">
        <v>2555</v>
      </c>
      <c r="AZ3593" t="s">
        <v>92</v>
      </c>
      <c r="BA3593" t="s">
        <v>119</v>
      </c>
      <c r="BI3593">
        <v>439</v>
      </c>
      <c r="BJ3593" t="s">
        <v>78</v>
      </c>
      <c r="BK3593" t="s">
        <v>78</v>
      </c>
      <c r="BO3593" t="s">
        <v>78</v>
      </c>
      <c r="BP3593" t="s">
        <v>81</v>
      </c>
      <c r="BQ3593" t="s">
        <v>224</v>
      </c>
    </row>
    <row r="3594" spans="1:69" x14ac:dyDescent="0.3">
      <c r="A3594">
        <v>450</v>
      </c>
      <c r="B3594" t="s">
        <v>1929</v>
      </c>
      <c r="C3594">
        <v>1</v>
      </c>
      <c r="D3594" t="s">
        <v>67</v>
      </c>
      <c r="E3594">
        <v>58</v>
      </c>
      <c r="F3594" t="s">
        <v>2557</v>
      </c>
      <c r="G3594" t="s">
        <v>78</v>
      </c>
      <c r="H3594" t="s">
        <v>78</v>
      </c>
      <c r="I3594">
        <v>437</v>
      </c>
      <c r="J3594" t="s">
        <v>90</v>
      </c>
      <c r="Q3594">
        <v>439</v>
      </c>
      <c r="R3594" t="s">
        <v>78</v>
      </c>
      <c r="S3594" t="s">
        <v>78</v>
      </c>
      <c r="AU3594">
        <v>439</v>
      </c>
      <c r="AV3594" t="s">
        <v>78</v>
      </c>
      <c r="AW3594" t="s">
        <v>78</v>
      </c>
      <c r="AX3594">
        <v>3</v>
      </c>
      <c r="AY3594" t="s">
        <v>2555</v>
      </c>
      <c r="AZ3594" t="s">
        <v>92</v>
      </c>
      <c r="BA3594" t="s">
        <v>201</v>
      </c>
      <c r="BI3594">
        <v>439</v>
      </c>
      <c r="BJ3594" t="s">
        <v>78</v>
      </c>
      <c r="BK3594" t="s">
        <v>78</v>
      </c>
      <c r="BO3594" t="s">
        <v>78</v>
      </c>
      <c r="BP3594" t="s">
        <v>81</v>
      </c>
      <c r="BQ3594" t="s">
        <v>224</v>
      </c>
    </row>
    <row r="3595" spans="1:69" x14ac:dyDescent="0.3">
      <c r="A3595">
        <v>450</v>
      </c>
      <c r="B3595" t="s">
        <v>1929</v>
      </c>
      <c r="C3595">
        <v>2</v>
      </c>
      <c r="D3595" t="s">
        <v>77</v>
      </c>
      <c r="E3595">
        <v>58</v>
      </c>
      <c r="F3595" t="s">
        <v>2557</v>
      </c>
      <c r="G3595" t="s">
        <v>78</v>
      </c>
      <c r="H3595" t="s">
        <v>78</v>
      </c>
      <c r="I3595">
        <v>437</v>
      </c>
      <c r="J3595" t="s">
        <v>90</v>
      </c>
      <c r="Q3595">
        <v>439</v>
      </c>
      <c r="R3595" t="s">
        <v>78</v>
      </c>
      <c r="S3595" t="s">
        <v>78</v>
      </c>
      <c r="AU3595">
        <v>439</v>
      </c>
      <c r="AV3595" t="s">
        <v>78</v>
      </c>
      <c r="AW3595" t="s">
        <v>78</v>
      </c>
      <c r="AX3595">
        <v>3</v>
      </c>
      <c r="AY3595" t="s">
        <v>2555</v>
      </c>
      <c r="AZ3595" t="s">
        <v>92</v>
      </c>
      <c r="BA3595" t="s">
        <v>119</v>
      </c>
      <c r="BI3595">
        <v>439</v>
      </c>
      <c r="BJ3595" t="s">
        <v>78</v>
      </c>
      <c r="BK3595" t="s">
        <v>78</v>
      </c>
      <c r="BO3595" t="s">
        <v>78</v>
      </c>
      <c r="BP3595" t="s">
        <v>81</v>
      </c>
      <c r="BQ3595" t="s">
        <v>224</v>
      </c>
    </row>
    <row r="3596" spans="1:69" x14ac:dyDescent="0.3">
      <c r="A3596">
        <v>450</v>
      </c>
      <c r="B3596" t="s">
        <v>1929</v>
      </c>
      <c r="C3596">
        <v>3</v>
      </c>
      <c r="D3596" t="s">
        <v>83</v>
      </c>
      <c r="E3596">
        <v>58</v>
      </c>
      <c r="F3596" t="s">
        <v>2557</v>
      </c>
      <c r="G3596" t="s">
        <v>78</v>
      </c>
      <c r="H3596" t="s">
        <v>78</v>
      </c>
      <c r="I3596">
        <v>437</v>
      </c>
      <c r="J3596" t="s">
        <v>90</v>
      </c>
      <c r="Q3596">
        <v>439</v>
      </c>
      <c r="R3596" t="s">
        <v>78</v>
      </c>
      <c r="S3596" t="s">
        <v>78</v>
      </c>
      <c r="AU3596">
        <v>439</v>
      </c>
      <c r="AV3596" t="s">
        <v>78</v>
      </c>
      <c r="AW3596" t="s">
        <v>78</v>
      </c>
      <c r="AX3596">
        <v>3</v>
      </c>
      <c r="AY3596" t="s">
        <v>2555</v>
      </c>
      <c r="AZ3596" t="s">
        <v>92</v>
      </c>
      <c r="BA3596" t="s">
        <v>119</v>
      </c>
      <c r="BI3596">
        <v>439</v>
      </c>
      <c r="BJ3596" t="s">
        <v>78</v>
      </c>
      <c r="BK3596" t="s">
        <v>78</v>
      </c>
      <c r="BO3596" t="s">
        <v>78</v>
      </c>
      <c r="BP3596" t="s">
        <v>81</v>
      </c>
      <c r="BQ3596" t="s">
        <v>224</v>
      </c>
    </row>
    <row r="3597" spans="1:69" x14ac:dyDescent="0.3">
      <c r="A3597">
        <v>450</v>
      </c>
      <c r="B3597" t="s">
        <v>1929</v>
      </c>
      <c r="C3597">
        <v>4</v>
      </c>
      <c r="D3597" t="s">
        <v>84</v>
      </c>
      <c r="E3597">
        <v>58</v>
      </c>
      <c r="F3597" t="s">
        <v>2557</v>
      </c>
      <c r="G3597" t="s">
        <v>78</v>
      </c>
      <c r="H3597" t="s">
        <v>69</v>
      </c>
      <c r="I3597">
        <v>437</v>
      </c>
      <c r="J3597" t="s">
        <v>90</v>
      </c>
      <c r="Q3597">
        <v>439</v>
      </c>
      <c r="R3597" t="s">
        <v>78</v>
      </c>
      <c r="S3597" t="s">
        <v>69</v>
      </c>
      <c r="AU3597">
        <v>439</v>
      </c>
      <c r="AV3597" t="s">
        <v>78</v>
      </c>
      <c r="AW3597" t="s">
        <v>69</v>
      </c>
      <c r="AX3597">
        <v>3</v>
      </c>
      <c r="AY3597" t="s">
        <v>2555</v>
      </c>
      <c r="AZ3597" t="s">
        <v>92</v>
      </c>
      <c r="BA3597" t="s">
        <v>108</v>
      </c>
      <c r="BI3597">
        <v>439</v>
      </c>
      <c r="BJ3597" t="s">
        <v>78</v>
      </c>
      <c r="BK3597" t="s">
        <v>69</v>
      </c>
      <c r="BO3597" t="s">
        <v>78</v>
      </c>
      <c r="BP3597" t="s">
        <v>81</v>
      </c>
      <c r="BQ3597" t="s">
        <v>224</v>
      </c>
    </row>
    <row r="3598" spans="1:69" x14ac:dyDescent="0.3">
      <c r="A3598">
        <v>450</v>
      </c>
      <c r="B3598" t="s">
        <v>1929</v>
      </c>
      <c r="C3598">
        <v>5</v>
      </c>
      <c r="D3598" t="s">
        <v>85</v>
      </c>
      <c r="E3598">
        <v>58</v>
      </c>
      <c r="F3598" t="s">
        <v>2557</v>
      </c>
      <c r="G3598" t="s">
        <v>78</v>
      </c>
      <c r="H3598" t="s">
        <v>78</v>
      </c>
      <c r="I3598">
        <v>437</v>
      </c>
      <c r="J3598" t="s">
        <v>90</v>
      </c>
      <c r="Q3598">
        <v>439</v>
      </c>
      <c r="R3598" t="s">
        <v>78</v>
      </c>
      <c r="S3598" t="s">
        <v>78</v>
      </c>
      <c r="AU3598">
        <v>439</v>
      </c>
      <c r="AV3598" t="s">
        <v>78</v>
      </c>
      <c r="AW3598" t="s">
        <v>78</v>
      </c>
      <c r="AX3598">
        <v>3</v>
      </c>
      <c r="AY3598" t="s">
        <v>2555</v>
      </c>
      <c r="AZ3598" t="s">
        <v>92</v>
      </c>
      <c r="BA3598" t="s">
        <v>119</v>
      </c>
      <c r="BI3598">
        <v>439</v>
      </c>
      <c r="BJ3598" t="s">
        <v>78</v>
      </c>
      <c r="BK3598" t="s">
        <v>78</v>
      </c>
      <c r="BO3598" t="s">
        <v>78</v>
      </c>
      <c r="BP3598" t="s">
        <v>81</v>
      </c>
      <c r="BQ3598" t="s">
        <v>224</v>
      </c>
    </row>
    <row r="3599" spans="1:69" x14ac:dyDescent="0.3">
      <c r="A3599">
        <v>450</v>
      </c>
      <c r="B3599" t="s">
        <v>1929</v>
      </c>
      <c r="C3599">
        <v>6</v>
      </c>
      <c r="D3599" t="s">
        <v>86</v>
      </c>
      <c r="E3599">
        <v>58</v>
      </c>
      <c r="F3599" t="s">
        <v>2557</v>
      </c>
      <c r="G3599" t="s">
        <v>69</v>
      </c>
      <c r="H3599" t="s">
        <v>69</v>
      </c>
      <c r="I3599">
        <v>437</v>
      </c>
      <c r="J3599" t="s">
        <v>90</v>
      </c>
      <c r="Q3599">
        <v>439</v>
      </c>
      <c r="R3599" t="s">
        <v>69</v>
      </c>
      <c r="S3599" t="s">
        <v>69</v>
      </c>
      <c r="AU3599">
        <v>439</v>
      </c>
      <c r="AV3599" t="s">
        <v>69</v>
      </c>
      <c r="AW3599" t="s">
        <v>69</v>
      </c>
      <c r="AX3599">
        <v>3</v>
      </c>
      <c r="AY3599" t="s">
        <v>2555</v>
      </c>
      <c r="AZ3599" t="s">
        <v>95</v>
      </c>
      <c r="BA3599" t="s">
        <v>108</v>
      </c>
      <c r="BI3599">
        <v>439</v>
      </c>
      <c r="BJ3599" t="s">
        <v>69</v>
      </c>
      <c r="BK3599" t="s">
        <v>69</v>
      </c>
      <c r="BO3599" t="s">
        <v>69</v>
      </c>
      <c r="BP3599" t="s">
        <v>75</v>
      </c>
      <c r="BQ3599" t="s">
        <v>225</v>
      </c>
    </row>
    <row r="3600" spans="1:69" x14ac:dyDescent="0.3">
      <c r="A3600">
        <v>450</v>
      </c>
      <c r="B3600" t="s">
        <v>1929</v>
      </c>
      <c r="C3600">
        <v>7</v>
      </c>
      <c r="D3600" t="s">
        <v>87</v>
      </c>
      <c r="E3600">
        <v>58</v>
      </c>
      <c r="F3600" t="s">
        <v>2557</v>
      </c>
      <c r="G3600" t="s">
        <v>69</v>
      </c>
      <c r="H3600" t="s">
        <v>69</v>
      </c>
      <c r="I3600">
        <v>437</v>
      </c>
      <c r="J3600" t="s">
        <v>90</v>
      </c>
      <c r="Q3600">
        <v>439</v>
      </c>
      <c r="R3600" t="s">
        <v>69</v>
      </c>
      <c r="S3600" t="s">
        <v>69</v>
      </c>
      <c r="AU3600">
        <v>439</v>
      </c>
      <c r="AV3600" t="s">
        <v>69</v>
      </c>
      <c r="AW3600" t="s">
        <v>69</v>
      </c>
      <c r="AX3600">
        <v>3</v>
      </c>
      <c r="AY3600" t="s">
        <v>2555</v>
      </c>
      <c r="AZ3600" t="s">
        <v>95</v>
      </c>
      <c r="BA3600" t="s">
        <v>108</v>
      </c>
      <c r="BI3600">
        <v>439</v>
      </c>
      <c r="BJ3600" t="s">
        <v>69</v>
      </c>
      <c r="BK3600" t="s">
        <v>69</v>
      </c>
      <c r="BO3600" t="s">
        <v>69</v>
      </c>
      <c r="BP3600" t="s">
        <v>75</v>
      </c>
      <c r="BQ3600" t="s">
        <v>225</v>
      </c>
    </row>
    <row r="3601" spans="1:69" x14ac:dyDescent="0.3">
      <c r="A3601">
        <v>450</v>
      </c>
      <c r="B3601" t="s">
        <v>1929</v>
      </c>
      <c r="C3601">
        <v>8</v>
      </c>
      <c r="D3601" t="s">
        <v>88</v>
      </c>
      <c r="E3601">
        <v>58</v>
      </c>
      <c r="F3601" t="s">
        <v>2557</v>
      </c>
      <c r="G3601" t="s">
        <v>78</v>
      </c>
      <c r="H3601" t="s">
        <v>78</v>
      </c>
      <c r="I3601">
        <v>437</v>
      </c>
      <c r="J3601" t="s">
        <v>90</v>
      </c>
      <c r="Q3601">
        <v>439</v>
      </c>
      <c r="R3601" t="s">
        <v>78</v>
      </c>
      <c r="S3601" t="s">
        <v>78</v>
      </c>
      <c r="AU3601">
        <v>439</v>
      </c>
      <c r="AV3601" t="s">
        <v>78</v>
      </c>
      <c r="AW3601" t="s">
        <v>78</v>
      </c>
      <c r="AX3601">
        <v>3</v>
      </c>
      <c r="AY3601" t="s">
        <v>2555</v>
      </c>
      <c r="AZ3601" t="s">
        <v>92</v>
      </c>
      <c r="BA3601" t="s">
        <v>119</v>
      </c>
      <c r="BI3601">
        <v>439</v>
      </c>
      <c r="BJ3601" t="s">
        <v>78</v>
      </c>
      <c r="BK3601" t="s">
        <v>78</v>
      </c>
      <c r="BO3601" t="s">
        <v>78</v>
      </c>
      <c r="BP3601" t="s">
        <v>81</v>
      </c>
      <c r="BQ3601" t="s">
        <v>224</v>
      </c>
    </row>
    <row r="3602" spans="1:69" x14ac:dyDescent="0.3">
      <c r="A3602">
        <v>451</v>
      </c>
      <c r="B3602" t="s">
        <v>2427</v>
      </c>
      <c r="C3602">
        <v>1</v>
      </c>
      <c r="D3602" t="s">
        <v>67</v>
      </c>
      <c r="E3602">
        <v>58</v>
      </c>
      <c r="F3602" t="s">
        <v>2557</v>
      </c>
      <c r="G3602" t="s">
        <v>78</v>
      </c>
      <c r="H3602" t="s">
        <v>78</v>
      </c>
      <c r="I3602">
        <v>438</v>
      </c>
      <c r="J3602" t="s">
        <v>90</v>
      </c>
      <c r="T3602">
        <v>414</v>
      </c>
      <c r="U3602" t="s">
        <v>78</v>
      </c>
      <c r="V3602" t="s">
        <v>69</v>
      </c>
      <c r="AU3602">
        <v>414</v>
      </c>
      <c r="AV3602" t="s">
        <v>78</v>
      </c>
      <c r="AW3602" t="s">
        <v>69</v>
      </c>
      <c r="AX3602">
        <v>3</v>
      </c>
      <c r="AY3602" t="s">
        <v>2454</v>
      </c>
      <c r="AZ3602" t="s">
        <v>92</v>
      </c>
      <c r="BA3602" t="s">
        <v>201</v>
      </c>
      <c r="BI3602">
        <v>414</v>
      </c>
      <c r="BJ3602" t="s">
        <v>78</v>
      </c>
      <c r="BK3602" t="s">
        <v>69</v>
      </c>
      <c r="BO3602" t="s">
        <v>78</v>
      </c>
      <c r="BP3602" t="s">
        <v>81</v>
      </c>
      <c r="BQ3602" t="s">
        <v>224</v>
      </c>
    </row>
    <row r="3603" spans="1:69" x14ac:dyDescent="0.3">
      <c r="A3603">
        <v>451</v>
      </c>
      <c r="B3603" t="s">
        <v>2427</v>
      </c>
      <c r="C3603">
        <v>2</v>
      </c>
      <c r="D3603" t="s">
        <v>77</v>
      </c>
      <c r="E3603">
        <v>58</v>
      </c>
      <c r="F3603" t="s">
        <v>2557</v>
      </c>
      <c r="G3603" t="s">
        <v>78</v>
      </c>
      <c r="H3603" t="s">
        <v>78</v>
      </c>
      <c r="I3603">
        <v>438</v>
      </c>
      <c r="J3603" t="s">
        <v>90</v>
      </c>
      <c r="T3603">
        <v>414</v>
      </c>
      <c r="U3603" t="s">
        <v>78</v>
      </c>
      <c r="V3603" t="s">
        <v>78</v>
      </c>
      <c r="AU3603">
        <v>414</v>
      </c>
      <c r="AV3603" t="s">
        <v>78</v>
      </c>
      <c r="AW3603" t="s">
        <v>78</v>
      </c>
      <c r="AX3603">
        <v>3</v>
      </c>
      <c r="AY3603" t="s">
        <v>2454</v>
      </c>
      <c r="AZ3603" t="s">
        <v>92</v>
      </c>
      <c r="BA3603" t="s">
        <v>119</v>
      </c>
      <c r="BI3603">
        <v>414</v>
      </c>
      <c r="BJ3603" t="s">
        <v>78</v>
      </c>
      <c r="BK3603" t="s">
        <v>78</v>
      </c>
      <c r="BO3603" t="s">
        <v>78</v>
      </c>
      <c r="BP3603" t="s">
        <v>81</v>
      </c>
      <c r="BQ3603" t="s">
        <v>224</v>
      </c>
    </row>
    <row r="3604" spans="1:69" x14ac:dyDescent="0.3">
      <c r="A3604">
        <v>451</v>
      </c>
      <c r="B3604" t="s">
        <v>2427</v>
      </c>
      <c r="C3604">
        <v>3</v>
      </c>
      <c r="D3604" t="s">
        <v>83</v>
      </c>
      <c r="E3604">
        <v>58</v>
      </c>
      <c r="F3604" t="s">
        <v>2557</v>
      </c>
      <c r="G3604" t="s">
        <v>78</v>
      </c>
      <c r="H3604" t="s">
        <v>78</v>
      </c>
      <c r="I3604">
        <v>438</v>
      </c>
      <c r="J3604" t="s">
        <v>90</v>
      </c>
      <c r="T3604">
        <v>414</v>
      </c>
      <c r="U3604" t="s">
        <v>78</v>
      </c>
      <c r="V3604" t="s">
        <v>78</v>
      </c>
      <c r="AU3604">
        <v>414</v>
      </c>
      <c r="AV3604" t="s">
        <v>78</v>
      </c>
      <c r="AW3604" t="s">
        <v>78</v>
      </c>
      <c r="AX3604">
        <v>3</v>
      </c>
      <c r="AY3604" t="s">
        <v>2454</v>
      </c>
      <c r="AZ3604" t="s">
        <v>92</v>
      </c>
      <c r="BA3604" t="s">
        <v>119</v>
      </c>
      <c r="BI3604">
        <v>414</v>
      </c>
      <c r="BJ3604" t="s">
        <v>78</v>
      </c>
      <c r="BK3604" t="s">
        <v>78</v>
      </c>
      <c r="BO3604" t="s">
        <v>78</v>
      </c>
      <c r="BP3604" t="s">
        <v>81</v>
      </c>
      <c r="BQ3604" t="s">
        <v>224</v>
      </c>
    </row>
    <row r="3605" spans="1:69" x14ac:dyDescent="0.3">
      <c r="A3605">
        <v>451</v>
      </c>
      <c r="B3605" t="s">
        <v>2427</v>
      </c>
      <c r="C3605">
        <v>4</v>
      </c>
      <c r="D3605" t="s">
        <v>84</v>
      </c>
      <c r="E3605">
        <v>58</v>
      </c>
      <c r="F3605" t="s">
        <v>2557</v>
      </c>
      <c r="G3605" t="s">
        <v>78</v>
      </c>
      <c r="H3605" t="s">
        <v>69</v>
      </c>
      <c r="I3605">
        <v>438</v>
      </c>
      <c r="J3605" t="s">
        <v>90</v>
      </c>
      <c r="T3605">
        <v>414</v>
      </c>
      <c r="U3605" t="s">
        <v>78</v>
      </c>
      <c r="V3605" t="s">
        <v>78</v>
      </c>
      <c r="AU3605">
        <v>414</v>
      </c>
      <c r="AV3605" t="s">
        <v>78</v>
      </c>
      <c r="AW3605" t="s">
        <v>78</v>
      </c>
      <c r="AX3605">
        <v>3</v>
      </c>
      <c r="AY3605" t="s">
        <v>2454</v>
      </c>
      <c r="AZ3605" t="s">
        <v>92</v>
      </c>
      <c r="BA3605" t="s">
        <v>108</v>
      </c>
      <c r="BI3605">
        <v>414</v>
      </c>
      <c r="BJ3605" t="s">
        <v>78</v>
      </c>
      <c r="BK3605" t="s">
        <v>78</v>
      </c>
      <c r="BO3605" t="s">
        <v>78</v>
      </c>
      <c r="BP3605" t="s">
        <v>81</v>
      </c>
      <c r="BQ3605" t="s">
        <v>224</v>
      </c>
    </row>
    <row r="3606" spans="1:69" x14ac:dyDescent="0.3">
      <c r="A3606">
        <v>451</v>
      </c>
      <c r="B3606" t="s">
        <v>2427</v>
      </c>
      <c r="C3606">
        <v>5</v>
      </c>
      <c r="D3606" t="s">
        <v>85</v>
      </c>
      <c r="E3606">
        <v>58</v>
      </c>
      <c r="F3606" t="s">
        <v>2557</v>
      </c>
      <c r="G3606" t="s">
        <v>78</v>
      </c>
      <c r="H3606" t="s">
        <v>78</v>
      </c>
      <c r="I3606">
        <v>438</v>
      </c>
      <c r="J3606" t="s">
        <v>90</v>
      </c>
      <c r="T3606">
        <v>414</v>
      </c>
      <c r="U3606" t="s">
        <v>78</v>
      </c>
      <c r="V3606" t="s">
        <v>78</v>
      </c>
      <c r="AU3606">
        <v>414</v>
      </c>
      <c r="AV3606" t="s">
        <v>78</v>
      </c>
      <c r="AW3606" t="s">
        <v>78</v>
      </c>
      <c r="AX3606">
        <v>3</v>
      </c>
      <c r="AY3606" t="s">
        <v>2454</v>
      </c>
      <c r="AZ3606" t="s">
        <v>92</v>
      </c>
      <c r="BA3606" t="s">
        <v>119</v>
      </c>
      <c r="BI3606">
        <v>414</v>
      </c>
      <c r="BJ3606" t="s">
        <v>78</v>
      </c>
      <c r="BK3606" t="s">
        <v>78</v>
      </c>
      <c r="BO3606" t="s">
        <v>78</v>
      </c>
      <c r="BP3606" t="s">
        <v>81</v>
      </c>
      <c r="BQ3606" t="s">
        <v>224</v>
      </c>
    </row>
    <row r="3607" spans="1:69" x14ac:dyDescent="0.3">
      <c r="A3607">
        <v>451</v>
      </c>
      <c r="B3607" t="s">
        <v>2427</v>
      </c>
      <c r="C3607">
        <v>6</v>
      </c>
      <c r="D3607" t="s">
        <v>86</v>
      </c>
      <c r="E3607">
        <v>58</v>
      </c>
      <c r="F3607" t="s">
        <v>2557</v>
      </c>
      <c r="G3607" t="s">
        <v>69</v>
      </c>
      <c r="H3607" t="s">
        <v>69</v>
      </c>
      <c r="I3607">
        <v>438</v>
      </c>
      <c r="J3607" t="s">
        <v>90</v>
      </c>
      <c r="T3607">
        <v>414</v>
      </c>
      <c r="U3607" t="s">
        <v>69</v>
      </c>
      <c r="V3607" t="s">
        <v>69</v>
      </c>
      <c r="AU3607">
        <v>414</v>
      </c>
      <c r="AV3607" t="s">
        <v>69</v>
      </c>
      <c r="AW3607" t="s">
        <v>69</v>
      </c>
      <c r="AX3607">
        <v>3</v>
      </c>
      <c r="AY3607" t="s">
        <v>2454</v>
      </c>
      <c r="AZ3607" t="s">
        <v>95</v>
      </c>
      <c r="BA3607" t="s">
        <v>108</v>
      </c>
      <c r="BI3607">
        <v>414</v>
      </c>
      <c r="BJ3607" t="s">
        <v>69</v>
      </c>
      <c r="BK3607" t="s">
        <v>69</v>
      </c>
      <c r="BO3607" t="s">
        <v>69</v>
      </c>
      <c r="BP3607" t="s">
        <v>75</v>
      </c>
      <c r="BQ3607" t="s">
        <v>225</v>
      </c>
    </row>
    <row r="3608" spans="1:69" x14ac:dyDescent="0.3">
      <c r="A3608">
        <v>451</v>
      </c>
      <c r="B3608" t="s">
        <v>2427</v>
      </c>
      <c r="C3608">
        <v>7</v>
      </c>
      <c r="D3608" t="s">
        <v>87</v>
      </c>
      <c r="E3608">
        <v>58</v>
      </c>
      <c r="F3608" t="s">
        <v>2557</v>
      </c>
      <c r="G3608" t="s">
        <v>69</v>
      </c>
      <c r="H3608" t="s">
        <v>69</v>
      </c>
      <c r="I3608">
        <v>438</v>
      </c>
      <c r="J3608" t="s">
        <v>90</v>
      </c>
      <c r="T3608">
        <v>414</v>
      </c>
      <c r="U3608" t="s">
        <v>69</v>
      </c>
      <c r="V3608" t="s">
        <v>69</v>
      </c>
      <c r="AU3608">
        <v>414</v>
      </c>
      <c r="AV3608" t="s">
        <v>69</v>
      </c>
      <c r="AW3608" t="s">
        <v>69</v>
      </c>
      <c r="AX3608">
        <v>3</v>
      </c>
      <c r="AY3608" t="s">
        <v>2454</v>
      </c>
      <c r="AZ3608" t="s">
        <v>95</v>
      </c>
      <c r="BA3608" t="s">
        <v>108</v>
      </c>
      <c r="BI3608">
        <v>414</v>
      </c>
      <c r="BJ3608" t="s">
        <v>69</v>
      </c>
      <c r="BK3608" t="s">
        <v>69</v>
      </c>
      <c r="BO3608" t="s">
        <v>69</v>
      </c>
      <c r="BP3608" t="s">
        <v>75</v>
      </c>
      <c r="BQ3608" t="s">
        <v>225</v>
      </c>
    </row>
    <row r="3609" spans="1:69" x14ac:dyDescent="0.3">
      <c r="A3609">
        <v>451</v>
      </c>
      <c r="B3609" t="s">
        <v>2427</v>
      </c>
      <c r="C3609">
        <v>8</v>
      </c>
      <c r="D3609" t="s">
        <v>88</v>
      </c>
      <c r="E3609">
        <v>58</v>
      </c>
      <c r="F3609" t="s">
        <v>2557</v>
      </c>
      <c r="G3609" t="s">
        <v>78</v>
      </c>
      <c r="H3609" t="s">
        <v>78</v>
      </c>
      <c r="I3609">
        <v>438</v>
      </c>
      <c r="J3609" t="s">
        <v>90</v>
      </c>
      <c r="T3609">
        <v>414</v>
      </c>
      <c r="U3609" t="s">
        <v>78</v>
      </c>
      <c r="V3609" t="s">
        <v>78</v>
      </c>
      <c r="AU3609">
        <v>414</v>
      </c>
      <c r="AV3609" t="s">
        <v>78</v>
      </c>
      <c r="AW3609" t="s">
        <v>78</v>
      </c>
      <c r="AX3609">
        <v>3</v>
      </c>
      <c r="AY3609" t="s">
        <v>2454</v>
      </c>
      <c r="AZ3609" t="s">
        <v>92</v>
      </c>
      <c r="BA3609" t="s">
        <v>119</v>
      </c>
      <c r="BI3609">
        <v>414</v>
      </c>
      <c r="BJ3609" t="s">
        <v>78</v>
      </c>
      <c r="BK3609" t="s">
        <v>78</v>
      </c>
      <c r="BO3609" t="s">
        <v>78</v>
      </c>
      <c r="BP3609" t="s">
        <v>81</v>
      </c>
      <c r="BQ3609" t="s">
        <v>224</v>
      </c>
    </row>
    <row r="3610" spans="1:69" x14ac:dyDescent="0.3">
      <c r="A3610">
        <v>452</v>
      </c>
      <c r="B3610" t="s">
        <v>302</v>
      </c>
      <c r="C3610">
        <v>1</v>
      </c>
      <c r="D3610" t="s">
        <v>67</v>
      </c>
      <c r="E3610">
        <v>59</v>
      </c>
      <c r="F3610" t="s">
        <v>2590</v>
      </c>
      <c r="G3610" t="s">
        <v>78</v>
      </c>
      <c r="H3610" t="s">
        <v>78</v>
      </c>
      <c r="Q3610">
        <v>506</v>
      </c>
      <c r="R3610" t="s">
        <v>78</v>
      </c>
      <c r="S3610" t="s">
        <v>78</v>
      </c>
      <c r="AF3610" t="s">
        <v>2591</v>
      </c>
      <c r="AG3610" t="s">
        <v>2592</v>
      </c>
      <c r="AH3610" t="s">
        <v>2593</v>
      </c>
      <c r="AU3610">
        <v>506</v>
      </c>
      <c r="AV3610" t="s">
        <v>78</v>
      </c>
      <c r="AW3610" t="s">
        <v>78</v>
      </c>
      <c r="AX3610">
        <v>3</v>
      </c>
      <c r="AY3610">
        <v>458</v>
      </c>
      <c r="AZ3610" t="s">
        <v>90</v>
      </c>
      <c r="BA3610" t="s">
        <v>90</v>
      </c>
      <c r="BB3610" t="s">
        <v>2591</v>
      </c>
      <c r="BC3610" t="s">
        <v>2592</v>
      </c>
      <c r="BD3610" t="s">
        <v>2593</v>
      </c>
      <c r="BE3610" t="s">
        <v>2594</v>
      </c>
      <c r="BF3610" t="s">
        <v>2595</v>
      </c>
      <c r="BG3610" t="s">
        <v>2596</v>
      </c>
      <c r="BH3610" t="s">
        <v>2193</v>
      </c>
      <c r="BI3610">
        <v>506</v>
      </c>
      <c r="BJ3610" t="s">
        <v>78</v>
      </c>
      <c r="BK3610" t="s">
        <v>78</v>
      </c>
      <c r="BL3610" t="s">
        <v>2597</v>
      </c>
      <c r="BM3610" t="s">
        <v>1000</v>
      </c>
      <c r="BN3610" t="s">
        <v>71</v>
      </c>
      <c r="BO3610" t="s">
        <v>78</v>
      </c>
      <c r="BP3610" t="s">
        <v>81</v>
      </c>
      <c r="BQ3610" t="s">
        <v>109</v>
      </c>
    </row>
    <row r="3611" spans="1:69" x14ac:dyDescent="0.3">
      <c r="A3611">
        <v>452</v>
      </c>
      <c r="B3611" t="s">
        <v>302</v>
      </c>
      <c r="C3611">
        <v>2</v>
      </c>
      <c r="D3611" t="s">
        <v>77</v>
      </c>
      <c r="E3611">
        <v>59</v>
      </c>
      <c r="F3611" t="s">
        <v>2590</v>
      </c>
      <c r="G3611" t="s">
        <v>78</v>
      </c>
      <c r="H3611" t="s">
        <v>78</v>
      </c>
      <c r="Q3611">
        <v>506</v>
      </c>
      <c r="R3611" t="s">
        <v>78</v>
      </c>
      <c r="S3611" t="s">
        <v>78</v>
      </c>
      <c r="AF3611" t="s">
        <v>2591</v>
      </c>
      <c r="AG3611" t="s">
        <v>2598</v>
      </c>
      <c r="AH3611" t="s">
        <v>1089</v>
      </c>
      <c r="AU3611">
        <v>506</v>
      </c>
      <c r="AV3611" t="s">
        <v>78</v>
      </c>
      <c r="AW3611" t="s">
        <v>78</v>
      </c>
      <c r="AX3611">
        <v>3</v>
      </c>
      <c r="AY3611">
        <v>458</v>
      </c>
      <c r="AZ3611" t="s">
        <v>90</v>
      </c>
      <c r="BA3611" t="s">
        <v>90</v>
      </c>
      <c r="BB3611" t="s">
        <v>2591</v>
      </c>
      <c r="BC3611" t="s">
        <v>2598</v>
      </c>
      <c r="BD3611" t="s">
        <v>1089</v>
      </c>
      <c r="BE3611" t="s">
        <v>2594</v>
      </c>
      <c r="BF3611" t="s">
        <v>2595</v>
      </c>
      <c r="BG3611" t="s">
        <v>2599</v>
      </c>
      <c r="BH3611" t="s">
        <v>2196</v>
      </c>
      <c r="BI3611">
        <v>506</v>
      </c>
      <c r="BJ3611" t="s">
        <v>78</v>
      </c>
      <c r="BK3611" t="s">
        <v>78</v>
      </c>
      <c r="BL3611" t="s">
        <v>2597</v>
      </c>
      <c r="BM3611" t="s">
        <v>402</v>
      </c>
      <c r="BN3611" t="s">
        <v>292</v>
      </c>
      <c r="BO3611" t="s">
        <v>78</v>
      </c>
      <c r="BP3611" t="s">
        <v>81</v>
      </c>
      <c r="BQ3611" t="s">
        <v>109</v>
      </c>
    </row>
    <row r="3612" spans="1:69" x14ac:dyDescent="0.3">
      <c r="A3612">
        <v>452</v>
      </c>
      <c r="B3612" t="s">
        <v>302</v>
      </c>
      <c r="C3612">
        <v>3</v>
      </c>
      <c r="D3612" t="s">
        <v>83</v>
      </c>
      <c r="E3612">
        <v>59</v>
      </c>
      <c r="F3612" t="s">
        <v>2590</v>
      </c>
      <c r="G3612" t="s">
        <v>78</v>
      </c>
      <c r="H3612" t="s">
        <v>78</v>
      </c>
      <c r="Q3612">
        <v>506</v>
      </c>
      <c r="R3612" t="s">
        <v>78</v>
      </c>
      <c r="S3612" t="s">
        <v>78</v>
      </c>
      <c r="AF3612" t="s">
        <v>2591</v>
      </c>
      <c r="AG3612" t="s">
        <v>2598</v>
      </c>
      <c r="AH3612" t="s">
        <v>1084</v>
      </c>
      <c r="AU3612">
        <v>506</v>
      </c>
      <c r="AV3612" t="s">
        <v>78</v>
      </c>
      <c r="AW3612" t="s">
        <v>78</v>
      </c>
      <c r="AX3612">
        <v>3</v>
      </c>
      <c r="AY3612">
        <v>458</v>
      </c>
      <c r="AZ3612" t="s">
        <v>90</v>
      </c>
      <c r="BA3612" t="s">
        <v>90</v>
      </c>
      <c r="BB3612" t="s">
        <v>2591</v>
      </c>
      <c r="BC3612" t="s">
        <v>2598</v>
      </c>
      <c r="BD3612" t="s">
        <v>1084</v>
      </c>
      <c r="BE3612" t="s">
        <v>2594</v>
      </c>
      <c r="BF3612" t="s">
        <v>2595</v>
      </c>
      <c r="BG3612" t="s">
        <v>2600</v>
      </c>
      <c r="BH3612" t="s">
        <v>968</v>
      </c>
      <c r="BI3612">
        <v>506</v>
      </c>
      <c r="BJ3612" t="s">
        <v>78</v>
      </c>
      <c r="BK3612" t="s">
        <v>78</v>
      </c>
      <c r="BL3612" t="s">
        <v>2597</v>
      </c>
      <c r="BM3612" t="s">
        <v>406</v>
      </c>
      <c r="BN3612" t="s">
        <v>79</v>
      </c>
      <c r="BO3612" t="s">
        <v>78</v>
      </c>
      <c r="BP3612" t="s">
        <v>81</v>
      </c>
      <c r="BQ3612" t="s">
        <v>109</v>
      </c>
    </row>
    <row r="3613" spans="1:69" x14ac:dyDescent="0.3">
      <c r="A3613">
        <v>452</v>
      </c>
      <c r="B3613" t="s">
        <v>302</v>
      </c>
      <c r="C3613">
        <v>4</v>
      </c>
      <c r="D3613" t="s">
        <v>84</v>
      </c>
      <c r="E3613">
        <v>59</v>
      </c>
      <c r="F3613" t="s">
        <v>2590</v>
      </c>
      <c r="G3613" t="s">
        <v>69</v>
      </c>
      <c r="H3613" t="s">
        <v>69</v>
      </c>
      <c r="Q3613">
        <v>506</v>
      </c>
      <c r="R3613" t="s">
        <v>69</v>
      </c>
      <c r="S3613" t="s">
        <v>69</v>
      </c>
      <c r="AF3613" t="s">
        <v>2591</v>
      </c>
      <c r="AG3613" t="s">
        <v>2601</v>
      </c>
      <c r="AH3613" t="s">
        <v>2602</v>
      </c>
      <c r="AU3613">
        <v>506</v>
      </c>
      <c r="AV3613" t="s">
        <v>69</v>
      </c>
      <c r="AW3613" t="s">
        <v>69</v>
      </c>
      <c r="AX3613">
        <v>3</v>
      </c>
      <c r="AY3613">
        <v>458</v>
      </c>
      <c r="AZ3613" t="s">
        <v>90</v>
      </c>
      <c r="BA3613" t="s">
        <v>90</v>
      </c>
      <c r="BB3613" t="s">
        <v>2591</v>
      </c>
      <c r="BC3613" t="s">
        <v>2601</v>
      </c>
      <c r="BD3613" t="s">
        <v>2602</v>
      </c>
      <c r="BE3613" t="s">
        <v>2594</v>
      </c>
      <c r="BF3613" t="s">
        <v>2595</v>
      </c>
      <c r="BG3613" t="s">
        <v>2603</v>
      </c>
      <c r="BH3613" t="s">
        <v>2199</v>
      </c>
      <c r="BI3613">
        <v>506</v>
      </c>
      <c r="BJ3613" t="s">
        <v>69</v>
      </c>
      <c r="BK3613" t="s">
        <v>69</v>
      </c>
      <c r="BL3613" t="s">
        <v>2597</v>
      </c>
      <c r="BM3613" t="s">
        <v>2604</v>
      </c>
      <c r="BN3613" t="s">
        <v>272</v>
      </c>
      <c r="BO3613" t="s">
        <v>69</v>
      </c>
      <c r="BP3613" t="s">
        <v>75</v>
      </c>
      <c r="BQ3613" t="s">
        <v>129</v>
      </c>
    </row>
    <row r="3614" spans="1:69" x14ac:dyDescent="0.3">
      <c r="A3614">
        <v>452</v>
      </c>
      <c r="B3614" t="s">
        <v>302</v>
      </c>
      <c r="C3614">
        <v>5</v>
      </c>
      <c r="D3614" t="s">
        <v>85</v>
      </c>
      <c r="E3614">
        <v>59</v>
      </c>
      <c r="F3614" t="s">
        <v>2590</v>
      </c>
      <c r="G3614" t="s">
        <v>78</v>
      </c>
      <c r="H3614" t="s">
        <v>78</v>
      </c>
      <c r="Q3614">
        <v>506</v>
      </c>
      <c r="R3614" t="s">
        <v>78</v>
      </c>
      <c r="S3614" t="s">
        <v>78</v>
      </c>
      <c r="AF3614" t="s">
        <v>2591</v>
      </c>
      <c r="AG3614" t="s">
        <v>2598</v>
      </c>
      <c r="AH3614" t="s">
        <v>1087</v>
      </c>
      <c r="AU3614">
        <v>506</v>
      </c>
      <c r="AV3614" t="s">
        <v>78</v>
      </c>
      <c r="AW3614" t="s">
        <v>78</v>
      </c>
      <c r="AX3614">
        <v>3</v>
      </c>
      <c r="AY3614">
        <v>458</v>
      </c>
      <c r="AZ3614" t="s">
        <v>90</v>
      </c>
      <c r="BA3614" t="s">
        <v>90</v>
      </c>
      <c r="BB3614" t="s">
        <v>2591</v>
      </c>
      <c r="BC3614" t="s">
        <v>2598</v>
      </c>
      <c r="BD3614" t="s">
        <v>1087</v>
      </c>
      <c r="BE3614" t="s">
        <v>2594</v>
      </c>
      <c r="BF3614" t="s">
        <v>2595</v>
      </c>
      <c r="BG3614" t="s">
        <v>2600</v>
      </c>
      <c r="BH3614" t="s">
        <v>2200</v>
      </c>
      <c r="BI3614">
        <v>506</v>
      </c>
      <c r="BJ3614" t="s">
        <v>78</v>
      </c>
      <c r="BK3614" t="s">
        <v>78</v>
      </c>
      <c r="BL3614" t="s">
        <v>2597</v>
      </c>
      <c r="BM3614" t="s">
        <v>406</v>
      </c>
      <c r="BN3614" t="s">
        <v>1554</v>
      </c>
      <c r="BO3614" t="s">
        <v>78</v>
      </c>
      <c r="BP3614" t="s">
        <v>81</v>
      </c>
      <c r="BQ3614" t="s">
        <v>109</v>
      </c>
    </row>
    <row r="3615" spans="1:69" x14ac:dyDescent="0.3">
      <c r="A3615">
        <v>452</v>
      </c>
      <c r="B3615" t="s">
        <v>302</v>
      </c>
      <c r="C3615">
        <v>6</v>
      </c>
      <c r="D3615" t="s">
        <v>86</v>
      </c>
      <c r="E3615">
        <v>59</v>
      </c>
      <c r="F3615" t="s">
        <v>2590</v>
      </c>
      <c r="G3615" t="s">
        <v>78</v>
      </c>
      <c r="H3615" t="s">
        <v>69</v>
      </c>
      <c r="Q3615">
        <v>506</v>
      </c>
      <c r="R3615" t="s">
        <v>78</v>
      </c>
      <c r="S3615" t="s">
        <v>69</v>
      </c>
      <c r="AF3615" t="s">
        <v>2591</v>
      </c>
      <c r="AG3615" t="s">
        <v>2605</v>
      </c>
      <c r="AH3615" t="s">
        <v>2593</v>
      </c>
      <c r="AU3615">
        <v>506</v>
      </c>
      <c r="AV3615" t="s">
        <v>78</v>
      </c>
      <c r="AW3615" t="s">
        <v>69</v>
      </c>
      <c r="AX3615">
        <v>3</v>
      </c>
      <c r="AY3615">
        <v>458</v>
      </c>
      <c r="AZ3615" t="s">
        <v>90</v>
      </c>
      <c r="BA3615" t="s">
        <v>90</v>
      </c>
      <c r="BB3615" t="s">
        <v>2591</v>
      </c>
      <c r="BC3615" t="s">
        <v>2605</v>
      </c>
      <c r="BD3615" t="s">
        <v>2593</v>
      </c>
      <c r="BE3615" t="s">
        <v>2594</v>
      </c>
      <c r="BF3615" t="s">
        <v>2595</v>
      </c>
      <c r="BG3615" t="s">
        <v>2606</v>
      </c>
      <c r="BH3615" t="s">
        <v>2193</v>
      </c>
      <c r="BI3615">
        <v>506</v>
      </c>
      <c r="BJ3615" t="s">
        <v>78</v>
      </c>
      <c r="BK3615" t="s">
        <v>69</v>
      </c>
      <c r="BL3615" t="s">
        <v>2597</v>
      </c>
      <c r="BM3615" t="s">
        <v>2607</v>
      </c>
      <c r="BN3615" t="s">
        <v>71</v>
      </c>
      <c r="BO3615" t="s">
        <v>78</v>
      </c>
      <c r="BP3615" t="s">
        <v>81</v>
      </c>
      <c r="BQ3615" t="s">
        <v>109</v>
      </c>
    </row>
    <row r="3616" spans="1:69" x14ac:dyDescent="0.3">
      <c r="A3616">
        <v>452</v>
      </c>
      <c r="B3616" t="s">
        <v>302</v>
      </c>
      <c r="C3616">
        <v>7</v>
      </c>
      <c r="D3616" t="s">
        <v>87</v>
      </c>
      <c r="E3616">
        <v>59</v>
      </c>
      <c r="F3616" t="s">
        <v>2590</v>
      </c>
      <c r="G3616" t="s">
        <v>78</v>
      </c>
      <c r="H3616" t="s">
        <v>69</v>
      </c>
      <c r="Q3616">
        <v>506</v>
      </c>
      <c r="R3616" t="s">
        <v>78</v>
      </c>
      <c r="S3616" t="s">
        <v>69</v>
      </c>
      <c r="AF3616" t="s">
        <v>2591</v>
      </c>
      <c r="AG3616" t="s">
        <v>2605</v>
      </c>
      <c r="AH3616" t="s">
        <v>2593</v>
      </c>
      <c r="AU3616">
        <v>506</v>
      </c>
      <c r="AV3616" t="s">
        <v>78</v>
      </c>
      <c r="AW3616" t="s">
        <v>69</v>
      </c>
      <c r="AX3616">
        <v>3</v>
      </c>
      <c r="AY3616">
        <v>458</v>
      </c>
      <c r="AZ3616" t="s">
        <v>90</v>
      </c>
      <c r="BA3616" t="s">
        <v>90</v>
      </c>
      <c r="BB3616" t="s">
        <v>2591</v>
      </c>
      <c r="BC3616" t="s">
        <v>2605</v>
      </c>
      <c r="BD3616" t="s">
        <v>2593</v>
      </c>
      <c r="BE3616" t="s">
        <v>2594</v>
      </c>
      <c r="BF3616" t="s">
        <v>2595</v>
      </c>
      <c r="BG3616" t="s">
        <v>2608</v>
      </c>
      <c r="BH3616" t="s">
        <v>2193</v>
      </c>
      <c r="BI3616">
        <v>506</v>
      </c>
      <c r="BJ3616" t="s">
        <v>78</v>
      </c>
      <c r="BK3616" t="s">
        <v>69</v>
      </c>
      <c r="BL3616" t="s">
        <v>2597</v>
      </c>
      <c r="BM3616" t="s">
        <v>2607</v>
      </c>
      <c r="BN3616" t="s">
        <v>71</v>
      </c>
      <c r="BO3616" t="s">
        <v>78</v>
      </c>
      <c r="BP3616" t="s">
        <v>81</v>
      </c>
      <c r="BQ3616" t="s">
        <v>109</v>
      </c>
    </row>
    <row r="3617" spans="1:69" x14ac:dyDescent="0.3">
      <c r="A3617">
        <v>452</v>
      </c>
      <c r="B3617" t="s">
        <v>302</v>
      </c>
      <c r="C3617">
        <v>8</v>
      </c>
      <c r="D3617" t="s">
        <v>88</v>
      </c>
      <c r="E3617">
        <v>59</v>
      </c>
      <c r="F3617" t="s">
        <v>2590</v>
      </c>
      <c r="G3617" t="s">
        <v>78</v>
      </c>
      <c r="H3617" t="s">
        <v>78</v>
      </c>
      <c r="Q3617">
        <v>506</v>
      </c>
      <c r="R3617" t="s">
        <v>78</v>
      </c>
      <c r="S3617" t="s">
        <v>78</v>
      </c>
      <c r="AF3617" t="s">
        <v>2591</v>
      </c>
      <c r="AG3617" t="s">
        <v>2598</v>
      </c>
      <c r="AH3617" t="s">
        <v>1084</v>
      </c>
      <c r="AU3617">
        <v>506</v>
      </c>
      <c r="AV3617" t="s">
        <v>78</v>
      </c>
      <c r="AW3617" t="s">
        <v>78</v>
      </c>
      <c r="AX3617">
        <v>3</v>
      </c>
      <c r="AY3617">
        <v>458</v>
      </c>
      <c r="AZ3617" t="s">
        <v>90</v>
      </c>
      <c r="BA3617" t="s">
        <v>90</v>
      </c>
      <c r="BB3617" t="s">
        <v>2591</v>
      </c>
      <c r="BC3617" t="s">
        <v>2598</v>
      </c>
      <c r="BD3617" t="s">
        <v>1084</v>
      </c>
      <c r="BE3617" t="s">
        <v>2594</v>
      </c>
      <c r="BF3617" t="s">
        <v>2595</v>
      </c>
      <c r="BG3617" t="s">
        <v>2600</v>
      </c>
      <c r="BH3617" t="s">
        <v>968</v>
      </c>
      <c r="BI3617">
        <v>506</v>
      </c>
      <c r="BJ3617" t="s">
        <v>78</v>
      </c>
      <c r="BK3617" t="s">
        <v>78</v>
      </c>
      <c r="BL3617" t="s">
        <v>2597</v>
      </c>
      <c r="BM3617" t="s">
        <v>406</v>
      </c>
      <c r="BN3617" t="s">
        <v>79</v>
      </c>
      <c r="BO3617" t="s">
        <v>78</v>
      </c>
      <c r="BP3617" t="s">
        <v>81</v>
      </c>
      <c r="BQ3617" t="s">
        <v>109</v>
      </c>
    </row>
    <row r="3618" spans="1:69" x14ac:dyDescent="0.3">
      <c r="A3618">
        <v>453</v>
      </c>
      <c r="B3618" t="s">
        <v>2609</v>
      </c>
      <c r="C3618">
        <v>1</v>
      </c>
      <c r="D3618" t="s">
        <v>67</v>
      </c>
      <c r="E3618">
        <v>59</v>
      </c>
      <c r="F3618" t="s">
        <v>2590</v>
      </c>
      <c r="G3618" t="s">
        <v>90</v>
      </c>
      <c r="H3618" t="s">
        <v>78</v>
      </c>
      <c r="Q3618">
        <v>507</v>
      </c>
      <c r="R3618" t="s">
        <v>90</v>
      </c>
      <c r="S3618" t="s">
        <v>78</v>
      </c>
      <c r="AF3618" t="s">
        <v>2610</v>
      </c>
      <c r="AG3618" t="s">
        <v>2611</v>
      </c>
      <c r="AH3618" t="s">
        <v>2612</v>
      </c>
      <c r="AU3618">
        <v>507</v>
      </c>
      <c r="AV3618" t="s">
        <v>90</v>
      </c>
      <c r="AW3618" t="s">
        <v>78</v>
      </c>
      <c r="AX3618">
        <v>3</v>
      </c>
      <c r="AY3618">
        <v>503</v>
      </c>
      <c r="AZ3618" t="s">
        <v>90</v>
      </c>
      <c r="BA3618" t="s">
        <v>78</v>
      </c>
      <c r="BB3618" t="s">
        <v>2613</v>
      </c>
      <c r="BC3618" t="s">
        <v>2614</v>
      </c>
      <c r="BD3618" t="s">
        <v>2615</v>
      </c>
      <c r="BE3618" t="s">
        <v>2616</v>
      </c>
      <c r="BF3618" t="s">
        <v>2617</v>
      </c>
      <c r="BG3618" t="s">
        <v>2618</v>
      </c>
      <c r="BH3618" t="s">
        <v>2619</v>
      </c>
      <c r="BO3618" t="s">
        <v>90</v>
      </c>
      <c r="BP3618" t="s">
        <v>93</v>
      </c>
      <c r="BQ3618" t="s">
        <v>94</v>
      </c>
    </row>
    <row r="3619" spans="1:69" x14ac:dyDescent="0.3">
      <c r="A3619">
        <v>453</v>
      </c>
      <c r="B3619" t="s">
        <v>2609</v>
      </c>
      <c r="C3619">
        <v>2</v>
      </c>
      <c r="D3619" t="s">
        <v>77</v>
      </c>
      <c r="E3619">
        <v>59</v>
      </c>
      <c r="F3619" t="s">
        <v>2590</v>
      </c>
      <c r="G3619" t="s">
        <v>90</v>
      </c>
      <c r="H3619" t="s">
        <v>78</v>
      </c>
      <c r="Q3619">
        <v>507</v>
      </c>
      <c r="R3619" t="s">
        <v>90</v>
      </c>
      <c r="S3619" t="s">
        <v>78</v>
      </c>
      <c r="AF3619" t="s">
        <v>2610</v>
      </c>
      <c r="AG3619" t="s">
        <v>2620</v>
      </c>
      <c r="AH3619" t="s">
        <v>2621</v>
      </c>
      <c r="AU3619">
        <v>507</v>
      </c>
      <c r="AV3619" t="s">
        <v>90</v>
      </c>
      <c r="AW3619" t="s">
        <v>78</v>
      </c>
      <c r="AX3619">
        <v>3</v>
      </c>
      <c r="AY3619">
        <v>503</v>
      </c>
      <c r="AZ3619" t="s">
        <v>90</v>
      </c>
      <c r="BA3619" t="s">
        <v>78</v>
      </c>
      <c r="BB3619" t="s">
        <v>2613</v>
      </c>
      <c r="BC3619" t="s">
        <v>2622</v>
      </c>
      <c r="BD3619" t="s">
        <v>2623</v>
      </c>
      <c r="BE3619" t="s">
        <v>2616</v>
      </c>
      <c r="BF3619" t="s">
        <v>2617</v>
      </c>
      <c r="BG3619" t="s">
        <v>2624</v>
      </c>
      <c r="BH3619" t="s">
        <v>2625</v>
      </c>
      <c r="BO3619" t="s">
        <v>90</v>
      </c>
      <c r="BP3619" t="s">
        <v>93</v>
      </c>
      <c r="BQ3619" t="s">
        <v>94</v>
      </c>
    </row>
    <row r="3620" spans="1:69" x14ac:dyDescent="0.3">
      <c r="A3620">
        <v>453</v>
      </c>
      <c r="B3620" t="s">
        <v>2609</v>
      </c>
      <c r="C3620">
        <v>3</v>
      </c>
      <c r="D3620" t="s">
        <v>83</v>
      </c>
      <c r="E3620">
        <v>59</v>
      </c>
      <c r="F3620" t="s">
        <v>2590</v>
      </c>
      <c r="G3620" t="s">
        <v>90</v>
      </c>
      <c r="H3620" t="s">
        <v>78</v>
      </c>
      <c r="Q3620">
        <v>507</v>
      </c>
      <c r="R3620" t="s">
        <v>90</v>
      </c>
      <c r="S3620" t="s">
        <v>78</v>
      </c>
      <c r="AF3620" t="s">
        <v>2610</v>
      </c>
      <c r="AG3620" t="s">
        <v>2620</v>
      </c>
      <c r="AH3620" t="s">
        <v>2626</v>
      </c>
      <c r="AU3620">
        <v>507</v>
      </c>
      <c r="AV3620" t="s">
        <v>90</v>
      </c>
      <c r="AW3620" t="s">
        <v>78</v>
      </c>
      <c r="AX3620">
        <v>3</v>
      </c>
      <c r="AY3620">
        <v>503</v>
      </c>
      <c r="AZ3620" t="s">
        <v>90</v>
      </c>
      <c r="BA3620" t="s">
        <v>78</v>
      </c>
      <c r="BB3620" t="s">
        <v>2613</v>
      </c>
      <c r="BC3620" t="s">
        <v>2627</v>
      </c>
      <c r="BD3620" t="s">
        <v>2628</v>
      </c>
      <c r="BE3620" t="s">
        <v>2616</v>
      </c>
      <c r="BF3620" t="s">
        <v>2617</v>
      </c>
      <c r="BG3620" t="s">
        <v>2629</v>
      </c>
      <c r="BH3620" t="s">
        <v>2630</v>
      </c>
      <c r="BO3620" t="s">
        <v>90</v>
      </c>
      <c r="BP3620" t="s">
        <v>93</v>
      </c>
      <c r="BQ3620" t="s">
        <v>94</v>
      </c>
    </row>
    <row r="3621" spans="1:69" x14ac:dyDescent="0.3">
      <c r="A3621">
        <v>453</v>
      </c>
      <c r="B3621" t="s">
        <v>2609</v>
      </c>
      <c r="C3621">
        <v>4</v>
      </c>
      <c r="D3621" t="s">
        <v>84</v>
      </c>
      <c r="E3621">
        <v>59</v>
      </c>
      <c r="F3621" t="s">
        <v>2590</v>
      </c>
      <c r="G3621" t="s">
        <v>90</v>
      </c>
      <c r="H3621" t="s">
        <v>69</v>
      </c>
      <c r="Q3621">
        <v>507</v>
      </c>
      <c r="R3621" t="s">
        <v>90</v>
      </c>
      <c r="S3621" t="s">
        <v>69</v>
      </c>
      <c r="AF3621" t="s">
        <v>2610</v>
      </c>
      <c r="AG3621" t="s">
        <v>2620</v>
      </c>
      <c r="AH3621" t="s">
        <v>2631</v>
      </c>
      <c r="AU3621">
        <v>507</v>
      </c>
      <c r="AV3621" t="s">
        <v>90</v>
      </c>
      <c r="AW3621" t="s">
        <v>69</v>
      </c>
      <c r="AX3621">
        <v>3</v>
      </c>
      <c r="AY3621">
        <v>503</v>
      </c>
      <c r="AZ3621" t="s">
        <v>90</v>
      </c>
      <c r="BA3621" t="s">
        <v>69</v>
      </c>
      <c r="BB3621" t="s">
        <v>2613</v>
      </c>
      <c r="BC3621" t="s">
        <v>2627</v>
      </c>
      <c r="BD3621" t="s">
        <v>2632</v>
      </c>
      <c r="BE3621" t="s">
        <v>2616</v>
      </c>
      <c r="BF3621" t="s">
        <v>2617</v>
      </c>
      <c r="BG3621" t="s">
        <v>2633</v>
      </c>
      <c r="BH3621" t="s">
        <v>2634</v>
      </c>
      <c r="BO3621" t="s">
        <v>90</v>
      </c>
      <c r="BP3621" t="s">
        <v>93</v>
      </c>
      <c r="BQ3621" t="s">
        <v>94</v>
      </c>
    </row>
    <row r="3622" spans="1:69" x14ac:dyDescent="0.3">
      <c r="A3622">
        <v>453</v>
      </c>
      <c r="B3622" t="s">
        <v>2609</v>
      </c>
      <c r="C3622">
        <v>5</v>
      </c>
      <c r="D3622" t="s">
        <v>85</v>
      </c>
      <c r="E3622">
        <v>59</v>
      </c>
      <c r="F3622" t="s">
        <v>2590</v>
      </c>
      <c r="G3622" t="s">
        <v>90</v>
      </c>
      <c r="H3622" t="s">
        <v>78</v>
      </c>
      <c r="Q3622">
        <v>507</v>
      </c>
      <c r="R3622" t="s">
        <v>90</v>
      </c>
      <c r="S3622" t="s">
        <v>78</v>
      </c>
      <c r="AF3622" t="s">
        <v>2610</v>
      </c>
      <c r="AG3622" t="s">
        <v>2620</v>
      </c>
      <c r="AH3622" t="s">
        <v>2626</v>
      </c>
      <c r="AU3622">
        <v>507</v>
      </c>
      <c r="AV3622" t="s">
        <v>90</v>
      </c>
      <c r="AW3622" t="s">
        <v>78</v>
      </c>
      <c r="AX3622">
        <v>3</v>
      </c>
      <c r="AY3622">
        <v>503</v>
      </c>
      <c r="AZ3622" t="s">
        <v>90</v>
      </c>
      <c r="BA3622" t="s">
        <v>78</v>
      </c>
      <c r="BB3622" t="s">
        <v>2613</v>
      </c>
      <c r="BC3622" t="s">
        <v>2627</v>
      </c>
      <c r="BD3622" t="s">
        <v>2628</v>
      </c>
      <c r="BE3622" t="s">
        <v>2616</v>
      </c>
      <c r="BF3622" t="s">
        <v>2617</v>
      </c>
      <c r="BG3622" t="s">
        <v>2629</v>
      </c>
      <c r="BH3622" t="s">
        <v>2635</v>
      </c>
      <c r="BO3622" t="s">
        <v>90</v>
      </c>
      <c r="BP3622" t="s">
        <v>93</v>
      </c>
      <c r="BQ3622" t="s">
        <v>94</v>
      </c>
    </row>
    <row r="3623" spans="1:69" x14ac:dyDescent="0.3">
      <c r="A3623">
        <v>453</v>
      </c>
      <c r="B3623" t="s">
        <v>2609</v>
      </c>
      <c r="C3623">
        <v>6</v>
      </c>
      <c r="D3623" t="s">
        <v>86</v>
      </c>
      <c r="E3623">
        <v>59</v>
      </c>
      <c r="F3623" t="s">
        <v>2590</v>
      </c>
      <c r="G3623" t="s">
        <v>90</v>
      </c>
      <c r="H3623" t="s">
        <v>69</v>
      </c>
      <c r="Q3623">
        <v>507</v>
      </c>
      <c r="R3623" t="s">
        <v>90</v>
      </c>
      <c r="S3623" t="s">
        <v>69</v>
      </c>
      <c r="AF3623" t="s">
        <v>2610</v>
      </c>
      <c r="AG3623" t="s">
        <v>2636</v>
      </c>
      <c r="AH3623" t="s">
        <v>2631</v>
      </c>
      <c r="AU3623">
        <v>507</v>
      </c>
      <c r="AV3623" t="s">
        <v>90</v>
      </c>
      <c r="AW3623" t="s">
        <v>69</v>
      </c>
      <c r="AX3623">
        <v>3</v>
      </c>
      <c r="AY3623">
        <v>503</v>
      </c>
      <c r="AZ3623" t="s">
        <v>90</v>
      </c>
      <c r="BA3623" t="s">
        <v>69</v>
      </c>
      <c r="BB3623" t="s">
        <v>2613</v>
      </c>
      <c r="BC3623" t="s">
        <v>2637</v>
      </c>
      <c r="BD3623" t="s">
        <v>2638</v>
      </c>
      <c r="BE3623" t="s">
        <v>2616</v>
      </c>
      <c r="BF3623" t="s">
        <v>2617</v>
      </c>
      <c r="BG3623" t="s">
        <v>2639</v>
      </c>
      <c r="BH3623" t="s">
        <v>2640</v>
      </c>
      <c r="BO3623" t="s">
        <v>90</v>
      </c>
      <c r="BP3623" t="s">
        <v>93</v>
      </c>
      <c r="BQ3623" t="s">
        <v>94</v>
      </c>
    </row>
    <row r="3624" spans="1:69" x14ac:dyDescent="0.3">
      <c r="A3624">
        <v>453</v>
      </c>
      <c r="B3624" t="s">
        <v>2609</v>
      </c>
      <c r="C3624">
        <v>7</v>
      </c>
      <c r="D3624" t="s">
        <v>87</v>
      </c>
      <c r="E3624">
        <v>59</v>
      </c>
      <c r="F3624" t="s">
        <v>2590</v>
      </c>
      <c r="G3624" t="s">
        <v>90</v>
      </c>
      <c r="H3624" t="s">
        <v>69</v>
      </c>
      <c r="Q3624">
        <v>507</v>
      </c>
      <c r="R3624" t="s">
        <v>90</v>
      </c>
      <c r="S3624" t="s">
        <v>69</v>
      </c>
      <c r="AF3624" t="s">
        <v>2610</v>
      </c>
      <c r="AG3624" t="s">
        <v>2636</v>
      </c>
      <c r="AH3624" t="s">
        <v>2631</v>
      </c>
      <c r="AU3624">
        <v>507</v>
      </c>
      <c r="AV3624" t="s">
        <v>90</v>
      </c>
      <c r="AW3624" t="s">
        <v>69</v>
      </c>
      <c r="AX3624">
        <v>3</v>
      </c>
      <c r="AY3624">
        <v>503</v>
      </c>
      <c r="AZ3624" t="s">
        <v>90</v>
      </c>
      <c r="BA3624" t="s">
        <v>69</v>
      </c>
      <c r="BB3624" t="s">
        <v>2613</v>
      </c>
      <c r="BC3624" t="s">
        <v>2637</v>
      </c>
      <c r="BD3624" t="s">
        <v>2638</v>
      </c>
      <c r="BE3624" t="s">
        <v>2616</v>
      </c>
      <c r="BF3624" t="s">
        <v>2617</v>
      </c>
      <c r="BG3624" t="s">
        <v>2639</v>
      </c>
      <c r="BH3624" t="s">
        <v>2640</v>
      </c>
      <c r="BO3624" t="s">
        <v>90</v>
      </c>
      <c r="BP3624" t="s">
        <v>93</v>
      </c>
      <c r="BQ3624" t="s">
        <v>94</v>
      </c>
    </row>
    <row r="3625" spans="1:69" x14ac:dyDescent="0.3">
      <c r="A3625">
        <v>453</v>
      </c>
      <c r="B3625" t="s">
        <v>2609</v>
      </c>
      <c r="C3625">
        <v>8</v>
      </c>
      <c r="D3625" t="s">
        <v>88</v>
      </c>
      <c r="E3625">
        <v>59</v>
      </c>
      <c r="F3625" t="s">
        <v>2590</v>
      </c>
      <c r="G3625" t="s">
        <v>90</v>
      </c>
      <c r="H3625" t="s">
        <v>78</v>
      </c>
      <c r="Q3625">
        <v>507</v>
      </c>
      <c r="R3625" t="s">
        <v>90</v>
      </c>
      <c r="S3625" t="s">
        <v>78</v>
      </c>
      <c r="AF3625" t="s">
        <v>2610</v>
      </c>
      <c r="AG3625" t="s">
        <v>2620</v>
      </c>
      <c r="AH3625" t="s">
        <v>2626</v>
      </c>
      <c r="AU3625">
        <v>507</v>
      </c>
      <c r="AV3625" t="s">
        <v>90</v>
      </c>
      <c r="AW3625" t="s">
        <v>78</v>
      </c>
      <c r="AX3625">
        <v>3</v>
      </c>
      <c r="AY3625">
        <v>503</v>
      </c>
      <c r="AZ3625" t="s">
        <v>90</v>
      </c>
      <c r="BA3625" t="s">
        <v>78</v>
      </c>
      <c r="BB3625" t="s">
        <v>2613</v>
      </c>
      <c r="BC3625" t="s">
        <v>2627</v>
      </c>
      <c r="BD3625" t="s">
        <v>2628</v>
      </c>
      <c r="BE3625" t="s">
        <v>2616</v>
      </c>
      <c r="BF3625" t="s">
        <v>2617</v>
      </c>
      <c r="BG3625" t="s">
        <v>2629</v>
      </c>
      <c r="BH3625" t="s">
        <v>2630</v>
      </c>
      <c r="BO3625" t="s">
        <v>90</v>
      </c>
      <c r="BP3625" t="s">
        <v>93</v>
      </c>
      <c r="BQ3625" t="s">
        <v>94</v>
      </c>
    </row>
    <row r="3626" spans="1:69" x14ac:dyDescent="0.3">
      <c r="A3626">
        <v>454</v>
      </c>
      <c r="B3626" t="s">
        <v>172</v>
      </c>
      <c r="C3626">
        <v>1</v>
      </c>
      <c r="D3626" t="s">
        <v>67</v>
      </c>
      <c r="E3626">
        <v>59</v>
      </c>
      <c r="F3626" t="s">
        <v>2590</v>
      </c>
      <c r="G3626" t="s">
        <v>90</v>
      </c>
      <c r="H3626" t="s">
        <v>78</v>
      </c>
      <c r="Q3626">
        <v>453</v>
      </c>
      <c r="R3626" t="s">
        <v>90</v>
      </c>
      <c r="S3626" t="s">
        <v>78</v>
      </c>
      <c r="AF3626" t="s">
        <v>2171</v>
      </c>
      <c r="AG3626" t="s">
        <v>428</v>
      </c>
      <c r="AH3626" t="s">
        <v>428</v>
      </c>
      <c r="AU3626">
        <v>453</v>
      </c>
      <c r="AV3626" t="s">
        <v>90</v>
      </c>
      <c r="AW3626" t="s">
        <v>78</v>
      </c>
      <c r="AX3626">
        <v>3</v>
      </c>
      <c r="AY3626">
        <v>507</v>
      </c>
      <c r="AZ3626" t="s">
        <v>90</v>
      </c>
      <c r="BA3626" t="s">
        <v>78</v>
      </c>
      <c r="BB3626" t="s">
        <v>2173</v>
      </c>
      <c r="BC3626" t="s">
        <v>713</v>
      </c>
      <c r="BD3626" t="s">
        <v>716</v>
      </c>
      <c r="BE3626" t="s">
        <v>2174</v>
      </c>
      <c r="BF3626" t="s">
        <v>2175</v>
      </c>
      <c r="BG3626" t="s">
        <v>118</v>
      </c>
      <c r="BH3626" t="s">
        <v>567</v>
      </c>
      <c r="BO3626" t="s">
        <v>90</v>
      </c>
      <c r="BP3626" t="s">
        <v>93</v>
      </c>
      <c r="BQ3626" t="s">
        <v>94</v>
      </c>
    </row>
    <row r="3627" spans="1:69" x14ac:dyDescent="0.3">
      <c r="A3627">
        <v>454</v>
      </c>
      <c r="B3627" t="s">
        <v>172</v>
      </c>
      <c r="C3627">
        <v>2</v>
      </c>
      <c r="D3627" t="s">
        <v>77</v>
      </c>
      <c r="E3627">
        <v>59</v>
      </c>
      <c r="F3627" t="s">
        <v>2590</v>
      </c>
      <c r="G3627" t="s">
        <v>90</v>
      </c>
      <c r="H3627" t="s">
        <v>78</v>
      </c>
      <c r="Q3627">
        <v>453</v>
      </c>
      <c r="R3627" t="s">
        <v>90</v>
      </c>
      <c r="S3627" t="s">
        <v>78</v>
      </c>
      <c r="AF3627" t="s">
        <v>2171</v>
      </c>
      <c r="AG3627" t="s">
        <v>428</v>
      </c>
      <c r="AH3627" t="s">
        <v>428</v>
      </c>
      <c r="AU3627">
        <v>453</v>
      </c>
      <c r="AV3627" t="s">
        <v>90</v>
      </c>
      <c r="AW3627" t="s">
        <v>78</v>
      </c>
      <c r="AX3627">
        <v>3</v>
      </c>
      <c r="AY3627">
        <v>507</v>
      </c>
      <c r="AZ3627" t="s">
        <v>90</v>
      </c>
      <c r="BA3627" t="s">
        <v>78</v>
      </c>
      <c r="BB3627" t="s">
        <v>2173</v>
      </c>
      <c r="BC3627" t="s">
        <v>713</v>
      </c>
      <c r="BD3627" t="s">
        <v>713</v>
      </c>
      <c r="BE3627" t="s">
        <v>2174</v>
      </c>
      <c r="BF3627" t="s">
        <v>2175</v>
      </c>
      <c r="BG3627" t="s">
        <v>118</v>
      </c>
      <c r="BH3627" t="s">
        <v>228</v>
      </c>
      <c r="BO3627" t="s">
        <v>90</v>
      </c>
      <c r="BP3627" t="s">
        <v>93</v>
      </c>
      <c r="BQ3627" t="s">
        <v>94</v>
      </c>
    </row>
    <row r="3628" spans="1:69" x14ac:dyDescent="0.3">
      <c r="A3628">
        <v>454</v>
      </c>
      <c r="B3628" t="s">
        <v>172</v>
      </c>
      <c r="C3628">
        <v>3</v>
      </c>
      <c r="D3628" t="s">
        <v>83</v>
      </c>
      <c r="E3628">
        <v>59</v>
      </c>
      <c r="F3628" t="s">
        <v>2590</v>
      </c>
      <c r="G3628" t="s">
        <v>90</v>
      </c>
      <c r="H3628" t="s">
        <v>78</v>
      </c>
      <c r="Q3628">
        <v>453</v>
      </c>
      <c r="R3628" t="s">
        <v>90</v>
      </c>
      <c r="S3628" t="s">
        <v>78</v>
      </c>
      <c r="AF3628" t="s">
        <v>2171</v>
      </c>
      <c r="AG3628" t="s">
        <v>428</v>
      </c>
      <c r="AH3628" t="s">
        <v>428</v>
      </c>
      <c r="AU3628">
        <v>453</v>
      </c>
      <c r="AV3628" t="s">
        <v>90</v>
      </c>
      <c r="AW3628" t="s">
        <v>78</v>
      </c>
      <c r="AX3628">
        <v>3</v>
      </c>
      <c r="AY3628">
        <v>507</v>
      </c>
      <c r="AZ3628" t="s">
        <v>90</v>
      </c>
      <c r="BA3628" t="s">
        <v>78</v>
      </c>
      <c r="BB3628" t="s">
        <v>2173</v>
      </c>
      <c r="BC3628" t="s">
        <v>713</v>
      </c>
      <c r="BD3628" t="s">
        <v>713</v>
      </c>
      <c r="BE3628" t="s">
        <v>2174</v>
      </c>
      <c r="BF3628" t="s">
        <v>2175</v>
      </c>
      <c r="BG3628" t="s">
        <v>118</v>
      </c>
      <c r="BH3628" t="s">
        <v>228</v>
      </c>
      <c r="BO3628" t="s">
        <v>90</v>
      </c>
      <c r="BP3628" t="s">
        <v>93</v>
      </c>
      <c r="BQ3628" t="s">
        <v>94</v>
      </c>
    </row>
    <row r="3629" spans="1:69" x14ac:dyDescent="0.3">
      <c r="A3629">
        <v>454</v>
      </c>
      <c r="B3629" t="s">
        <v>172</v>
      </c>
      <c r="C3629">
        <v>4</v>
      </c>
      <c r="D3629" t="s">
        <v>84</v>
      </c>
      <c r="E3629">
        <v>59</v>
      </c>
      <c r="F3629" t="s">
        <v>2590</v>
      </c>
      <c r="G3629" t="s">
        <v>90</v>
      </c>
      <c r="H3629" t="s">
        <v>69</v>
      </c>
      <c r="Q3629">
        <v>453</v>
      </c>
      <c r="R3629" t="s">
        <v>90</v>
      </c>
      <c r="S3629" t="s">
        <v>69</v>
      </c>
      <c r="AF3629" t="s">
        <v>2171</v>
      </c>
      <c r="AG3629" t="s">
        <v>428</v>
      </c>
      <c r="AH3629" t="s">
        <v>428</v>
      </c>
      <c r="AU3629">
        <v>453</v>
      </c>
      <c r="AV3629" t="s">
        <v>90</v>
      </c>
      <c r="AW3629" t="s">
        <v>69</v>
      </c>
      <c r="AX3629">
        <v>3</v>
      </c>
      <c r="AY3629">
        <v>507</v>
      </c>
      <c r="AZ3629" t="s">
        <v>90</v>
      </c>
      <c r="BA3629" t="s">
        <v>69</v>
      </c>
      <c r="BB3629" t="s">
        <v>2173</v>
      </c>
      <c r="BC3629" t="s">
        <v>713</v>
      </c>
      <c r="BD3629" t="s">
        <v>713</v>
      </c>
      <c r="BE3629" t="s">
        <v>2174</v>
      </c>
      <c r="BF3629" t="s">
        <v>2175</v>
      </c>
      <c r="BG3629" t="s">
        <v>118</v>
      </c>
      <c r="BH3629" t="s">
        <v>228</v>
      </c>
      <c r="BO3629" t="s">
        <v>90</v>
      </c>
      <c r="BP3629" t="s">
        <v>93</v>
      </c>
      <c r="BQ3629" t="s">
        <v>94</v>
      </c>
    </row>
    <row r="3630" spans="1:69" x14ac:dyDescent="0.3">
      <c r="A3630">
        <v>454</v>
      </c>
      <c r="B3630" t="s">
        <v>172</v>
      </c>
      <c r="C3630">
        <v>5</v>
      </c>
      <c r="D3630" t="s">
        <v>85</v>
      </c>
      <c r="E3630">
        <v>59</v>
      </c>
      <c r="F3630" t="s">
        <v>2590</v>
      </c>
      <c r="G3630" t="s">
        <v>90</v>
      </c>
      <c r="H3630" t="s">
        <v>78</v>
      </c>
      <c r="Q3630">
        <v>453</v>
      </c>
      <c r="R3630" t="s">
        <v>90</v>
      </c>
      <c r="S3630" t="s">
        <v>78</v>
      </c>
      <c r="AF3630" t="s">
        <v>2171</v>
      </c>
      <c r="AG3630" t="s">
        <v>428</v>
      </c>
      <c r="AH3630" t="s">
        <v>428</v>
      </c>
      <c r="AU3630">
        <v>453</v>
      </c>
      <c r="AV3630" t="s">
        <v>90</v>
      </c>
      <c r="AW3630" t="s">
        <v>78</v>
      </c>
      <c r="AX3630">
        <v>3</v>
      </c>
      <c r="AY3630">
        <v>507</v>
      </c>
      <c r="AZ3630" t="s">
        <v>90</v>
      </c>
      <c r="BA3630" t="s">
        <v>78</v>
      </c>
      <c r="BB3630" t="s">
        <v>2173</v>
      </c>
      <c r="BC3630" t="s">
        <v>713</v>
      </c>
      <c r="BD3630" t="s">
        <v>713</v>
      </c>
      <c r="BE3630" t="s">
        <v>2174</v>
      </c>
      <c r="BF3630" t="s">
        <v>2175</v>
      </c>
      <c r="BG3630" t="s">
        <v>118</v>
      </c>
      <c r="BH3630" t="s">
        <v>228</v>
      </c>
      <c r="BO3630" t="s">
        <v>90</v>
      </c>
      <c r="BP3630" t="s">
        <v>93</v>
      </c>
      <c r="BQ3630" t="s">
        <v>94</v>
      </c>
    </row>
    <row r="3631" spans="1:69" x14ac:dyDescent="0.3">
      <c r="A3631">
        <v>454</v>
      </c>
      <c r="B3631" t="s">
        <v>172</v>
      </c>
      <c r="C3631">
        <v>6</v>
      </c>
      <c r="D3631" t="s">
        <v>86</v>
      </c>
      <c r="E3631">
        <v>59</v>
      </c>
      <c r="F3631" t="s">
        <v>2590</v>
      </c>
      <c r="G3631" t="s">
        <v>90</v>
      </c>
      <c r="H3631" t="s">
        <v>69</v>
      </c>
      <c r="Q3631">
        <v>453</v>
      </c>
      <c r="R3631" t="s">
        <v>90</v>
      </c>
      <c r="S3631" t="s">
        <v>69</v>
      </c>
      <c r="AF3631" t="s">
        <v>2171</v>
      </c>
      <c r="AG3631" t="s">
        <v>428</v>
      </c>
      <c r="AH3631" t="s">
        <v>428</v>
      </c>
      <c r="AU3631">
        <v>453</v>
      </c>
      <c r="AV3631" t="s">
        <v>90</v>
      </c>
      <c r="AW3631" t="s">
        <v>69</v>
      </c>
      <c r="AX3631">
        <v>3</v>
      </c>
      <c r="AY3631">
        <v>507</v>
      </c>
      <c r="AZ3631" t="s">
        <v>90</v>
      </c>
      <c r="BA3631" t="s">
        <v>69</v>
      </c>
      <c r="BB3631" t="s">
        <v>2173</v>
      </c>
      <c r="BC3631" t="s">
        <v>716</v>
      </c>
      <c r="BD3631" t="s">
        <v>716</v>
      </c>
      <c r="BE3631" t="s">
        <v>2174</v>
      </c>
      <c r="BF3631" t="s">
        <v>2175</v>
      </c>
      <c r="BG3631" t="s">
        <v>1285</v>
      </c>
      <c r="BH3631" t="s">
        <v>231</v>
      </c>
      <c r="BO3631" t="s">
        <v>90</v>
      </c>
      <c r="BP3631" t="s">
        <v>93</v>
      </c>
      <c r="BQ3631" t="s">
        <v>94</v>
      </c>
    </row>
    <row r="3632" spans="1:69" x14ac:dyDescent="0.3">
      <c r="A3632">
        <v>454</v>
      </c>
      <c r="B3632" t="s">
        <v>172</v>
      </c>
      <c r="C3632">
        <v>7</v>
      </c>
      <c r="D3632" t="s">
        <v>87</v>
      </c>
      <c r="E3632">
        <v>59</v>
      </c>
      <c r="F3632" t="s">
        <v>2590</v>
      </c>
      <c r="G3632" t="s">
        <v>90</v>
      </c>
      <c r="H3632" t="s">
        <v>69</v>
      </c>
      <c r="Q3632">
        <v>453</v>
      </c>
      <c r="R3632" t="s">
        <v>90</v>
      </c>
      <c r="S3632" t="s">
        <v>69</v>
      </c>
      <c r="AF3632" t="s">
        <v>2171</v>
      </c>
      <c r="AG3632" t="s">
        <v>428</v>
      </c>
      <c r="AH3632" t="s">
        <v>428</v>
      </c>
      <c r="AU3632">
        <v>453</v>
      </c>
      <c r="AV3632" t="s">
        <v>90</v>
      </c>
      <c r="AW3632" t="s">
        <v>69</v>
      </c>
      <c r="AX3632">
        <v>3</v>
      </c>
      <c r="AY3632">
        <v>507</v>
      </c>
      <c r="AZ3632" t="s">
        <v>90</v>
      </c>
      <c r="BA3632" t="s">
        <v>69</v>
      </c>
      <c r="BB3632" t="s">
        <v>2173</v>
      </c>
      <c r="BC3632" t="s">
        <v>716</v>
      </c>
      <c r="BD3632" t="s">
        <v>716</v>
      </c>
      <c r="BE3632" t="s">
        <v>2174</v>
      </c>
      <c r="BF3632" t="s">
        <v>2175</v>
      </c>
      <c r="BG3632" t="s">
        <v>309</v>
      </c>
      <c r="BH3632" t="s">
        <v>231</v>
      </c>
      <c r="BO3632" t="s">
        <v>90</v>
      </c>
      <c r="BP3632" t="s">
        <v>93</v>
      </c>
      <c r="BQ3632" t="s">
        <v>94</v>
      </c>
    </row>
    <row r="3633" spans="1:69" x14ac:dyDescent="0.3">
      <c r="A3633">
        <v>454</v>
      </c>
      <c r="B3633" t="s">
        <v>172</v>
      </c>
      <c r="C3633">
        <v>8</v>
      </c>
      <c r="D3633" t="s">
        <v>88</v>
      </c>
      <c r="E3633">
        <v>59</v>
      </c>
      <c r="F3633" t="s">
        <v>2590</v>
      </c>
      <c r="G3633" t="s">
        <v>90</v>
      </c>
      <c r="H3633" t="s">
        <v>78</v>
      </c>
      <c r="Q3633">
        <v>453</v>
      </c>
      <c r="R3633" t="s">
        <v>90</v>
      </c>
      <c r="S3633" t="s">
        <v>78</v>
      </c>
      <c r="AF3633" t="s">
        <v>2171</v>
      </c>
      <c r="AG3633" t="s">
        <v>428</v>
      </c>
      <c r="AH3633" t="s">
        <v>428</v>
      </c>
      <c r="AU3633">
        <v>453</v>
      </c>
      <c r="AV3633" t="s">
        <v>90</v>
      </c>
      <c r="AW3633" t="s">
        <v>78</v>
      </c>
      <c r="AX3633">
        <v>3</v>
      </c>
      <c r="AY3633">
        <v>507</v>
      </c>
      <c r="AZ3633" t="s">
        <v>90</v>
      </c>
      <c r="BA3633" t="s">
        <v>78</v>
      </c>
      <c r="BB3633" t="s">
        <v>2173</v>
      </c>
      <c r="BC3633" t="s">
        <v>713</v>
      </c>
      <c r="BD3633" t="s">
        <v>713</v>
      </c>
      <c r="BE3633" t="s">
        <v>2174</v>
      </c>
      <c r="BF3633" t="s">
        <v>2175</v>
      </c>
      <c r="BG3633" t="s">
        <v>118</v>
      </c>
      <c r="BH3633" t="s">
        <v>228</v>
      </c>
      <c r="BO3633" t="s">
        <v>90</v>
      </c>
      <c r="BP3633" t="s">
        <v>93</v>
      </c>
      <c r="BQ3633" t="s">
        <v>94</v>
      </c>
    </row>
    <row r="3634" spans="1:69" x14ac:dyDescent="0.3">
      <c r="A3634">
        <v>455</v>
      </c>
      <c r="B3634" t="e">
        <f>-init-(java.io.Reader)</f>
        <v>#NAME?</v>
      </c>
      <c r="C3634">
        <v>1</v>
      </c>
      <c r="D3634" t="s">
        <v>67</v>
      </c>
      <c r="E3634">
        <v>60</v>
      </c>
      <c r="F3634" t="s">
        <v>2641</v>
      </c>
      <c r="G3634" t="s">
        <v>90</v>
      </c>
      <c r="H3634" t="s">
        <v>90</v>
      </c>
      <c r="Q3634" t="s">
        <v>2642</v>
      </c>
      <c r="R3634" t="s">
        <v>428</v>
      </c>
      <c r="S3634" t="s">
        <v>108</v>
      </c>
      <c r="AF3634">
        <v>460</v>
      </c>
      <c r="AG3634" t="s">
        <v>90</v>
      </c>
      <c r="AH3634" t="s">
        <v>90</v>
      </c>
      <c r="AU3634" t="s">
        <v>2643</v>
      </c>
      <c r="AV3634" t="s">
        <v>720</v>
      </c>
      <c r="AW3634" t="s">
        <v>532</v>
      </c>
      <c r="AX3634" t="s">
        <v>2644</v>
      </c>
      <c r="AY3634">
        <v>290</v>
      </c>
      <c r="AZ3634" t="s">
        <v>90</v>
      </c>
      <c r="BA3634" t="s">
        <v>69</v>
      </c>
      <c r="BB3634">
        <v>460</v>
      </c>
      <c r="BC3634" t="s">
        <v>90</v>
      </c>
      <c r="BD3634" t="s">
        <v>90</v>
      </c>
      <c r="BE3634">
        <v>0</v>
      </c>
      <c r="BI3634">
        <v>46</v>
      </c>
      <c r="BJ3634" t="s">
        <v>90</v>
      </c>
      <c r="BK3634" t="s">
        <v>69</v>
      </c>
      <c r="BL3634">
        <v>460</v>
      </c>
      <c r="BM3634" t="s">
        <v>90</v>
      </c>
      <c r="BN3634" t="s">
        <v>90</v>
      </c>
      <c r="BO3634" t="s">
        <v>90</v>
      </c>
      <c r="BP3634" t="s">
        <v>93</v>
      </c>
      <c r="BQ3634" t="s">
        <v>94</v>
      </c>
    </row>
    <row r="3635" spans="1:69" x14ac:dyDescent="0.3">
      <c r="A3635">
        <v>455</v>
      </c>
      <c r="B3635" t="e">
        <f>-init-(java.io.Reader)</f>
        <v>#NAME?</v>
      </c>
      <c r="C3635">
        <v>2</v>
      </c>
      <c r="D3635" t="s">
        <v>77</v>
      </c>
      <c r="E3635">
        <v>60</v>
      </c>
      <c r="F3635" t="s">
        <v>2641</v>
      </c>
      <c r="G3635" t="s">
        <v>90</v>
      </c>
      <c r="H3635" t="s">
        <v>90</v>
      </c>
      <c r="Q3635" t="s">
        <v>2642</v>
      </c>
      <c r="R3635" t="s">
        <v>428</v>
      </c>
      <c r="S3635" t="s">
        <v>119</v>
      </c>
      <c r="AF3635">
        <v>460</v>
      </c>
      <c r="AG3635" t="s">
        <v>90</v>
      </c>
      <c r="AH3635" t="s">
        <v>90</v>
      </c>
      <c r="AU3635" t="s">
        <v>2643</v>
      </c>
      <c r="AV3635" t="s">
        <v>720</v>
      </c>
      <c r="AW3635" t="s">
        <v>537</v>
      </c>
      <c r="AX3635" t="s">
        <v>2644</v>
      </c>
      <c r="AY3635">
        <v>290</v>
      </c>
      <c r="AZ3635" t="s">
        <v>90</v>
      </c>
      <c r="BA3635" t="s">
        <v>78</v>
      </c>
      <c r="BB3635">
        <v>460</v>
      </c>
      <c r="BC3635" t="s">
        <v>90</v>
      </c>
      <c r="BD3635" t="s">
        <v>90</v>
      </c>
      <c r="BE3635">
        <v>0</v>
      </c>
      <c r="BI3635">
        <v>46</v>
      </c>
      <c r="BJ3635" t="s">
        <v>90</v>
      </c>
      <c r="BK3635" t="s">
        <v>78</v>
      </c>
      <c r="BL3635">
        <v>460</v>
      </c>
      <c r="BM3635" t="s">
        <v>90</v>
      </c>
      <c r="BN3635" t="s">
        <v>90</v>
      </c>
      <c r="BO3635" t="s">
        <v>90</v>
      </c>
      <c r="BP3635" t="s">
        <v>93</v>
      </c>
      <c r="BQ3635" t="s">
        <v>94</v>
      </c>
    </row>
    <row r="3636" spans="1:69" x14ac:dyDescent="0.3">
      <c r="A3636">
        <v>455</v>
      </c>
      <c r="B3636" t="e">
        <f>-init-(java.io.Reader)</f>
        <v>#NAME?</v>
      </c>
      <c r="C3636">
        <v>3</v>
      </c>
      <c r="D3636" t="s">
        <v>83</v>
      </c>
      <c r="E3636">
        <v>60</v>
      </c>
      <c r="F3636" t="s">
        <v>2641</v>
      </c>
      <c r="G3636" t="s">
        <v>90</v>
      </c>
      <c r="H3636" t="s">
        <v>90</v>
      </c>
      <c r="Q3636" t="s">
        <v>2642</v>
      </c>
      <c r="R3636" t="s">
        <v>428</v>
      </c>
      <c r="S3636" t="s">
        <v>119</v>
      </c>
      <c r="AF3636">
        <v>460</v>
      </c>
      <c r="AG3636" t="s">
        <v>90</v>
      </c>
      <c r="AH3636" t="s">
        <v>90</v>
      </c>
      <c r="AU3636" t="s">
        <v>2643</v>
      </c>
      <c r="AV3636" t="s">
        <v>720</v>
      </c>
      <c r="AW3636" t="s">
        <v>537</v>
      </c>
      <c r="AX3636" t="s">
        <v>2644</v>
      </c>
      <c r="AY3636">
        <v>290</v>
      </c>
      <c r="AZ3636" t="s">
        <v>90</v>
      </c>
      <c r="BA3636" t="s">
        <v>78</v>
      </c>
      <c r="BB3636">
        <v>460</v>
      </c>
      <c r="BC3636" t="s">
        <v>90</v>
      </c>
      <c r="BD3636" t="s">
        <v>90</v>
      </c>
      <c r="BE3636">
        <v>0</v>
      </c>
      <c r="BI3636">
        <v>46</v>
      </c>
      <c r="BJ3636" t="s">
        <v>90</v>
      </c>
      <c r="BK3636" t="s">
        <v>78</v>
      </c>
      <c r="BL3636">
        <v>460</v>
      </c>
      <c r="BM3636" t="s">
        <v>90</v>
      </c>
      <c r="BN3636" t="s">
        <v>90</v>
      </c>
      <c r="BO3636" t="s">
        <v>90</v>
      </c>
      <c r="BP3636" t="s">
        <v>93</v>
      </c>
      <c r="BQ3636" t="s">
        <v>94</v>
      </c>
    </row>
    <row r="3637" spans="1:69" x14ac:dyDescent="0.3">
      <c r="A3637">
        <v>455</v>
      </c>
      <c r="B3637" t="e">
        <f>-init-(java.io.Reader)</f>
        <v>#NAME?</v>
      </c>
      <c r="C3637">
        <v>4</v>
      </c>
      <c r="D3637" t="s">
        <v>84</v>
      </c>
      <c r="E3637">
        <v>60</v>
      </c>
      <c r="F3637" t="s">
        <v>2641</v>
      </c>
      <c r="G3637" t="s">
        <v>90</v>
      </c>
      <c r="H3637" t="s">
        <v>90</v>
      </c>
      <c r="Q3637" t="s">
        <v>2642</v>
      </c>
      <c r="R3637" t="s">
        <v>428</v>
      </c>
      <c r="S3637" t="s">
        <v>119</v>
      </c>
      <c r="AF3637">
        <v>460</v>
      </c>
      <c r="AG3637" t="s">
        <v>90</v>
      </c>
      <c r="AH3637" t="s">
        <v>90</v>
      </c>
      <c r="AU3637" t="s">
        <v>2643</v>
      </c>
      <c r="AV3637" t="s">
        <v>720</v>
      </c>
      <c r="AW3637" t="s">
        <v>537</v>
      </c>
      <c r="AX3637" t="s">
        <v>2644</v>
      </c>
      <c r="AY3637">
        <v>290</v>
      </c>
      <c r="AZ3637" t="s">
        <v>90</v>
      </c>
      <c r="BA3637" t="s">
        <v>78</v>
      </c>
      <c r="BB3637">
        <v>460</v>
      </c>
      <c r="BC3637" t="s">
        <v>90</v>
      </c>
      <c r="BD3637" t="s">
        <v>90</v>
      </c>
      <c r="BE3637">
        <v>0</v>
      </c>
      <c r="BI3637">
        <v>46</v>
      </c>
      <c r="BJ3637" t="s">
        <v>90</v>
      </c>
      <c r="BK3637" t="s">
        <v>78</v>
      </c>
      <c r="BL3637">
        <v>460</v>
      </c>
      <c r="BM3637" t="s">
        <v>90</v>
      </c>
      <c r="BN3637" t="s">
        <v>90</v>
      </c>
      <c r="BO3637" t="s">
        <v>90</v>
      </c>
      <c r="BP3637" t="s">
        <v>93</v>
      </c>
      <c r="BQ3637" t="s">
        <v>94</v>
      </c>
    </row>
    <row r="3638" spans="1:69" x14ac:dyDescent="0.3">
      <c r="A3638">
        <v>455</v>
      </c>
      <c r="B3638" t="e">
        <f>-init-(java.io.Reader)</f>
        <v>#NAME?</v>
      </c>
      <c r="C3638">
        <v>5</v>
      </c>
      <c r="D3638" t="s">
        <v>85</v>
      </c>
      <c r="E3638">
        <v>60</v>
      </c>
      <c r="F3638" t="s">
        <v>2641</v>
      </c>
      <c r="G3638" t="s">
        <v>90</v>
      </c>
      <c r="H3638" t="s">
        <v>90</v>
      </c>
      <c r="Q3638" t="s">
        <v>2642</v>
      </c>
      <c r="R3638" t="s">
        <v>428</v>
      </c>
      <c r="S3638" t="s">
        <v>119</v>
      </c>
      <c r="AF3638">
        <v>460</v>
      </c>
      <c r="AG3638" t="s">
        <v>90</v>
      </c>
      <c r="AH3638" t="s">
        <v>90</v>
      </c>
      <c r="AU3638" t="s">
        <v>2643</v>
      </c>
      <c r="AV3638" t="s">
        <v>720</v>
      </c>
      <c r="AW3638" t="s">
        <v>537</v>
      </c>
      <c r="AX3638" t="s">
        <v>2644</v>
      </c>
      <c r="AY3638">
        <v>290</v>
      </c>
      <c r="AZ3638" t="s">
        <v>90</v>
      </c>
      <c r="BA3638" t="s">
        <v>78</v>
      </c>
      <c r="BB3638">
        <v>460</v>
      </c>
      <c r="BC3638" t="s">
        <v>90</v>
      </c>
      <c r="BD3638" t="s">
        <v>90</v>
      </c>
      <c r="BE3638">
        <v>0</v>
      </c>
      <c r="BI3638">
        <v>46</v>
      </c>
      <c r="BJ3638" t="s">
        <v>90</v>
      </c>
      <c r="BK3638" t="s">
        <v>78</v>
      </c>
      <c r="BL3638">
        <v>460</v>
      </c>
      <c r="BM3638" t="s">
        <v>90</v>
      </c>
      <c r="BN3638" t="s">
        <v>90</v>
      </c>
      <c r="BO3638" t="s">
        <v>90</v>
      </c>
      <c r="BP3638" t="s">
        <v>93</v>
      </c>
      <c r="BQ3638" t="s">
        <v>94</v>
      </c>
    </row>
    <row r="3639" spans="1:69" x14ac:dyDescent="0.3">
      <c r="A3639">
        <v>455</v>
      </c>
      <c r="B3639" t="e">
        <f>-init-(java.io.Reader)</f>
        <v>#NAME?</v>
      </c>
      <c r="C3639">
        <v>6</v>
      </c>
      <c r="D3639" t="s">
        <v>86</v>
      </c>
      <c r="E3639">
        <v>60</v>
      </c>
      <c r="F3639" t="s">
        <v>2641</v>
      </c>
      <c r="G3639" t="s">
        <v>90</v>
      </c>
      <c r="H3639" t="s">
        <v>90</v>
      </c>
      <c r="Q3639" t="s">
        <v>2642</v>
      </c>
      <c r="R3639" t="s">
        <v>428</v>
      </c>
      <c r="S3639" t="s">
        <v>113</v>
      </c>
      <c r="AF3639">
        <v>460</v>
      </c>
      <c r="AG3639" t="s">
        <v>90</v>
      </c>
      <c r="AH3639" t="s">
        <v>90</v>
      </c>
      <c r="AU3639" t="s">
        <v>2643</v>
      </c>
      <c r="AV3639" t="s">
        <v>720</v>
      </c>
      <c r="AW3639" t="s">
        <v>646</v>
      </c>
      <c r="AX3639" t="s">
        <v>2644</v>
      </c>
      <c r="AY3639">
        <v>290</v>
      </c>
      <c r="AZ3639" t="s">
        <v>90</v>
      </c>
      <c r="BA3639" t="s">
        <v>78</v>
      </c>
      <c r="BB3639">
        <v>460</v>
      </c>
      <c r="BC3639" t="s">
        <v>90</v>
      </c>
      <c r="BD3639" t="s">
        <v>90</v>
      </c>
      <c r="BE3639">
        <v>0</v>
      </c>
      <c r="BI3639">
        <v>46</v>
      </c>
      <c r="BJ3639" t="s">
        <v>90</v>
      </c>
      <c r="BK3639" t="s">
        <v>78</v>
      </c>
      <c r="BL3639">
        <v>460</v>
      </c>
      <c r="BM3639" t="s">
        <v>90</v>
      </c>
      <c r="BN3639" t="s">
        <v>90</v>
      </c>
      <c r="BO3639" t="s">
        <v>90</v>
      </c>
      <c r="BP3639" t="s">
        <v>93</v>
      </c>
      <c r="BQ3639" t="s">
        <v>94</v>
      </c>
    </row>
    <row r="3640" spans="1:69" x14ac:dyDescent="0.3">
      <c r="A3640">
        <v>455</v>
      </c>
      <c r="B3640" t="e">
        <f>-init-(java.io.Reader)</f>
        <v>#NAME?</v>
      </c>
      <c r="C3640">
        <v>7</v>
      </c>
      <c r="D3640" t="s">
        <v>87</v>
      </c>
      <c r="E3640">
        <v>60</v>
      </c>
      <c r="F3640" t="s">
        <v>2641</v>
      </c>
      <c r="G3640" t="s">
        <v>90</v>
      </c>
      <c r="H3640" t="s">
        <v>90</v>
      </c>
      <c r="Q3640" t="s">
        <v>2642</v>
      </c>
      <c r="R3640" t="s">
        <v>428</v>
      </c>
      <c r="S3640" t="s">
        <v>113</v>
      </c>
      <c r="AF3640">
        <v>460</v>
      </c>
      <c r="AG3640" t="s">
        <v>90</v>
      </c>
      <c r="AH3640" t="s">
        <v>90</v>
      </c>
      <c r="AU3640" t="s">
        <v>2643</v>
      </c>
      <c r="AV3640" t="s">
        <v>720</v>
      </c>
      <c r="AW3640" t="s">
        <v>646</v>
      </c>
      <c r="AX3640" t="s">
        <v>2644</v>
      </c>
      <c r="AY3640">
        <v>290</v>
      </c>
      <c r="AZ3640" t="s">
        <v>90</v>
      </c>
      <c r="BA3640" t="s">
        <v>78</v>
      </c>
      <c r="BB3640">
        <v>460</v>
      </c>
      <c r="BC3640" t="s">
        <v>90</v>
      </c>
      <c r="BD3640" t="s">
        <v>90</v>
      </c>
      <c r="BE3640">
        <v>0</v>
      </c>
      <c r="BI3640">
        <v>46</v>
      </c>
      <c r="BJ3640" t="s">
        <v>90</v>
      </c>
      <c r="BK3640" t="s">
        <v>78</v>
      </c>
      <c r="BL3640">
        <v>460</v>
      </c>
      <c r="BM3640" t="s">
        <v>90</v>
      </c>
      <c r="BN3640" t="s">
        <v>90</v>
      </c>
      <c r="BO3640" t="s">
        <v>90</v>
      </c>
      <c r="BP3640" t="s">
        <v>93</v>
      </c>
      <c r="BQ3640" t="s">
        <v>94</v>
      </c>
    </row>
    <row r="3641" spans="1:69" x14ac:dyDescent="0.3">
      <c r="A3641">
        <v>455</v>
      </c>
      <c r="B3641" t="e">
        <f>-init-(java.io.Reader)</f>
        <v>#NAME?</v>
      </c>
      <c r="C3641">
        <v>8</v>
      </c>
      <c r="D3641" t="s">
        <v>88</v>
      </c>
      <c r="E3641">
        <v>60</v>
      </c>
      <c r="F3641" t="s">
        <v>2641</v>
      </c>
      <c r="G3641" t="s">
        <v>90</v>
      </c>
      <c r="H3641" t="s">
        <v>90</v>
      </c>
      <c r="Q3641" t="s">
        <v>2642</v>
      </c>
      <c r="R3641" t="s">
        <v>428</v>
      </c>
      <c r="S3641" t="s">
        <v>119</v>
      </c>
      <c r="AF3641">
        <v>460</v>
      </c>
      <c r="AG3641" t="s">
        <v>90</v>
      </c>
      <c r="AH3641" t="s">
        <v>90</v>
      </c>
      <c r="AU3641" t="s">
        <v>2643</v>
      </c>
      <c r="AV3641" t="s">
        <v>720</v>
      </c>
      <c r="AW3641" t="s">
        <v>537</v>
      </c>
      <c r="AX3641" t="s">
        <v>2644</v>
      </c>
      <c r="AY3641">
        <v>290</v>
      </c>
      <c r="AZ3641" t="s">
        <v>90</v>
      </c>
      <c r="BA3641" t="s">
        <v>78</v>
      </c>
      <c r="BB3641">
        <v>460</v>
      </c>
      <c r="BC3641" t="s">
        <v>90</v>
      </c>
      <c r="BD3641" t="s">
        <v>90</v>
      </c>
      <c r="BE3641">
        <v>0</v>
      </c>
      <c r="BI3641">
        <v>46</v>
      </c>
      <c r="BJ3641" t="s">
        <v>90</v>
      </c>
      <c r="BK3641" t="s">
        <v>78</v>
      </c>
      <c r="BL3641">
        <v>460</v>
      </c>
      <c r="BM3641" t="s">
        <v>90</v>
      </c>
      <c r="BN3641" t="s">
        <v>90</v>
      </c>
      <c r="BO3641" t="s">
        <v>90</v>
      </c>
      <c r="BP3641" t="s">
        <v>93</v>
      </c>
      <c r="BQ3641" t="s">
        <v>94</v>
      </c>
    </row>
    <row r="3642" spans="1:69" x14ac:dyDescent="0.3">
      <c r="A3642">
        <v>456</v>
      </c>
      <c r="B3642" t="s">
        <v>2645</v>
      </c>
      <c r="C3642">
        <v>1</v>
      </c>
      <c r="D3642" t="s">
        <v>67</v>
      </c>
      <c r="E3642">
        <v>60</v>
      </c>
      <c r="F3642" t="s">
        <v>2641</v>
      </c>
      <c r="G3642" t="s">
        <v>90</v>
      </c>
      <c r="H3642" t="s">
        <v>90</v>
      </c>
      <c r="Q3642">
        <v>458</v>
      </c>
      <c r="R3642" t="s">
        <v>90</v>
      </c>
      <c r="S3642" t="s">
        <v>90</v>
      </c>
      <c r="AF3642" t="s">
        <v>2646</v>
      </c>
      <c r="AG3642" t="s">
        <v>92</v>
      </c>
      <c r="AH3642" t="s">
        <v>92</v>
      </c>
      <c r="AU3642">
        <v>458</v>
      </c>
      <c r="AV3642" t="s">
        <v>90</v>
      </c>
      <c r="AW3642" t="s">
        <v>90</v>
      </c>
      <c r="AX3642">
        <v>0</v>
      </c>
      <c r="AY3642" t="s">
        <v>2643</v>
      </c>
      <c r="AZ3642" t="s">
        <v>720</v>
      </c>
      <c r="BA3642" t="s">
        <v>532</v>
      </c>
      <c r="BB3642" t="s">
        <v>2646</v>
      </c>
      <c r="BC3642" t="s">
        <v>92</v>
      </c>
      <c r="BD3642" t="s">
        <v>92</v>
      </c>
      <c r="BE3642" t="s">
        <v>2647</v>
      </c>
      <c r="BF3642">
        <v>464</v>
      </c>
      <c r="BG3642" t="s">
        <v>78</v>
      </c>
      <c r="BH3642" t="s">
        <v>78</v>
      </c>
      <c r="BI3642">
        <v>458</v>
      </c>
      <c r="BJ3642" t="s">
        <v>90</v>
      </c>
      <c r="BK3642" t="s">
        <v>90</v>
      </c>
      <c r="BL3642" t="s">
        <v>2648</v>
      </c>
      <c r="BM3642" t="s">
        <v>115</v>
      </c>
      <c r="BN3642" t="s">
        <v>115</v>
      </c>
      <c r="BO3642" t="s">
        <v>90</v>
      </c>
      <c r="BP3642" t="s">
        <v>93</v>
      </c>
      <c r="BQ3642" t="s">
        <v>94</v>
      </c>
    </row>
    <row r="3643" spans="1:69" x14ac:dyDescent="0.3">
      <c r="A3643">
        <v>456</v>
      </c>
      <c r="B3643" t="s">
        <v>2645</v>
      </c>
      <c r="C3643">
        <v>2</v>
      </c>
      <c r="D3643" t="s">
        <v>77</v>
      </c>
      <c r="E3643">
        <v>60</v>
      </c>
      <c r="F3643" t="s">
        <v>2641</v>
      </c>
      <c r="G3643" t="s">
        <v>90</v>
      </c>
      <c r="H3643" t="s">
        <v>90</v>
      </c>
      <c r="Q3643">
        <v>458</v>
      </c>
      <c r="R3643" t="s">
        <v>90</v>
      </c>
      <c r="S3643" t="s">
        <v>90</v>
      </c>
      <c r="AF3643" t="s">
        <v>2646</v>
      </c>
      <c r="AG3643" t="s">
        <v>92</v>
      </c>
      <c r="AH3643" t="s">
        <v>92</v>
      </c>
      <c r="AU3643">
        <v>458</v>
      </c>
      <c r="AV3643" t="s">
        <v>90</v>
      </c>
      <c r="AW3643" t="s">
        <v>90</v>
      </c>
      <c r="AX3643">
        <v>0</v>
      </c>
      <c r="AY3643" t="s">
        <v>2643</v>
      </c>
      <c r="AZ3643" t="s">
        <v>720</v>
      </c>
      <c r="BA3643" t="s">
        <v>537</v>
      </c>
      <c r="BB3643" t="s">
        <v>2646</v>
      </c>
      <c r="BC3643" t="s">
        <v>92</v>
      </c>
      <c r="BD3643" t="s">
        <v>92</v>
      </c>
      <c r="BE3643" t="s">
        <v>2647</v>
      </c>
      <c r="BF3643">
        <v>464</v>
      </c>
      <c r="BG3643" t="s">
        <v>78</v>
      </c>
      <c r="BH3643" t="s">
        <v>78</v>
      </c>
      <c r="BI3643">
        <v>458</v>
      </c>
      <c r="BJ3643" t="s">
        <v>90</v>
      </c>
      <c r="BK3643" t="s">
        <v>90</v>
      </c>
      <c r="BL3643" t="s">
        <v>2648</v>
      </c>
      <c r="BM3643" t="s">
        <v>115</v>
      </c>
      <c r="BN3643" t="s">
        <v>115</v>
      </c>
      <c r="BO3643" t="s">
        <v>90</v>
      </c>
      <c r="BP3643" t="s">
        <v>93</v>
      </c>
      <c r="BQ3643" t="s">
        <v>94</v>
      </c>
    </row>
    <row r="3644" spans="1:69" x14ac:dyDescent="0.3">
      <c r="A3644">
        <v>456</v>
      </c>
      <c r="B3644" t="s">
        <v>2645</v>
      </c>
      <c r="C3644">
        <v>3</v>
      </c>
      <c r="D3644" t="s">
        <v>83</v>
      </c>
      <c r="E3644">
        <v>60</v>
      </c>
      <c r="F3644" t="s">
        <v>2641</v>
      </c>
      <c r="G3644" t="s">
        <v>90</v>
      </c>
      <c r="H3644" t="s">
        <v>90</v>
      </c>
      <c r="Q3644">
        <v>458</v>
      </c>
      <c r="R3644" t="s">
        <v>90</v>
      </c>
      <c r="S3644" t="s">
        <v>90</v>
      </c>
      <c r="AF3644" t="s">
        <v>2646</v>
      </c>
      <c r="AG3644" t="s">
        <v>92</v>
      </c>
      <c r="AH3644" t="s">
        <v>92</v>
      </c>
      <c r="AU3644">
        <v>458</v>
      </c>
      <c r="AV3644" t="s">
        <v>90</v>
      </c>
      <c r="AW3644" t="s">
        <v>90</v>
      </c>
      <c r="AX3644">
        <v>0</v>
      </c>
      <c r="AY3644" t="s">
        <v>2643</v>
      </c>
      <c r="AZ3644" t="s">
        <v>720</v>
      </c>
      <c r="BA3644" t="s">
        <v>537</v>
      </c>
      <c r="BB3644" t="s">
        <v>2646</v>
      </c>
      <c r="BC3644" t="s">
        <v>92</v>
      </c>
      <c r="BD3644" t="s">
        <v>92</v>
      </c>
      <c r="BE3644" t="s">
        <v>2647</v>
      </c>
      <c r="BF3644">
        <v>464</v>
      </c>
      <c r="BG3644" t="s">
        <v>78</v>
      </c>
      <c r="BH3644" t="s">
        <v>78</v>
      </c>
      <c r="BI3644">
        <v>458</v>
      </c>
      <c r="BJ3644" t="s">
        <v>90</v>
      </c>
      <c r="BK3644" t="s">
        <v>90</v>
      </c>
      <c r="BL3644" t="s">
        <v>2648</v>
      </c>
      <c r="BM3644" t="s">
        <v>115</v>
      </c>
      <c r="BN3644" t="s">
        <v>115</v>
      </c>
      <c r="BO3644" t="s">
        <v>90</v>
      </c>
      <c r="BP3644" t="s">
        <v>93</v>
      </c>
      <c r="BQ3644" t="s">
        <v>94</v>
      </c>
    </row>
    <row r="3645" spans="1:69" x14ac:dyDescent="0.3">
      <c r="A3645">
        <v>456</v>
      </c>
      <c r="B3645" t="s">
        <v>2645</v>
      </c>
      <c r="C3645">
        <v>4</v>
      </c>
      <c r="D3645" t="s">
        <v>84</v>
      </c>
      <c r="E3645">
        <v>60</v>
      </c>
      <c r="F3645" t="s">
        <v>2641</v>
      </c>
      <c r="G3645" t="s">
        <v>90</v>
      </c>
      <c r="H3645" t="s">
        <v>90</v>
      </c>
      <c r="Q3645">
        <v>458</v>
      </c>
      <c r="R3645" t="s">
        <v>90</v>
      </c>
      <c r="S3645" t="s">
        <v>90</v>
      </c>
      <c r="AF3645" t="s">
        <v>2646</v>
      </c>
      <c r="AG3645" t="s">
        <v>95</v>
      </c>
      <c r="AH3645" t="s">
        <v>95</v>
      </c>
      <c r="AU3645">
        <v>458</v>
      </c>
      <c r="AV3645" t="s">
        <v>90</v>
      </c>
      <c r="AW3645" t="s">
        <v>90</v>
      </c>
      <c r="AX3645">
        <v>0</v>
      </c>
      <c r="AY3645" t="s">
        <v>2643</v>
      </c>
      <c r="AZ3645" t="s">
        <v>720</v>
      </c>
      <c r="BA3645" t="s">
        <v>537</v>
      </c>
      <c r="BB3645" t="s">
        <v>2646</v>
      </c>
      <c r="BC3645" t="s">
        <v>95</v>
      </c>
      <c r="BD3645" t="s">
        <v>95</v>
      </c>
      <c r="BE3645" t="s">
        <v>2647</v>
      </c>
      <c r="BF3645">
        <v>464</v>
      </c>
      <c r="BG3645" t="s">
        <v>69</v>
      </c>
      <c r="BH3645" t="s">
        <v>69</v>
      </c>
      <c r="BI3645">
        <v>458</v>
      </c>
      <c r="BJ3645" t="s">
        <v>90</v>
      </c>
      <c r="BK3645" t="s">
        <v>90</v>
      </c>
      <c r="BL3645" t="s">
        <v>2648</v>
      </c>
      <c r="BM3645" t="s">
        <v>101</v>
      </c>
      <c r="BN3645" t="s">
        <v>101</v>
      </c>
      <c r="BO3645" t="s">
        <v>90</v>
      </c>
      <c r="BP3645" t="s">
        <v>93</v>
      </c>
      <c r="BQ3645" t="s">
        <v>94</v>
      </c>
    </row>
    <row r="3646" spans="1:69" x14ac:dyDescent="0.3">
      <c r="A3646">
        <v>456</v>
      </c>
      <c r="B3646" t="s">
        <v>2645</v>
      </c>
      <c r="C3646">
        <v>5</v>
      </c>
      <c r="D3646" t="s">
        <v>85</v>
      </c>
      <c r="E3646">
        <v>60</v>
      </c>
      <c r="F3646" t="s">
        <v>2641</v>
      </c>
      <c r="G3646" t="s">
        <v>90</v>
      </c>
      <c r="H3646" t="s">
        <v>90</v>
      </c>
      <c r="Q3646">
        <v>458</v>
      </c>
      <c r="R3646" t="s">
        <v>90</v>
      </c>
      <c r="S3646" t="s">
        <v>90</v>
      </c>
      <c r="AF3646" t="s">
        <v>2646</v>
      </c>
      <c r="AG3646" t="s">
        <v>92</v>
      </c>
      <c r="AH3646" t="s">
        <v>92</v>
      </c>
      <c r="AU3646">
        <v>458</v>
      </c>
      <c r="AV3646" t="s">
        <v>90</v>
      </c>
      <c r="AW3646" t="s">
        <v>90</v>
      </c>
      <c r="AX3646">
        <v>0</v>
      </c>
      <c r="AY3646" t="s">
        <v>2643</v>
      </c>
      <c r="AZ3646" t="s">
        <v>720</v>
      </c>
      <c r="BA3646" t="s">
        <v>537</v>
      </c>
      <c r="BB3646" t="s">
        <v>2646</v>
      </c>
      <c r="BC3646" t="s">
        <v>92</v>
      </c>
      <c r="BD3646" t="s">
        <v>92</v>
      </c>
      <c r="BE3646" t="s">
        <v>2647</v>
      </c>
      <c r="BF3646">
        <v>464</v>
      </c>
      <c r="BG3646" t="s">
        <v>78</v>
      </c>
      <c r="BH3646" t="s">
        <v>78</v>
      </c>
      <c r="BI3646">
        <v>458</v>
      </c>
      <c r="BJ3646" t="s">
        <v>90</v>
      </c>
      <c r="BK3646" t="s">
        <v>90</v>
      </c>
      <c r="BL3646" t="s">
        <v>2648</v>
      </c>
      <c r="BM3646" t="s">
        <v>115</v>
      </c>
      <c r="BN3646" t="s">
        <v>115</v>
      </c>
      <c r="BO3646" t="s">
        <v>90</v>
      </c>
      <c r="BP3646" t="s">
        <v>93</v>
      </c>
      <c r="BQ3646" t="s">
        <v>94</v>
      </c>
    </row>
    <row r="3647" spans="1:69" x14ac:dyDescent="0.3">
      <c r="A3647">
        <v>456</v>
      </c>
      <c r="B3647" t="s">
        <v>2645</v>
      </c>
      <c r="C3647">
        <v>6</v>
      </c>
      <c r="D3647" t="s">
        <v>86</v>
      </c>
      <c r="E3647">
        <v>60</v>
      </c>
      <c r="F3647" t="s">
        <v>2641</v>
      </c>
      <c r="G3647" t="s">
        <v>90</v>
      </c>
      <c r="H3647" t="s">
        <v>90</v>
      </c>
      <c r="Q3647">
        <v>458</v>
      </c>
      <c r="R3647" t="s">
        <v>90</v>
      </c>
      <c r="S3647" t="s">
        <v>90</v>
      </c>
      <c r="AF3647" t="s">
        <v>2646</v>
      </c>
      <c r="AG3647" t="s">
        <v>92</v>
      </c>
      <c r="AH3647" t="s">
        <v>92</v>
      </c>
      <c r="AU3647">
        <v>458</v>
      </c>
      <c r="AV3647" t="s">
        <v>90</v>
      </c>
      <c r="AW3647" t="s">
        <v>90</v>
      </c>
      <c r="AX3647">
        <v>0</v>
      </c>
      <c r="AY3647" t="s">
        <v>2643</v>
      </c>
      <c r="AZ3647" t="s">
        <v>720</v>
      </c>
      <c r="BA3647" t="s">
        <v>646</v>
      </c>
      <c r="BB3647" t="s">
        <v>2646</v>
      </c>
      <c r="BC3647" t="s">
        <v>92</v>
      </c>
      <c r="BD3647" t="s">
        <v>92</v>
      </c>
      <c r="BE3647" t="s">
        <v>2647</v>
      </c>
      <c r="BF3647">
        <v>464</v>
      </c>
      <c r="BG3647" t="s">
        <v>78</v>
      </c>
      <c r="BH3647" t="s">
        <v>78</v>
      </c>
      <c r="BI3647">
        <v>458</v>
      </c>
      <c r="BJ3647" t="s">
        <v>90</v>
      </c>
      <c r="BK3647" t="s">
        <v>90</v>
      </c>
      <c r="BL3647" t="s">
        <v>2648</v>
      </c>
      <c r="BM3647" t="s">
        <v>115</v>
      </c>
      <c r="BN3647" t="s">
        <v>110</v>
      </c>
      <c r="BO3647" t="s">
        <v>90</v>
      </c>
      <c r="BP3647" t="s">
        <v>93</v>
      </c>
      <c r="BQ3647" t="s">
        <v>94</v>
      </c>
    </row>
    <row r="3648" spans="1:69" x14ac:dyDescent="0.3">
      <c r="A3648">
        <v>456</v>
      </c>
      <c r="B3648" t="s">
        <v>2645</v>
      </c>
      <c r="C3648">
        <v>7</v>
      </c>
      <c r="D3648" t="s">
        <v>87</v>
      </c>
      <c r="E3648">
        <v>60</v>
      </c>
      <c r="F3648" t="s">
        <v>2641</v>
      </c>
      <c r="G3648" t="s">
        <v>90</v>
      </c>
      <c r="H3648" t="s">
        <v>90</v>
      </c>
      <c r="Q3648">
        <v>458</v>
      </c>
      <c r="R3648" t="s">
        <v>90</v>
      </c>
      <c r="S3648" t="s">
        <v>90</v>
      </c>
      <c r="AF3648" t="s">
        <v>2646</v>
      </c>
      <c r="AG3648" t="s">
        <v>92</v>
      </c>
      <c r="AH3648" t="s">
        <v>92</v>
      </c>
      <c r="AU3648">
        <v>458</v>
      </c>
      <c r="AV3648" t="s">
        <v>90</v>
      </c>
      <c r="AW3648" t="s">
        <v>90</v>
      </c>
      <c r="AX3648">
        <v>0</v>
      </c>
      <c r="AY3648" t="s">
        <v>2643</v>
      </c>
      <c r="AZ3648" t="s">
        <v>720</v>
      </c>
      <c r="BA3648" t="s">
        <v>646</v>
      </c>
      <c r="BB3648" t="s">
        <v>2646</v>
      </c>
      <c r="BC3648" t="s">
        <v>92</v>
      </c>
      <c r="BD3648" t="s">
        <v>92</v>
      </c>
      <c r="BE3648" t="s">
        <v>2647</v>
      </c>
      <c r="BF3648">
        <v>464</v>
      </c>
      <c r="BG3648" t="s">
        <v>78</v>
      </c>
      <c r="BH3648" t="s">
        <v>78</v>
      </c>
      <c r="BI3648">
        <v>458</v>
      </c>
      <c r="BJ3648" t="s">
        <v>90</v>
      </c>
      <c r="BK3648" t="s">
        <v>90</v>
      </c>
      <c r="BL3648" t="s">
        <v>2648</v>
      </c>
      <c r="BM3648" t="s">
        <v>115</v>
      </c>
      <c r="BN3648" t="s">
        <v>110</v>
      </c>
      <c r="BO3648" t="s">
        <v>90</v>
      </c>
      <c r="BP3648" t="s">
        <v>93</v>
      </c>
      <c r="BQ3648" t="s">
        <v>94</v>
      </c>
    </row>
    <row r="3649" spans="1:69" x14ac:dyDescent="0.3">
      <c r="A3649">
        <v>456</v>
      </c>
      <c r="B3649" t="s">
        <v>2645</v>
      </c>
      <c r="C3649">
        <v>8</v>
      </c>
      <c r="D3649" t="s">
        <v>88</v>
      </c>
      <c r="E3649">
        <v>60</v>
      </c>
      <c r="F3649" t="s">
        <v>2641</v>
      </c>
      <c r="G3649" t="s">
        <v>90</v>
      </c>
      <c r="H3649" t="s">
        <v>90</v>
      </c>
      <c r="Q3649">
        <v>458</v>
      </c>
      <c r="R3649" t="s">
        <v>90</v>
      </c>
      <c r="S3649" t="s">
        <v>90</v>
      </c>
      <c r="AF3649" t="s">
        <v>2646</v>
      </c>
      <c r="AG3649" t="s">
        <v>92</v>
      </c>
      <c r="AH3649" t="s">
        <v>92</v>
      </c>
      <c r="AU3649">
        <v>458</v>
      </c>
      <c r="AV3649" t="s">
        <v>90</v>
      </c>
      <c r="AW3649" t="s">
        <v>90</v>
      </c>
      <c r="AX3649">
        <v>0</v>
      </c>
      <c r="AY3649" t="s">
        <v>2643</v>
      </c>
      <c r="AZ3649" t="s">
        <v>720</v>
      </c>
      <c r="BA3649" t="s">
        <v>537</v>
      </c>
      <c r="BB3649" t="s">
        <v>2646</v>
      </c>
      <c r="BC3649" t="s">
        <v>92</v>
      </c>
      <c r="BD3649" t="s">
        <v>92</v>
      </c>
      <c r="BE3649" t="s">
        <v>2647</v>
      </c>
      <c r="BF3649">
        <v>464</v>
      </c>
      <c r="BG3649" t="s">
        <v>78</v>
      </c>
      <c r="BH3649" t="s">
        <v>78</v>
      </c>
      <c r="BI3649">
        <v>458</v>
      </c>
      <c r="BJ3649" t="s">
        <v>90</v>
      </c>
      <c r="BK3649" t="s">
        <v>90</v>
      </c>
      <c r="BL3649" t="s">
        <v>2648</v>
      </c>
      <c r="BM3649" t="s">
        <v>115</v>
      </c>
      <c r="BN3649" t="s">
        <v>115</v>
      </c>
      <c r="BO3649" t="s">
        <v>90</v>
      </c>
      <c r="BP3649" t="s">
        <v>93</v>
      </c>
      <c r="BQ3649" t="s">
        <v>94</v>
      </c>
    </row>
    <row r="3650" spans="1:69" x14ac:dyDescent="0.3">
      <c r="A3650">
        <v>457</v>
      </c>
      <c r="B3650" t="s">
        <v>2649</v>
      </c>
      <c r="C3650">
        <v>1</v>
      </c>
      <c r="D3650" t="s">
        <v>67</v>
      </c>
      <c r="E3650">
        <v>60</v>
      </c>
      <c r="F3650" t="s">
        <v>2641</v>
      </c>
      <c r="G3650" t="s">
        <v>90</v>
      </c>
      <c r="H3650" t="s">
        <v>90</v>
      </c>
      <c r="Q3650">
        <v>456</v>
      </c>
      <c r="R3650" t="s">
        <v>90</v>
      </c>
      <c r="S3650" t="s">
        <v>90</v>
      </c>
      <c r="AU3650">
        <v>456</v>
      </c>
      <c r="AV3650" t="s">
        <v>90</v>
      </c>
      <c r="AW3650" t="s">
        <v>90</v>
      </c>
      <c r="AX3650">
        <v>0</v>
      </c>
      <c r="AY3650">
        <v>458</v>
      </c>
      <c r="AZ3650" t="s">
        <v>90</v>
      </c>
      <c r="BA3650" t="s">
        <v>90</v>
      </c>
      <c r="BI3650">
        <v>456</v>
      </c>
      <c r="BJ3650" t="s">
        <v>90</v>
      </c>
      <c r="BK3650" t="s">
        <v>90</v>
      </c>
      <c r="BO3650" t="s">
        <v>90</v>
      </c>
      <c r="BP3650" t="s">
        <v>93</v>
      </c>
      <c r="BQ3650" t="s">
        <v>94</v>
      </c>
    </row>
    <row r="3651" spans="1:69" x14ac:dyDescent="0.3">
      <c r="A3651">
        <v>457</v>
      </c>
      <c r="B3651" t="s">
        <v>2649</v>
      </c>
      <c r="C3651">
        <v>2</v>
      </c>
      <c r="D3651" t="s">
        <v>77</v>
      </c>
      <c r="E3651">
        <v>60</v>
      </c>
      <c r="F3651" t="s">
        <v>2641</v>
      </c>
      <c r="G3651" t="s">
        <v>90</v>
      </c>
      <c r="H3651" t="s">
        <v>90</v>
      </c>
      <c r="Q3651">
        <v>456</v>
      </c>
      <c r="R3651" t="s">
        <v>90</v>
      </c>
      <c r="S3651" t="s">
        <v>90</v>
      </c>
      <c r="AU3651">
        <v>456</v>
      </c>
      <c r="AV3651" t="s">
        <v>90</v>
      </c>
      <c r="AW3651" t="s">
        <v>90</v>
      </c>
      <c r="AX3651">
        <v>0</v>
      </c>
      <c r="AY3651">
        <v>458</v>
      </c>
      <c r="AZ3651" t="s">
        <v>90</v>
      </c>
      <c r="BA3651" t="s">
        <v>90</v>
      </c>
      <c r="BI3651">
        <v>456</v>
      </c>
      <c r="BJ3651" t="s">
        <v>90</v>
      </c>
      <c r="BK3651" t="s">
        <v>90</v>
      </c>
      <c r="BO3651" t="s">
        <v>90</v>
      </c>
      <c r="BP3651" t="s">
        <v>93</v>
      </c>
      <c r="BQ3651" t="s">
        <v>94</v>
      </c>
    </row>
    <row r="3652" spans="1:69" x14ac:dyDescent="0.3">
      <c r="A3652">
        <v>457</v>
      </c>
      <c r="B3652" t="s">
        <v>2649</v>
      </c>
      <c r="C3652">
        <v>3</v>
      </c>
      <c r="D3652" t="s">
        <v>83</v>
      </c>
      <c r="E3652">
        <v>60</v>
      </c>
      <c r="F3652" t="s">
        <v>2641</v>
      </c>
      <c r="G3652" t="s">
        <v>90</v>
      </c>
      <c r="H3652" t="s">
        <v>90</v>
      </c>
      <c r="Q3652">
        <v>456</v>
      </c>
      <c r="R3652" t="s">
        <v>90</v>
      </c>
      <c r="S3652" t="s">
        <v>90</v>
      </c>
      <c r="AU3652">
        <v>456</v>
      </c>
      <c r="AV3652" t="s">
        <v>90</v>
      </c>
      <c r="AW3652" t="s">
        <v>90</v>
      </c>
      <c r="AX3652">
        <v>0</v>
      </c>
      <c r="AY3652">
        <v>458</v>
      </c>
      <c r="AZ3652" t="s">
        <v>90</v>
      </c>
      <c r="BA3652" t="s">
        <v>90</v>
      </c>
      <c r="BI3652">
        <v>456</v>
      </c>
      <c r="BJ3652" t="s">
        <v>90</v>
      </c>
      <c r="BK3652" t="s">
        <v>90</v>
      </c>
      <c r="BO3652" t="s">
        <v>90</v>
      </c>
      <c r="BP3652" t="s">
        <v>93</v>
      </c>
      <c r="BQ3652" t="s">
        <v>94</v>
      </c>
    </row>
    <row r="3653" spans="1:69" x14ac:dyDescent="0.3">
      <c r="A3653">
        <v>457</v>
      </c>
      <c r="B3653" t="s">
        <v>2649</v>
      </c>
      <c r="C3653">
        <v>4</v>
      </c>
      <c r="D3653" t="s">
        <v>84</v>
      </c>
      <c r="E3653">
        <v>60</v>
      </c>
      <c r="F3653" t="s">
        <v>2641</v>
      </c>
      <c r="G3653" t="s">
        <v>90</v>
      </c>
      <c r="H3653" t="s">
        <v>90</v>
      </c>
      <c r="Q3653">
        <v>456</v>
      </c>
      <c r="R3653" t="s">
        <v>90</v>
      </c>
      <c r="S3653" t="s">
        <v>90</v>
      </c>
      <c r="AU3653">
        <v>456</v>
      </c>
      <c r="AV3653" t="s">
        <v>90</v>
      </c>
      <c r="AW3653" t="s">
        <v>90</v>
      </c>
      <c r="AX3653">
        <v>0</v>
      </c>
      <c r="AY3653">
        <v>458</v>
      </c>
      <c r="AZ3653" t="s">
        <v>90</v>
      </c>
      <c r="BA3653" t="s">
        <v>90</v>
      </c>
      <c r="BI3653">
        <v>456</v>
      </c>
      <c r="BJ3653" t="s">
        <v>90</v>
      </c>
      <c r="BK3653" t="s">
        <v>90</v>
      </c>
      <c r="BO3653" t="s">
        <v>90</v>
      </c>
      <c r="BP3653" t="s">
        <v>93</v>
      </c>
      <c r="BQ3653" t="s">
        <v>94</v>
      </c>
    </row>
    <row r="3654" spans="1:69" x14ac:dyDescent="0.3">
      <c r="A3654">
        <v>457</v>
      </c>
      <c r="B3654" t="s">
        <v>2649</v>
      </c>
      <c r="C3654">
        <v>5</v>
      </c>
      <c r="D3654" t="s">
        <v>85</v>
      </c>
      <c r="E3654">
        <v>60</v>
      </c>
      <c r="F3654" t="s">
        <v>2641</v>
      </c>
      <c r="G3654" t="s">
        <v>90</v>
      </c>
      <c r="H3654" t="s">
        <v>90</v>
      </c>
      <c r="Q3654">
        <v>456</v>
      </c>
      <c r="R3654" t="s">
        <v>90</v>
      </c>
      <c r="S3654" t="s">
        <v>90</v>
      </c>
      <c r="AU3654">
        <v>456</v>
      </c>
      <c r="AV3654" t="s">
        <v>90</v>
      </c>
      <c r="AW3654" t="s">
        <v>90</v>
      </c>
      <c r="AX3654">
        <v>0</v>
      </c>
      <c r="AY3654">
        <v>458</v>
      </c>
      <c r="AZ3654" t="s">
        <v>90</v>
      </c>
      <c r="BA3654" t="s">
        <v>90</v>
      </c>
      <c r="BI3654">
        <v>456</v>
      </c>
      <c r="BJ3654" t="s">
        <v>90</v>
      </c>
      <c r="BK3654" t="s">
        <v>90</v>
      </c>
      <c r="BO3654" t="s">
        <v>90</v>
      </c>
      <c r="BP3654" t="s">
        <v>93</v>
      </c>
      <c r="BQ3654" t="s">
        <v>94</v>
      </c>
    </row>
    <row r="3655" spans="1:69" x14ac:dyDescent="0.3">
      <c r="A3655">
        <v>457</v>
      </c>
      <c r="B3655" t="s">
        <v>2649</v>
      </c>
      <c r="C3655">
        <v>6</v>
      </c>
      <c r="D3655" t="s">
        <v>86</v>
      </c>
      <c r="E3655">
        <v>60</v>
      </c>
      <c r="F3655" t="s">
        <v>2641</v>
      </c>
      <c r="G3655" t="s">
        <v>90</v>
      </c>
      <c r="H3655" t="s">
        <v>90</v>
      </c>
      <c r="Q3655">
        <v>456</v>
      </c>
      <c r="R3655" t="s">
        <v>90</v>
      </c>
      <c r="S3655" t="s">
        <v>90</v>
      </c>
      <c r="AU3655">
        <v>456</v>
      </c>
      <c r="AV3655" t="s">
        <v>90</v>
      </c>
      <c r="AW3655" t="s">
        <v>90</v>
      </c>
      <c r="AX3655">
        <v>0</v>
      </c>
      <c r="AY3655">
        <v>458</v>
      </c>
      <c r="AZ3655" t="s">
        <v>90</v>
      </c>
      <c r="BA3655" t="s">
        <v>90</v>
      </c>
      <c r="BI3655">
        <v>456</v>
      </c>
      <c r="BJ3655" t="s">
        <v>90</v>
      </c>
      <c r="BK3655" t="s">
        <v>90</v>
      </c>
      <c r="BO3655" t="s">
        <v>90</v>
      </c>
      <c r="BP3655" t="s">
        <v>93</v>
      </c>
      <c r="BQ3655" t="s">
        <v>94</v>
      </c>
    </row>
    <row r="3656" spans="1:69" x14ac:dyDescent="0.3">
      <c r="A3656">
        <v>457</v>
      </c>
      <c r="B3656" t="s">
        <v>2649</v>
      </c>
      <c r="C3656">
        <v>7</v>
      </c>
      <c r="D3656" t="s">
        <v>87</v>
      </c>
      <c r="E3656">
        <v>60</v>
      </c>
      <c r="F3656" t="s">
        <v>2641</v>
      </c>
      <c r="G3656" t="s">
        <v>90</v>
      </c>
      <c r="H3656" t="s">
        <v>90</v>
      </c>
      <c r="Q3656">
        <v>456</v>
      </c>
      <c r="R3656" t="s">
        <v>90</v>
      </c>
      <c r="S3656" t="s">
        <v>90</v>
      </c>
      <c r="AU3656">
        <v>456</v>
      </c>
      <c r="AV3656" t="s">
        <v>90</v>
      </c>
      <c r="AW3656" t="s">
        <v>90</v>
      </c>
      <c r="AX3656">
        <v>0</v>
      </c>
      <c r="AY3656">
        <v>458</v>
      </c>
      <c r="AZ3656" t="s">
        <v>90</v>
      </c>
      <c r="BA3656" t="s">
        <v>90</v>
      </c>
      <c r="BI3656">
        <v>456</v>
      </c>
      <c r="BJ3656" t="s">
        <v>90</v>
      </c>
      <c r="BK3656" t="s">
        <v>90</v>
      </c>
      <c r="BO3656" t="s">
        <v>90</v>
      </c>
      <c r="BP3656" t="s">
        <v>93</v>
      </c>
      <c r="BQ3656" t="s">
        <v>94</v>
      </c>
    </row>
    <row r="3657" spans="1:69" x14ac:dyDescent="0.3">
      <c r="A3657">
        <v>457</v>
      </c>
      <c r="B3657" t="s">
        <v>2649</v>
      </c>
      <c r="C3657">
        <v>8</v>
      </c>
      <c r="D3657" t="s">
        <v>88</v>
      </c>
      <c r="E3657">
        <v>60</v>
      </c>
      <c r="F3657" t="s">
        <v>2641</v>
      </c>
      <c r="G3657" t="s">
        <v>90</v>
      </c>
      <c r="H3657" t="s">
        <v>90</v>
      </c>
      <c r="Q3657">
        <v>456</v>
      </c>
      <c r="R3657" t="s">
        <v>90</v>
      </c>
      <c r="S3657" t="s">
        <v>90</v>
      </c>
      <c r="AU3657">
        <v>456</v>
      </c>
      <c r="AV3657" t="s">
        <v>90</v>
      </c>
      <c r="AW3657" t="s">
        <v>90</v>
      </c>
      <c r="AX3657">
        <v>0</v>
      </c>
      <c r="AY3657">
        <v>458</v>
      </c>
      <c r="AZ3657" t="s">
        <v>90</v>
      </c>
      <c r="BA3657" t="s">
        <v>90</v>
      </c>
      <c r="BI3657">
        <v>456</v>
      </c>
      <c r="BJ3657" t="s">
        <v>90</v>
      </c>
      <c r="BK3657" t="s">
        <v>90</v>
      </c>
      <c r="BO3657" t="s">
        <v>90</v>
      </c>
      <c r="BP3657" t="s">
        <v>93</v>
      </c>
      <c r="BQ3657" t="s">
        <v>94</v>
      </c>
    </row>
    <row r="3658" spans="1:69" x14ac:dyDescent="0.3">
      <c r="A3658">
        <v>458</v>
      </c>
      <c r="B3658" t="s">
        <v>2650</v>
      </c>
      <c r="C3658">
        <v>1</v>
      </c>
      <c r="D3658" t="s">
        <v>67</v>
      </c>
      <c r="E3658">
        <v>60</v>
      </c>
      <c r="F3658" t="s">
        <v>2641</v>
      </c>
      <c r="G3658" t="s">
        <v>90</v>
      </c>
      <c r="H3658" t="s">
        <v>90</v>
      </c>
      <c r="Q3658" t="s">
        <v>2642</v>
      </c>
      <c r="R3658" t="s">
        <v>428</v>
      </c>
      <c r="S3658" t="s">
        <v>108</v>
      </c>
      <c r="AF3658" t="s">
        <v>2651</v>
      </c>
      <c r="AG3658" t="s">
        <v>653</v>
      </c>
      <c r="AH3658" t="s">
        <v>653</v>
      </c>
      <c r="AU3658" t="s">
        <v>2643</v>
      </c>
      <c r="AV3658" t="s">
        <v>720</v>
      </c>
      <c r="AW3658" t="s">
        <v>532</v>
      </c>
      <c r="AX3658" t="s">
        <v>2644</v>
      </c>
      <c r="AY3658">
        <v>290</v>
      </c>
      <c r="AZ3658" t="s">
        <v>90</v>
      </c>
      <c r="BA3658" t="s">
        <v>69</v>
      </c>
      <c r="BB3658" t="s">
        <v>2651</v>
      </c>
      <c r="BC3658" t="s">
        <v>653</v>
      </c>
      <c r="BD3658" t="s">
        <v>653</v>
      </c>
      <c r="BE3658" t="s">
        <v>2506</v>
      </c>
      <c r="BF3658" t="s">
        <v>2652</v>
      </c>
      <c r="BG3658" t="s">
        <v>993</v>
      </c>
      <c r="BH3658" t="s">
        <v>438</v>
      </c>
      <c r="BI3658">
        <v>46</v>
      </c>
      <c r="BJ3658" t="s">
        <v>90</v>
      </c>
      <c r="BK3658" t="s">
        <v>69</v>
      </c>
      <c r="BL3658" t="s">
        <v>2653</v>
      </c>
      <c r="BM3658" t="s">
        <v>714</v>
      </c>
      <c r="BN3658" t="s">
        <v>714</v>
      </c>
      <c r="BO3658" t="s">
        <v>90</v>
      </c>
      <c r="BP3658" t="s">
        <v>93</v>
      </c>
      <c r="BQ3658" t="s">
        <v>94</v>
      </c>
    </row>
    <row r="3659" spans="1:69" x14ac:dyDescent="0.3">
      <c r="A3659">
        <v>458</v>
      </c>
      <c r="B3659" t="s">
        <v>2650</v>
      </c>
      <c r="C3659">
        <v>2</v>
      </c>
      <c r="D3659" t="s">
        <v>77</v>
      </c>
      <c r="E3659">
        <v>60</v>
      </c>
      <c r="F3659" t="s">
        <v>2641</v>
      </c>
      <c r="G3659" t="s">
        <v>90</v>
      </c>
      <c r="H3659" t="s">
        <v>90</v>
      </c>
      <c r="Q3659" t="s">
        <v>2642</v>
      </c>
      <c r="R3659" t="s">
        <v>428</v>
      </c>
      <c r="S3659" t="s">
        <v>119</v>
      </c>
      <c r="AF3659" t="s">
        <v>2651</v>
      </c>
      <c r="AG3659" t="s">
        <v>537</v>
      </c>
      <c r="AH3659" t="s">
        <v>537</v>
      </c>
      <c r="AU3659" t="s">
        <v>2643</v>
      </c>
      <c r="AV3659" t="s">
        <v>720</v>
      </c>
      <c r="AW3659" t="s">
        <v>537</v>
      </c>
      <c r="AX3659" t="s">
        <v>2644</v>
      </c>
      <c r="AY3659">
        <v>290</v>
      </c>
      <c r="AZ3659" t="s">
        <v>90</v>
      </c>
      <c r="BA3659" t="s">
        <v>78</v>
      </c>
      <c r="BB3659" t="s">
        <v>2651</v>
      </c>
      <c r="BC3659" t="s">
        <v>537</v>
      </c>
      <c r="BD3659" t="s">
        <v>537</v>
      </c>
      <c r="BE3659" t="s">
        <v>2506</v>
      </c>
      <c r="BF3659" t="s">
        <v>2652</v>
      </c>
      <c r="BG3659" t="s">
        <v>993</v>
      </c>
      <c r="BH3659" t="s">
        <v>438</v>
      </c>
      <c r="BI3659">
        <v>46</v>
      </c>
      <c r="BJ3659" t="s">
        <v>90</v>
      </c>
      <c r="BK3659" t="s">
        <v>78</v>
      </c>
      <c r="BL3659" t="s">
        <v>2653</v>
      </c>
      <c r="BM3659" t="s">
        <v>622</v>
      </c>
      <c r="BN3659" t="s">
        <v>622</v>
      </c>
      <c r="BO3659" t="s">
        <v>90</v>
      </c>
      <c r="BP3659" t="s">
        <v>93</v>
      </c>
      <c r="BQ3659" t="s">
        <v>94</v>
      </c>
    </row>
    <row r="3660" spans="1:69" x14ac:dyDescent="0.3">
      <c r="A3660">
        <v>458</v>
      </c>
      <c r="B3660" t="s">
        <v>2650</v>
      </c>
      <c r="C3660">
        <v>3</v>
      </c>
      <c r="D3660" t="s">
        <v>83</v>
      </c>
      <c r="E3660">
        <v>60</v>
      </c>
      <c r="F3660" t="s">
        <v>2641</v>
      </c>
      <c r="G3660" t="s">
        <v>90</v>
      </c>
      <c r="H3660" t="s">
        <v>90</v>
      </c>
      <c r="Q3660" t="s">
        <v>2642</v>
      </c>
      <c r="R3660" t="s">
        <v>428</v>
      </c>
      <c r="S3660" t="s">
        <v>119</v>
      </c>
      <c r="AF3660" t="s">
        <v>2651</v>
      </c>
      <c r="AG3660" t="s">
        <v>537</v>
      </c>
      <c r="AH3660" t="s">
        <v>537</v>
      </c>
      <c r="AU3660" t="s">
        <v>2643</v>
      </c>
      <c r="AV3660" t="s">
        <v>720</v>
      </c>
      <c r="AW3660" t="s">
        <v>537</v>
      </c>
      <c r="AX3660" t="s">
        <v>2644</v>
      </c>
      <c r="AY3660">
        <v>290</v>
      </c>
      <c r="AZ3660" t="s">
        <v>90</v>
      </c>
      <c r="BA3660" t="s">
        <v>78</v>
      </c>
      <c r="BB3660" t="s">
        <v>2651</v>
      </c>
      <c r="BC3660" t="s">
        <v>537</v>
      </c>
      <c r="BD3660" t="s">
        <v>537</v>
      </c>
      <c r="BE3660" t="s">
        <v>2506</v>
      </c>
      <c r="BF3660" t="s">
        <v>2652</v>
      </c>
      <c r="BG3660" t="s">
        <v>993</v>
      </c>
      <c r="BH3660" t="s">
        <v>438</v>
      </c>
      <c r="BI3660">
        <v>46</v>
      </c>
      <c r="BJ3660" t="s">
        <v>90</v>
      </c>
      <c r="BK3660" t="s">
        <v>78</v>
      </c>
      <c r="BL3660" t="s">
        <v>2653</v>
      </c>
      <c r="BM3660" t="s">
        <v>622</v>
      </c>
      <c r="BN3660" t="s">
        <v>622</v>
      </c>
      <c r="BO3660" t="s">
        <v>90</v>
      </c>
      <c r="BP3660" t="s">
        <v>93</v>
      </c>
      <c r="BQ3660" t="s">
        <v>94</v>
      </c>
    </row>
    <row r="3661" spans="1:69" x14ac:dyDescent="0.3">
      <c r="A3661">
        <v>458</v>
      </c>
      <c r="B3661" t="s">
        <v>2650</v>
      </c>
      <c r="C3661">
        <v>4</v>
      </c>
      <c r="D3661" t="s">
        <v>84</v>
      </c>
      <c r="E3661">
        <v>60</v>
      </c>
      <c r="F3661" t="s">
        <v>2641</v>
      </c>
      <c r="G3661" t="s">
        <v>90</v>
      </c>
      <c r="H3661" t="s">
        <v>90</v>
      </c>
      <c r="Q3661" t="s">
        <v>2642</v>
      </c>
      <c r="R3661" t="s">
        <v>428</v>
      </c>
      <c r="S3661" t="s">
        <v>119</v>
      </c>
      <c r="AF3661" t="s">
        <v>2651</v>
      </c>
      <c r="AG3661" t="s">
        <v>646</v>
      </c>
      <c r="AH3661" t="s">
        <v>646</v>
      </c>
      <c r="AU3661" t="s">
        <v>2643</v>
      </c>
      <c r="AV3661" t="s">
        <v>720</v>
      </c>
      <c r="AW3661" t="s">
        <v>537</v>
      </c>
      <c r="AX3661" t="s">
        <v>2644</v>
      </c>
      <c r="AY3661">
        <v>290</v>
      </c>
      <c r="AZ3661" t="s">
        <v>90</v>
      </c>
      <c r="BA3661" t="s">
        <v>78</v>
      </c>
      <c r="BB3661" t="s">
        <v>2651</v>
      </c>
      <c r="BC3661" t="s">
        <v>646</v>
      </c>
      <c r="BD3661" t="s">
        <v>646</v>
      </c>
      <c r="BE3661" t="s">
        <v>2506</v>
      </c>
      <c r="BF3661" t="s">
        <v>2652</v>
      </c>
      <c r="BG3661" t="s">
        <v>2261</v>
      </c>
      <c r="BH3661" t="s">
        <v>436</v>
      </c>
      <c r="BI3661">
        <v>46</v>
      </c>
      <c r="BJ3661" t="s">
        <v>90</v>
      </c>
      <c r="BK3661" t="s">
        <v>78</v>
      </c>
      <c r="BL3661" t="s">
        <v>2653</v>
      </c>
      <c r="BM3661" t="s">
        <v>620</v>
      </c>
      <c r="BN3661" t="s">
        <v>620</v>
      </c>
      <c r="BO3661" t="s">
        <v>90</v>
      </c>
      <c r="BP3661" t="s">
        <v>93</v>
      </c>
      <c r="BQ3661" t="s">
        <v>94</v>
      </c>
    </row>
    <row r="3662" spans="1:69" x14ac:dyDescent="0.3">
      <c r="A3662">
        <v>458</v>
      </c>
      <c r="B3662" t="s">
        <v>2650</v>
      </c>
      <c r="C3662">
        <v>5</v>
      </c>
      <c r="D3662" t="s">
        <v>85</v>
      </c>
      <c r="E3662">
        <v>60</v>
      </c>
      <c r="F3662" t="s">
        <v>2641</v>
      </c>
      <c r="G3662" t="s">
        <v>90</v>
      </c>
      <c r="H3662" t="s">
        <v>90</v>
      </c>
      <c r="Q3662" t="s">
        <v>2642</v>
      </c>
      <c r="R3662" t="s">
        <v>428</v>
      </c>
      <c r="S3662" t="s">
        <v>119</v>
      </c>
      <c r="AF3662" t="s">
        <v>2651</v>
      </c>
      <c r="AG3662" t="s">
        <v>537</v>
      </c>
      <c r="AH3662" t="s">
        <v>537</v>
      </c>
      <c r="AU3662" t="s">
        <v>2643</v>
      </c>
      <c r="AV3662" t="s">
        <v>720</v>
      </c>
      <c r="AW3662" t="s">
        <v>537</v>
      </c>
      <c r="AX3662" t="s">
        <v>2644</v>
      </c>
      <c r="AY3662">
        <v>290</v>
      </c>
      <c r="AZ3662" t="s">
        <v>90</v>
      </c>
      <c r="BA3662" t="s">
        <v>78</v>
      </c>
      <c r="BB3662" t="s">
        <v>2651</v>
      </c>
      <c r="BC3662" t="s">
        <v>537</v>
      </c>
      <c r="BD3662" t="s">
        <v>537</v>
      </c>
      <c r="BE3662" t="s">
        <v>2506</v>
      </c>
      <c r="BF3662" t="s">
        <v>2652</v>
      </c>
      <c r="BG3662" t="s">
        <v>993</v>
      </c>
      <c r="BH3662" t="s">
        <v>438</v>
      </c>
      <c r="BI3662">
        <v>46</v>
      </c>
      <c r="BJ3662" t="s">
        <v>90</v>
      </c>
      <c r="BK3662" t="s">
        <v>78</v>
      </c>
      <c r="BL3662" t="s">
        <v>2653</v>
      </c>
      <c r="BM3662" t="s">
        <v>622</v>
      </c>
      <c r="BN3662" t="s">
        <v>622</v>
      </c>
      <c r="BO3662" t="s">
        <v>90</v>
      </c>
      <c r="BP3662" t="s">
        <v>93</v>
      </c>
      <c r="BQ3662" t="s">
        <v>94</v>
      </c>
    </row>
    <row r="3663" spans="1:69" x14ac:dyDescent="0.3">
      <c r="A3663">
        <v>458</v>
      </c>
      <c r="B3663" t="s">
        <v>2650</v>
      </c>
      <c r="C3663">
        <v>6</v>
      </c>
      <c r="D3663" t="s">
        <v>86</v>
      </c>
      <c r="E3663">
        <v>60</v>
      </c>
      <c r="F3663" t="s">
        <v>2641</v>
      </c>
      <c r="G3663" t="s">
        <v>90</v>
      </c>
      <c r="H3663" t="s">
        <v>90</v>
      </c>
      <c r="Q3663" t="s">
        <v>2642</v>
      </c>
      <c r="R3663" t="s">
        <v>428</v>
      </c>
      <c r="S3663" t="s">
        <v>113</v>
      </c>
      <c r="AF3663" t="s">
        <v>2651</v>
      </c>
      <c r="AG3663" t="s">
        <v>537</v>
      </c>
      <c r="AH3663" t="s">
        <v>532</v>
      </c>
      <c r="AU3663" t="s">
        <v>2643</v>
      </c>
      <c r="AV3663" t="s">
        <v>720</v>
      </c>
      <c r="AW3663" t="s">
        <v>646</v>
      </c>
      <c r="AX3663" t="s">
        <v>2644</v>
      </c>
      <c r="AY3663">
        <v>290</v>
      </c>
      <c r="AZ3663" t="s">
        <v>90</v>
      </c>
      <c r="BA3663" t="s">
        <v>78</v>
      </c>
      <c r="BB3663" t="s">
        <v>2651</v>
      </c>
      <c r="BC3663" t="s">
        <v>537</v>
      </c>
      <c r="BD3663" t="s">
        <v>532</v>
      </c>
      <c r="BE3663" t="s">
        <v>2506</v>
      </c>
      <c r="BF3663" t="s">
        <v>2652</v>
      </c>
      <c r="BG3663" t="s">
        <v>993</v>
      </c>
      <c r="BH3663" t="s">
        <v>508</v>
      </c>
      <c r="BI3663">
        <v>46</v>
      </c>
      <c r="BJ3663" t="s">
        <v>90</v>
      </c>
      <c r="BK3663" t="s">
        <v>78</v>
      </c>
      <c r="BL3663" t="s">
        <v>2653</v>
      </c>
      <c r="BM3663" t="s">
        <v>622</v>
      </c>
      <c r="BN3663" t="s">
        <v>614</v>
      </c>
      <c r="BO3663" t="s">
        <v>90</v>
      </c>
      <c r="BP3663" t="s">
        <v>93</v>
      </c>
      <c r="BQ3663" t="s">
        <v>94</v>
      </c>
    </row>
    <row r="3664" spans="1:69" x14ac:dyDescent="0.3">
      <c r="A3664">
        <v>458</v>
      </c>
      <c r="B3664" t="s">
        <v>2650</v>
      </c>
      <c r="C3664">
        <v>7</v>
      </c>
      <c r="D3664" t="s">
        <v>87</v>
      </c>
      <c r="E3664">
        <v>60</v>
      </c>
      <c r="F3664" t="s">
        <v>2641</v>
      </c>
      <c r="G3664" t="s">
        <v>90</v>
      </c>
      <c r="H3664" t="s">
        <v>90</v>
      </c>
      <c r="Q3664" t="s">
        <v>2642</v>
      </c>
      <c r="R3664" t="s">
        <v>428</v>
      </c>
      <c r="S3664" t="s">
        <v>113</v>
      </c>
      <c r="AF3664" t="s">
        <v>2651</v>
      </c>
      <c r="AG3664" t="s">
        <v>537</v>
      </c>
      <c r="AH3664" t="s">
        <v>532</v>
      </c>
      <c r="AU3664" t="s">
        <v>2643</v>
      </c>
      <c r="AV3664" t="s">
        <v>720</v>
      </c>
      <c r="AW3664" t="s">
        <v>646</v>
      </c>
      <c r="AX3664" t="s">
        <v>2644</v>
      </c>
      <c r="AY3664">
        <v>290</v>
      </c>
      <c r="AZ3664" t="s">
        <v>90</v>
      </c>
      <c r="BA3664" t="s">
        <v>78</v>
      </c>
      <c r="BB3664" t="s">
        <v>2651</v>
      </c>
      <c r="BC3664" t="s">
        <v>537</v>
      </c>
      <c r="BD3664" t="s">
        <v>532</v>
      </c>
      <c r="BE3664" t="s">
        <v>2506</v>
      </c>
      <c r="BF3664" t="s">
        <v>2652</v>
      </c>
      <c r="BG3664" t="s">
        <v>993</v>
      </c>
      <c r="BH3664" t="s">
        <v>508</v>
      </c>
      <c r="BI3664">
        <v>46</v>
      </c>
      <c r="BJ3664" t="s">
        <v>90</v>
      </c>
      <c r="BK3664" t="s">
        <v>78</v>
      </c>
      <c r="BL3664" t="s">
        <v>2653</v>
      </c>
      <c r="BM3664" t="s">
        <v>622</v>
      </c>
      <c r="BN3664" t="s">
        <v>614</v>
      </c>
      <c r="BO3664" t="s">
        <v>90</v>
      </c>
      <c r="BP3664" t="s">
        <v>93</v>
      </c>
      <c r="BQ3664" t="s">
        <v>94</v>
      </c>
    </row>
    <row r="3665" spans="1:69" x14ac:dyDescent="0.3">
      <c r="A3665">
        <v>458</v>
      </c>
      <c r="B3665" t="s">
        <v>2650</v>
      </c>
      <c r="C3665">
        <v>8</v>
      </c>
      <c r="D3665" t="s">
        <v>88</v>
      </c>
      <c r="E3665">
        <v>60</v>
      </c>
      <c r="F3665" t="s">
        <v>2641</v>
      </c>
      <c r="G3665" t="s">
        <v>90</v>
      </c>
      <c r="H3665" t="s">
        <v>90</v>
      </c>
      <c r="Q3665" t="s">
        <v>2642</v>
      </c>
      <c r="R3665" t="s">
        <v>428</v>
      </c>
      <c r="S3665" t="s">
        <v>119</v>
      </c>
      <c r="AF3665" t="s">
        <v>2651</v>
      </c>
      <c r="AG3665" t="s">
        <v>537</v>
      </c>
      <c r="AH3665" t="s">
        <v>537</v>
      </c>
      <c r="AU3665" t="s">
        <v>2643</v>
      </c>
      <c r="AV3665" t="s">
        <v>720</v>
      </c>
      <c r="AW3665" t="s">
        <v>537</v>
      </c>
      <c r="AX3665" t="s">
        <v>2644</v>
      </c>
      <c r="AY3665">
        <v>290</v>
      </c>
      <c r="AZ3665" t="s">
        <v>90</v>
      </c>
      <c r="BA3665" t="s">
        <v>78</v>
      </c>
      <c r="BB3665" t="s">
        <v>2651</v>
      </c>
      <c r="BC3665" t="s">
        <v>537</v>
      </c>
      <c r="BD3665" t="s">
        <v>537</v>
      </c>
      <c r="BE3665" t="s">
        <v>2506</v>
      </c>
      <c r="BF3665" t="s">
        <v>2652</v>
      </c>
      <c r="BG3665" t="s">
        <v>993</v>
      </c>
      <c r="BH3665" t="s">
        <v>438</v>
      </c>
      <c r="BI3665">
        <v>46</v>
      </c>
      <c r="BJ3665" t="s">
        <v>90</v>
      </c>
      <c r="BK3665" t="s">
        <v>78</v>
      </c>
      <c r="BL3665" t="s">
        <v>2653</v>
      </c>
      <c r="BM3665" t="s">
        <v>622</v>
      </c>
      <c r="BN3665" t="s">
        <v>622</v>
      </c>
      <c r="BO3665" t="s">
        <v>90</v>
      </c>
      <c r="BP3665" t="s">
        <v>93</v>
      </c>
      <c r="BQ3665" t="s">
        <v>94</v>
      </c>
    </row>
    <row r="3666" spans="1:69" x14ac:dyDescent="0.3">
      <c r="A3666">
        <v>459</v>
      </c>
      <c r="B3666" t="s">
        <v>2654</v>
      </c>
      <c r="C3666">
        <v>1</v>
      </c>
      <c r="D3666" t="s">
        <v>67</v>
      </c>
      <c r="E3666">
        <v>60</v>
      </c>
      <c r="F3666" t="s">
        <v>2641</v>
      </c>
      <c r="G3666" t="s">
        <v>90</v>
      </c>
      <c r="H3666" t="s">
        <v>90</v>
      </c>
      <c r="BO3666" t="s">
        <v>90</v>
      </c>
      <c r="BP3666" t="s">
        <v>93</v>
      </c>
      <c r="BQ3666" t="s">
        <v>320</v>
      </c>
    </row>
    <row r="3667" spans="1:69" x14ac:dyDescent="0.3">
      <c r="A3667">
        <v>459</v>
      </c>
      <c r="B3667" t="s">
        <v>2654</v>
      </c>
      <c r="C3667">
        <v>2</v>
      </c>
      <c r="D3667" t="s">
        <v>77</v>
      </c>
      <c r="E3667">
        <v>60</v>
      </c>
      <c r="F3667" t="s">
        <v>2641</v>
      </c>
      <c r="G3667" t="s">
        <v>90</v>
      </c>
      <c r="H3667" t="s">
        <v>90</v>
      </c>
      <c r="BO3667" t="s">
        <v>90</v>
      </c>
      <c r="BP3667" t="s">
        <v>93</v>
      </c>
      <c r="BQ3667" t="s">
        <v>320</v>
      </c>
    </row>
    <row r="3668" spans="1:69" x14ac:dyDescent="0.3">
      <c r="A3668">
        <v>459</v>
      </c>
      <c r="B3668" t="s">
        <v>2654</v>
      </c>
      <c r="C3668">
        <v>3</v>
      </c>
      <c r="D3668" t="s">
        <v>83</v>
      </c>
      <c r="E3668">
        <v>60</v>
      </c>
      <c r="F3668" t="s">
        <v>2641</v>
      </c>
      <c r="G3668" t="s">
        <v>90</v>
      </c>
      <c r="H3668" t="s">
        <v>90</v>
      </c>
      <c r="BO3668" t="s">
        <v>90</v>
      </c>
      <c r="BP3668" t="s">
        <v>93</v>
      </c>
      <c r="BQ3668" t="s">
        <v>320</v>
      </c>
    </row>
    <row r="3669" spans="1:69" x14ac:dyDescent="0.3">
      <c r="A3669">
        <v>459</v>
      </c>
      <c r="B3669" t="s">
        <v>2654</v>
      </c>
      <c r="C3669">
        <v>4</v>
      </c>
      <c r="D3669" t="s">
        <v>84</v>
      </c>
      <c r="E3669">
        <v>60</v>
      </c>
      <c r="F3669" t="s">
        <v>2641</v>
      </c>
      <c r="G3669" t="s">
        <v>90</v>
      </c>
      <c r="H3669" t="s">
        <v>90</v>
      </c>
      <c r="BO3669" t="s">
        <v>90</v>
      </c>
      <c r="BP3669" t="s">
        <v>93</v>
      </c>
      <c r="BQ3669" t="s">
        <v>320</v>
      </c>
    </row>
    <row r="3670" spans="1:69" x14ac:dyDescent="0.3">
      <c r="A3670">
        <v>459</v>
      </c>
      <c r="B3670" t="s">
        <v>2654</v>
      </c>
      <c r="C3670">
        <v>5</v>
      </c>
      <c r="D3670" t="s">
        <v>85</v>
      </c>
      <c r="E3670">
        <v>60</v>
      </c>
      <c r="F3670" t="s">
        <v>2641</v>
      </c>
      <c r="G3670" t="s">
        <v>90</v>
      </c>
      <c r="H3670" t="s">
        <v>90</v>
      </c>
      <c r="BO3670" t="s">
        <v>90</v>
      </c>
      <c r="BP3670" t="s">
        <v>93</v>
      </c>
      <c r="BQ3670" t="s">
        <v>320</v>
      </c>
    </row>
    <row r="3671" spans="1:69" x14ac:dyDescent="0.3">
      <c r="A3671">
        <v>459</v>
      </c>
      <c r="B3671" t="s">
        <v>2654</v>
      </c>
      <c r="C3671">
        <v>6</v>
      </c>
      <c r="D3671" t="s">
        <v>86</v>
      </c>
      <c r="E3671">
        <v>60</v>
      </c>
      <c r="F3671" t="s">
        <v>2641</v>
      </c>
      <c r="G3671" t="s">
        <v>90</v>
      </c>
      <c r="H3671" t="s">
        <v>90</v>
      </c>
      <c r="BO3671" t="s">
        <v>90</v>
      </c>
      <c r="BP3671" t="s">
        <v>93</v>
      </c>
      <c r="BQ3671" t="s">
        <v>320</v>
      </c>
    </row>
    <row r="3672" spans="1:69" x14ac:dyDescent="0.3">
      <c r="A3672">
        <v>459</v>
      </c>
      <c r="B3672" t="s">
        <v>2654</v>
      </c>
      <c r="C3672">
        <v>7</v>
      </c>
      <c r="D3672" t="s">
        <v>87</v>
      </c>
      <c r="E3672">
        <v>60</v>
      </c>
      <c r="F3672" t="s">
        <v>2641</v>
      </c>
      <c r="G3672" t="s">
        <v>90</v>
      </c>
      <c r="H3672" t="s">
        <v>90</v>
      </c>
      <c r="BO3672" t="s">
        <v>90</v>
      </c>
      <c r="BP3672" t="s">
        <v>93</v>
      </c>
      <c r="BQ3672" t="s">
        <v>320</v>
      </c>
    </row>
    <row r="3673" spans="1:69" x14ac:dyDescent="0.3">
      <c r="A3673">
        <v>459</v>
      </c>
      <c r="B3673" t="s">
        <v>2654</v>
      </c>
      <c r="C3673">
        <v>8</v>
      </c>
      <c r="D3673" t="s">
        <v>88</v>
      </c>
      <c r="E3673">
        <v>60</v>
      </c>
      <c r="F3673" t="s">
        <v>2641</v>
      </c>
      <c r="G3673" t="s">
        <v>90</v>
      </c>
      <c r="H3673" t="s">
        <v>90</v>
      </c>
      <c r="BO3673" t="s">
        <v>90</v>
      </c>
      <c r="BP3673" t="s">
        <v>93</v>
      </c>
      <c r="BQ3673" t="s">
        <v>320</v>
      </c>
    </row>
    <row r="3674" spans="1:69" x14ac:dyDescent="0.3">
      <c r="A3674">
        <v>460</v>
      </c>
      <c r="B3674" t="s">
        <v>2655</v>
      </c>
      <c r="C3674">
        <v>1</v>
      </c>
      <c r="D3674" t="s">
        <v>67</v>
      </c>
      <c r="E3674">
        <v>60</v>
      </c>
      <c r="F3674" t="s">
        <v>2641</v>
      </c>
      <c r="G3674" t="s">
        <v>90</v>
      </c>
      <c r="H3674" t="s">
        <v>90</v>
      </c>
      <c r="Q3674">
        <v>455</v>
      </c>
      <c r="R3674" t="s">
        <v>90</v>
      </c>
      <c r="S3674" t="s">
        <v>90</v>
      </c>
      <c r="AU3674">
        <v>455</v>
      </c>
      <c r="AV3674" t="s">
        <v>90</v>
      </c>
      <c r="AW3674" t="s">
        <v>90</v>
      </c>
      <c r="AX3674">
        <v>0</v>
      </c>
      <c r="AY3674" t="s">
        <v>2643</v>
      </c>
      <c r="AZ3674" t="s">
        <v>720</v>
      </c>
      <c r="BA3674" t="s">
        <v>532</v>
      </c>
      <c r="BI3674">
        <v>455</v>
      </c>
      <c r="BJ3674" t="s">
        <v>90</v>
      </c>
      <c r="BK3674" t="s">
        <v>90</v>
      </c>
      <c r="BO3674" t="s">
        <v>90</v>
      </c>
      <c r="BP3674" t="s">
        <v>93</v>
      </c>
      <c r="BQ3674" t="s">
        <v>94</v>
      </c>
    </row>
    <row r="3675" spans="1:69" x14ac:dyDescent="0.3">
      <c r="A3675">
        <v>460</v>
      </c>
      <c r="B3675" t="s">
        <v>2655</v>
      </c>
      <c r="C3675">
        <v>2</v>
      </c>
      <c r="D3675" t="s">
        <v>77</v>
      </c>
      <c r="E3675">
        <v>60</v>
      </c>
      <c r="F3675" t="s">
        <v>2641</v>
      </c>
      <c r="G3675" t="s">
        <v>90</v>
      </c>
      <c r="H3675" t="s">
        <v>90</v>
      </c>
      <c r="Q3675">
        <v>455</v>
      </c>
      <c r="R3675" t="s">
        <v>90</v>
      </c>
      <c r="S3675" t="s">
        <v>90</v>
      </c>
      <c r="AU3675">
        <v>455</v>
      </c>
      <c r="AV3675" t="s">
        <v>90</v>
      </c>
      <c r="AW3675" t="s">
        <v>90</v>
      </c>
      <c r="AX3675">
        <v>0</v>
      </c>
      <c r="AY3675" t="s">
        <v>2643</v>
      </c>
      <c r="AZ3675" t="s">
        <v>720</v>
      </c>
      <c r="BA3675" t="s">
        <v>537</v>
      </c>
      <c r="BI3675">
        <v>455</v>
      </c>
      <c r="BJ3675" t="s">
        <v>90</v>
      </c>
      <c r="BK3675" t="s">
        <v>90</v>
      </c>
      <c r="BO3675" t="s">
        <v>90</v>
      </c>
      <c r="BP3675" t="s">
        <v>93</v>
      </c>
      <c r="BQ3675" t="s">
        <v>94</v>
      </c>
    </row>
    <row r="3676" spans="1:69" x14ac:dyDescent="0.3">
      <c r="A3676">
        <v>460</v>
      </c>
      <c r="B3676" t="s">
        <v>2655</v>
      </c>
      <c r="C3676">
        <v>3</v>
      </c>
      <c r="D3676" t="s">
        <v>83</v>
      </c>
      <c r="E3676">
        <v>60</v>
      </c>
      <c r="F3676" t="s">
        <v>2641</v>
      </c>
      <c r="G3676" t="s">
        <v>90</v>
      </c>
      <c r="H3676" t="s">
        <v>90</v>
      </c>
      <c r="Q3676">
        <v>455</v>
      </c>
      <c r="R3676" t="s">
        <v>90</v>
      </c>
      <c r="S3676" t="s">
        <v>90</v>
      </c>
      <c r="AU3676">
        <v>455</v>
      </c>
      <c r="AV3676" t="s">
        <v>90</v>
      </c>
      <c r="AW3676" t="s">
        <v>90</v>
      </c>
      <c r="AX3676">
        <v>0</v>
      </c>
      <c r="AY3676" t="s">
        <v>2643</v>
      </c>
      <c r="AZ3676" t="s">
        <v>720</v>
      </c>
      <c r="BA3676" t="s">
        <v>537</v>
      </c>
      <c r="BI3676">
        <v>455</v>
      </c>
      <c r="BJ3676" t="s">
        <v>90</v>
      </c>
      <c r="BK3676" t="s">
        <v>90</v>
      </c>
      <c r="BO3676" t="s">
        <v>90</v>
      </c>
      <c r="BP3676" t="s">
        <v>93</v>
      </c>
      <c r="BQ3676" t="s">
        <v>94</v>
      </c>
    </row>
    <row r="3677" spans="1:69" x14ac:dyDescent="0.3">
      <c r="A3677">
        <v>460</v>
      </c>
      <c r="B3677" t="s">
        <v>2655</v>
      </c>
      <c r="C3677">
        <v>4</v>
      </c>
      <c r="D3677" t="s">
        <v>84</v>
      </c>
      <c r="E3677">
        <v>60</v>
      </c>
      <c r="F3677" t="s">
        <v>2641</v>
      </c>
      <c r="G3677" t="s">
        <v>90</v>
      </c>
      <c r="H3677" t="s">
        <v>90</v>
      </c>
      <c r="Q3677">
        <v>455</v>
      </c>
      <c r="R3677" t="s">
        <v>90</v>
      </c>
      <c r="S3677" t="s">
        <v>90</v>
      </c>
      <c r="AU3677">
        <v>455</v>
      </c>
      <c r="AV3677" t="s">
        <v>90</v>
      </c>
      <c r="AW3677" t="s">
        <v>90</v>
      </c>
      <c r="AX3677">
        <v>0</v>
      </c>
      <c r="AY3677" t="s">
        <v>2643</v>
      </c>
      <c r="AZ3677" t="s">
        <v>720</v>
      </c>
      <c r="BA3677" t="s">
        <v>537</v>
      </c>
      <c r="BI3677">
        <v>455</v>
      </c>
      <c r="BJ3677" t="s">
        <v>90</v>
      </c>
      <c r="BK3677" t="s">
        <v>90</v>
      </c>
      <c r="BO3677" t="s">
        <v>90</v>
      </c>
      <c r="BP3677" t="s">
        <v>93</v>
      </c>
      <c r="BQ3677" t="s">
        <v>94</v>
      </c>
    </row>
    <row r="3678" spans="1:69" x14ac:dyDescent="0.3">
      <c r="A3678">
        <v>460</v>
      </c>
      <c r="B3678" t="s">
        <v>2655</v>
      </c>
      <c r="C3678">
        <v>5</v>
      </c>
      <c r="D3678" t="s">
        <v>85</v>
      </c>
      <c r="E3678">
        <v>60</v>
      </c>
      <c r="F3678" t="s">
        <v>2641</v>
      </c>
      <c r="G3678" t="s">
        <v>90</v>
      </c>
      <c r="H3678" t="s">
        <v>90</v>
      </c>
      <c r="Q3678">
        <v>455</v>
      </c>
      <c r="R3678" t="s">
        <v>90</v>
      </c>
      <c r="S3678" t="s">
        <v>90</v>
      </c>
      <c r="AU3678">
        <v>455</v>
      </c>
      <c r="AV3678" t="s">
        <v>90</v>
      </c>
      <c r="AW3678" t="s">
        <v>90</v>
      </c>
      <c r="AX3678">
        <v>0</v>
      </c>
      <c r="AY3678" t="s">
        <v>2643</v>
      </c>
      <c r="AZ3678" t="s">
        <v>720</v>
      </c>
      <c r="BA3678" t="s">
        <v>537</v>
      </c>
      <c r="BI3678">
        <v>455</v>
      </c>
      <c r="BJ3678" t="s">
        <v>90</v>
      </c>
      <c r="BK3678" t="s">
        <v>90</v>
      </c>
      <c r="BO3678" t="s">
        <v>90</v>
      </c>
      <c r="BP3678" t="s">
        <v>93</v>
      </c>
      <c r="BQ3678" t="s">
        <v>94</v>
      </c>
    </row>
    <row r="3679" spans="1:69" x14ac:dyDescent="0.3">
      <c r="A3679">
        <v>460</v>
      </c>
      <c r="B3679" t="s">
        <v>2655</v>
      </c>
      <c r="C3679">
        <v>6</v>
      </c>
      <c r="D3679" t="s">
        <v>86</v>
      </c>
      <c r="E3679">
        <v>60</v>
      </c>
      <c r="F3679" t="s">
        <v>2641</v>
      </c>
      <c r="G3679" t="s">
        <v>90</v>
      </c>
      <c r="H3679" t="s">
        <v>90</v>
      </c>
      <c r="Q3679">
        <v>455</v>
      </c>
      <c r="R3679" t="s">
        <v>90</v>
      </c>
      <c r="S3679" t="s">
        <v>90</v>
      </c>
      <c r="AU3679">
        <v>455</v>
      </c>
      <c r="AV3679" t="s">
        <v>90</v>
      </c>
      <c r="AW3679" t="s">
        <v>90</v>
      </c>
      <c r="AX3679">
        <v>0</v>
      </c>
      <c r="AY3679" t="s">
        <v>2643</v>
      </c>
      <c r="AZ3679" t="s">
        <v>720</v>
      </c>
      <c r="BA3679" t="s">
        <v>646</v>
      </c>
      <c r="BI3679">
        <v>455</v>
      </c>
      <c r="BJ3679" t="s">
        <v>90</v>
      </c>
      <c r="BK3679" t="s">
        <v>90</v>
      </c>
      <c r="BO3679" t="s">
        <v>90</v>
      </c>
      <c r="BP3679" t="s">
        <v>93</v>
      </c>
      <c r="BQ3679" t="s">
        <v>94</v>
      </c>
    </row>
    <row r="3680" spans="1:69" x14ac:dyDescent="0.3">
      <c r="A3680">
        <v>460</v>
      </c>
      <c r="B3680" t="s">
        <v>2655</v>
      </c>
      <c r="C3680">
        <v>7</v>
      </c>
      <c r="D3680" t="s">
        <v>87</v>
      </c>
      <c r="E3680">
        <v>60</v>
      </c>
      <c r="F3680" t="s">
        <v>2641</v>
      </c>
      <c r="G3680" t="s">
        <v>90</v>
      </c>
      <c r="H3680" t="s">
        <v>90</v>
      </c>
      <c r="Q3680">
        <v>455</v>
      </c>
      <c r="R3680" t="s">
        <v>90</v>
      </c>
      <c r="S3680" t="s">
        <v>90</v>
      </c>
      <c r="AU3680">
        <v>455</v>
      </c>
      <c r="AV3680" t="s">
        <v>90</v>
      </c>
      <c r="AW3680" t="s">
        <v>90</v>
      </c>
      <c r="AX3680">
        <v>0</v>
      </c>
      <c r="AY3680" t="s">
        <v>2643</v>
      </c>
      <c r="AZ3680" t="s">
        <v>720</v>
      </c>
      <c r="BA3680" t="s">
        <v>646</v>
      </c>
      <c r="BI3680">
        <v>455</v>
      </c>
      <c r="BJ3680" t="s">
        <v>90</v>
      </c>
      <c r="BK3680" t="s">
        <v>90</v>
      </c>
      <c r="BO3680" t="s">
        <v>90</v>
      </c>
      <c r="BP3680" t="s">
        <v>93</v>
      </c>
      <c r="BQ3680" t="s">
        <v>94</v>
      </c>
    </row>
    <row r="3681" spans="1:69" x14ac:dyDescent="0.3">
      <c r="A3681">
        <v>460</v>
      </c>
      <c r="B3681" t="s">
        <v>2655</v>
      </c>
      <c r="C3681">
        <v>8</v>
      </c>
      <c r="D3681" t="s">
        <v>88</v>
      </c>
      <c r="E3681">
        <v>60</v>
      </c>
      <c r="F3681" t="s">
        <v>2641</v>
      </c>
      <c r="G3681" t="s">
        <v>90</v>
      </c>
      <c r="H3681" t="s">
        <v>90</v>
      </c>
      <c r="Q3681">
        <v>455</v>
      </c>
      <c r="R3681" t="s">
        <v>90</v>
      </c>
      <c r="S3681" t="s">
        <v>90</v>
      </c>
      <c r="AU3681">
        <v>455</v>
      </c>
      <c r="AV3681" t="s">
        <v>90</v>
      </c>
      <c r="AW3681" t="s">
        <v>90</v>
      </c>
      <c r="AX3681">
        <v>0</v>
      </c>
      <c r="AY3681" t="s">
        <v>2643</v>
      </c>
      <c r="AZ3681" t="s">
        <v>720</v>
      </c>
      <c r="BA3681" t="s">
        <v>537</v>
      </c>
      <c r="BI3681">
        <v>455</v>
      </c>
      <c r="BJ3681" t="s">
        <v>90</v>
      </c>
      <c r="BK3681" t="s">
        <v>90</v>
      </c>
      <c r="BO3681" t="s">
        <v>90</v>
      </c>
      <c r="BP3681" t="s">
        <v>93</v>
      </c>
      <c r="BQ3681" t="s">
        <v>94</v>
      </c>
    </row>
    <row r="3682" spans="1:69" x14ac:dyDescent="0.3">
      <c r="A3682">
        <v>461</v>
      </c>
      <c r="B3682" t="s">
        <v>302</v>
      </c>
      <c r="C3682">
        <v>1</v>
      </c>
      <c r="D3682" t="s">
        <v>67</v>
      </c>
      <c r="E3682">
        <v>61</v>
      </c>
      <c r="F3682" t="s">
        <v>2656</v>
      </c>
      <c r="G3682" t="s">
        <v>78</v>
      </c>
      <c r="H3682" t="s">
        <v>78</v>
      </c>
      <c r="Q3682">
        <v>55</v>
      </c>
      <c r="R3682" t="s">
        <v>78</v>
      </c>
      <c r="S3682" t="s">
        <v>69</v>
      </c>
      <c r="AU3682">
        <v>55</v>
      </c>
      <c r="AV3682" t="s">
        <v>78</v>
      </c>
      <c r="AW3682" t="s">
        <v>69</v>
      </c>
      <c r="AX3682">
        <v>3</v>
      </c>
      <c r="AY3682" t="s">
        <v>489</v>
      </c>
      <c r="AZ3682" t="s">
        <v>490</v>
      </c>
      <c r="BA3682" t="s">
        <v>231</v>
      </c>
      <c r="BI3682">
        <v>55</v>
      </c>
      <c r="BJ3682" t="s">
        <v>78</v>
      </c>
      <c r="BK3682" t="s">
        <v>69</v>
      </c>
      <c r="BO3682" t="s">
        <v>78</v>
      </c>
      <c r="BP3682" t="s">
        <v>81</v>
      </c>
      <c r="BQ3682" t="s">
        <v>224</v>
      </c>
    </row>
    <row r="3683" spans="1:69" x14ac:dyDescent="0.3">
      <c r="A3683">
        <v>461</v>
      </c>
      <c r="B3683" t="s">
        <v>302</v>
      </c>
      <c r="C3683">
        <v>2</v>
      </c>
      <c r="D3683" t="s">
        <v>77</v>
      </c>
      <c r="E3683">
        <v>61</v>
      </c>
      <c r="F3683" t="s">
        <v>2656</v>
      </c>
      <c r="G3683" t="s">
        <v>78</v>
      </c>
      <c r="H3683" t="s">
        <v>78</v>
      </c>
      <c r="Q3683">
        <v>55</v>
      </c>
      <c r="R3683" t="s">
        <v>78</v>
      </c>
      <c r="S3683" t="s">
        <v>78</v>
      </c>
      <c r="AU3683">
        <v>55</v>
      </c>
      <c r="AV3683" t="s">
        <v>78</v>
      </c>
      <c r="AW3683" t="s">
        <v>78</v>
      </c>
      <c r="AX3683">
        <v>3</v>
      </c>
      <c r="AY3683" t="s">
        <v>489</v>
      </c>
      <c r="AZ3683" t="s">
        <v>490</v>
      </c>
      <c r="BA3683" t="s">
        <v>228</v>
      </c>
      <c r="BI3683">
        <v>55</v>
      </c>
      <c r="BJ3683" t="s">
        <v>78</v>
      </c>
      <c r="BK3683" t="s">
        <v>78</v>
      </c>
      <c r="BO3683" t="s">
        <v>78</v>
      </c>
      <c r="BP3683" t="s">
        <v>81</v>
      </c>
      <c r="BQ3683" t="s">
        <v>224</v>
      </c>
    </row>
    <row r="3684" spans="1:69" x14ac:dyDescent="0.3">
      <c r="A3684">
        <v>461</v>
      </c>
      <c r="B3684" t="s">
        <v>302</v>
      </c>
      <c r="C3684">
        <v>3</v>
      </c>
      <c r="D3684" t="s">
        <v>83</v>
      </c>
      <c r="E3684">
        <v>61</v>
      </c>
      <c r="F3684" t="s">
        <v>2656</v>
      </c>
      <c r="G3684" t="s">
        <v>78</v>
      </c>
      <c r="H3684" t="s">
        <v>78</v>
      </c>
      <c r="Q3684">
        <v>55</v>
      </c>
      <c r="R3684" t="s">
        <v>78</v>
      </c>
      <c r="S3684" t="s">
        <v>78</v>
      </c>
      <c r="AU3684">
        <v>55</v>
      </c>
      <c r="AV3684" t="s">
        <v>78</v>
      </c>
      <c r="AW3684" t="s">
        <v>78</v>
      </c>
      <c r="AX3684">
        <v>3</v>
      </c>
      <c r="AY3684" t="s">
        <v>489</v>
      </c>
      <c r="AZ3684" t="s">
        <v>490</v>
      </c>
      <c r="BA3684" t="s">
        <v>228</v>
      </c>
      <c r="BI3684">
        <v>55</v>
      </c>
      <c r="BJ3684" t="s">
        <v>78</v>
      </c>
      <c r="BK3684" t="s">
        <v>78</v>
      </c>
      <c r="BO3684" t="s">
        <v>78</v>
      </c>
      <c r="BP3684" t="s">
        <v>81</v>
      </c>
      <c r="BQ3684" t="s">
        <v>224</v>
      </c>
    </row>
    <row r="3685" spans="1:69" x14ac:dyDescent="0.3">
      <c r="A3685">
        <v>461</v>
      </c>
      <c r="B3685" t="s">
        <v>302</v>
      </c>
      <c r="C3685">
        <v>4</v>
      </c>
      <c r="D3685" t="s">
        <v>84</v>
      </c>
      <c r="E3685">
        <v>61</v>
      </c>
      <c r="F3685" t="s">
        <v>2656</v>
      </c>
      <c r="G3685" t="s">
        <v>69</v>
      </c>
      <c r="H3685" t="s">
        <v>69</v>
      </c>
      <c r="Q3685">
        <v>55</v>
      </c>
      <c r="R3685" t="s">
        <v>78</v>
      </c>
      <c r="S3685" t="s">
        <v>78</v>
      </c>
      <c r="AU3685">
        <v>55</v>
      </c>
      <c r="AV3685" t="s">
        <v>78</v>
      </c>
      <c r="AW3685" t="s">
        <v>78</v>
      </c>
      <c r="AX3685">
        <v>3</v>
      </c>
      <c r="AY3685" t="s">
        <v>489</v>
      </c>
      <c r="AZ3685" t="s">
        <v>490</v>
      </c>
      <c r="BA3685" t="s">
        <v>228</v>
      </c>
      <c r="BI3685">
        <v>55</v>
      </c>
      <c r="BJ3685" t="s">
        <v>78</v>
      </c>
      <c r="BK3685" t="s">
        <v>78</v>
      </c>
      <c r="BO3685" t="s">
        <v>78</v>
      </c>
      <c r="BP3685" t="s">
        <v>165</v>
      </c>
      <c r="BQ3685" t="s">
        <v>224</v>
      </c>
    </row>
    <row r="3686" spans="1:69" x14ac:dyDescent="0.3">
      <c r="A3686">
        <v>461</v>
      </c>
      <c r="B3686" t="s">
        <v>302</v>
      </c>
      <c r="C3686">
        <v>5</v>
      </c>
      <c r="D3686" t="s">
        <v>85</v>
      </c>
      <c r="E3686">
        <v>61</v>
      </c>
      <c r="F3686" t="s">
        <v>2656</v>
      </c>
      <c r="G3686" t="s">
        <v>78</v>
      </c>
      <c r="H3686" t="s">
        <v>78</v>
      </c>
      <c r="Q3686">
        <v>55</v>
      </c>
      <c r="R3686" t="s">
        <v>78</v>
      </c>
      <c r="S3686" t="s">
        <v>78</v>
      </c>
      <c r="AU3686">
        <v>55</v>
      </c>
      <c r="AV3686" t="s">
        <v>78</v>
      </c>
      <c r="AW3686" t="s">
        <v>78</v>
      </c>
      <c r="AX3686">
        <v>3</v>
      </c>
      <c r="AY3686" t="s">
        <v>489</v>
      </c>
      <c r="AZ3686" t="s">
        <v>490</v>
      </c>
      <c r="BA3686" t="s">
        <v>228</v>
      </c>
      <c r="BI3686">
        <v>55</v>
      </c>
      <c r="BJ3686" t="s">
        <v>78</v>
      </c>
      <c r="BK3686" t="s">
        <v>78</v>
      </c>
      <c r="BO3686" t="s">
        <v>78</v>
      </c>
      <c r="BP3686" t="s">
        <v>81</v>
      </c>
      <c r="BQ3686" t="s">
        <v>224</v>
      </c>
    </row>
    <row r="3687" spans="1:69" x14ac:dyDescent="0.3">
      <c r="A3687">
        <v>461</v>
      </c>
      <c r="B3687" t="s">
        <v>302</v>
      </c>
      <c r="C3687">
        <v>6</v>
      </c>
      <c r="D3687" t="s">
        <v>86</v>
      </c>
      <c r="E3687">
        <v>61</v>
      </c>
      <c r="F3687" t="s">
        <v>2656</v>
      </c>
      <c r="G3687" t="s">
        <v>78</v>
      </c>
      <c r="H3687" t="s">
        <v>78</v>
      </c>
      <c r="Q3687">
        <v>55</v>
      </c>
      <c r="R3687" t="s">
        <v>69</v>
      </c>
      <c r="S3687" t="s">
        <v>69</v>
      </c>
      <c r="AU3687">
        <v>55</v>
      </c>
      <c r="AV3687" t="s">
        <v>69</v>
      </c>
      <c r="AW3687" t="s">
        <v>69</v>
      </c>
      <c r="AX3687">
        <v>3</v>
      </c>
      <c r="AY3687" t="s">
        <v>489</v>
      </c>
      <c r="AZ3687" t="s">
        <v>494</v>
      </c>
      <c r="BA3687" t="s">
        <v>495</v>
      </c>
      <c r="BI3687">
        <v>55</v>
      </c>
      <c r="BJ3687" t="s">
        <v>69</v>
      </c>
      <c r="BK3687" t="s">
        <v>69</v>
      </c>
      <c r="BO3687" t="s">
        <v>69</v>
      </c>
      <c r="BP3687" t="s">
        <v>171</v>
      </c>
      <c r="BQ3687" t="s">
        <v>225</v>
      </c>
    </row>
    <row r="3688" spans="1:69" x14ac:dyDescent="0.3">
      <c r="A3688">
        <v>461</v>
      </c>
      <c r="B3688" t="s">
        <v>302</v>
      </c>
      <c r="C3688">
        <v>7</v>
      </c>
      <c r="D3688" t="s">
        <v>87</v>
      </c>
      <c r="E3688">
        <v>61</v>
      </c>
      <c r="F3688" t="s">
        <v>2656</v>
      </c>
      <c r="G3688" t="s">
        <v>78</v>
      </c>
      <c r="H3688" t="s">
        <v>78</v>
      </c>
      <c r="Q3688">
        <v>55</v>
      </c>
      <c r="R3688" t="s">
        <v>69</v>
      </c>
      <c r="S3688" t="s">
        <v>69</v>
      </c>
      <c r="AU3688">
        <v>55</v>
      </c>
      <c r="AV3688" t="s">
        <v>69</v>
      </c>
      <c r="AW3688" t="s">
        <v>69</v>
      </c>
      <c r="AX3688">
        <v>3</v>
      </c>
      <c r="AY3688" t="s">
        <v>489</v>
      </c>
      <c r="AZ3688" t="s">
        <v>494</v>
      </c>
      <c r="BA3688" t="s">
        <v>495</v>
      </c>
      <c r="BI3688">
        <v>55</v>
      </c>
      <c r="BJ3688" t="s">
        <v>69</v>
      </c>
      <c r="BK3688" t="s">
        <v>69</v>
      </c>
      <c r="BO3688" t="s">
        <v>69</v>
      </c>
      <c r="BP3688" t="s">
        <v>171</v>
      </c>
      <c r="BQ3688" t="s">
        <v>225</v>
      </c>
    </row>
    <row r="3689" spans="1:69" x14ac:dyDescent="0.3">
      <c r="A3689">
        <v>461</v>
      </c>
      <c r="B3689" t="s">
        <v>302</v>
      </c>
      <c r="C3689">
        <v>8</v>
      </c>
      <c r="D3689" t="s">
        <v>88</v>
      </c>
      <c r="E3689">
        <v>61</v>
      </c>
      <c r="F3689" t="s">
        <v>2656</v>
      </c>
      <c r="G3689" t="s">
        <v>78</v>
      </c>
      <c r="H3689" t="s">
        <v>78</v>
      </c>
      <c r="Q3689">
        <v>55</v>
      </c>
      <c r="R3689" t="s">
        <v>78</v>
      </c>
      <c r="S3689" t="s">
        <v>78</v>
      </c>
      <c r="AU3689">
        <v>55</v>
      </c>
      <c r="AV3689" t="s">
        <v>78</v>
      </c>
      <c r="AW3689" t="s">
        <v>78</v>
      </c>
      <c r="AX3689">
        <v>3</v>
      </c>
      <c r="AY3689" t="s">
        <v>489</v>
      </c>
      <c r="AZ3689" t="s">
        <v>490</v>
      </c>
      <c r="BA3689" t="s">
        <v>228</v>
      </c>
      <c r="BI3689">
        <v>55</v>
      </c>
      <c r="BJ3689" t="s">
        <v>78</v>
      </c>
      <c r="BK3689" t="s">
        <v>78</v>
      </c>
      <c r="BO3689" t="s">
        <v>78</v>
      </c>
      <c r="BP3689" t="s">
        <v>81</v>
      </c>
      <c r="BQ3689" t="s">
        <v>224</v>
      </c>
    </row>
    <row r="3690" spans="1:69" x14ac:dyDescent="0.3">
      <c r="A3690">
        <v>462</v>
      </c>
      <c r="B3690" t="s">
        <v>2657</v>
      </c>
      <c r="C3690">
        <v>1</v>
      </c>
      <c r="D3690" t="s">
        <v>67</v>
      </c>
      <c r="E3690">
        <v>61</v>
      </c>
      <c r="F3690" t="s">
        <v>2656</v>
      </c>
      <c r="G3690" t="s">
        <v>78</v>
      </c>
      <c r="H3690" t="s">
        <v>78</v>
      </c>
      <c r="Q3690">
        <v>289</v>
      </c>
      <c r="R3690" t="s">
        <v>90</v>
      </c>
      <c r="S3690" t="s">
        <v>69</v>
      </c>
      <c r="AU3690">
        <v>289</v>
      </c>
      <c r="AV3690" t="s">
        <v>90</v>
      </c>
      <c r="AW3690" t="s">
        <v>69</v>
      </c>
      <c r="AX3690">
        <v>1</v>
      </c>
      <c r="AY3690" t="s">
        <v>492</v>
      </c>
      <c r="AZ3690" t="s">
        <v>428</v>
      </c>
      <c r="BA3690" t="s">
        <v>69</v>
      </c>
      <c r="BO3690" t="s">
        <v>90</v>
      </c>
      <c r="BQ3690" t="s">
        <v>94</v>
      </c>
    </row>
    <row r="3691" spans="1:69" x14ac:dyDescent="0.3">
      <c r="A3691">
        <v>462</v>
      </c>
      <c r="B3691" t="s">
        <v>2657</v>
      </c>
      <c r="C3691">
        <v>2</v>
      </c>
      <c r="D3691" t="s">
        <v>77</v>
      </c>
      <c r="E3691">
        <v>61</v>
      </c>
      <c r="F3691" t="s">
        <v>2656</v>
      </c>
      <c r="G3691" t="s">
        <v>78</v>
      </c>
      <c r="H3691" t="s">
        <v>78</v>
      </c>
      <c r="Q3691">
        <v>289</v>
      </c>
      <c r="R3691" t="s">
        <v>90</v>
      </c>
      <c r="S3691" t="s">
        <v>78</v>
      </c>
      <c r="AU3691">
        <v>289</v>
      </c>
      <c r="AV3691" t="s">
        <v>90</v>
      </c>
      <c r="AW3691" t="s">
        <v>78</v>
      </c>
      <c r="AX3691">
        <v>1</v>
      </c>
      <c r="AY3691" t="s">
        <v>492</v>
      </c>
      <c r="AZ3691" t="s">
        <v>428</v>
      </c>
      <c r="BA3691" t="s">
        <v>78</v>
      </c>
      <c r="BO3691" t="s">
        <v>90</v>
      </c>
      <c r="BQ3691" t="s">
        <v>94</v>
      </c>
    </row>
    <row r="3692" spans="1:69" x14ac:dyDescent="0.3">
      <c r="A3692">
        <v>462</v>
      </c>
      <c r="B3692" t="s">
        <v>2657</v>
      </c>
      <c r="C3692">
        <v>3</v>
      </c>
      <c r="D3692" t="s">
        <v>83</v>
      </c>
      <c r="E3692">
        <v>61</v>
      </c>
      <c r="F3692" t="s">
        <v>2656</v>
      </c>
      <c r="G3692" t="s">
        <v>78</v>
      </c>
      <c r="H3692" t="s">
        <v>78</v>
      </c>
      <c r="Q3692">
        <v>289</v>
      </c>
      <c r="R3692" t="s">
        <v>90</v>
      </c>
      <c r="S3692" t="s">
        <v>78</v>
      </c>
      <c r="AU3692">
        <v>289</v>
      </c>
      <c r="AV3692" t="s">
        <v>90</v>
      </c>
      <c r="AW3692" t="s">
        <v>78</v>
      </c>
      <c r="AX3692">
        <v>1</v>
      </c>
      <c r="AY3692" t="s">
        <v>492</v>
      </c>
      <c r="AZ3692" t="s">
        <v>428</v>
      </c>
      <c r="BA3692" t="s">
        <v>78</v>
      </c>
      <c r="BO3692" t="s">
        <v>90</v>
      </c>
      <c r="BQ3692" t="s">
        <v>94</v>
      </c>
    </row>
    <row r="3693" spans="1:69" x14ac:dyDescent="0.3">
      <c r="A3693">
        <v>462</v>
      </c>
      <c r="B3693" t="s">
        <v>2657</v>
      </c>
      <c r="C3693">
        <v>4</v>
      </c>
      <c r="D3693" t="s">
        <v>84</v>
      </c>
      <c r="E3693">
        <v>61</v>
      </c>
      <c r="F3693" t="s">
        <v>2656</v>
      </c>
      <c r="G3693" t="s">
        <v>69</v>
      </c>
      <c r="H3693" t="s">
        <v>69</v>
      </c>
      <c r="Q3693">
        <v>289</v>
      </c>
      <c r="R3693" t="s">
        <v>90</v>
      </c>
      <c r="S3693" t="s">
        <v>78</v>
      </c>
      <c r="AU3693">
        <v>289</v>
      </c>
      <c r="AV3693" t="s">
        <v>90</v>
      </c>
      <c r="AW3693" t="s">
        <v>78</v>
      </c>
      <c r="AX3693">
        <v>1</v>
      </c>
      <c r="AY3693" t="s">
        <v>492</v>
      </c>
      <c r="AZ3693" t="s">
        <v>428</v>
      </c>
      <c r="BA3693" t="s">
        <v>78</v>
      </c>
      <c r="BO3693" t="s">
        <v>90</v>
      </c>
      <c r="BQ3693" t="s">
        <v>94</v>
      </c>
    </row>
    <row r="3694" spans="1:69" x14ac:dyDescent="0.3">
      <c r="A3694">
        <v>462</v>
      </c>
      <c r="B3694" t="s">
        <v>2657</v>
      </c>
      <c r="C3694">
        <v>5</v>
      </c>
      <c r="D3694" t="s">
        <v>85</v>
      </c>
      <c r="E3694">
        <v>61</v>
      </c>
      <c r="F3694" t="s">
        <v>2656</v>
      </c>
      <c r="G3694" t="s">
        <v>78</v>
      </c>
      <c r="H3694" t="s">
        <v>78</v>
      </c>
      <c r="Q3694">
        <v>289</v>
      </c>
      <c r="R3694" t="s">
        <v>90</v>
      </c>
      <c r="S3694" t="s">
        <v>78</v>
      </c>
      <c r="AU3694">
        <v>289</v>
      </c>
      <c r="AV3694" t="s">
        <v>90</v>
      </c>
      <c r="AW3694" t="s">
        <v>78</v>
      </c>
      <c r="AX3694">
        <v>1</v>
      </c>
      <c r="AY3694" t="s">
        <v>492</v>
      </c>
      <c r="AZ3694" t="s">
        <v>428</v>
      </c>
      <c r="BA3694" t="s">
        <v>78</v>
      </c>
      <c r="BO3694" t="s">
        <v>90</v>
      </c>
      <c r="BQ3694" t="s">
        <v>94</v>
      </c>
    </row>
    <row r="3695" spans="1:69" x14ac:dyDescent="0.3">
      <c r="A3695">
        <v>462</v>
      </c>
      <c r="B3695" t="s">
        <v>2657</v>
      </c>
      <c r="C3695">
        <v>6</v>
      </c>
      <c r="D3695" t="s">
        <v>86</v>
      </c>
      <c r="E3695">
        <v>61</v>
      </c>
      <c r="F3695" t="s">
        <v>2656</v>
      </c>
      <c r="G3695" t="s">
        <v>78</v>
      </c>
      <c r="H3695" t="s">
        <v>78</v>
      </c>
      <c r="Q3695">
        <v>289</v>
      </c>
      <c r="R3695" t="s">
        <v>90</v>
      </c>
      <c r="S3695" t="s">
        <v>78</v>
      </c>
      <c r="AU3695">
        <v>289</v>
      </c>
      <c r="AV3695" t="s">
        <v>90</v>
      </c>
      <c r="AW3695" t="s">
        <v>78</v>
      </c>
      <c r="AX3695">
        <v>1</v>
      </c>
      <c r="AY3695" t="s">
        <v>492</v>
      </c>
      <c r="AZ3695" t="s">
        <v>428</v>
      </c>
      <c r="BA3695" t="s">
        <v>78</v>
      </c>
      <c r="BO3695" t="s">
        <v>90</v>
      </c>
      <c r="BQ3695" t="s">
        <v>94</v>
      </c>
    </row>
    <row r="3696" spans="1:69" x14ac:dyDescent="0.3">
      <c r="A3696">
        <v>462</v>
      </c>
      <c r="B3696" t="s">
        <v>2657</v>
      </c>
      <c r="C3696">
        <v>7</v>
      </c>
      <c r="D3696" t="s">
        <v>87</v>
      </c>
      <c r="E3696">
        <v>61</v>
      </c>
      <c r="F3696" t="s">
        <v>2656</v>
      </c>
      <c r="G3696" t="s">
        <v>78</v>
      </c>
      <c r="H3696" t="s">
        <v>78</v>
      </c>
      <c r="Q3696">
        <v>289</v>
      </c>
      <c r="R3696" t="s">
        <v>90</v>
      </c>
      <c r="S3696" t="s">
        <v>78</v>
      </c>
      <c r="AU3696">
        <v>289</v>
      </c>
      <c r="AV3696" t="s">
        <v>90</v>
      </c>
      <c r="AW3696" t="s">
        <v>78</v>
      </c>
      <c r="AX3696">
        <v>1</v>
      </c>
      <c r="AY3696" t="s">
        <v>492</v>
      </c>
      <c r="AZ3696" t="s">
        <v>428</v>
      </c>
      <c r="BA3696" t="s">
        <v>78</v>
      </c>
      <c r="BO3696" t="s">
        <v>90</v>
      </c>
      <c r="BQ3696" t="s">
        <v>94</v>
      </c>
    </row>
    <row r="3697" spans="1:69" x14ac:dyDescent="0.3">
      <c r="A3697">
        <v>462</v>
      </c>
      <c r="B3697" t="s">
        <v>2657</v>
      </c>
      <c r="C3697">
        <v>8</v>
      </c>
      <c r="D3697" t="s">
        <v>88</v>
      </c>
      <c r="E3697">
        <v>61</v>
      </c>
      <c r="F3697" t="s">
        <v>2656</v>
      </c>
      <c r="G3697" t="s">
        <v>78</v>
      </c>
      <c r="H3697" t="s">
        <v>78</v>
      </c>
      <c r="Q3697">
        <v>289</v>
      </c>
      <c r="R3697" t="s">
        <v>90</v>
      </c>
      <c r="S3697" t="s">
        <v>78</v>
      </c>
      <c r="AU3697">
        <v>289</v>
      </c>
      <c r="AV3697" t="s">
        <v>90</v>
      </c>
      <c r="AW3697" t="s">
        <v>78</v>
      </c>
      <c r="AX3697">
        <v>1</v>
      </c>
      <c r="AY3697" t="s">
        <v>492</v>
      </c>
      <c r="AZ3697" t="s">
        <v>428</v>
      </c>
      <c r="BA3697" t="s">
        <v>78</v>
      </c>
      <c r="BO3697" t="s">
        <v>90</v>
      </c>
      <c r="BQ3697" t="s">
        <v>94</v>
      </c>
    </row>
    <row r="3698" spans="1:69" x14ac:dyDescent="0.3">
      <c r="A3698">
        <v>463</v>
      </c>
      <c r="B3698" t="s">
        <v>2658</v>
      </c>
      <c r="C3698">
        <v>1</v>
      </c>
      <c r="D3698" t="s">
        <v>67</v>
      </c>
      <c r="E3698">
        <v>61</v>
      </c>
      <c r="F3698" t="s">
        <v>2656</v>
      </c>
      <c r="G3698" t="s">
        <v>78</v>
      </c>
      <c r="H3698" t="s">
        <v>78</v>
      </c>
      <c r="BI3698" t="s">
        <v>493</v>
      </c>
      <c r="BJ3698" t="s">
        <v>80</v>
      </c>
      <c r="BK3698" t="s">
        <v>108</v>
      </c>
      <c r="BO3698" t="s">
        <v>90</v>
      </c>
      <c r="BQ3698" t="s">
        <v>320</v>
      </c>
    </row>
    <row r="3699" spans="1:69" x14ac:dyDescent="0.3">
      <c r="A3699">
        <v>463</v>
      </c>
      <c r="B3699" t="s">
        <v>2658</v>
      </c>
      <c r="C3699">
        <v>2</v>
      </c>
      <c r="D3699" t="s">
        <v>77</v>
      </c>
      <c r="E3699">
        <v>61</v>
      </c>
      <c r="F3699" t="s">
        <v>2656</v>
      </c>
      <c r="G3699" t="s">
        <v>78</v>
      </c>
      <c r="H3699" t="s">
        <v>78</v>
      </c>
      <c r="BI3699" t="s">
        <v>493</v>
      </c>
      <c r="BJ3699" t="s">
        <v>80</v>
      </c>
      <c r="BK3699" t="s">
        <v>119</v>
      </c>
      <c r="BO3699" t="s">
        <v>90</v>
      </c>
      <c r="BQ3699" t="s">
        <v>320</v>
      </c>
    </row>
    <row r="3700" spans="1:69" x14ac:dyDescent="0.3">
      <c r="A3700">
        <v>463</v>
      </c>
      <c r="B3700" t="s">
        <v>2658</v>
      </c>
      <c r="C3700">
        <v>3</v>
      </c>
      <c r="D3700" t="s">
        <v>83</v>
      </c>
      <c r="E3700">
        <v>61</v>
      </c>
      <c r="F3700" t="s">
        <v>2656</v>
      </c>
      <c r="G3700" t="s">
        <v>78</v>
      </c>
      <c r="H3700" t="s">
        <v>78</v>
      </c>
      <c r="BI3700" t="s">
        <v>493</v>
      </c>
      <c r="BJ3700" t="s">
        <v>80</v>
      </c>
      <c r="BK3700" t="s">
        <v>119</v>
      </c>
      <c r="BO3700" t="s">
        <v>90</v>
      </c>
      <c r="BQ3700" t="s">
        <v>320</v>
      </c>
    </row>
    <row r="3701" spans="1:69" x14ac:dyDescent="0.3">
      <c r="A3701">
        <v>463</v>
      </c>
      <c r="B3701" t="s">
        <v>2658</v>
      </c>
      <c r="C3701">
        <v>4</v>
      </c>
      <c r="D3701" t="s">
        <v>84</v>
      </c>
      <c r="E3701">
        <v>61</v>
      </c>
      <c r="F3701" t="s">
        <v>2656</v>
      </c>
      <c r="G3701" t="s">
        <v>69</v>
      </c>
      <c r="H3701" t="s">
        <v>69</v>
      </c>
      <c r="BI3701" t="s">
        <v>493</v>
      </c>
      <c r="BJ3701" t="s">
        <v>80</v>
      </c>
      <c r="BK3701" t="s">
        <v>119</v>
      </c>
      <c r="BO3701" t="s">
        <v>90</v>
      </c>
      <c r="BQ3701" t="s">
        <v>320</v>
      </c>
    </row>
    <row r="3702" spans="1:69" x14ac:dyDescent="0.3">
      <c r="A3702">
        <v>463</v>
      </c>
      <c r="B3702" t="s">
        <v>2658</v>
      </c>
      <c r="C3702">
        <v>5</v>
      </c>
      <c r="D3702" t="s">
        <v>85</v>
      </c>
      <c r="E3702">
        <v>61</v>
      </c>
      <c r="F3702" t="s">
        <v>2656</v>
      </c>
      <c r="G3702" t="s">
        <v>78</v>
      </c>
      <c r="H3702" t="s">
        <v>78</v>
      </c>
      <c r="BI3702" t="s">
        <v>493</v>
      </c>
      <c r="BJ3702" t="s">
        <v>80</v>
      </c>
      <c r="BK3702" t="s">
        <v>119</v>
      </c>
      <c r="BO3702" t="s">
        <v>90</v>
      </c>
      <c r="BQ3702" t="s">
        <v>320</v>
      </c>
    </row>
    <row r="3703" spans="1:69" x14ac:dyDescent="0.3">
      <c r="A3703">
        <v>463</v>
      </c>
      <c r="B3703" t="s">
        <v>2658</v>
      </c>
      <c r="C3703">
        <v>6</v>
      </c>
      <c r="D3703" t="s">
        <v>86</v>
      </c>
      <c r="E3703">
        <v>61</v>
      </c>
      <c r="F3703" t="s">
        <v>2656</v>
      </c>
      <c r="G3703" t="s">
        <v>78</v>
      </c>
      <c r="H3703" t="s">
        <v>78</v>
      </c>
      <c r="BI3703" t="s">
        <v>493</v>
      </c>
      <c r="BJ3703" t="s">
        <v>73</v>
      </c>
      <c r="BK3703" t="s">
        <v>113</v>
      </c>
      <c r="BO3703" t="s">
        <v>90</v>
      </c>
      <c r="BQ3703" t="s">
        <v>320</v>
      </c>
    </row>
    <row r="3704" spans="1:69" x14ac:dyDescent="0.3">
      <c r="A3704">
        <v>463</v>
      </c>
      <c r="B3704" t="s">
        <v>2658</v>
      </c>
      <c r="C3704">
        <v>7</v>
      </c>
      <c r="D3704" t="s">
        <v>87</v>
      </c>
      <c r="E3704">
        <v>61</v>
      </c>
      <c r="F3704" t="s">
        <v>2656</v>
      </c>
      <c r="G3704" t="s">
        <v>78</v>
      </c>
      <c r="H3704" t="s">
        <v>78</v>
      </c>
      <c r="BI3704" t="s">
        <v>493</v>
      </c>
      <c r="BJ3704" t="s">
        <v>73</v>
      </c>
      <c r="BK3704" t="s">
        <v>113</v>
      </c>
      <c r="BO3704" t="s">
        <v>90</v>
      </c>
      <c r="BQ3704" t="s">
        <v>320</v>
      </c>
    </row>
    <row r="3705" spans="1:69" x14ac:dyDescent="0.3">
      <c r="A3705">
        <v>463</v>
      </c>
      <c r="B3705" t="s">
        <v>2658</v>
      </c>
      <c r="C3705">
        <v>8</v>
      </c>
      <c r="D3705" t="s">
        <v>88</v>
      </c>
      <c r="E3705">
        <v>61</v>
      </c>
      <c r="F3705" t="s">
        <v>2656</v>
      </c>
      <c r="G3705" t="s">
        <v>78</v>
      </c>
      <c r="H3705" t="s">
        <v>78</v>
      </c>
      <c r="BI3705" t="s">
        <v>493</v>
      </c>
      <c r="BJ3705" t="s">
        <v>80</v>
      </c>
      <c r="BK3705" t="s">
        <v>119</v>
      </c>
      <c r="BO3705" t="s">
        <v>90</v>
      </c>
      <c r="BQ3705" t="s">
        <v>320</v>
      </c>
    </row>
    <row r="3706" spans="1:69" x14ac:dyDescent="0.3">
      <c r="A3706">
        <v>464</v>
      </c>
      <c r="B3706" t="e">
        <f>-init-(java.io.InputStream)</f>
        <v>#NAME?</v>
      </c>
      <c r="C3706">
        <v>1</v>
      </c>
      <c r="D3706" t="s">
        <v>67</v>
      </c>
      <c r="E3706">
        <v>62</v>
      </c>
      <c r="F3706" t="s">
        <v>2659</v>
      </c>
      <c r="G3706" t="s">
        <v>78</v>
      </c>
      <c r="H3706" t="s">
        <v>78</v>
      </c>
      <c r="Q3706" t="s">
        <v>2660</v>
      </c>
      <c r="R3706" t="s">
        <v>228</v>
      </c>
      <c r="S3706" t="s">
        <v>78</v>
      </c>
      <c r="AF3706">
        <v>464</v>
      </c>
      <c r="AG3706" t="s">
        <v>78</v>
      </c>
      <c r="AH3706" t="s">
        <v>78</v>
      </c>
      <c r="AU3706" t="s">
        <v>2660</v>
      </c>
      <c r="AV3706" t="s">
        <v>228</v>
      </c>
      <c r="AW3706" t="s">
        <v>78</v>
      </c>
      <c r="AX3706">
        <v>1</v>
      </c>
      <c r="AY3706" t="s">
        <v>2661</v>
      </c>
      <c r="AZ3706" t="s">
        <v>438</v>
      </c>
      <c r="BA3706" t="s">
        <v>92</v>
      </c>
      <c r="BB3706">
        <v>464</v>
      </c>
      <c r="BC3706" t="s">
        <v>78</v>
      </c>
      <c r="BD3706" t="s">
        <v>78</v>
      </c>
      <c r="BE3706">
        <v>1</v>
      </c>
      <c r="BF3706">
        <v>464</v>
      </c>
      <c r="BG3706" t="s">
        <v>78</v>
      </c>
      <c r="BH3706" t="s">
        <v>78</v>
      </c>
      <c r="BO3706" t="s">
        <v>78</v>
      </c>
      <c r="BP3706" t="s">
        <v>81</v>
      </c>
      <c r="BQ3706" t="s">
        <v>82</v>
      </c>
    </row>
    <row r="3707" spans="1:69" x14ac:dyDescent="0.3">
      <c r="A3707">
        <v>464</v>
      </c>
      <c r="B3707" t="e">
        <f>-init-(java.io.InputStream)</f>
        <v>#NAME?</v>
      </c>
      <c r="C3707">
        <v>2</v>
      </c>
      <c r="D3707" t="s">
        <v>77</v>
      </c>
      <c r="E3707">
        <v>62</v>
      </c>
      <c r="F3707" t="s">
        <v>2659</v>
      </c>
      <c r="G3707" t="s">
        <v>78</v>
      </c>
      <c r="H3707" t="s">
        <v>78</v>
      </c>
      <c r="Q3707" t="s">
        <v>2660</v>
      </c>
      <c r="R3707" t="s">
        <v>228</v>
      </c>
      <c r="S3707" t="s">
        <v>78</v>
      </c>
      <c r="AF3707">
        <v>464</v>
      </c>
      <c r="AG3707" t="s">
        <v>78</v>
      </c>
      <c r="AH3707" t="s">
        <v>78</v>
      </c>
      <c r="AU3707" t="s">
        <v>2660</v>
      </c>
      <c r="AV3707" t="s">
        <v>228</v>
      </c>
      <c r="AW3707" t="s">
        <v>78</v>
      </c>
      <c r="AX3707">
        <v>1</v>
      </c>
      <c r="AY3707" t="s">
        <v>2661</v>
      </c>
      <c r="AZ3707" t="s">
        <v>438</v>
      </c>
      <c r="BA3707" t="s">
        <v>92</v>
      </c>
      <c r="BB3707">
        <v>464</v>
      </c>
      <c r="BC3707" t="s">
        <v>78</v>
      </c>
      <c r="BD3707" t="s">
        <v>78</v>
      </c>
      <c r="BE3707">
        <v>1</v>
      </c>
      <c r="BF3707">
        <v>464</v>
      </c>
      <c r="BG3707" t="s">
        <v>78</v>
      </c>
      <c r="BH3707" t="s">
        <v>78</v>
      </c>
      <c r="BO3707" t="s">
        <v>78</v>
      </c>
      <c r="BP3707" t="s">
        <v>81</v>
      </c>
      <c r="BQ3707" t="s">
        <v>82</v>
      </c>
    </row>
    <row r="3708" spans="1:69" x14ac:dyDescent="0.3">
      <c r="A3708">
        <v>464</v>
      </c>
      <c r="B3708" t="e">
        <f>-init-(java.io.InputStream)</f>
        <v>#NAME?</v>
      </c>
      <c r="C3708">
        <v>3</v>
      </c>
      <c r="D3708" t="s">
        <v>83</v>
      </c>
      <c r="E3708">
        <v>62</v>
      </c>
      <c r="F3708" t="s">
        <v>2659</v>
      </c>
      <c r="G3708" t="s">
        <v>78</v>
      </c>
      <c r="H3708" t="s">
        <v>78</v>
      </c>
      <c r="Q3708" t="s">
        <v>2660</v>
      </c>
      <c r="R3708" t="s">
        <v>228</v>
      </c>
      <c r="S3708" t="s">
        <v>78</v>
      </c>
      <c r="AF3708">
        <v>464</v>
      </c>
      <c r="AG3708" t="s">
        <v>78</v>
      </c>
      <c r="AH3708" t="s">
        <v>78</v>
      </c>
      <c r="AU3708" t="s">
        <v>2660</v>
      </c>
      <c r="AV3708" t="s">
        <v>228</v>
      </c>
      <c r="AW3708" t="s">
        <v>78</v>
      </c>
      <c r="AX3708">
        <v>1</v>
      </c>
      <c r="AY3708" t="s">
        <v>2661</v>
      </c>
      <c r="AZ3708" t="s">
        <v>438</v>
      </c>
      <c r="BA3708" t="s">
        <v>92</v>
      </c>
      <c r="BB3708">
        <v>464</v>
      </c>
      <c r="BC3708" t="s">
        <v>78</v>
      </c>
      <c r="BD3708" t="s">
        <v>78</v>
      </c>
      <c r="BE3708">
        <v>1</v>
      </c>
      <c r="BF3708">
        <v>464</v>
      </c>
      <c r="BG3708" t="s">
        <v>78</v>
      </c>
      <c r="BH3708" t="s">
        <v>78</v>
      </c>
      <c r="BO3708" t="s">
        <v>78</v>
      </c>
      <c r="BP3708" t="s">
        <v>81</v>
      </c>
      <c r="BQ3708" t="s">
        <v>82</v>
      </c>
    </row>
    <row r="3709" spans="1:69" x14ac:dyDescent="0.3">
      <c r="A3709">
        <v>464</v>
      </c>
      <c r="B3709" t="e">
        <f>-init-(java.io.InputStream)</f>
        <v>#NAME?</v>
      </c>
      <c r="C3709">
        <v>4</v>
      </c>
      <c r="D3709" t="s">
        <v>84</v>
      </c>
      <c r="E3709">
        <v>62</v>
      </c>
      <c r="F3709" t="s">
        <v>2659</v>
      </c>
      <c r="G3709" t="s">
        <v>69</v>
      </c>
      <c r="H3709" t="s">
        <v>69</v>
      </c>
      <c r="Q3709" t="s">
        <v>2660</v>
      </c>
      <c r="R3709" t="s">
        <v>231</v>
      </c>
      <c r="S3709" t="s">
        <v>69</v>
      </c>
      <c r="AF3709">
        <v>464</v>
      </c>
      <c r="AG3709" t="s">
        <v>69</v>
      </c>
      <c r="AH3709" t="s">
        <v>69</v>
      </c>
      <c r="AU3709" t="s">
        <v>2660</v>
      </c>
      <c r="AV3709" t="s">
        <v>231</v>
      </c>
      <c r="AW3709" t="s">
        <v>69</v>
      </c>
      <c r="AX3709">
        <v>1</v>
      </c>
      <c r="AY3709" t="s">
        <v>2661</v>
      </c>
      <c r="AZ3709" t="s">
        <v>436</v>
      </c>
      <c r="BA3709" t="s">
        <v>95</v>
      </c>
      <c r="BB3709">
        <v>464</v>
      </c>
      <c r="BC3709" t="s">
        <v>69</v>
      </c>
      <c r="BD3709" t="s">
        <v>69</v>
      </c>
      <c r="BE3709">
        <v>1</v>
      </c>
      <c r="BF3709">
        <v>464</v>
      </c>
      <c r="BG3709" t="s">
        <v>69</v>
      </c>
      <c r="BH3709" t="s">
        <v>69</v>
      </c>
      <c r="BO3709" t="s">
        <v>69</v>
      </c>
      <c r="BP3709" t="s">
        <v>75</v>
      </c>
      <c r="BQ3709" t="s">
        <v>76</v>
      </c>
    </row>
    <row r="3710" spans="1:69" x14ac:dyDescent="0.3">
      <c r="A3710">
        <v>464</v>
      </c>
      <c r="B3710" t="e">
        <f>-init-(java.io.InputStream)</f>
        <v>#NAME?</v>
      </c>
      <c r="C3710">
        <v>5</v>
      </c>
      <c r="D3710" t="s">
        <v>85</v>
      </c>
      <c r="E3710">
        <v>62</v>
      </c>
      <c r="F3710" t="s">
        <v>2659</v>
      </c>
      <c r="G3710" t="s">
        <v>78</v>
      </c>
      <c r="H3710" t="s">
        <v>78</v>
      </c>
      <c r="Q3710" t="s">
        <v>2660</v>
      </c>
      <c r="R3710" t="s">
        <v>228</v>
      </c>
      <c r="S3710" t="s">
        <v>78</v>
      </c>
      <c r="AF3710">
        <v>464</v>
      </c>
      <c r="AG3710" t="s">
        <v>78</v>
      </c>
      <c r="AH3710" t="s">
        <v>78</v>
      </c>
      <c r="AU3710" t="s">
        <v>2660</v>
      </c>
      <c r="AV3710" t="s">
        <v>228</v>
      </c>
      <c r="AW3710" t="s">
        <v>78</v>
      </c>
      <c r="AX3710">
        <v>1</v>
      </c>
      <c r="AY3710" t="s">
        <v>2661</v>
      </c>
      <c r="AZ3710" t="s">
        <v>438</v>
      </c>
      <c r="BA3710" t="s">
        <v>92</v>
      </c>
      <c r="BB3710">
        <v>464</v>
      </c>
      <c r="BC3710" t="s">
        <v>78</v>
      </c>
      <c r="BD3710" t="s">
        <v>78</v>
      </c>
      <c r="BE3710">
        <v>1</v>
      </c>
      <c r="BF3710">
        <v>464</v>
      </c>
      <c r="BG3710" t="s">
        <v>78</v>
      </c>
      <c r="BH3710" t="s">
        <v>78</v>
      </c>
      <c r="BO3710" t="s">
        <v>78</v>
      </c>
      <c r="BP3710" t="s">
        <v>81</v>
      </c>
      <c r="BQ3710" t="s">
        <v>82</v>
      </c>
    </row>
    <row r="3711" spans="1:69" x14ac:dyDescent="0.3">
      <c r="A3711">
        <v>464</v>
      </c>
      <c r="B3711" t="e">
        <f>-init-(java.io.InputStream)</f>
        <v>#NAME?</v>
      </c>
      <c r="C3711">
        <v>6</v>
      </c>
      <c r="D3711" t="s">
        <v>86</v>
      </c>
      <c r="E3711">
        <v>62</v>
      </c>
      <c r="F3711" t="s">
        <v>2659</v>
      </c>
      <c r="G3711" t="s">
        <v>78</v>
      </c>
      <c r="H3711" t="s">
        <v>78</v>
      </c>
      <c r="Q3711" t="s">
        <v>2660</v>
      </c>
      <c r="R3711" t="s">
        <v>228</v>
      </c>
      <c r="S3711" t="s">
        <v>78</v>
      </c>
      <c r="AF3711">
        <v>464</v>
      </c>
      <c r="AG3711" t="s">
        <v>78</v>
      </c>
      <c r="AH3711" t="s">
        <v>78</v>
      </c>
      <c r="AU3711" t="s">
        <v>2660</v>
      </c>
      <c r="AV3711" t="s">
        <v>228</v>
      </c>
      <c r="AW3711" t="s">
        <v>78</v>
      </c>
      <c r="AX3711">
        <v>1</v>
      </c>
      <c r="AY3711" t="s">
        <v>2661</v>
      </c>
      <c r="AZ3711" t="s">
        <v>438</v>
      </c>
      <c r="BA3711" t="s">
        <v>92</v>
      </c>
      <c r="BB3711">
        <v>464</v>
      </c>
      <c r="BC3711" t="s">
        <v>78</v>
      </c>
      <c r="BD3711" t="s">
        <v>78</v>
      </c>
      <c r="BE3711">
        <v>1</v>
      </c>
      <c r="BF3711">
        <v>464</v>
      </c>
      <c r="BG3711" t="s">
        <v>78</v>
      </c>
      <c r="BH3711" t="s">
        <v>78</v>
      </c>
      <c r="BO3711" t="s">
        <v>78</v>
      </c>
      <c r="BP3711" t="s">
        <v>81</v>
      </c>
      <c r="BQ3711" t="s">
        <v>82</v>
      </c>
    </row>
    <row r="3712" spans="1:69" x14ac:dyDescent="0.3">
      <c r="A3712">
        <v>464</v>
      </c>
      <c r="B3712" t="e">
        <f>-init-(java.io.InputStream)</f>
        <v>#NAME?</v>
      </c>
      <c r="C3712">
        <v>7</v>
      </c>
      <c r="D3712" t="s">
        <v>87</v>
      </c>
      <c r="E3712">
        <v>62</v>
      </c>
      <c r="F3712" t="s">
        <v>2659</v>
      </c>
      <c r="G3712" t="s">
        <v>78</v>
      </c>
      <c r="H3712" t="s">
        <v>78</v>
      </c>
      <c r="Q3712" t="s">
        <v>2660</v>
      </c>
      <c r="R3712" t="s">
        <v>228</v>
      </c>
      <c r="S3712" t="s">
        <v>78</v>
      </c>
      <c r="AF3712">
        <v>464</v>
      </c>
      <c r="AG3712" t="s">
        <v>78</v>
      </c>
      <c r="AH3712" t="s">
        <v>78</v>
      </c>
      <c r="AU3712" t="s">
        <v>2660</v>
      </c>
      <c r="AV3712" t="s">
        <v>228</v>
      </c>
      <c r="AW3712" t="s">
        <v>78</v>
      </c>
      <c r="AX3712">
        <v>1</v>
      </c>
      <c r="AY3712" t="s">
        <v>2661</v>
      </c>
      <c r="AZ3712" t="s">
        <v>438</v>
      </c>
      <c r="BA3712" t="s">
        <v>92</v>
      </c>
      <c r="BB3712">
        <v>464</v>
      </c>
      <c r="BC3712" t="s">
        <v>78</v>
      </c>
      <c r="BD3712" t="s">
        <v>78</v>
      </c>
      <c r="BE3712">
        <v>1</v>
      </c>
      <c r="BF3712">
        <v>464</v>
      </c>
      <c r="BG3712" t="s">
        <v>78</v>
      </c>
      <c r="BH3712" t="s">
        <v>78</v>
      </c>
      <c r="BO3712" t="s">
        <v>78</v>
      </c>
      <c r="BP3712" t="s">
        <v>81</v>
      </c>
      <c r="BQ3712" t="s">
        <v>82</v>
      </c>
    </row>
    <row r="3713" spans="1:69" x14ac:dyDescent="0.3">
      <c r="A3713">
        <v>464</v>
      </c>
      <c r="B3713" t="e">
        <f>-init-(java.io.InputStream)</f>
        <v>#NAME?</v>
      </c>
      <c r="C3713">
        <v>8</v>
      </c>
      <c r="D3713" t="s">
        <v>88</v>
      </c>
      <c r="E3713">
        <v>62</v>
      </c>
      <c r="F3713" t="s">
        <v>2659</v>
      </c>
      <c r="G3713" t="s">
        <v>78</v>
      </c>
      <c r="H3713" t="s">
        <v>78</v>
      </c>
      <c r="Q3713" t="s">
        <v>2660</v>
      </c>
      <c r="R3713" t="s">
        <v>228</v>
      </c>
      <c r="S3713" t="s">
        <v>78</v>
      </c>
      <c r="AF3713">
        <v>464</v>
      </c>
      <c r="AG3713" t="s">
        <v>78</v>
      </c>
      <c r="AH3713" t="s">
        <v>78</v>
      </c>
      <c r="AU3713" t="s">
        <v>2660</v>
      </c>
      <c r="AV3713" t="s">
        <v>228</v>
      </c>
      <c r="AW3713" t="s">
        <v>78</v>
      </c>
      <c r="AX3713">
        <v>1</v>
      </c>
      <c r="AY3713" t="s">
        <v>2661</v>
      </c>
      <c r="AZ3713" t="s">
        <v>438</v>
      </c>
      <c r="BA3713" t="s">
        <v>92</v>
      </c>
      <c r="BB3713">
        <v>464</v>
      </c>
      <c r="BC3713" t="s">
        <v>78</v>
      </c>
      <c r="BD3713" t="s">
        <v>78</v>
      </c>
      <c r="BE3713">
        <v>1</v>
      </c>
      <c r="BF3713">
        <v>464</v>
      </c>
      <c r="BG3713" t="s">
        <v>78</v>
      </c>
      <c r="BH3713" t="s">
        <v>78</v>
      </c>
      <c r="BO3713" t="s">
        <v>78</v>
      </c>
      <c r="BP3713" t="s">
        <v>81</v>
      </c>
      <c r="BQ3713" t="s">
        <v>82</v>
      </c>
    </row>
    <row r="3714" spans="1:69" x14ac:dyDescent="0.3">
      <c r="A3714">
        <v>465</v>
      </c>
      <c r="B3714" t="e">
        <f>-init-(java.io.Reader)</f>
        <v>#NAME?</v>
      </c>
      <c r="C3714">
        <v>1</v>
      </c>
      <c r="D3714" t="s">
        <v>67</v>
      </c>
      <c r="E3714">
        <v>62</v>
      </c>
      <c r="F3714" t="s">
        <v>2659</v>
      </c>
      <c r="G3714" t="s">
        <v>78</v>
      </c>
      <c r="H3714" t="s">
        <v>78</v>
      </c>
      <c r="Q3714">
        <v>456</v>
      </c>
      <c r="R3714" t="s">
        <v>90</v>
      </c>
      <c r="S3714" t="s">
        <v>90</v>
      </c>
      <c r="AF3714">
        <v>464</v>
      </c>
      <c r="AG3714" t="s">
        <v>78</v>
      </c>
      <c r="AH3714" t="s">
        <v>78</v>
      </c>
      <c r="AU3714">
        <v>456</v>
      </c>
      <c r="AV3714" t="s">
        <v>90</v>
      </c>
      <c r="AW3714" t="s">
        <v>90</v>
      </c>
      <c r="AX3714">
        <v>0</v>
      </c>
      <c r="AY3714">
        <v>458</v>
      </c>
      <c r="AZ3714" t="s">
        <v>90</v>
      </c>
      <c r="BA3714" t="s">
        <v>90</v>
      </c>
      <c r="BB3714">
        <v>464</v>
      </c>
      <c r="BC3714" t="s">
        <v>78</v>
      </c>
      <c r="BD3714" t="s">
        <v>78</v>
      </c>
      <c r="BE3714">
        <v>1</v>
      </c>
      <c r="BF3714">
        <v>464</v>
      </c>
      <c r="BG3714" t="s">
        <v>78</v>
      </c>
      <c r="BH3714" t="s">
        <v>78</v>
      </c>
      <c r="BI3714">
        <v>456</v>
      </c>
      <c r="BJ3714" t="s">
        <v>90</v>
      </c>
      <c r="BK3714" t="s">
        <v>90</v>
      </c>
      <c r="BL3714">
        <v>466</v>
      </c>
      <c r="BM3714" t="s">
        <v>78</v>
      </c>
      <c r="BN3714" t="s">
        <v>78</v>
      </c>
      <c r="BO3714" t="s">
        <v>90</v>
      </c>
      <c r="BQ3714" t="s">
        <v>94</v>
      </c>
    </row>
    <row r="3715" spans="1:69" x14ac:dyDescent="0.3">
      <c r="A3715">
        <v>465</v>
      </c>
      <c r="B3715" t="e">
        <f>-init-(java.io.Reader)</f>
        <v>#NAME?</v>
      </c>
      <c r="C3715">
        <v>2</v>
      </c>
      <c r="D3715" t="s">
        <v>77</v>
      </c>
      <c r="E3715">
        <v>62</v>
      </c>
      <c r="F3715" t="s">
        <v>2659</v>
      </c>
      <c r="G3715" t="s">
        <v>78</v>
      </c>
      <c r="H3715" t="s">
        <v>78</v>
      </c>
      <c r="Q3715">
        <v>456</v>
      </c>
      <c r="R3715" t="s">
        <v>90</v>
      </c>
      <c r="S3715" t="s">
        <v>90</v>
      </c>
      <c r="AF3715">
        <v>464</v>
      </c>
      <c r="AG3715" t="s">
        <v>78</v>
      </c>
      <c r="AH3715" t="s">
        <v>78</v>
      </c>
      <c r="AU3715">
        <v>456</v>
      </c>
      <c r="AV3715" t="s">
        <v>90</v>
      </c>
      <c r="AW3715" t="s">
        <v>90</v>
      </c>
      <c r="AX3715">
        <v>0</v>
      </c>
      <c r="AY3715">
        <v>458</v>
      </c>
      <c r="AZ3715" t="s">
        <v>90</v>
      </c>
      <c r="BA3715" t="s">
        <v>90</v>
      </c>
      <c r="BB3715">
        <v>464</v>
      </c>
      <c r="BC3715" t="s">
        <v>78</v>
      </c>
      <c r="BD3715" t="s">
        <v>78</v>
      </c>
      <c r="BE3715">
        <v>1</v>
      </c>
      <c r="BF3715">
        <v>464</v>
      </c>
      <c r="BG3715" t="s">
        <v>78</v>
      </c>
      <c r="BH3715" t="s">
        <v>78</v>
      </c>
      <c r="BI3715">
        <v>456</v>
      </c>
      <c r="BJ3715" t="s">
        <v>90</v>
      </c>
      <c r="BK3715" t="s">
        <v>90</v>
      </c>
      <c r="BL3715">
        <v>466</v>
      </c>
      <c r="BM3715" t="s">
        <v>78</v>
      </c>
      <c r="BN3715" t="s">
        <v>78</v>
      </c>
      <c r="BO3715" t="s">
        <v>90</v>
      </c>
      <c r="BQ3715" t="s">
        <v>94</v>
      </c>
    </row>
    <row r="3716" spans="1:69" x14ac:dyDescent="0.3">
      <c r="A3716">
        <v>465</v>
      </c>
      <c r="B3716" t="e">
        <f>-init-(java.io.Reader)</f>
        <v>#NAME?</v>
      </c>
      <c r="C3716">
        <v>3</v>
      </c>
      <c r="D3716" t="s">
        <v>83</v>
      </c>
      <c r="E3716">
        <v>62</v>
      </c>
      <c r="F3716" t="s">
        <v>2659</v>
      </c>
      <c r="G3716" t="s">
        <v>78</v>
      </c>
      <c r="H3716" t="s">
        <v>78</v>
      </c>
      <c r="Q3716">
        <v>456</v>
      </c>
      <c r="R3716" t="s">
        <v>90</v>
      </c>
      <c r="S3716" t="s">
        <v>90</v>
      </c>
      <c r="AF3716">
        <v>464</v>
      </c>
      <c r="AG3716" t="s">
        <v>78</v>
      </c>
      <c r="AH3716" t="s">
        <v>78</v>
      </c>
      <c r="AU3716">
        <v>456</v>
      </c>
      <c r="AV3716" t="s">
        <v>90</v>
      </c>
      <c r="AW3716" t="s">
        <v>90</v>
      </c>
      <c r="AX3716">
        <v>0</v>
      </c>
      <c r="AY3716">
        <v>458</v>
      </c>
      <c r="AZ3716" t="s">
        <v>90</v>
      </c>
      <c r="BA3716" t="s">
        <v>90</v>
      </c>
      <c r="BB3716">
        <v>464</v>
      </c>
      <c r="BC3716" t="s">
        <v>78</v>
      </c>
      <c r="BD3716" t="s">
        <v>78</v>
      </c>
      <c r="BE3716">
        <v>1</v>
      </c>
      <c r="BF3716">
        <v>464</v>
      </c>
      <c r="BG3716" t="s">
        <v>78</v>
      </c>
      <c r="BH3716" t="s">
        <v>78</v>
      </c>
      <c r="BI3716">
        <v>456</v>
      </c>
      <c r="BJ3716" t="s">
        <v>90</v>
      </c>
      <c r="BK3716" t="s">
        <v>90</v>
      </c>
      <c r="BL3716">
        <v>466</v>
      </c>
      <c r="BM3716" t="s">
        <v>78</v>
      </c>
      <c r="BN3716" t="s">
        <v>78</v>
      </c>
      <c r="BO3716" t="s">
        <v>90</v>
      </c>
      <c r="BQ3716" t="s">
        <v>94</v>
      </c>
    </row>
    <row r="3717" spans="1:69" x14ac:dyDescent="0.3">
      <c r="A3717">
        <v>465</v>
      </c>
      <c r="B3717" t="e">
        <f>-init-(java.io.Reader)</f>
        <v>#NAME?</v>
      </c>
      <c r="C3717">
        <v>4</v>
      </c>
      <c r="D3717" t="s">
        <v>84</v>
      </c>
      <c r="E3717">
        <v>62</v>
      </c>
      <c r="F3717" t="s">
        <v>2659</v>
      </c>
      <c r="G3717" t="s">
        <v>69</v>
      </c>
      <c r="H3717" t="s">
        <v>69</v>
      </c>
      <c r="Q3717">
        <v>456</v>
      </c>
      <c r="R3717" t="s">
        <v>90</v>
      </c>
      <c r="S3717" t="s">
        <v>90</v>
      </c>
      <c r="AF3717">
        <v>464</v>
      </c>
      <c r="AG3717" t="s">
        <v>69</v>
      </c>
      <c r="AH3717" t="s">
        <v>69</v>
      </c>
      <c r="AU3717">
        <v>456</v>
      </c>
      <c r="AV3717" t="s">
        <v>90</v>
      </c>
      <c r="AW3717" t="s">
        <v>90</v>
      </c>
      <c r="AX3717">
        <v>0</v>
      </c>
      <c r="AY3717">
        <v>458</v>
      </c>
      <c r="AZ3717" t="s">
        <v>90</v>
      </c>
      <c r="BA3717" t="s">
        <v>90</v>
      </c>
      <c r="BB3717">
        <v>464</v>
      </c>
      <c r="BC3717" t="s">
        <v>69</v>
      </c>
      <c r="BD3717" t="s">
        <v>69</v>
      </c>
      <c r="BE3717">
        <v>1</v>
      </c>
      <c r="BF3717">
        <v>464</v>
      </c>
      <c r="BG3717" t="s">
        <v>69</v>
      </c>
      <c r="BH3717" t="s">
        <v>69</v>
      </c>
      <c r="BI3717">
        <v>456</v>
      </c>
      <c r="BJ3717" t="s">
        <v>90</v>
      </c>
      <c r="BK3717" t="s">
        <v>90</v>
      </c>
      <c r="BL3717">
        <v>466</v>
      </c>
      <c r="BM3717" t="s">
        <v>69</v>
      </c>
      <c r="BN3717" t="s">
        <v>69</v>
      </c>
      <c r="BO3717" t="s">
        <v>90</v>
      </c>
      <c r="BQ3717" t="s">
        <v>94</v>
      </c>
    </row>
    <row r="3718" spans="1:69" x14ac:dyDescent="0.3">
      <c r="A3718">
        <v>465</v>
      </c>
      <c r="B3718" t="e">
        <f>-init-(java.io.Reader)</f>
        <v>#NAME?</v>
      </c>
      <c r="C3718">
        <v>5</v>
      </c>
      <c r="D3718" t="s">
        <v>85</v>
      </c>
      <c r="E3718">
        <v>62</v>
      </c>
      <c r="F3718" t="s">
        <v>2659</v>
      </c>
      <c r="G3718" t="s">
        <v>78</v>
      </c>
      <c r="H3718" t="s">
        <v>78</v>
      </c>
      <c r="Q3718">
        <v>456</v>
      </c>
      <c r="R3718" t="s">
        <v>90</v>
      </c>
      <c r="S3718" t="s">
        <v>90</v>
      </c>
      <c r="AF3718">
        <v>464</v>
      </c>
      <c r="AG3718" t="s">
        <v>78</v>
      </c>
      <c r="AH3718" t="s">
        <v>78</v>
      </c>
      <c r="AU3718">
        <v>456</v>
      </c>
      <c r="AV3718" t="s">
        <v>90</v>
      </c>
      <c r="AW3718" t="s">
        <v>90</v>
      </c>
      <c r="AX3718">
        <v>0</v>
      </c>
      <c r="AY3718">
        <v>458</v>
      </c>
      <c r="AZ3718" t="s">
        <v>90</v>
      </c>
      <c r="BA3718" t="s">
        <v>90</v>
      </c>
      <c r="BB3718">
        <v>464</v>
      </c>
      <c r="BC3718" t="s">
        <v>78</v>
      </c>
      <c r="BD3718" t="s">
        <v>78</v>
      </c>
      <c r="BE3718">
        <v>1</v>
      </c>
      <c r="BF3718">
        <v>464</v>
      </c>
      <c r="BG3718" t="s">
        <v>78</v>
      </c>
      <c r="BH3718" t="s">
        <v>78</v>
      </c>
      <c r="BI3718">
        <v>456</v>
      </c>
      <c r="BJ3718" t="s">
        <v>90</v>
      </c>
      <c r="BK3718" t="s">
        <v>90</v>
      </c>
      <c r="BL3718">
        <v>466</v>
      </c>
      <c r="BM3718" t="s">
        <v>78</v>
      </c>
      <c r="BN3718" t="s">
        <v>78</v>
      </c>
      <c r="BO3718" t="s">
        <v>90</v>
      </c>
      <c r="BQ3718" t="s">
        <v>94</v>
      </c>
    </row>
    <row r="3719" spans="1:69" x14ac:dyDescent="0.3">
      <c r="A3719">
        <v>465</v>
      </c>
      <c r="B3719" t="e">
        <f>-init-(java.io.Reader)</f>
        <v>#NAME?</v>
      </c>
      <c r="C3719">
        <v>6</v>
      </c>
      <c r="D3719" t="s">
        <v>86</v>
      </c>
      <c r="E3719">
        <v>62</v>
      </c>
      <c r="F3719" t="s">
        <v>2659</v>
      </c>
      <c r="G3719" t="s">
        <v>78</v>
      </c>
      <c r="H3719" t="s">
        <v>78</v>
      </c>
      <c r="Q3719">
        <v>456</v>
      </c>
      <c r="R3719" t="s">
        <v>90</v>
      </c>
      <c r="S3719" t="s">
        <v>90</v>
      </c>
      <c r="AF3719">
        <v>464</v>
      </c>
      <c r="AG3719" t="s">
        <v>78</v>
      </c>
      <c r="AH3719" t="s">
        <v>78</v>
      </c>
      <c r="AU3719">
        <v>456</v>
      </c>
      <c r="AV3719" t="s">
        <v>90</v>
      </c>
      <c r="AW3719" t="s">
        <v>90</v>
      </c>
      <c r="AX3719">
        <v>0</v>
      </c>
      <c r="AY3719">
        <v>458</v>
      </c>
      <c r="AZ3719" t="s">
        <v>90</v>
      </c>
      <c r="BA3719" t="s">
        <v>90</v>
      </c>
      <c r="BB3719">
        <v>464</v>
      </c>
      <c r="BC3719" t="s">
        <v>78</v>
      </c>
      <c r="BD3719" t="s">
        <v>78</v>
      </c>
      <c r="BE3719">
        <v>1</v>
      </c>
      <c r="BF3719">
        <v>464</v>
      </c>
      <c r="BG3719" t="s">
        <v>78</v>
      </c>
      <c r="BH3719" t="s">
        <v>78</v>
      </c>
      <c r="BI3719">
        <v>456</v>
      </c>
      <c r="BJ3719" t="s">
        <v>90</v>
      </c>
      <c r="BK3719" t="s">
        <v>90</v>
      </c>
      <c r="BL3719">
        <v>466</v>
      </c>
      <c r="BM3719" t="s">
        <v>78</v>
      </c>
      <c r="BN3719" t="s">
        <v>78</v>
      </c>
      <c r="BO3719" t="s">
        <v>90</v>
      </c>
      <c r="BQ3719" t="s">
        <v>94</v>
      </c>
    </row>
    <row r="3720" spans="1:69" x14ac:dyDescent="0.3">
      <c r="A3720">
        <v>465</v>
      </c>
      <c r="B3720" t="e">
        <f>-init-(java.io.Reader)</f>
        <v>#NAME?</v>
      </c>
      <c r="C3720">
        <v>7</v>
      </c>
      <c r="D3720" t="s">
        <v>87</v>
      </c>
      <c r="E3720">
        <v>62</v>
      </c>
      <c r="F3720" t="s">
        <v>2659</v>
      </c>
      <c r="G3720" t="s">
        <v>78</v>
      </c>
      <c r="H3720" t="s">
        <v>78</v>
      </c>
      <c r="Q3720">
        <v>456</v>
      </c>
      <c r="R3720" t="s">
        <v>90</v>
      </c>
      <c r="S3720" t="s">
        <v>90</v>
      </c>
      <c r="AF3720">
        <v>464</v>
      </c>
      <c r="AG3720" t="s">
        <v>78</v>
      </c>
      <c r="AH3720" t="s">
        <v>78</v>
      </c>
      <c r="AU3720">
        <v>456</v>
      </c>
      <c r="AV3720" t="s">
        <v>90</v>
      </c>
      <c r="AW3720" t="s">
        <v>90</v>
      </c>
      <c r="AX3720">
        <v>0</v>
      </c>
      <c r="AY3720">
        <v>458</v>
      </c>
      <c r="AZ3720" t="s">
        <v>90</v>
      </c>
      <c r="BA3720" t="s">
        <v>90</v>
      </c>
      <c r="BB3720">
        <v>464</v>
      </c>
      <c r="BC3720" t="s">
        <v>78</v>
      </c>
      <c r="BD3720" t="s">
        <v>78</v>
      </c>
      <c r="BE3720">
        <v>1</v>
      </c>
      <c r="BF3720">
        <v>464</v>
      </c>
      <c r="BG3720" t="s">
        <v>78</v>
      </c>
      <c r="BH3720" t="s">
        <v>78</v>
      </c>
      <c r="BI3720">
        <v>456</v>
      </c>
      <c r="BJ3720" t="s">
        <v>90</v>
      </c>
      <c r="BK3720" t="s">
        <v>90</v>
      </c>
      <c r="BL3720">
        <v>466</v>
      </c>
      <c r="BM3720" t="s">
        <v>78</v>
      </c>
      <c r="BN3720" t="s">
        <v>78</v>
      </c>
      <c r="BO3720" t="s">
        <v>90</v>
      </c>
      <c r="BQ3720" t="s">
        <v>94</v>
      </c>
    </row>
    <row r="3721" spans="1:69" x14ac:dyDescent="0.3">
      <c r="A3721">
        <v>465</v>
      </c>
      <c r="B3721" t="e">
        <f>-init-(java.io.Reader)</f>
        <v>#NAME?</v>
      </c>
      <c r="C3721">
        <v>8</v>
      </c>
      <c r="D3721" t="s">
        <v>88</v>
      </c>
      <c r="E3721">
        <v>62</v>
      </c>
      <c r="F3721" t="s">
        <v>2659</v>
      </c>
      <c r="G3721" t="s">
        <v>78</v>
      </c>
      <c r="H3721" t="s">
        <v>78</v>
      </c>
      <c r="Q3721">
        <v>456</v>
      </c>
      <c r="R3721" t="s">
        <v>90</v>
      </c>
      <c r="S3721" t="s">
        <v>90</v>
      </c>
      <c r="AF3721">
        <v>464</v>
      </c>
      <c r="AG3721" t="s">
        <v>78</v>
      </c>
      <c r="AH3721" t="s">
        <v>78</v>
      </c>
      <c r="AU3721">
        <v>456</v>
      </c>
      <c r="AV3721" t="s">
        <v>90</v>
      </c>
      <c r="AW3721" t="s">
        <v>90</v>
      </c>
      <c r="AX3721">
        <v>0</v>
      </c>
      <c r="AY3721">
        <v>458</v>
      </c>
      <c r="AZ3721" t="s">
        <v>90</v>
      </c>
      <c r="BA3721" t="s">
        <v>90</v>
      </c>
      <c r="BB3721">
        <v>464</v>
      </c>
      <c r="BC3721" t="s">
        <v>78</v>
      </c>
      <c r="BD3721" t="s">
        <v>78</v>
      </c>
      <c r="BE3721">
        <v>1</v>
      </c>
      <c r="BF3721">
        <v>464</v>
      </c>
      <c r="BG3721" t="s">
        <v>78</v>
      </c>
      <c r="BH3721" t="s">
        <v>78</v>
      </c>
      <c r="BI3721">
        <v>456</v>
      </c>
      <c r="BJ3721" t="s">
        <v>90</v>
      </c>
      <c r="BK3721" t="s">
        <v>90</v>
      </c>
      <c r="BL3721">
        <v>466</v>
      </c>
      <c r="BM3721" t="s">
        <v>78</v>
      </c>
      <c r="BN3721" t="s">
        <v>78</v>
      </c>
      <c r="BO3721" t="s">
        <v>90</v>
      </c>
      <c r="BQ3721" t="s">
        <v>94</v>
      </c>
    </row>
    <row r="3722" spans="1:69" x14ac:dyDescent="0.3">
      <c r="A3722">
        <v>466</v>
      </c>
      <c r="B3722" t="e">
        <f>-init-(antlr.InputBuffer)</f>
        <v>#NAME?</v>
      </c>
      <c r="C3722">
        <v>1</v>
      </c>
      <c r="D3722" t="s">
        <v>67</v>
      </c>
      <c r="E3722">
        <v>62</v>
      </c>
      <c r="F3722" t="s">
        <v>2659</v>
      </c>
      <c r="G3722" t="s">
        <v>78</v>
      </c>
      <c r="H3722" t="s">
        <v>78</v>
      </c>
      <c r="AF3722">
        <v>464</v>
      </c>
      <c r="AG3722" t="s">
        <v>78</v>
      </c>
      <c r="AH3722" t="s">
        <v>78</v>
      </c>
      <c r="BB3722">
        <v>464</v>
      </c>
      <c r="BC3722" t="s">
        <v>78</v>
      </c>
      <c r="BD3722" t="s">
        <v>78</v>
      </c>
      <c r="BE3722">
        <v>1</v>
      </c>
      <c r="BF3722">
        <v>464</v>
      </c>
      <c r="BG3722" t="s">
        <v>78</v>
      </c>
      <c r="BH3722" t="s">
        <v>78</v>
      </c>
      <c r="BI3722">
        <v>465</v>
      </c>
      <c r="BJ3722" t="s">
        <v>78</v>
      </c>
      <c r="BK3722" t="s">
        <v>78</v>
      </c>
      <c r="BL3722">
        <v>467</v>
      </c>
      <c r="BM3722" t="s">
        <v>78</v>
      </c>
      <c r="BN3722" t="s">
        <v>78</v>
      </c>
      <c r="BO3722" t="s">
        <v>78</v>
      </c>
      <c r="BP3722" t="s">
        <v>81</v>
      </c>
      <c r="BQ3722" t="s">
        <v>382</v>
      </c>
    </row>
    <row r="3723" spans="1:69" x14ac:dyDescent="0.3">
      <c r="A3723">
        <v>466</v>
      </c>
      <c r="B3723" t="e">
        <f>-init-(antlr.InputBuffer)</f>
        <v>#NAME?</v>
      </c>
      <c r="C3723">
        <v>2</v>
      </c>
      <c r="D3723" t="s">
        <v>77</v>
      </c>
      <c r="E3723">
        <v>62</v>
      </c>
      <c r="F3723" t="s">
        <v>2659</v>
      </c>
      <c r="G3723" t="s">
        <v>78</v>
      </c>
      <c r="H3723" t="s">
        <v>78</v>
      </c>
      <c r="AF3723">
        <v>464</v>
      </c>
      <c r="AG3723" t="s">
        <v>78</v>
      </c>
      <c r="AH3723" t="s">
        <v>78</v>
      </c>
      <c r="BB3723">
        <v>464</v>
      </c>
      <c r="BC3723" t="s">
        <v>78</v>
      </c>
      <c r="BD3723" t="s">
        <v>78</v>
      </c>
      <c r="BE3723">
        <v>1</v>
      </c>
      <c r="BF3723">
        <v>464</v>
      </c>
      <c r="BG3723" t="s">
        <v>78</v>
      </c>
      <c r="BH3723" t="s">
        <v>78</v>
      </c>
      <c r="BI3723">
        <v>465</v>
      </c>
      <c r="BJ3723" t="s">
        <v>78</v>
      </c>
      <c r="BK3723" t="s">
        <v>78</v>
      </c>
      <c r="BL3723">
        <v>467</v>
      </c>
      <c r="BM3723" t="s">
        <v>78</v>
      </c>
      <c r="BN3723" t="s">
        <v>78</v>
      </c>
      <c r="BO3723" t="s">
        <v>78</v>
      </c>
      <c r="BP3723" t="s">
        <v>81</v>
      </c>
      <c r="BQ3723" t="s">
        <v>382</v>
      </c>
    </row>
    <row r="3724" spans="1:69" x14ac:dyDescent="0.3">
      <c r="A3724">
        <v>466</v>
      </c>
      <c r="B3724" t="e">
        <f>-init-(antlr.InputBuffer)</f>
        <v>#NAME?</v>
      </c>
      <c r="C3724">
        <v>3</v>
      </c>
      <c r="D3724" t="s">
        <v>83</v>
      </c>
      <c r="E3724">
        <v>62</v>
      </c>
      <c r="F3724" t="s">
        <v>2659</v>
      </c>
      <c r="G3724" t="s">
        <v>78</v>
      </c>
      <c r="H3724" t="s">
        <v>78</v>
      </c>
      <c r="AF3724">
        <v>464</v>
      </c>
      <c r="AG3724" t="s">
        <v>78</v>
      </c>
      <c r="AH3724" t="s">
        <v>78</v>
      </c>
      <c r="BB3724">
        <v>464</v>
      </c>
      <c r="BC3724" t="s">
        <v>78</v>
      </c>
      <c r="BD3724" t="s">
        <v>78</v>
      </c>
      <c r="BE3724">
        <v>1</v>
      </c>
      <c r="BF3724">
        <v>464</v>
      </c>
      <c r="BG3724" t="s">
        <v>78</v>
      </c>
      <c r="BH3724" t="s">
        <v>78</v>
      </c>
      <c r="BI3724">
        <v>465</v>
      </c>
      <c r="BJ3724" t="s">
        <v>78</v>
      </c>
      <c r="BK3724" t="s">
        <v>78</v>
      </c>
      <c r="BL3724">
        <v>467</v>
      </c>
      <c r="BM3724" t="s">
        <v>78</v>
      </c>
      <c r="BN3724" t="s">
        <v>78</v>
      </c>
      <c r="BO3724" t="s">
        <v>78</v>
      </c>
      <c r="BP3724" t="s">
        <v>81</v>
      </c>
      <c r="BQ3724" t="s">
        <v>382</v>
      </c>
    </row>
    <row r="3725" spans="1:69" x14ac:dyDescent="0.3">
      <c r="A3725">
        <v>466</v>
      </c>
      <c r="B3725" t="e">
        <f>-init-(antlr.InputBuffer)</f>
        <v>#NAME?</v>
      </c>
      <c r="C3725">
        <v>4</v>
      </c>
      <c r="D3725" t="s">
        <v>84</v>
      </c>
      <c r="E3725">
        <v>62</v>
      </c>
      <c r="F3725" t="s">
        <v>2659</v>
      </c>
      <c r="G3725" t="s">
        <v>69</v>
      </c>
      <c r="H3725" t="s">
        <v>69</v>
      </c>
      <c r="AF3725">
        <v>464</v>
      </c>
      <c r="AG3725" t="s">
        <v>69</v>
      </c>
      <c r="AH3725" t="s">
        <v>69</v>
      </c>
      <c r="BB3725">
        <v>464</v>
      </c>
      <c r="BC3725" t="s">
        <v>69</v>
      </c>
      <c r="BD3725" t="s">
        <v>69</v>
      </c>
      <c r="BE3725">
        <v>1</v>
      </c>
      <c r="BF3725">
        <v>464</v>
      </c>
      <c r="BG3725" t="s">
        <v>69</v>
      </c>
      <c r="BH3725" t="s">
        <v>69</v>
      </c>
      <c r="BI3725">
        <v>465</v>
      </c>
      <c r="BJ3725" t="s">
        <v>69</v>
      </c>
      <c r="BK3725" t="s">
        <v>69</v>
      </c>
      <c r="BL3725">
        <v>467</v>
      </c>
      <c r="BM3725" t="s">
        <v>69</v>
      </c>
      <c r="BN3725" t="s">
        <v>69</v>
      </c>
      <c r="BO3725" t="s">
        <v>69</v>
      </c>
      <c r="BP3725" t="s">
        <v>75</v>
      </c>
      <c r="BQ3725" t="s">
        <v>381</v>
      </c>
    </row>
    <row r="3726" spans="1:69" x14ac:dyDescent="0.3">
      <c r="A3726">
        <v>466</v>
      </c>
      <c r="B3726" t="e">
        <f>-init-(antlr.InputBuffer)</f>
        <v>#NAME?</v>
      </c>
      <c r="C3726">
        <v>5</v>
      </c>
      <c r="D3726" t="s">
        <v>85</v>
      </c>
      <c r="E3726">
        <v>62</v>
      </c>
      <c r="F3726" t="s">
        <v>2659</v>
      </c>
      <c r="G3726" t="s">
        <v>78</v>
      </c>
      <c r="H3726" t="s">
        <v>78</v>
      </c>
      <c r="AF3726">
        <v>464</v>
      </c>
      <c r="AG3726" t="s">
        <v>78</v>
      </c>
      <c r="AH3726" t="s">
        <v>78</v>
      </c>
      <c r="BB3726">
        <v>464</v>
      </c>
      <c r="BC3726" t="s">
        <v>78</v>
      </c>
      <c r="BD3726" t="s">
        <v>78</v>
      </c>
      <c r="BE3726">
        <v>1</v>
      </c>
      <c r="BF3726">
        <v>464</v>
      </c>
      <c r="BG3726" t="s">
        <v>78</v>
      </c>
      <c r="BH3726" t="s">
        <v>78</v>
      </c>
      <c r="BI3726">
        <v>465</v>
      </c>
      <c r="BJ3726" t="s">
        <v>78</v>
      </c>
      <c r="BK3726" t="s">
        <v>78</v>
      </c>
      <c r="BL3726">
        <v>467</v>
      </c>
      <c r="BM3726" t="s">
        <v>78</v>
      </c>
      <c r="BN3726" t="s">
        <v>78</v>
      </c>
      <c r="BO3726" t="s">
        <v>78</v>
      </c>
      <c r="BP3726" t="s">
        <v>81</v>
      </c>
      <c r="BQ3726" t="s">
        <v>382</v>
      </c>
    </row>
    <row r="3727" spans="1:69" x14ac:dyDescent="0.3">
      <c r="A3727">
        <v>466</v>
      </c>
      <c r="B3727" t="e">
        <f>-init-(antlr.InputBuffer)</f>
        <v>#NAME?</v>
      </c>
      <c r="C3727">
        <v>6</v>
      </c>
      <c r="D3727" t="s">
        <v>86</v>
      </c>
      <c r="E3727">
        <v>62</v>
      </c>
      <c r="F3727" t="s">
        <v>2659</v>
      </c>
      <c r="G3727" t="s">
        <v>78</v>
      </c>
      <c r="H3727" t="s">
        <v>78</v>
      </c>
      <c r="AF3727">
        <v>464</v>
      </c>
      <c r="AG3727" t="s">
        <v>78</v>
      </c>
      <c r="AH3727" t="s">
        <v>78</v>
      </c>
      <c r="BB3727">
        <v>464</v>
      </c>
      <c r="BC3727" t="s">
        <v>78</v>
      </c>
      <c r="BD3727" t="s">
        <v>78</v>
      </c>
      <c r="BE3727">
        <v>1</v>
      </c>
      <c r="BF3727">
        <v>464</v>
      </c>
      <c r="BG3727" t="s">
        <v>78</v>
      </c>
      <c r="BH3727" t="s">
        <v>78</v>
      </c>
      <c r="BI3727">
        <v>465</v>
      </c>
      <c r="BJ3727" t="s">
        <v>78</v>
      </c>
      <c r="BK3727" t="s">
        <v>78</v>
      </c>
      <c r="BL3727">
        <v>467</v>
      </c>
      <c r="BM3727" t="s">
        <v>78</v>
      </c>
      <c r="BN3727" t="s">
        <v>78</v>
      </c>
      <c r="BO3727" t="s">
        <v>78</v>
      </c>
      <c r="BP3727" t="s">
        <v>81</v>
      </c>
      <c r="BQ3727" t="s">
        <v>382</v>
      </c>
    </row>
    <row r="3728" spans="1:69" x14ac:dyDescent="0.3">
      <c r="A3728">
        <v>466</v>
      </c>
      <c r="B3728" t="e">
        <f>-init-(antlr.InputBuffer)</f>
        <v>#NAME?</v>
      </c>
      <c r="C3728">
        <v>7</v>
      </c>
      <c r="D3728" t="s">
        <v>87</v>
      </c>
      <c r="E3728">
        <v>62</v>
      </c>
      <c r="F3728" t="s">
        <v>2659</v>
      </c>
      <c r="G3728" t="s">
        <v>78</v>
      </c>
      <c r="H3728" t="s">
        <v>78</v>
      </c>
      <c r="AF3728">
        <v>464</v>
      </c>
      <c r="AG3728" t="s">
        <v>78</v>
      </c>
      <c r="AH3728" t="s">
        <v>78</v>
      </c>
      <c r="BB3728">
        <v>464</v>
      </c>
      <c r="BC3728" t="s">
        <v>78</v>
      </c>
      <c r="BD3728" t="s">
        <v>78</v>
      </c>
      <c r="BE3728">
        <v>1</v>
      </c>
      <c r="BF3728">
        <v>464</v>
      </c>
      <c r="BG3728" t="s">
        <v>78</v>
      </c>
      <c r="BH3728" t="s">
        <v>78</v>
      </c>
      <c r="BI3728">
        <v>465</v>
      </c>
      <c r="BJ3728" t="s">
        <v>78</v>
      </c>
      <c r="BK3728" t="s">
        <v>78</v>
      </c>
      <c r="BL3728">
        <v>467</v>
      </c>
      <c r="BM3728" t="s">
        <v>78</v>
      </c>
      <c r="BN3728" t="s">
        <v>78</v>
      </c>
      <c r="BO3728" t="s">
        <v>78</v>
      </c>
      <c r="BP3728" t="s">
        <v>81</v>
      </c>
      <c r="BQ3728" t="s">
        <v>382</v>
      </c>
    </row>
    <row r="3729" spans="1:69" x14ac:dyDescent="0.3">
      <c r="A3729">
        <v>466</v>
      </c>
      <c r="B3729" t="e">
        <f>-init-(antlr.InputBuffer)</f>
        <v>#NAME?</v>
      </c>
      <c r="C3729">
        <v>8</v>
      </c>
      <c r="D3729" t="s">
        <v>88</v>
      </c>
      <c r="E3729">
        <v>62</v>
      </c>
      <c r="F3729" t="s">
        <v>2659</v>
      </c>
      <c r="G3729" t="s">
        <v>78</v>
      </c>
      <c r="H3729" t="s">
        <v>78</v>
      </c>
      <c r="AF3729">
        <v>464</v>
      </c>
      <c r="AG3729" t="s">
        <v>78</v>
      </c>
      <c r="AH3729" t="s">
        <v>78</v>
      </c>
      <c r="BB3729">
        <v>464</v>
      </c>
      <c r="BC3729" t="s">
        <v>78</v>
      </c>
      <c r="BD3729" t="s">
        <v>78</v>
      </c>
      <c r="BE3729">
        <v>1</v>
      </c>
      <c r="BF3729">
        <v>464</v>
      </c>
      <c r="BG3729" t="s">
        <v>78</v>
      </c>
      <c r="BH3729" t="s">
        <v>78</v>
      </c>
      <c r="BI3729">
        <v>465</v>
      </c>
      <c r="BJ3729" t="s">
        <v>78</v>
      </c>
      <c r="BK3729" t="s">
        <v>78</v>
      </c>
      <c r="BL3729">
        <v>467</v>
      </c>
      <c r="BM3729" t="s">
        <v>78</v>
      </c>
      <c r="BN3729" t="s">
        <v>78</v>
      </c>
      <c r="BO3729" t="s">
        <v>78</v>
      </c>
      <c r="BP3729" t="s">
        <v>81</v>
      </c>
      <c r="BQ3729" t="s">
        <v>382</v>
      </c>
    </row>
    <row r="3730" spans="1:69" x14ac:dyDescent="0.3">
      <c r="A3730">
        <v>467</v>
      </c>
      <c r="B3730" t="e">
        <f>-init-(antlr.LexerSharedInputState)</f>
        <v>#NAME?</v>
      </c>
      <c r="C3730">
        <v>1</v>
      </c>
      <c r="D3730" t="s">
        <v>67</v>
      </c>
      <c r="E3730">
        <v>62</v>
      </c>
      <c r="F3730" t="s">
        <v>2659</v>
      </c>
      <c r="G3730" t="s">
        <v>78</v>
      </c>
      <c r="H3730" t="s">
        <v>78</v>
      </c>
      <c r="BI3730">
        <v>466</v>
      </c>
      <c r="BJ3730" t="s">
        <v>78</v>
      </c>
      <c r="BK3730" t="s">
        <v>78</v>
      </c>
      <c r="BO3730" t="s">
        <v>90</v>
      </c>
      <c r="BQ3730" t="s">
        <v>320</v>
      </c>
    </row>
    <row r="3731" spans="1:69" x14ac:dyDescent="0.3">
      <c r="A3731">
        <v>467</v>
      </c>
      <c r="B3731" t="e">
        <f>-init-(antlr.LexerSharedInputState)</f>
        <v>#NAME?</v>
      </c>
      <c r="C3731">
        <v>2</v>
      </c>
      <c r="D3731" t="s">
        <v>77</v>
      </c>
      <c r="E3731">
        <v>62</v>
      </c>
      <c r="F3731" t="s">
        <v>2659</v>
      </c>
      <c r="G3731" t="s">
        <v>78</v>
      </c>
      <c r="H3731" t="s">
        <v>78</v>
      </c>
      <c r="BI3731">
        <v>466</v>
      </c>
      <c r="BJ3731" t="s">
        <v>78</v>
      </c>
      <c r="BK3731" t="s">
        <v>78</v>
      </c>
      <c r="BO3731" t="s">
        <v>90</v>
      </c>
      <c r="BQ3731" t="s">
        <v>320</v>
      </c>
    </row>
    <row r="3732" spans="1:69" x14ac:dyDescent="0.3">
      <c r="A3732">
        <v>467</v>
      </c>
      <c r="B3732" t="e">
        <f>-init-(antlr.LexerSharedInputState)</f>
        <v>#NAME?</v>
      </c>
      <c r="C3732">
        <v>3</v>
      </c>
      <c r="D3732" t="s">
        <v>83</v>
      </c>
      <c r="E3732">
        <v>62</v>
      </c>
      <c r="F3732" t="s">
        <v>2659</v>
      </c>
      <c r="G3732" t="s">
        <v>78</v>
      </c>
      <c r="H3732" t="s">
        <v>78</v>
      </c>
      <c r="BI3732">
        <v>466</v>
      </c>
      <c r="BJ3732" t="s">
        <v>78</v>
      </c>
      <c r="BK3732" t="s">
        <v>78</v>
      </c>
      <c r="BO3732" t="s">
        <v>90</v>
      </c>
      <c r="BQ3732" t="s">
        <v>320</v>
      </c>
    </row>
    <row r="3733" spans="1:69" x14ac:dyDescent="0.3">
      <c r="A3733">
        <v>467</v>
      </c>
      <c r="B3733" t="e">
        <f>-init-(antlr.LexerSharedInputState)</f>
        <v>#NAME?</v>
      </c>
      <c r="C3733">
        <v>4</v>
      </c>
      <c r="D3733" t="s">
        <v>84</v>
      </c>
      <c r="E3733">
        <v>62</v>
      </c>
      <c r="F3733" t="s">
        <v>2659</v>
      </c>
      <c r="G3733" t="s">
        <v>69</v>
      </c>
      <c r="H3733" t="s">
        <v>69</v>
      </c>
      <c r="BI3733">
        <v>466</v>
      </c>
      <c r="BJ3733" t="s">
        <v>69</v>
      </c>
      <c r="BK3733" t="s">
        <v>69</v>
      </c>
      <c r="BO3733" t="s">
        <v>90</v>
      </c>
      <c r="BQ3733" t="s">
        <v>320</v>
      </c>
    </row>
    <row r="3734" spans="1:69" x14ac:dyDescent="0.3">
      <c r="A3734">
        <v>467</v>
      </c>
      <c r="B3734" t="e">
        <f>-init-(antlr.LexerSharedInputState)</f>
        <v>#NAME?</v>
      </c>
      <c r="C3734">
        <v>5</v>
      </c>
      <c r="D3734" t="s">
        <v>85</v>
      </c>
      <c r="E3734">
        <v>62</v>
      </c>
      <c r="F3734" t="s">
        <v>2659</v>
      </c>
      <c r="G3734" t="s">
        <v>78</v>
      </c>
      <c r="H3734" t="s">
        <v>78</v>
      </c>
      <c r="BI3734">
        <v>466</v>
      </c>
      <c r="BJ3734" t="s">
        <v>78</v>
      </c>
      <c r="BK3734" t="s">
        <v>78</v>
      </c>
      <c r="BO3734" t="s">
        <v>90</v>
      </c>
      <c r="BQ3734" t="s">
        <v>320</v>
      </c>
    </row>
    <row r="3735" spans="1:69" x14ac:dyDescent="0.3">
      <c r="A3735">
        <v>467</v>
      </c>
      <c r="B3735" t="e">
        <f>-init-(antlr.LexerSharedInputState)</f>
        <v>#NAME?</v>
      </c>
      <c r="C3735">
        <v>6</v>
      </c>
      <c r="D3735" t="s">
        <v>86</v>
      </c>
      <c r="E3735">
        <v>62</v>
      </c>
      <c r="F3735" t="s">
        <v>2659</v>
      </c>
      <c r="G3735" t="s">
        <v>78</v>
      </c>
      <c r="H3735" t="s">
        <v>78</v>
      </c>
      <c r="BI3735">
        <v>466</v>
      </c>
      <c r="BJ3735" t="s">
        <v>78</v>
      </c>
      <c r="BK3735" t="s">
        <v>78</v>
      </c>
      <c r="BO3735" t="s">
        <v>90</v>
      </c>
      <c r="BQ3735" t="s">
        <v>320</v>
      </c>
    </row>
    <row r="3736" spans="1:69" x14ac:dyDescent="0.3">
      <c r="A3736">
        <v>467</v>
      </c>
      <c r="B3736" t="e">
        <f>-init-(antlr.LexerSharedInputState)</f>
        <v>#NAME?</v>
      </c>
      <c r="C3736">
        <v>7</v>
      </c>
      <c r="D3736" t="s">
        <v>87</v>
      </c>
      <c r="E3736">
        <v>62</v>
      </c>
      <c r="F3736" t="s">
        <v>2659</v>
      </c>
      <c r="G3736" t="s">
        <v>78</v>
      </c>
      <c r="H3736" t="s">
        <v>78</v>
      </c>
      <c r="BI3736">
        <v>466</v>
      </c>
      <c r="BJ3736" t="s">
        <v>78</v>
      </c>
      <c r="BK3736" t="s">
        <v>78</v>
      </c>
      <c r="BO3736" t="s">
        <v>90</v>
      </c>
      <c r="BQ3736" t="s">
        <v>320</v>
      </c>
    </row>
    <row r="3737" spans="1:69" x14ac:dyDescent="0.3">
      <c r="A3737">
        <v>467</v>
      </c>
      <c r="B3737" t="e">
        <f>-init-(antlr.LexerSharedInputState)</f>
        <v>#NAME?</v>
      </c>
      <c r="C3737">
        <v>8</v>
      </c>
      <c r="D3737" t="s">
        <v>88</v>
      </c>
      <c r="E3737">
        <v>62</v>
      </c>
      <c r="F3737" t="s">
        <v>2659</v>
      </c>
      <c r="G3737" t="s">
        <v>78</v>
      </c>
      <c r="H3737" t="s">
        <v>78</v>
      </c>
      <c r="BI3737">
        <v>466</v>
      </c>
      <c r="BJ3737" t="s">
        <v>78</v>
      </c>
      <c r="BK3737" t="s">
        <v>78</v>
      </c>
      <c r="BO3737" t="s">
        <v>90</v>
      </c>
      <c r="BQ3737" t="s">
        <v>320</v>
      </c>
    </row>
    <row r="3738" spans="1:69" x14ac:dyDescent="0.3">
      <c r="A3738">
        <v>468</v>
      </c>
      <c r="B3738" t="s">
        <v>2662</v>
      </c>
      <c r="C3738">
        <v>1</v>
      </c>
      <c r="D3738" t="s">
        <v>67</v>
      </c>
      <c r="E3738">
        <v>62</v>
      </c>
      <c r="F3738" t="s">
        <v>2659</v>
      </c>
      <c r="G3738" t="s">
        <v>90</v>
      </c>
      <c r="H3738" t="s">
        <v>78</v>
      </c>
      <c r="Q3738" t="s">
        <v>2663</v>
      </c>
      <c r="R3738" t="s">
        <v>80</v>
      </c>
      <c r="S3738" t="s">
        <v>78</v>
      </c>
      <c r="AU3738" t="s">
        <v>2663</v>
      </c>
      <c r="AV3738" t="s">
        <v>80</v>
      </c>
      <c r="AW3738" t="s">
        <v>78</v>
      </c>
      <c r="AX3738">
        <v>1</v>
      </c>
      <c r="AY3738">
        <v>490</v>
      </c>
      <c r="AZ3738" t="s">
        <v>78</v>
      </c>
      <c r="BA3738" t="s">
        <v>78</v>
      </c>
      <c r="BO3738" t="s">
        <v>78</v>
      </c>
      <c r="BP3738" t="s">
        <v>93</v>
      </c>
      <c r="BQ3738" t="s">
        <v>224</v>
      </c>
    </row>
    <row r="3739" spans="1:69" x14ac:dyDescent="0.3">
      <c r="A3739">
        <v>468</v>
      </c>
      <c r="B3739" t="s">
        <v>2662</v>
      </c>
      <c r="C3739">
        <v>2</v>
      </c>
      <c r="D3739" t="s">
        <v>77</v>
      </c>
      <c r="E3739">
        <v>62</v>
      </c>
      <c r="F3739" t="s">
        <v>2659</v>
      </c>
      <c r="G3739" t="s">
        <v>90</v>
      </c>
      <c r="H3739" t="s">
        <v>78</v>
      </c>
      <c r="Q3739" t="s">
        <v>2663</v>
      </c>
      <c r="R3739" t="s">
        <v>80</v>
      </c>
      <c r="S3739" t="s">
        <v>78</v>
      </c>
      <c r="AU3739" t="s">
        <v>2663</v>
      </c>
      <c r="AV3739" t="s">
        <v>80</v>
      </c>
      <c r="AW3739" t="s">
        <v>78</v>
      </c>
      <c r="AX3739">
        <v>1</v>
      </c>
      <c r="AY3739">
        <v>490</v>
      </c>
      <c r="AZ3739" t="s">
        <v>78</v>
      </c>
      <c r="BA3739" t="s">
        <v>78</v>
      </c>
      <c r="BO3739" t="s">
        <v>78</v>
      </c>
      <c r="BP3739" t="s">
        <v>93</v>
      </c>
      <c r="BQ3739" t="s">
        <v>224</v>
      </c>
    </row>
    <row r="3740" spans="1:69" x14ac:dyDescent="0.3">
      <c r="A3740">
        <v>468</v>
      </c>
      <c r="B3740" t="s">
        <v>2662</v>
      </c>
      <c r="C3740">
        <v>3</v>
      </c>
      <c r="D3740" t="s">
        <v>83</v>
      </c>
      <c r="E3740">
        <v>62</v>
      </c>
      <c r="F3740" t="s">
        <v>2659</v>
      </c>
      <c r="G3740" t="s">
        <v>90</v>
      </c>
      <c r="H3740" t="s">
        <v>78</v>
      </c>
      <c r="Q3740" t="s">
        <v>2663</v>
      </c>
      <c r="R3740" t="s">
        <v>80</v>
      </c>
      <c r="S3740" t="s">
        <v>78</v>
      </c>
      <c r="AU3740" t="s">
        <v>2663</v>
      </c>
      <c r="AV3740" t="s">
        <v>80</v>
      </c>
      <c r="AW3740" t="s">
        <v>78</v>
      </c>
      <c r="AX3740">
        <v>1</v>
      </c>
      <c r="AY3740">
        <v>490</v>
      </c>
      <c r="AZ3740" t="s">
        <v>78</v>
      </c>
      <c r="BA3740" t="s">
        <v>78</v>
      </c>
      <c r="BO3740" t="s">
        <v>78</v>
      </c>
      <c r="BP3740" t="s">
        <v>93</v>
      </c>
      <c r="BQ3740" t="s">
        <v>224</v>
      </c>
    </row>
    <row r="3741" spans="1:69" x14ac:dyDescent="0.3">
      <c r="A3741">
        <v>468</v>
      </c>
      <c r="B3741" t="s">
        <v>2662</v>
      </c>
      <c r="C3741">
        <v>4</v>
      </c>
      <c r="D3741" t="s">
        <v>84</v>
      </c>
      <c r="E3741">
        <v>62</v>
      </c>
      <c r="F3741" t="s">
        <v>2659</v>
      </c>
      <c r="G3741" t="s">
        <v>90</v>
      </c>
      <c r="H3741" t="s">
        <v>69</v>
      </c>
      <c r="Q3741" t="s">
        <v>2663</v>
      </c>
      <c r="R3741" t="s">
        <v>73</v>
      </c>
      <c r="S3741" t="s">
        <v>69</v>
      </c>
      <c r="AU3741" t="s">
        <v>2663</v>
      </c>
      <c r="AV3741" t="s">
        <v>73</v>
      </c>
      <c r="AW3741" t="s">
        <v>69</v>
      </c>
      <c r="AX3741">
        <v>1</v>
      </c>
      <c r="AY3741">
        <v>490</v>
      </c>
      <c r="AZ3741" t="s">
        <v>69</v>
      </c>
      <c r="BA3741" t="s">
        <v>69</v>
      </c>
      <c r="BO3741" t="s">
        <v>69</v>
      </c>
      <c r="BP3741" t="s">
        <v>93</v>
      </c>
      <c r="BQ3741" t="s">
        <v>225</v>
      </c>
    </row>
    <row r="3742" spans="1:69" x14ac:dyDescent="0.3">
      <c r="A3742">
        <v>468</v>
      </c>
      <c r="B3742" t="s">
        <v>2662</v>
      </c>
      <c r="C3742">
        <v>5</v>
      </c>
      <c r="D3742" t="s">
        <v>85</v>
      </c>
      <c r="E3742">
        <v>62</v>
      </c>
      <c r="F3742" t="s">
        <v>2659</v>
      </c>
      <c r="G3742" t="s">
        <v>90</v>
      </c>
      <c r="H3742" t="s">
        <v>78</v>
      </c>
      <c r="Q3742" t="s">
        <v>2663</v>
      </c>
      <c r="R3742" t="s">
        <v>80</v>
      </c>
      <c r="S3742" t="s">
        <v>78</v>
      </c>
      <c r="AU3742" t="s">
        <v>2663</v>
      </c>
      <c r="AV3742" t="s">
        <v>80</v>
      </c>
      <c r="AW3742" t="s">
        <v>78</v>
      </c>
      <c r="AX3742">
        <v>1</v>
      </c>
      <c r="AY3742">
        <v>490</v>
      </c>
      <c r="AZ3742" t="s">
        <v>78</v>
      </c>
      <c r="BA3742" t="s">
        <v>78</v>
      </c>
      <c r="BO3742" t="s">
        <v>78</v>
      </c>
      <c r="BP3742" t="s">
        <v>93</v>
      </c>
      <c r="BQ3742" t="s">
        <v>224</v>
      </c>
    </row>
    <row r="3743" spans="1:69" x14ac:dyDescent="0.3">
      <c r="A3743">
        <v>468</v>
      </c>
      <c r="B3743" t="s">
        <v>2662</v>
      </c>
      <c r="C3743">
        <v>6</v>
      </c>
      <c r="D3743" t="s">
        <v>86</v>
      </c>
      <c r="E3743">
        <v>62</v>
      </c>
      <c r="F3743" t="s">
        <v>2659</v>
      </c>
      <c r="G3743" t="s">
        <v>90</v>
      </c>
      <c r="H3743" t="s">
        <v>78</v>
      </c>
      <c r="Q3743" t="s">
        <v>2663</v>
      </c>
      <c r="R3743" t="s">
        <v>80</v>
      </c>
      <c r="S3743" t="s">
        <v>78</v>
      </c>
      <c r="AU3743" t="s">
        <v>2663</v>
      </c>
      <c r="AV3743" t="s">
        <v>80</v>
      </c>
      <c r="AW3743" t="s">
        <v>78</v>
      </c>
      <c r="AX3743">
        <v>1</v>
      </c>
      <c r="AY3743">
        <v>490</v>
      </c>
      <c r="AZ3743" t="s">
        <v>78</v>
      </c>
      <c r="BA3743" t="s">
        <v>78</v>
      </c>
      <c r="BO3743" t="s">
        <v>78</v>
      </c>
      <c r="BP3743" t="s">
        <v>93</v>
      </c>
      <c r="BQ3743" t="s">
        <v>224</v>
      </c>
    </row>
    <row r="3744" spans="1:69" x14ac:dyDescent="0.3">
      <c r="A3744">
        <v>468</v>
      </c>
      <c r="B3744" t="s">
        <v>2662</v>
      </c>
      <c r="C3744">
        <v>7</v>
      </c>
      <c r="D3744" t="s">
        <v>87</v>
      </c>
      <c r="E3744">
        <v>62</v>
      </c>
      <c r="F3744" t="s">
        <v>2659</v>
      </c>
      <c r="G3744" t="s">
        <v>90</v>
      </c>
      <c r="H3744" t="s">
        <v>78</v>
      </c>
      <c r="Q3744" t="s">
        <v>2663</v>
      </c>
      <c r="R3744" t="s">
        <v>80</v>
      </c>
      <c r="S3744" t="s">
        <v>78</v>
      </c>
      <c r="AU3744" t="s">
        <v>2663</v>
      </c>
      <c r="AV3744" t="s">
        <v>80</v>
      </c>
      <c r="AW3744" t="s">
        <v>78</v>
      </c>
      <c r="AX3744">
        <v>1</v>
      </c>
      <c r="AY3744">
        <v>490</v>
      </c>
      <c r="AZ3744" t="s">
        <v>78</v>
      </c>
      <c r="BA3744" t="s">
        <v>78</v>
      </c>
      <c r="BO3744" t="s">
        <v>78</v>
      </c>
      <c r="BP3744" t="s">
        <v>93</v>
      </c>
      <c r="BQ3744" t="s">
        <v>224</v>
      </c>
    </row>
    <row r="3745" spans="1:69" x14ac:dyDescent="0.3">
      <c r="A3745">
        <v>468</v>
      </c>
      <c r="B3745" t="s">
        <v>2662</v>
      </c>
      <c r="C3745">
        <v>8</v>
      </c>
      <c r="D3745" t="s">
        <v>88</v>
      </c>
      <c r="E3745">
        <v>62</v>
      </c>
      <c r="F3745" t="s">
        <v>2659</v>
      </c>
      <c r="G3745" t="s">
        <v>90</v>
      </c>
      <c r="H3745" t="s">
        <v>78</v>
      </c>
      <c r="Q3745" t="s">
        <v>2663</v>
      </c>
      <c r="R3745" t="s">
        <v>80</v>
      </c>
      <c r="S3745" t="s">
        <v>78</v>
      </c>
      <c r="AU3745" t="s">
        <v>2663</v>
      </c>
      <c r="AV3745" t="s">
        <v>80</v>
      </c>
      <c r="AW3745" t="s">
        <v>78</v>
      </c>
      <c r="AX3745">
        <v>1</v>
      </c>
      <c r="AY3745">
        <v>490</v>
      </c>
      <c r="AZ3745" t="s">
        <v>78</v>
      </c>
      <c r="BA3745" t="s">
        <v>78</v>
      </c>
      <c r="BO3745" t="s">
        <v>78</v>
      </c>
      <c r="BP3745" t="s">
        <v>93</v>
      </c>
      <c r="BQ3745" t="s">
        <v>224</v>
      </c>
    </row>
    <row r="3746" spans="1:69" x14ac:dyDescent="0.3">
      <c r="A3746">
        <v>469</v>
      </c>
      <c r="B3746" t="s">
        <v>2664</v>
      </c>
      <c r="C3746">
        <v>1</v>
      </c>
      <c r="D3746" t="s">
        <v>67</v>
      </c>
      <c r="E3746">
        <v>62</v>
      </c>
      <c r="F3746" t="s">
        <v>2659</v>
      </c>
      <c r="G3746" t="s">
        <v>90</v>
      </c>
      <c r="H3746" t="s">
        <v>78</v>
      </c>
      <c r="Q3746">
        <v>490</v>
      </c>
      <c r="R3746" t="s">
        <v>78</v>
      </c>
      <c r="S3746" t="s">
        <v>78</v>
      </c>
      <c r="AU3746">
        <v>490</v>
      </c>
      <c r="AV3746" t="s">
        <v>78</v>
      </c>
      <c r="AW3746" t="s">
        <v>78</v>
      </c>
      <c r="AX3746">
        <v>1</v>
      </c>
      <c r="BO3746" t="s">
        <v>90</v>
      </c>
      <c r="BP3746" t="s">
        <v>93</v>
      </c>
      <c r="BQ3746" t="s">
        <v>251</v>
      </c>
    </row>
    <row r="3747" spans="1:69" x14ac:dyDescent="0.3">
      <c r="A3747">
        <v>469</v>
      </c>
      <c r="B3747" t="s">
        <v>2664</v>
      </c>
      <c r="C3747">
        <v>2</v>
      </c>
      <c r="D3747" t="s">
        <v>77</v>
      </c>
      <c r="E3747">
        <v>62</v>
      </c>
      <c r="F3747" t="s">
        <v>2659</v>
      </c>
      <c r="G3747" t="s">
        <v>90</v>
      </c>
      <c r="H3747" t="s">
        <v>78</v>
      </c>
      <c r="Q3747">
        <v>490</v>
      </c>
      <c r="R3747" t="s">
        <v>78</v>
      </c>
      <c r="S3747" t="s">
        <v>78</v>
      </c>
      <c r="AU3747">
        <v>490</v>
      </c>
      <c r="AV3747" t="s">
        <v>78</v>
      </c>
      <c r="AW3747" t="s">
        <v>78</v>
      </c>
      <c r="AX3747">
        <v>1</v>
      </c>
      <c r="BO3747" t="s">
        <v>90</v>
      </c>
      <c r="BP3747" t="s">
        <v>93</v>
      </c>
      <c r="BQ3747" t="s">
        <v>251</v>
      </c>
    </row>
    <row r="3748" spans="1:69" x14ac:dyDescent="0.3">
      <c r="A3748">
        <v>469</v>
      </c>
      <c r="B3748" t="s">
        <v>2664</v>
      </c>
      <c r="C3748">
        <v>3</v>
      </c>
      <c r="D3748" t="s">
        <v>83</v>
      </c>
      <c r="E3748">
        <v>62</v>
      </c>
      <c r="F3748" t="s">
        <v>2659</v>
      </c>
      <c r="G3748" t="s">
        <v>90</v>
      </c>
      <c r="H3748" t="s">
        <v>78</v>
      </c>
      <c r="Q3748">
        <v>490</v>
      </c>
      <c r="R3748" t="s">
        <v>78</v>
      </c>
      <c r="S3748" t="s">
        <v>78</v>
      </c>
      <c r="AU3748">
        <v>490</v>
      </c>
      <c r="AV3748" t="s">
        <v>78</v>
      </c>
      <c r="AW3748" t="s">
        <v>78</v>
      </c>
      <c r="AX3748">
        <v>1</v>
      </c>
      <c r="BO3748" t="s">
        <v>90</v>
      </c>
      <c r="BP3748" t="s">
        <v>93</v>
      </c>
      <c r="BQ3748" t="s">
        <v>251</v>
      </c>
    </row>
    <row r="3749" spans="1:69" x14ac:dyDescent="0.3">
      <c r="A3749">
        <v>469</v>
      </c>
      <c r="B3749" t="s">
        <v>2664</v>
      </c>
      <c r="C3749">
        <v>4</v>
      </c>
      <c r="D3749" t="s">
        <v>84</v>
      </c>
      <c r="E3749">
        <v>62</v>
      </c>
      <c r="F3749" t="s">
        <v>2659</v>
      </c>
      <c r="G3749" t="s">
        <v>90</v>
      </c>
      <c r="H3749" t="s">
        <v>69</v>
      </c>
      <c r="Q3749">
        <v>490</v>
      </c>
      <c r="R3749" t="s">
        <v>69</v>
      </c>
      <c r="S3749" t="s">
        <v>69</v>
      </c>
      <c r="AU3749">
        <v>490</v>
      </c>
      <c r="AV3749" t="s">
        <v>69</v>
      </c>
      <c r="AW3749" t="s">
        <v>69</v>
      </c>
      <c r="AX3749">
        <v>1</v>
      </c>
      <c r="BO3749" t="s">
        <v>90</v>
      </c>
      <c r="BP3749" t="s">
        <v>93</v>
      </c>
      <c r="BQ3749" t="s">
        <v>251</v>
      </c>
    </row>
    <row r="3750" spans="1:69" x14ac:dyDescent="0.3">
      <c r="A3750">
        <v>469</v>
      </c>
      <c r="B3750" t="s">
        <v>2664</v>
      </c>
      <c r="C3750">
        <v>5</v>
      </c>
      <c r="D3750" t="s">
        <v>85</v>
      </c>
      <c r="E3750">
        <v>62</v>
      </c>
      <c r="F3750" t="s">
        <v>2659</v>
      </c>
      <c r="G3750" t="s">
        <v>90</v>
      </c>
      <c r="H3750" t="s">
        <v>78</v>
      </c>
      <c r="Q3750">
        <v>490</v>
      </c>
      <c r="R3750" t="s">
        <v>78</v>
      </c>
      <c r="S3750" t="s">
        <v>78</v>
      </c>
      <c r="AU3750">
        <v>490</v>
      </c>
      <c r="AV3750" t="s">
        <v>78</v>
      </c>
      <c r="AW3750" t="s">
        <v>78</v>
      </c>
      <c r="AX3750">
        <v>1</v>
      </c>
      <c r="BO3750" t="s">
        <v>90</v>
      </c>
      <c r="BP3750" t="s">
        <v>93</v>
      </c>
      <c r="BQ3750" t="s">
        <v>251</v>
      </c>
    </row>
    <row r="3751" spans="1:69" x14ac:dyDescent="0.3">
      <c r="A3751">
        <v>469</v>
      </c>
      <c r="B3751" t="s">
        <v>2664</v>
      </c>
      <c r="C3751">
        <v>6</v>
      </c>
      <c r="D3751" t="s">
        <v>86</v>
      </c>
      <c r="E3751">
        <v>62</v>
      </c>
      <c r="F3751" t="s">
        <v>2659</v>
      </c>
      <c r="G3751" t="s">
        <v>90</v>
      </c>
      <c r="H3751" t="s">
        <v>78</v>
      </c>
      <c r="Q3751">
        <v>490</v>
      </c>
      <c r="R3751" t="s">
        <v>78</v>
      </c>
      <c r="S3751" t="s">
        <v>78</v>
      </c>
      <c r="AU3751">
        <v>490</v>
      </c>
      <c r="AV3751" t="s">
        <v>78</v>
      </c>
      <c r="AW3751" t="s">
        <v>78</v>
      </c>
      <c r="AX3751">
        <v>1</v>
      </c>
      <c r="BO3751" t="s">
        <v>90</v>
      </c>
      <c r="BP3751" t="s">
        <v>93</v>
      </c>
      <c r="BQ3751" t="s">
        <v>251</v>
      </c>
    </row>
    <row r="3752" spans="1:69" x14ac:dyDescent="0.3">
      <c r="A3752">
        <v>469</v>
      </c>
      <c r="B3752" t="s">
        <v>2664</v>
      </c>
      <c r="C3752">
        <v>7</v>
      </c>
      <c r="D3752" t="s">
        <v>87</v>
      </c>
      <c r="E3752">
        <v>62</v>
      </c>
      <c r="F3752" t="s">
        <v>2659</v>
      </c>
      <c r="G3752" t="s">
        <v>90</v>
      </c>
      <c r="H3752" t="s">
        <v>78</v>
      </c>
      <c r="Q3752">
        <v>490</v>
      </c>
      <c r="R3752" t="s">
        <v>78</v>
      </c>
      <c r="S3752" t="s">
        <v>78</v>
      </c>
      <c r="AU3752">
        <v>490</v>
      </c>
      <c r="AV3752" t="s">
        <v>78</v>
      </c>
      <c r="AW3752" t="s">
        <v>78</v>
      </c>
      <c r="AX3752">
        <v>1</v>
      </c>
      <c r="BO3752" t="s">
        <v>90</v>
      </c>
      <c r="BP3752" t="s">
        <v>93</v>
      </c>
      <c r="BQ3752" t="s">
        <v>251</v>
      </c>
    </row>
    <row r="3753" spans="1:69" x14ac:dyDescent="0.3">
      <c r="A3753">
        <v>469</v>
      </c>
      <c r="B3753" t="s">
        <v>2664</v>
      </c>
      <c r="C3753">
        <v>8</v>
      </c>
      <c r="D3753" t="s">
        <v>88</v>
      </c>
      <c r="E3753">
        <v>62</v>
      </c>
      <c r="F3753" t="s">
        <v>2659</v>
      </c>
      <c r="G3753" t="s">
        <v>90</v>
      </c>
      <c r="H3753" t="s">
        <v>78</v>
      </c>
      <c r="Q3753">
        <v>490</v>
      </c>
      <c r="R3753" t="s">
        <v>78</v>
      </c>
      <c r="S3753" t="s">
        <v>78</v>
      </c>
      <c r="AU3753">
        <v>490</v>
      </c>
      <c r="AV3753" t="s">
        <v>78</v>
      </c>
      <c r="AW3753" t="s">
        <v>78</v>
      </c>
      <c r="AX3753">
        <v>1</v>
      </c>
      <c r="BO3753" t="s">
        <v>90</v>
      </c>
      <c r="BP3753" t="s">
        <v>93</v>
      </c>
      <c r="BQ3753" t="s">
        <v>251</v>
      </c>
    </row>
    <row r="3754" spans="1:69" x14ac:dyDescent="0.3">
      <c r="A3754">
        <v>470</v>
      </c>
      <c r="B3754" t="s">
        <v>2665</v>
      </c>
      <c r="C3754">
        <v>1</v>
      </c>
      <c r="D3754" t="s">
        <v>67</v>
      </c>
      <c r="E3754">
        <v>62</v>
      </c>
      <c r="F3754" t="s">
        <v>2659</v>
      </c>
      <c r="G3754" t="s">
        <v>90</v>
      </c>
      <c r="H3754" t="s">
        <v>78</v>
      </c>
      <c r="Q3754">
        <v>490</v>
      </c>
      <c r="R3754" t="s">
        <v>78</v>
      </c>
      <c r="S3754" t="s">
        <v>78</v>
      </c>
      <c r="AU3754">
        <v>490</v>
      </c>
      <c r="AV3754" t="s">
        <v>78</v>
      </c>
      <c r="AW3754" t="s">
        <v>78</v>
      </c>
      <c r="AX3754">
        <v>1</v>
      </c>
      <c r="BO3754" t="s">
        <v>90</v>
      </c>
      <c r="BP3754" t="s">
        <v>93</v>
      </c>
      <c r="BQ3754" t="s">
        <v>251</v>
      </c>
    </row>
    <row r="3755" spans="1:69" x14ac:dyDescent="0.3">
      <c r="A3755">
        <v>470</v>
      </c>
      <c r="B3755" t="s">
        <v>2665</v>
      </c>
      <c r="C3755">
        <v>2</v>
      </c>
      <c r="D3755" t="s">
        <v>77</v>
      </c>
      <c r="E3755">
        <v>62</v>
      </c>
      <c r="F3755" t="s">
        <v>2659</v>
      </c>
      <c r="G3755" t="s">
        <v>90</v>
      </c>
      <c r="H3755" t="s">
        <v>78</v>
      </c>
      <c r="Q3755">
        <v>490</v>
      </c>
      <c r="R3755" t="s">
        <v>78</v>
      </c>
      <c r="S3755" t="s">
        <v>78</v>
      </c>
      <c r="AU3755">
        <v>490</v>
      </c>
      <c r="AV3755" t="s">
        <v>78</v>
      </c>
      <c r="AW3755" t="s">
        <v>78</v>
      </c>
      <c r="AX3755">
        <v>1</v>
      </c>
      <c r="BO3755" t="s">
        <v>90</v>
      </c>
      <c r="BP3755" t="s">
        <v>93</v>
      </c>
      <c r="BQ3755" t="s">
        <v>251</v>
      </c>
    </row>
    <row r="3756" spans="1:69" x14ac:dyDescent="0.3">
      <c r="A3756">
        <v>470</v>
      </c>
      <c r="B3756" t="s">
        <v>2665</v>
      </c>
      <c r="C3756">
        <v>3</v>
      </c>
      <c r="D3756" t="s">
        <v>83</v>
      </c>
      <c r="E3756">
        <v>62</v>
      </c>
      <c r="F3756" t="s">
        <v>2659</v>
      </c>
      <c r="G3756" t="s">
        <v>90</v>
      </c>
      <c r="H3756" t="s">
        <v>78</v>
      </c>
      <c r="Q3756">
        <v>490</v>
      </c>
      <c r="R3756" t="s">
        <v>78</v>
      </c>
      <c r="S3756" t="s">
        <v>78</v>
      </c>
      <c r="AU3756">
        <v>490</v>
      </c>
      <c r="AV3756" t="s">
        <v>78</v>
      </c>
      <c r="AW3756" t="s">
        <v>78</v>
      </c>
      <c r="AX3756">
        <v>1</v>
      </c>
      <c r="BO3756" t="s">
        <v>90</v>
      </c>
      <c r="BP3756" t="s">
        <v>93</v>
      </c>
      <c r="BQ3756" t="s">
        <v>251</v>
      </c>
    </row>
    <row r="3757" spans="1:69" x14ac:dyDescent="0.3">
      <c r="A3757">
        <v>470</v>
      </c>
      <c r="B3757" t="s">
        <v>2665</v>
      </c>
      <c r="C3757">
        <v>4</v>
      </c>
      <c r="D3757" t="s">
        <v>84</v>
      </c>
      <c r="E3757">
        <v>62</v>
      </c>
      <c r="F3757" t="s">
        <v>2659</v>
      </c>
      <c r="G3757" t="s">
        <v>90</v>
      </c>
      <c r="H3757" t="s">
        <v>69</v>
      </c>
      <c r="Q3757">
        <v>490</v>
      </c>
      <c r="R3757" t="s">
        <v>69</v>
      </c>
      <c r="S3757" t="s">
        <v>69</v>
      </c>
      <c r="AU3757">
        <v>490</v>
      </c>
      <c r="AV3757" t="s">
        <v>69</v>
      </c>
      <c r="AW3757" t="s">
        <v>69</v>
      </c>
      <c r="AX3757">
        <v>1</v>
      </c>
      <c r="BO3757" t="s">
        <v>90</v>
      </c>
      <c r="BP3757" t="s">
        <v>93</v>
      </c>
      <c r="BQ3757" t="s">
        <v>251</v>
      </c>
    </row>
    <row r="3758" spans="1:69" x14ac:dyDescent="0.3">
      <c r="A3758">
        <v>470</v>
      </c>
      <c r="B3758" t="s">
        <v>2665</v>
      </c>
      <c r="C3758">
        <v>5</v>
      </c>
      <c r="D3758" t="s">
        <v>85</v>
      </c>
      <c r="E3758">
        <v>62</v>
      </c>
      <c r="F3758" t="s">
        <v>2659</v>
      </c>
      <c r="G3758" t="s">
        <v>90</v>
      </c>
      <c r="H3758" t="s">
        <v>78</v>
      </c>
      <c r="Q3758">
        <v>490</v>
      </c>
      <c r="R3758" t="s">
        <v>78</v>
      </c>
      <c r="S3758" t="s">
        <v>78</v>
      </c>
      <c r="AU3758">
        <v>490</v>
      </c>
      <c r="AV3758" t="s">
        <v>78</v>
      </c>
      <c r="AW3758" t="s">
        <v>78</v>
      </c>
      <c r="AX3758">
        <v>1</v>
      </c>
      <c r="BO3758" t="s">
        <v>90</v>
      </c>
      <c r="BP3758" t="s">
        <v>93</v>
      </c>
      <c r="BQ3758" t="s">
        <v>251</v>
      </c>
    </row>
    <row r="3759" spans="1:69" x14ac:dyDescent="0.3">
      <c r="A3759">
        <v>470</v>
      </c>
      <c r="B3759" t="s">
        <v>2665</v>
      </c>
      <c r="C3759">
        <v>6</v>
      </c>
      <c r="D3759" t="s">
        <v>86</v>
      </c>
      <c r="E3759">
        <v>62</v>
      </c>
      <c r="F3759" t="s">
        <v>2659</v>
      </c>
      <c r="G3759" t="s">
        <v>90</v>
      </c>
      <c r="H3759" t="s">
        <v>78</v>
      </c>
      <c r="Q3759">
        <v>490</v>
      </c>
      <c r="R3759" t="s">
        <v>78</v>
      </c>
      <c r="S3759" t="s">
        <v>78</v>
      </c>
      <c r="AU3759">
        <v>490</v>
      </c>
      <c r="AV3759" t="s">
        <v>78</v>
      </c>
      <c r="AW3759" t="s">
        <v>78</v>
      </c>
      <c r="AX3759">
        <v>1</v>
      </c>
      <c r="BO3759" t="s">
        <v>90</v>
      </c>
      <c r="BP3759" t="s">
        <v>93</v>
      </c>
      <c r="BQ3759" t="s">
        <v>251</v>
      </c>
    </row>
    <row r="3760" spans="1:69" x14ac:dyDescent="0.3">
      <c r="A3760">
        <v>470</v>
      </c>
      <c r="B3760" t="s">
        <v>2665</v>
      </c>
      <c r="C3760">
        <v>7</v>
      </c>
      <c r="D3760" t="s">
        <v>87</v>
      </c>
      <c r="E3760">
        <v>62</v>
      </c>
      <c r="F3760" t="s">
        <v>2659</v>
      </c>
      <c r="G3760" t="s">
        <v>90</v>
      </c>
      <c r="H3760" t="s">
        <v>78</v>
      </c>
      <c r="Q3760">
        <v>490</v>
      </c>
      <c r="R3760" t="s">
        <v>78</v>
      </c>
      <c r="S3760" t="s">
        <v>78</v>
      </c>
      <c r="AU3760">
        <v>490</v>
      </c>
      <c r="AV3760" t="s">
        <v>78</v>
      </c>
      <c r="AW3760" t="s">
        <v>78</v>
      </c>
      <c r="AX3760">
        <v>1</v>
      </c>
      <c r="BO3760" t="s">
        <v>90</v>
      </c>
      <c r="BP3760" t="s">
        <v>93</v>
      </c>
      <c r="BQ3760" t="s">
        <v>251</v>
      </c>
    </row>
    <row r="3761" spans="1:69" x14ac:dyDescent="0.3">
      <c r="A3761">
        <v>470</v>
      </c>
      <c r="B3761" t="s">
        <v>2665</v>
      </c>
      <c r="C3761">
        <v>8</v>
      </c>
      <c r="D3761" t="s">
        <v>88</v>
      </c>
      <c r="E3761">
        <v>62</v>
      </c>
      <c r="F3761" t="s">
        <v>2659</v>
      </c>
      <c r="G3761" t="s">
        <v>90</v>
      </c>
      <c r="H3761" t="s">
        <v>78</v>
      </c>
      <c r="Q3761">
        <v>490</v>
      </c>
      <c r="R3761" t="s">
        <v>78</v>
      </c>
      <c r="S3761" t="s">
        <v>78</v>
      </c>
      <c r="AU3761">
        <v>490</v>
      </c>
      <c r="AV3761" t="s">
        <v>78</v>
      </c>
      <c r="AW3761" t="s">
        <v>78</v>
      </c>
      <c r="AX3761">
        <v>1</v>
      </c>
      <c r="BO3761" t="s">
        <v>90</v>
      </c>
      <c r="BP3761" t="s">
        <v>93</v>
      </c>
      <c r="BQ3761" t="s">
        <v>251</v>
      </c>
    </row>
    <row r="3762" spans="1:69" x14ac:dyDescent="0.3">
      <c r="A3762">
        <v>471</v>
      </c>
      <c r="B3762" t="s">
        <v>2666</v>
      </c>
      <c r="C3762">
        <v>1</v>
      </c>
      <c r="D3762" t="s">
        <v>67</v>
      </c>
      <c r="E3762">
        <v>62</v>
      </c>
      <c r="F3762" t="s">
        <v>2659</v>
      </c>
      <c r="G3762" t="s">
        <v>78</v>
      </c>
      <c r="H3762" t="s">
        <v>78</v>
      </c>
      <c r="Q3762">
        <v>490</v>
      </c>
      <c r="R3762" t="s">
        <v>78</v>
      </c>
      <c r="S3762" t="s">
        <v>78</v>
      </c>
      <c r="AU3762">
        <v>490</v>
      </c>
      <c r="AV3762" t="s">
        <v>78</v>
      </c>
      <c r="AW3762" t="s">
        <v>78</v>
      </c>
      <c r="AX3762">
        <v>1</v>
      </c>
      <c r="BI3762">
        <v>490</v>
      </c>
      <c r="BJ3762" t="s">
        <v>78</v>
      </c>
      <c r="BK3762" t="s">
        <v>78</v>
      </c>
      <c r="BO3762" t="s">
        <v>90</v>
      </c>
      <c r="BQ3762" t="s">
        <v>251</v>
      </c>
    </row>
    <row r="3763" spans="1:69" x14ac:dyDescent="0.3">
      <c r="A3763">
        <v>471</v>
      </c>
      <c r="B3763" t="s">
        <v>2666</v>
      </c>
      <c r="C3763">
        <v>2</v>
      </c>
      <c r="D3763" t="s">
        <v>77</v>
      </c>
      <c r="E3763">
        <v>62</v>
      </c>
      <c r="F3763" t="s">
        <v>2659</v>
      </c>
      <c r="G3763" t="s">
        <v>78</v>
      </c>
      <c r="H3763" t="s">
        <v>78</v>
      </c>
      <c r="Q3763">
        <v>490</v>
      </c>
      <c r="R3763" t="s">
        <v>78</v>
      </c>
      <c r="S3763" t="s">
        <v>78</v>
      </c>
      <c r="AU3763">
        <v>490</v>
      </c>
      <c r="AV3763" t="s">
        <v>78</v>
      </c>
      <c r="AW3763" t="s">
        <v>78</v>
      </c>
      <c r="AX3763">
        <v>1</v>
      </c>
      <c r="BI3763">
        <v>490</v>
      </c>
      <c r="BJ3763" t="s">
        <v>78</v>
      </c>
      <c r="BK3763" t="s">
        <v>78</v>
      </c>
      <c r="BO3763" t="s">
        <v>90</v>
      </c>
      <c r="BQ3763" t="s">
        <v>251</v>
      </c>
    </row>
    <row r="3764" spans="1:69" x14ac:dyDescent="0.3">
      <c r="A3764">
        <v>471</v>
      </c>
      <c r="B3764" t="s">
        <v>2666</v>
      </c>
      <c r="C3764">
        <v>3</v>
      </c>
      <c r="D3764" t="s">
        <v>83</v>
      </c>
      <c r="E3764">
        <v>62</v>
      </c>
      <c r="F3764" t="s">
        <v>2659</v>
      </c>
      <c r="G3764" t="s">
        <v>78</v>
      </c>
      <c r="H3764" t="s">
        <v>78</v>
      </c>
      <c r="Q3764">
        <v>490</v>
      </c>
      <c r="R3764" t="s">
        <v>78</v>
      </c>
      <c r="S3764" t="s">
        <v>78</v>
      </c>
      <c r="AU3764">
        <v>490</v>
      </c>
      <c r="AV3764" t="s">
        <v>78</v>
      </c>
      <c r="AW3764" t="s">
        <v>78</v>
      </c>
      <c r="AX3764">
        <v>1</v>
      </c>
      <c r="BI3764">
        <v>490</v>
      </c>
      <c r="BJ3764" t="s">
        <v>78</v>
      </c>
      <c r="BK3764" t="s">
        <v>78</v>
      </c>
      <c r="BO3764" t="s">
        <v>90</v>
      </c>
      <c r="BQ3764" t="s">
        <v>251</v>
      </c>
    </row>
    <row r="3765" spans="1:69" x14ac:dyDescent="0.3">
      <c r="A3765">
        <v>471</v>
      </c>
      <c r="B3765" t="s">
        <v>2666</v>
      </c>
      <c r="C3765">
        <v>4</v>
      </c>
      <c r="D3765" t="s">
        <v>84</v>
      </c>
      <c r="E3765">
        <v>62</v>
      </c>
      <c r="F3765" t="s">
        <v>2659</v>
      </c>
      <c r="G3765" t="s">
        <v>69</v>
      </c>
      <c r="H3765" t="s">
        <v>69</v>
      </c>
      <c r="Q3765">
        <v>490</v>
      </c>
      <c r="R3765" t="s">
        <v>69</v>
      </c>
      <c r="S3765" t="s">
        <v>69</v>
      </c>
      <c r="AU3765">
        <v>490</v>
      </c>
      <c r="AV3765" t="s">
        <v>69</v>
      </c>
      <c r="AW3765" t="s">
        <v>69</v>
      </c>
      <c r="AX3765">
        <v>1</v>
      </c>
      <c r="BI3765">
        <v>490</v>
      </c>
      <c r="BJ3765" t="s">
        <v>69</v>
      </c>
      <c r="BK3765" t="s">
        <v>69</v>
      </c>
      <c r="BO3765" t="s">
        <v>90</v>
      </c>
      <c r="BQ3765" t="s">
        <v>251</v>
      </c>
    </row>
    <row r="3766" spans="1:69" x14ac:dyDescent="0.3">
      <c r="A3766">
        <v>471</v>
      </c>
      <c r="B3766" t="s">
        <v>2666</v>
      </c>
      <c r="C3766">
        <v>5</v>
      </c>
      <c r="D3766" t="s">
        <v>85</v>
      </c>
      <c r="E3766">
        <v>62</v>
      </c>
      <c r="F3766" t="s">
        <v>2659</v>
      </c>
      <c r="G3766" t="s">
        <v>78</v>
      </c>
      <c r="H3766" t="s">
        <v>78</v>
      </c>
      <c r="Q3766">
        <v>490</v>
      </c>
      <c r="R3766" t="s">
        <v>78</v>
      </c>
      <c r="S3766" t="s">
        <v>78</v>
      </c>
      <c r="AU3766">
        <v>490</v>
      </c>
      <c r="AV3766" t="s">
        <v>78</v>
      </c>
      <c r="AW3766" t="s">
        <v>78</v>
      </c>
      <c r="AX3766">
        <v>1</v>
      </c>
      <c r="BI3766">
        <v>490</v>
      </c>
      <c r="BJ3766" t="s">
        <v>78</v>
      </c>
      <c r="BK3766" t="s">
        <v>78</v>
      </c>
      <c r="BO3766" t="s">
        <v>90</v>
      </c>
      <c r="BQ3766" t="s">
        <v>251</v>
      </c>
    </row>
    <row r="3767" spans="1:69" x14ac:dyDescent="0.3">
      <c r="A3767">
        <v>471</v>
      </c>
      <c r="B3767" t="s">
        <v>2666</v>
      </c>
      <c r="C3767">
        <v>6</v>
      </c>
      <c r="D3767" t="s">
        <v>86</v>
      </c>
      <c r="E3767">
        <v>62</v>
      </c>
      <c r="F3767" t="s">
        <v>2659</v>
      </c>
      <c r="G3767" t="s">
        <v>78</v>
      </c>
      <c r="H3767" t="s">
        <v>78</v>
      </c>
      <c r="Q3767">
        <v>490</v>
      </c>
      <c r="R3767" t="s">
        <v>78</v>
      </c>
      <c r="S3767" t="s">
        <v>78</v>
      </c>
      <c r="AU3767">
        <v>490</v>
      </c>
      <c r="AV3767" t="s">
        <v>78</v>
      </c>
      <c r="AW3767" t="s">
        <v>78</v>
      </c>
      <c r="AX3767">
        <v>1</v>
      </c>
      <c r="BI3767">
        <v>490</v>
      </c>
      <c r="BJ3767" t="s">
        <v>78</v>
      </c>
      <c r="BK3767" t="s">
        <v>78</v>
      </c>
      <c r="BO3767" t="s">
        <v>90</v>
      </c>
      <c r="BQ3767" t="s">
        <v>251</v>
      </c>
    </row>
    <row r="3768" spans="1:69" x14ac:dyDescent="0.3">
      <c r="A3768">
        <v>471</v>
      </c>
      <c r="B3768" t="s">
        <v>2666</v>
      </c>
      <c r="C3768">
        <v>7</v>
      </c>
      <c r="D3768" t="s">
        <v>87</v>
      </c>
      <c r="E3768">
        <v>62</v>
      </c>
      <c r="F3768" t="s">
        <v>2659</v>
      </c>
      <c r="G3768" t="s">
        <v>78</v>
      </c>
      <c r="H3768" t="s">
        <v>78</v>
      </c>
      <c r="Q3768">
        <v>490</v>
      </c>
      <c r="R3768" t="s">
        <v>78</v>
      </c>
      <c r="S3768" t="s">
        <v>78</v>
      </c>
      <c r="AU3768">
        <v>490</v>
      </c>
      <c r="AV3768" t="s">
        <v>78</v>
      </c>
      <c r="AW3768" t="s">
        <v>78</v>
      </c>
      <c r="AX3768">
        <v>1</v>
      </c>
      <c r="BI3768">
        <v>490</v>
      </c>
      <c r="BJ3768" t="s">
        <v>78</v>
      </c>
      <c r="BK3768" t="s">
        <v>78</v>
      </c>
      <c r="BO3768" t="s">
        <v>90</v>
      </c>
      <c r="BQ3768" t="s">
        <v>251</v>
      </c>
    </row>
    <row r="3769" spans="1:69" x14ac:dyDescent="0.3">
      <c r="A3769">
        <v>471</v>
      </c>
      <c r="B3769" t="s">
        <v>2666</v>
      </c>
      <c r="C3769">
        <v>8</v>
      </c>
      <c r="D3769" t="s">
        <v>88</v>
      </c>
      <c r="E3769">
        <v>62</v>
      </c>
      <c r="F3769" t="s">
        <v>2659</v>
      </c>
      <c r="G3769" t="s">
        <v>78</v>
      </c>
      <c r="H3769" t="s">
        <v>78</v>
      </c>
      <c r="Q3769">
        <v>490</v>
      </c>
      <c r="R3769" t="s">
        <v>78</v>
      </c>
      <c r="S3769" t="s">
        <v>78</v>
      </c>
      <c r="AU3769">
        <v>490</v>
      </c>
      <c r="AV3769" t="s">
        <v>78</v>
      </c>
      <c r="AW3769" t="s">
        <v>78</v>
      </c>
      <c r="AX3769">
        <v>1</v>
      </c>
      <c r="BI3769">
        <v>490</v>
      </c>
      <c r="BJ3769" t="s">
        <v>78</v>
      </c>
      <c r="BK3769" t="s">
        <v>78</v>
      </c>
      <c r="BO3769" t="s">
        <v>90</v>
      </c>
      <c r="BQ3769" t="s">
        <v>251</v>
      </c>
    </row>
    <row r="3770" spans="1:69" x14ac:dyDescent="0.3">
      <c r="A3770">
        <v>472</v>
      </c>
      <c r="B3770" t="s">
        <v>2667</v>
      </c>
      <c r="C3770">
        <v>1</v>
      </c>
      <c r="D3770" t="s">
        <v>67</v>
      </c>
      <c r="E3770">
        <v>62</v>
      </c>
      <c r="F3770" t="s">
        <v>2659</v>
      </c>
      <c r="G3770" t="s">
        <v>90</v>
      </c>
      <c r="H3770" t="s">
        <v>78</v>
      </c>
      <c r="Q3770">
        <v>490</v>
      </c>
      <c r="R3770" t="s">
        <v>78</v>
      </c>
      <c r="S3770" t="s">
        <v>78</v>
      </c>
      <c r="AF3770">
        <v>468</v>
      </c>
      <c r="AG3770" t="s">
        <v>90</v>
      </c>
      <c r="AH3770" t="s">
        <v>78</v>
      </c>
      <c r="AU3770">
        <v>490</v>
      </c>
      <c r="AV3770" t="s">
        <v>78</v>
      </c>
      <c r="AW3770" t="s">
        <v>78</v>
      </c>
      <c r="AX3770">
        <v>1</v>
      </c>
      <c r="BB3770">
        <v>468</v>
      </c>
      <c r="BC3770" t="s">
        <v>90</v>
      </c>
      <c r="BD3770" t="s">
        <v>78</v>
      </c>
      <c r="BE3770">
        <v>1</v>
      </c>
      <c r="BO3770" t="s">
        <v>90</v>
      </c>
      <c r="BP3770" t="s">
        <v>93</v>
      </c>
      <c r="BQ3770" t="s">
        <v>94</v>
      </c>
    </row>
    <row r="3771" spans="1:69" x14ac:dyDescent="0.3">
      <c r="A3771">
        <v>472</v>
      </c>
      <c r="B3771" t="s">
        <v>2667</v>
      </c>
      <c r="C3771">
        <v>2</v>
      </c>
      <c r="D3771" t="s">
        <v>77</v>
      </c>
      <c r="E3771">
        <v>62</v>
      </c>
      <c r="F3771" t="s">
        <v>2659</v>
      </c>
      <c r="G3771" t="s">
        <v>90</v>
      </c>
      <c r="H3771" t="s">
        <v>78</v>
      </c>
      <c r="Q3771">
        <v>490</v>
      </c>
      <c r="R3771" t="s">
        <v>78</v>
      </c>
      <c r="S3771" t="s">
        <v>78</v>
      </c>
      <c r="AF3771">
        <v>468</v>
      </c>
      <c r="AG3771" t="s">
        <v>90</v>
      </c>
      <c r="AH3771" t="s">
        <v>78</v>
      </c>
      <c r="AU3771">
        <v>490</v>
      </c>
      <c r="AV3771" t="s">
        <v>78</v>
      </c>
      <c r="AW3771" t="s">
        <v>78</v>
      </c>
      <c r="AX3771">
        <v>1</v>
      </c>
      <c r="BB3771">
        <v>468</v>
      </c>
      <c r="BC3771" t="s">
        <v>90</v>
      </c>
      <c r="BD3771" t="s">
        <v>78</v>
      </c>
      <c r="BE3771">
        <v>1</v>
      </c>
      <c r="BO3771" t="s">
        <v>90</v>
      </c>
      <c r="BP3771" t="s">
        <v>93</v>
      </c>
      <c r="BQ3771" t="s">
        <v>94</v>
      </c>
    </row>
    <row r="3772" spans="1:69" x14ac:dyDescent="0.3">
      <c r="A3772">
        <v>472</v>
      </c>
      <c r="B3772" t="s">
        <v>2667</v>
      </c>
      <c r="C3772">
        <v>3</v>
      </c>
      <c r="D3772" t="s">
        <v>83</v>
      </c>
      <c r="E3772">
        <v>62</v>
      </c>
      <c r="F3772" t="s">
        <v>2659</v>
      </c>
      <c r="G3772" t="s">
        <v>90</v>
      </c>
      <c r="H3772" t="s">
        <v>78</v>
      </c>
      <c r="Q3772">
        <v>490</v>
      </c>
      <c r="R3772" t="s">
        <v>78</v>
      </c>
      <c r="S3772" t="s">
        <v>78</v>
      </c>
      <c r="AF3772">
        <v>468</v>
      </c>
      <c r="AG3772" t="s">
        <v>90</v>
      </c>
      <c r="AH3772" t="s">
        <v>78</v>
      </c>
      <c r="AU3772">
        <v>490</v>
      </c>
      <c r="AV3772" t="s">
        <v>78</v>
      </c>
      <c r="AW3772" t="s">
        <v>78</v>
      </c>
      <c r="AX3772">
        <v>1</v>
      </c>
      <c r="BB3772">
        <v>468</v>
      </c>
      <c r="BC3772" t="s">
        <v>90</v>
      </c>
      <c r="BD3772" t="s">
        <v>78</v>
      </c>
      <c r="BE3772">
        <v>1</v>
      </c>
      <c r="BO3772" t="s">
        <v>90</v>
      </c>
      <c r="BP3772" t="s">
        <v>93</v>
      </c>
      <c r="BQ3772" t="s">
        <v>94</v>
      </c>
    </row>
    <row r="3773" spans="1:69" x14ac:dyDescent="0.3">
      <c r="A3773">
        <v>472</v>
      </c>
      <c r="B3773" t="s">
        <v>2667</v>
      </c>
      <c r="C3773">
        <v>4</v>
      </c>
      <c r="D3773" t="s">
        <v>84</v>
      </c>
      <c r="E3773">
        <v>62</v>
      </c>
      <c r="F3773" t="s">
        <v>2659</v>
      </c>
      <c r="G3773" t="s">
        <v>90</v>
      </c>
      <c r="H3773" t="s">
        <v>69</v>
      </c>
      <c r="Q3773">
        <v>490</v>
      </c>
      <c r="R3773" t="s">
        <v>69</v>
      </c>
      <c r="S3773" t="s">
        <v>69</v>
      </c>
      <c r="AF3773">
        <v>468</v>
      </c>
      <c r="AG3773" t="s">
        <v>90</v>
      </c>
      <c r="AH3773" t="s">
        <v>69</v>
      </c>
      <c r="AU3773">
        <v>490</v>
      </c>
      <c r="AV3773" t="s">
        <v>69</v>
      </c>
      <c r="AW3773" t="s">
        <v>69</v>
      </c>
      <c r="AX3773">
        <v>1</v>
      </c>
      <c r="BB3773">
        <v>468</v>
      </c>
      <c r="BC3773" t="s">
        <v>90</v>
      </c>
      <c r="BD3773" t="s">
        <v>69</v>
      </c>
      <c r="BE3773">
        <v>1</v>
      </c>
      <c r="BO3773" t="s">
        <v>90</v>
      </c>
      <c r="BP3773" t="s">
        <v>93</v>
      </c>
      <c r="BQ3773" t="s">
        <v>94</v>
      </c>
    </row>
    <row r="3774" spans="1:69" x14ac:dyDescent="0.3">
      <c r="A3774">
        <v>472</v>
      </c>
      <c r="B3774" t="s">
        <v>2667</v>
      </c>
      <c r="C3774">
        <v>5</v>
      </c>
      <c r="D3774" t="s">
        <v>85</v>
      </c>
      <c r="E3774">
        <v>62</v>
      </c>
      <c r="F3774" t="s">
        <v>2659</v>
      </c>
      <c r="G3774" t="s">
        <v>90</v>
      </c>
      <c r="H3774" t="s">
        <v>78</v>
      </c>
      <c r="Q3774">
        <v>490</v>
      </c>
      <c r="R3774" t="s">
        <v>78</v>
      </c>
      <c r="S3774" t="s">
        <v>78</v>
      </c>
      <c r="AF3774">
        <v>468</v>
      </c>
      <c r="AG3774" t="s">
        <v>90</v>
      </c>
      <c r="AH3774" t="s">
        <v>78</v>
      </c>
      <c r="AU3774">
        <v>490</v>
      </c>
      <c r="AV3774" t="s">
        <v>78</v>
      </c>
      <c r="AW3774" t="s">
        <v>78</v>
      </c>
      <c r="AX3774">
        <v>1</v>
      </c>
      <c r="BB3774">
        <v>468</v>
      </c>
      <c r="BC3774" t="s">
        <v>90</v>
      </c>
      <c r="BD3774" t="s">
        <v>78</v>
      </c>
      <c r="BE3774">
        <v>1</v>
      </c>
      <c r="BO3774" t="s">
        <v>90</v>
      </c>
      <c r="BP3774" t="s">
        <v>93</v>
      </c>
      <c r="BQ3774" t="s">
        <v>94</v>
      </c>
    </row>
    <row r="3775" spans="1:69" x14ac:dyDescent="0.3">
      <c r="A3775">
        <v>472</v>
      </c>
      <c r="B3775" t="s">
        <v>2667</v>
      </c>
      <c r="C3775">
        <v>6</v>
      </c>
      <c r="D3775" t="s">
        <v>86</v>
      </c>
      <c r="E3775">
        <v>62</v>
      </c>
      <c r="F3775" t="s">
        <v>2659</v>
      </c>
      <c r="G3775" t="s">
        <v>90</v>
      </c>
      <c r="H3775" t="s">
        <v>78</v>
      </c>
      <c r="Q3775">
        <v>490</v>
      </c>
      <c r="R3775" t="s">
        <v>78</v>
      </c>
      <c r="S3775" t="s">
        <v>78</v>
      </c>
      <c r="AF3775">
        <v>468</v>
      </c>
      <c r="AG3775" t="s">
        <v>90</v>
      </c>
      <c r="AH3775" t="s">
        <v>78</v>
      </c>
      <c r="AU3775">
        <v>490</v>
      </c>
      <c r="AV3775" t="s">
        <v>78</v>
      </c>
      <c r="AW3775" t="s">
        <v>78</v>
      </c>
      <c r="AX3775">
        <v>1</v>
      </c>
      <c r="BB3775">
        <v>468</v>
      </c>
      <c r="BC3775" t="s">
        <v>90</v>
      </c>
      <c r="BD3775" t="s">
        <v>78</v>
      </c>
      <c r="BE3775">
        <v>1</v>
      </c>
      <c r="BO3775" t="s">
        <v>90</v>
      </c>
      <c r="BP3775" t="s">
        <v>93</v>
      </c>
      <c r="BQ3775" t="s">
        <v>94</v>
      </c>
    </row>
    <row r="3776" spans="1:69" x14ac:dyDescent="0.3">
      <c r="A3776">
        <v>472</v>
      </c>
      <c r="B3776" t="s">
        <v>2667</v>
      </c>
      <c r="C3776">
        <v>7</v>
      </c>
      <c r="D3776" t="s">
        <v>87</v>
      </c>
      <c r="E3776">
        <v>62</v>
      </c>
      <c r="F3776" t="s">
        <v>2659</v>
      </c>
      <c r="G3776" t="s">
        <v>90</v>
      </c>
      <c r="H3776" t="s">
        <v>78</v>
      </c>
      <c r="Q3776">
        <v>490</v>
      </c>
      <c r="R3776" t="s">
        <v>78</v>
      </c>
      <c r="S3776" t="s">
        <v>78</v>
      </c>
      <c r="AF3776">
        <v>468</v>
      </c>
      <c r="AG3776" t="s">
        <v>90</v>
      </c>
      <c r="AH3776" t="s">
        <v>78</v>
      </c>
      <c r="AU3776">
        <v>490</v>
      </c>
      <c r="AV3776" t="s">
        <v>78</v>
      </c>
      <c r="AW3776" t="s">
        <v>78</v>
      </c>
      <c r="AX3776">
        <v>1</v>
      </c>
      <c r="BB3776">
        <v>468</v>
      </c>
      <c r="BC3776" t="s">
        <v>90</v>
      </c>
      <c r="BD3776" t="s">
        <v>78</v>
      </c>
      <c r="BE3776">
        <v>1</v>
      </c>
      <c r="BO3776" t="s">
        <v>90</v>
      </c>
      <c r="BP3776" t="s">
        <v>93</v>
      </c>
      <c r="BQ3776" t="s">
        <v>94</v>
      </c>
    </row>
    <row r="3777" spans="1:69" x14ac:dyDescent="0.3">
      <c r="A3777">
        <v>472</v>
      </c>
      <c r="B3777" t="s">
        <v>2667</v>
      </c>
      <c r="C3777">
        <v>8</v>
      </c>
      <c r="D3777" t="s">
        <v>88</v>
      </c>
      <c r="E3777">
        <v>62</v>
      </c>
      <c r="F3777" t="s">
        <v>2659</v>
      </c>
      <c r="G3777" t="s">
        <v>90</v>
      </c>
      <c r="H3777" t="s">
        <v>78</v>
      </c>
      <c r="Q3777">
        <v>490</v>
      </c>
      <c r="R3777" t="s">
        <v>78</v>
      </c>
      <c r="S3777" t="s">
        <v>78</v>
      </c>
      <c r="AF3777">
        <v>468</v>
      </c>
      <c r="AG3777" t="s">
        <v>90</v>
      </c>
      <c r="AH3777" t="s">
        <v>78</v>
      </c>
      <c r="AU3777">
        <v>490</v>
      </c>
      <c r="AV3777" t="s">
        <v>78</v>
      </c>
      <c r="AW3777" t="s">
        <v>78</v>
      </c>
      <c r="AX3777">
        <v>1</v>
      </c>
      <c r="BB3777">
        <v>468</v>
      </c>
      <c r="BC3777" t="s">
        <v>90</v>
      </c>
      <c r="BD3777" t="s">
        <v>78</v>
      </c>
      <c r="BE3777">
        <v>1</v>
      </c>
      <c r="BO3777" t="s">
        <v>90</v>
      </c>
      <c r="BP3777" t="s">
        <v>93</v>
      </c>
      <c r="BQ3777" t="s">
        <v>94</v>
      </c>
    </row>
    <row r="3778" spans="1:69" x14ac:dyDescent="0.3">
      <c r="A3778">
        <v>473</v>
      </c>
      <c r="B3778" t="s">
        <v>2668</v>
      </c>
      <c r="C3778">
        <v>1</v>
      </c>
      <c r="D3778" t="s">
        <v>67</v>
      </c>
      <c r="E3778">
        <v>62</v>
      </c>
      <c r="F3778" t="s">
        <v>2659</v>
      </c>
      <c r="G3778" t="s">
        <v>90</v>
      </c>
      <c r="H3778" t="s">
        <v>78</v>
      </c>
      <c r="Q3778">
        <v>490</v>
      </c>
      <c r="R3778" t="s">
        <v>78</v>
      </c>
      <c r="S3778" t="s">
        <v>78</v>
      </c>
      <c r="AU3778">
        <v>490</v>
      </c>
      <c r="AV3778" t="s">
        <v>78</v>
      </c>
      <c r="AW3778" t="s">
        <v>78</v>
      </c>
      <c r="AX3778">
        <v>1</v>
      </c>
      <c r="BO3778" t="s">
        <v>90</v>
      </c>
      <c r="BP3778" t="s">
        <v>93</v>
      </c>
      <c r="BQ3778" t="s">
        <v>251</v>
      </c>
    </row>
    <row r="3779" spans="1:69" x14ac:dyDescent="0.3">
      <c r="A3779">
        <v>473</v>
      </c>
      <c r="B3779" t="s">
        <v>2668</v>
      </c>
      <c r="C3779">
        <v>2</v>
      </c>
      <c r="D3779" t="s">
        <v>77</v>
      </c>
      <c r="E3779">
        <v>62</v>
      </c>
      <c r="F3779" t="s">
        <v>2659</v>
      </c>
      <c r="G3779" t="s">
        <v>90</v>
      </c>
      <c r="H3779" t="s">
        <v>78</v>
      </c>
      <c r="Q3779">
        <v>490</v>
      </c>
      <c r="R3779" t="s">
        <v>78</v>
      </c>
      <c r="S3779" t="s">
        <v>78</v>
      </c>
      <c r="AU3779">
        <v>490</v>
      </c>
      <c r="AV3779" t="s">
        <v>78</v>
      </c>
      <c r="AW3779" t="s">
        <v>78</v>
      </c>
      <c r="AX3779">
        <v>1</v>
      </c>
      <c r="BO3779" t="s">
        <v>90</v>
      </c>
      <c r="BP3779" t="s">
        <v>93</v>
      </c>
      <c r="BQ3779" t="s">
        <v>251</v>
      </c>
    </row>
    <row r="3780" spans="1:69" x14ac:dyDescent="0.3">
      <c r="A3780">
        <v>473</v>
      </c>
      <c r="B3780" t="s">
        <v>2668</v>
      </c>
      <c r="C3780">
        <v>3</v>
      </c>
      <c r="D3780" t="s">
        <v>83</v>
      </c>
      <c r="E3780">
        <v>62</v>
      </c>
      <c r="F3780" t="s">
        <v>2659</v>
      </c>
      <c r="G3780" t="s">
        <v>90</v>
      </c>
      <c r="H3780" t="s">
        <v>78</v>
      </c>
      <c r="Q3780">
        <v>490</v>
      </c>
      <c r="R3780" t="s">
        <v>78</v>
      </c>
      <c r="S3780" t="s">
        <v>78</v>
      </c>
      <c r="AU3780">
        <v>490</v>
      </c>
      <c r="AV3780" t="s">
        <v>78</v>
      </c>
      <c r="AW3780" t="s">
        <v>78</v>
      </c>
      <c r="AX3780">
        <v>1</v>
      </c>
      <c r="BO3780" t="s">
        <v>90</v>
      </c>
      <c r="BP3780" t="s">
        <v>93</v>
      </c>
      <c r="BQ3780" t="s">
        <v>251</v>
      </c>
    </row>
    <row r="3781" spans="1:69" x14ac:dyDescent="0.3">
      <c r="A3781">
        <v>473</v>
      </c>
      <c r="B3781" t="s">
        <v>2668</v>
      </c>
      <c r="C3781">
        <v>4</v>
      </c>
      <c r="D3781" t="s">
        <v>84</v>
      </c>
      <c r="E3781">
        <v>62</v>
      </c>
      <c r="F3781" t="s">
        <v>2659</v>
      </c>
      <c r="G3781" t="s">
        <v>90</v>
      </c>
      <c r="H3781" t="s">
        <v>69</v>
      </c>
      <c r="Q3781">
        <v>490</v>
      </c>
      <c r="R3781" t="s">
        <v>69</v>
      </c>
      <c r="S3781" t="s">
        <v>69</v>
      </c>
      <c r="AU3781">
        <v>490</v>
      </c>
      <c r="AV3781" t="s">
        <v>69</v>
      </c>
      <c r="AW3781" t="s">
        <v>69</v>
      </c>
      <c r="AX3781">
        <v>1</v>
      </c>
      <c r="BO3781" t="s">
        <v>90</v>
      </c>
      <c r="BP3781" t="s">
        <v>93</v>
      </c>
      <c r="BQ3781" t="s">
        <v>251</v>
      </c>
    </row>
    <row r="3782" spans="1:69" x14ac:dyDescent="0.3">
      <c r="A3782">
        <v>473</v>
      </c>
      <c r="B3782" t="s">
        <v>2668</v>
      </c>
      <c r="C3782">
        <v>5</v>
      </c>
      <c r="D3782" t="s">
        <v>85</v>
      </c>
      <c r="E3782">
        <v>62</v>
      </c>
      <c r="F3782" t="s">
        <v>2659</v>
      </c>
      <c r="G3782" t="s">
        <v>90</v>
      </c>
      <c r="H3782" t="s">
        <v>78</v>
      </c>
      <c r="Q3782">
        <v>490</v>
      </c>
      <c r="R3782" t="s">
        <v>78</v>
      </c>
      <c r="S3782" t="s">
        <v>78</v>
      </c>
      <c r="AU3782">
        <v>490</v>
      </c>
      <c r="AV3782" t="s">
        <v>78</v>
      </c>
      <c r="AW3782" t="s">
        <v>78</v>
      </c>
      <c r="AX3782">
        <v>1</v>
      </c>
      <c r="BO3782" t="s">
        <v>90</v>
      </c>
      <c r="BP3782" t="s">
        <v>93</v>
      </c>
      <c r="BQ3782" t="s">
        <v>251</v>
      </c>
    </row>
    <row r="3783" spans="1:69" x14ac:dyDescent="0.3">
      <c r="A3783">
        <v>473</v>
      </c>
      <c r="B3783" t="s">
        <v>2668</v>
      </c>
      <c r="C3783">
        <v>6</v>
      </c>
      <c r="D3783" t="s">
        <v>86</v>
      </c>
      <c r="E3783">
        <v>62</v>
      </c>
      <c r="F3783" t="s">
        <v>2659</v>
      </c>
      <c r="G3783" t="s">
        <v>90</v>
      </c>
      <c r="H3783" t="s">
        <v>78</v>
      </c>
      <c r="Q3783">
        <v>490</v>
      </c>
      <c r="R3783" t="s">
        <v>78</v>
      </c>
      <c r="S3783" t="s">
        <v>78</v>
      </c>
      <c r="AU3783">
        <v>490</v>
      </c>
      <c r="AV3783" t="s">
        <v>78</v>
      </c>
      <c r="AW3783" t="s">
        <v>78</v>
      </c>
      <c r="AX3783">
        <v>1</v>
      </c>
      <c r="BO3783" t="s">
        <v>90</v>
      </c>
      <c r="BP3783" t="s">
        <v>93</v>
      </c>
      <c r="BQ3783" t="s">
        <v>251</v>
      </c>
    </row>
    <row r="3784" spans="1:69" x14ac:dyDescent="0.3">
      <c r="A3784">
        <v>473</v>
      </c>
      <c r="B3784" t="s">
        <v>2668</v>
      </c>
      <c r="C3784">
        <v>7</v>
      </c>
      <c r="D3784" t="s">
        <v>87</v>
      </c>
      <c r="E3784">
        <v>62</v>
      </c>
      <c r="F3784" t="s">
        <v>2659</v>
      </c>
      <c r="G3784" t="s">
        <v>90</v>
      </c>
      <c r="H3784" t="s">
        <v>78</v>
      </c>
      <c r="Q3784">
        <v>490</v>
      </c>
      <c r="R3784" t="s">
        <v>78</v>
      </c>
      <c r="S3784" t="s">
        <v>78</v>
      </c>
      <c r="AU3784">
        <v>490</v>
      </c>
      <c r="AV3784" t="s">
        <v>78</v>
      </c>
      <c r="AW3784" t="s">
        <v>78</v>
      </c>
      <c r="AX3784">
        <v>1</v>
      </c>
      <c r="BO3784" t="s">
        <v>90</v>
      </c>
      <c r="BP3784" t="s">
        <v>93</v>
      </c>
      <c r="BQ3784" t="s">
        <v>251</v>
      </c>
    </row>
    <row r="3785" spans="1:69" x14ac:dyDescent="0.3">
      <c r="A3785">
        <v>473</v>
      </c>
      <c r="B3785" t="s">
        <v>2668</v>
      </c>
      <c r="C3785">
        <v>8</v>
      </c>
      <c r="D3785" t="s">
        <v>88</v>
      </c>
      <c r="E3785">
        <v>62</v>
      </c>
      <c r="F3785" t="s">
        <v>2659</v>
      </c>
      <c r="G3785" t="s">
        <v>90</v>
      </c>
      <c r="H3785" t="s">
        <v>78</v>
      </c>
      <c r="Q3785">
        <v>490</v>
      </c>
      <c r="R3785" t="s">
        <v>78</v>
      </c>
      <c r="S3785" t="s">
        <v>78</v>
      </c>
      <c r="AU3785">
        <v>490</v>
      </c>
      <c r="AV3785" t="s">
        <v>78</v>
      </c>
      <c r="AW3785" t="s">
        <v>78</v>
      </c>
      <c r="AX3785">
        <v>1</v>
      </c>
      <c r="BO3785" t="s">
        <v>90</v>
      </c>
      <c r="BP3785" t="s">
        <v>93</v>
      </c>
      <c r="BQ3785" t="s">
        <v>251</v>
      </c>
    </row>
    <row r="3786" spans="1:69" x14ac:dyDescent="0.3">
      <c r="A3786">
        <v>474</v>
      </c>
      <c r="B3786" t="s">
        <v>2669</v>
      </c>
      <c r="C3786">
        <v>1</v>
      </c>
      <c r="D3786" t="s">
        <v>67</v>
      </c>
      <c r="E3786">
        <v>62</v>
      </c>
      <c r="F3786" t="s">
        <v>2659</v>
      </c>
      <c r="G3786" t="s">
        <v>90</v>
      </c>
      <c r="H3786" t="s">
        <v>78</v>
      </c>
      <c r="Q3786">
        <v>490</v>
      </c>
      <c r="R3786" t="s">
        <v>78</v>
      </c>
      <c r="S3786" t="s">
        <v>78</v>
      </c>
      <c r="AU3786">
        <v>490</v>
      </c>
      <c r="AV3786" t="s">
        <v>78</v>
      </c>
      <c r="AW3786" t="s">
        <v>78</v>
      </c>
      <c r="AX3786">
        <v>1</v>
      </c>
      <c r="BO3786" t="s">
        <v>90</v>
      </c>
      <c r="BP3786" t="s">
        <v>93</v>
      </c>
      <c r="BQ3786" t="s">
        <v>251</v>
      </c>
    </row>
    <row r="3787" spans="1:69" x14ac:dyDescent="0.3">
      <c r="A3787">
        <v>474</v>
      </c>
      <c r="B3787" t="s">
        <v>2669</v>
      </c>
      <c r="C3787">
        <v>2</v>
      </c>
      <c r="D3787" t="s">
        <v>77</v>
      </c>
      <c r="E3787">
        <v>62</v>
      </c>
      <c r="F3787" t="s">
        <v>2659</v>
      </c>
      <c r="G3787" t="s">
        <v>90</v>
      </c>
      <c r="H3787" t="s">
        <v>78</v>
      </c>
      <c r="Q3787">
        <v>490</v>
      </c>
      <c r="R3787" t="s">
        <v>78</v>
      </c>
      <c r="S3787" t="s">
        <v>78</v>
      </c>
      <c r="AU3787">
        <v>490</v>
      </c>
      <c r="AV3787" t="s">
        <v>78</v>
      </c>
      <c r="AW3787" t="s">
        <v>78</v>
      </c>
      <c r="AX3787">
        <v>1</v>
      </c>
      <c r="BO3787" t="s">
        <v>90</v>
      </c>
      <c r="BP3787" t="s">
        <v>93</v>
      </c>
      <c r="BQ3787" t="s">
        <v>251</v>
      </c>
    </row>
    <row r="3788" spans="1:69" x14ac:dyDescent="0.3">
      <c r="A3788">
        <v>474</v>
      </c>
      <c r="B3788" t="s">
        <v>2669</v>
      </c>
      <c r="C3788">
        <v>3</v>
      </c>
      <c r="D3788" t="s">
        <v>83</v>
      </c>
      <c r="E3788">
        <v>62</v>
      </c>
      <c r="F3788" t="s">
        <v>2659</v>
      </c>
      <c r="G3788" t="s">
        <v>90</v>
      </c>
      <c r="H3788" t="s">
        <v>78</v>
      </c>
      <c r="Q3788">
        <v>490</v>
      </c>
      <c r="R3788" t="s">
        <v>78</v>
      </c>
      <c r="S3788" t="s">
        <v>78</v>
      </c>
      <c r="AU3788">
        <v>490</v>
      </c>
      <c r="AV3788" t="s">
        <v>78</v>
      </c>
      <c r="AW3788" t="s">
        <v>78</v>
      </c>
      <c r="AX3788">
        <v>1</v>
      </c>
      <c r="BO3788" t="s">
        <v>90</v>
      </c>
      <c r="BP3788" t="s">
        <v>93</v>
      </c>
      <c r="BQ3788" t="s">
        <v>251</v>
      </c>
    </row>
    <row r="3789" spans="1:69" x14ac:dyDescent="0.3">
      <c r="A3789">
        <v>474</v>
      </c>
      <c r="B3789" t="s">
        <v>2669</v>
      </c>
      <c r="C3789">
        <v>4</v>
      </c>
      <c r="D3789" t="s">
        <v>84</v>
      </c>
      <c r="E3789">
        <v>62</v>
      </c>
      <c r="F3789" t="s">
        <v>2659</v>
      </c>
      <c r="G3789" t="s">
        <v>90</v>
      </c>
      <c r="H3789" t="s">
        <v>69</v>
      </c>
      <c r="Q3789">
        <v>490</v>
      </c>
      <c r="R3789" t="s">
        <v>69</v>
      </c>
      <c r="S3789" t="s">
        <v>69</v>
      </c>
      <c r="AU3789">
        <v>490</v>
      </c>
      <c r="AV3789" t="s">
        <v>69</v>
      </c>
      <c r="AW3789" t="s">
        <v>69</v>
      </c>
      <c r="AX3789">
        <v>1</v>
      </c>
      <c r="BO3789" t="s">
        <v>90</v>
      </c>
      <c r="BP3789" t="s">
        <v>93</v>
      </c>
      <c r="BQ3789" t="s">
        <v>251</v>
      </c>
    </row>
    <row r="3790" spans="1:69" x14ac:dyDescent="0.3">
      <c r="A3790">
        <v>474</v>
      </c>
      <c r="B3790" t="s">
        <v>2669</v>
      </c>
      <c r="C3790">
        <v>5</v>
      </c>
      <c r="D3790" t="s">
        <v>85</v>
      </c>
      <c r="E3790">
        <v>62</v>
      </c>
      <c r="F3790" t="s">
        <v>2659</v>
      </c>
      <c r="G3790" t="s">
        <v>90</v>
      </c>
      <c r="H3790" t="s">
        <v>78</v>
      </c>
      <c r="Q3790">
        <v>490</v>
      </c>
      <c r="R3790" t="s">
        <v>78</v>
      </c>
      <c r="S3790" t="s">
        <v>78</v>
      </c>
      <c r="AU3790">
        <v>490</v>
      </c>
      <c r="AV3790" t="s">
        <v>78</v>
      </c>
      <c r="AW3790" t="s">
        <v>78</v>
      </c>
      <c r="AX3790">
        <v>1</v>
      </c>
      <c r="BO3790" t="s">
        <v>90</v>
      </c>
      <c r="BP3790" t="s">
        <v>93</v>
      </c>
      <c r="BQ3790" t="s">
        <v>251</v>
      </c>
    </row>
    <row r="3791" spans="1:69" x14ac:dyDescent="0.3">
      <c r="A3791">
        <v>474</v>
      </c>
      <c r="B3791" t="s">
        <v>2669</v>
      </c>
      <c r="C3791">
        <v>6</v>
      </c>
      <c r="D3791" t="s">
        <v>86</v>
      </c>
      <c r="E3791">
        <v>62</v>
      </c>
      <c r="F3791" t="s">
        <v>2659</v>
      </c>
      <c r="G3791" t="s">
        <v>90</v>
      </c>
      <c r="H3791" t="s">
        <v>78</v>
      </c>
      <c r="Q3791">
        <v>490</v>
      </c>
      <c r="R3791" t="s">
        <v>78</v>
      </c>
      <c r="S3791" t="s">
        <v>78</v>
      </c>
      <c r="AU3791">
        <v>490</v>
      </c>
      <c r="AV3791" t="s">
        <v>78</v>
      </c>
      <c r="AW3791" t="s">
        <v>78</v>
      </c>
      <c r="AX3791">
        <v>1</v>
      </c>
      <c r="BO3791" t="s">
        <v>90</v>
      </c>
      <c r="BP3791" t="s">
        <v>93</v>
      </c>
      <c r="BQ3791" t="s">
        <v>251</v>
      </c>
    </row>
    <row r="3792" spans="1:69" x14ac:dyDescent="0.3">
      <c r="A3792">
        <v>474</v>
      </c>
      <c r="B3792" t="s">
        <v>2669</v>
      </c>
      <c r="C3792">
        <v>7</v>
      </c>
      <c r="D3792" t="s">
        <v>87</v>
      </c>
      <c r="E3792">
        <v>62</v>
      </c>
      <c r="F3792" t="s">
        <v>2659</v>
      </c>
      <c r="G3792" t="s">
        <v>90</v>
      </c>
      <c r="H3792" t="s">
        <v>78</v>
      </c>
      <c r="Q3792">
        <v>490</v>
      </c>
      <c r="R3792" t="s">
        <v>78</v>
      </c>
      <c r="S3792" t="s">
        <v>78</v>
      </c>
      <c r="AU3792">
        <v>490</v>
      </c>
      <c r="AV3792" t="s">
        <v>78</v>
      </c>
      <c r="AW3792" t="s">
        <v>78</v>
      </c>
      <c r="AX3792">
        <v>1</v>
      </c>
      <c r="BO3792" t="s">
        <v>90</v>
      </c>
      <c r="BP3792" t="s">
        <v>93</v>
      </c>
      <c r="BQ3792" t="s">
        <v>251</v>
      </c>
    </row>
    <row r="3793" spans="1:69" x14ac:dyDescent="0.3">
      <c r="A3793">
        <v>474</v>
      </c>
      <c r="B3793" t="s">
        <v>2669</v>
      </c>
      <c r="C3793">
        <v>8</v>
      </c>
      <c r="D3793" t="s">
        <v>88</v>
      </c>
      <c r="E3793">
        <v>62</v>
      </c>
      <c r="F3793" t="s">
        <v>2659</v>
      </c>
      <c r="G3793" t="s">
        <v>90</v>
      </c>
      <c r="H3793" t="s">
        <v>78</v>
      </c>
      <c r="Q3793">
        <v>490</v>
      </c>
      <c r="R3793" t="s">
        <v>78</v>
      </c>
      <c r="S3793" t="s">
        <v>78</v>
      </c>
      <c r="AU3793">
        <v>490</v>
      </c>
      <c r="AV3793" t="s">
        <v>78</v>
      </c>
      <c r="AW3793" t="s">
        <v>78</v>
      </c>
      <c r="AX3793">
        <v>1</v>
      </c>
      <c r="BO3793" t="s">
        <v>90</v>
      </c>
      <c r="BP3793" t="s">
        <v>93</v>
      </c>
      <c r="BQ3793" t="s">
        <v>251</v>
      </c>
    </row>
    <row r="3794" spans="1:69" x14ac:dyDescent="0.3">
      <c r="A3794">
        <v>475</v>
      </c>
      <c r="B3794" t="s">
        <v>2670</v>
      </c>
      <c r="C3794">
        <v>1</v>
      </c>
      <c r="D3794" t="s">
        <v>67</v>
      </c>
      <c r="E3794">
        <v>62</v>
      </c>
      <c r="F3794" t="s">
        <v>2659</v>
      </c>
      <c r="G3794" t="s">
        <v>90</v>
      </c>
      <c r="H3794" t="s">
        <v>78</v>
      </c>
      <c r="Q3794">
        <v>490</v>
      </c>
      <c r="R3794" t="s">
        <v>78</v>
      </c>
      <c r="S3794" t="s">
        <v>78</v>
      </c>
      <c r="AU3794">
        <v>490</v>
      </c>
      <c r="AV3794" t="s">
        <v>78</v>
      </c>
      <c r="AW3794" t="s">
        <v>78</v>
      </c>
      <c r="AX3794">
        <v>1</v>
      </c>
      <c r="BO3794" t="s">
        <v>90</v>
      </c>
      <c r="BP3794" t="s">
        <v>93</v>
      </c>
      <c r="BQ3794" t="s">
        <v>251</v>
      </c>
    </row>
    <row r="3795" spans="1:69" x14ac:dyDescent="0.3">
      <c r="A3795">
        <v>475</v>
      </c>
      <c r="B3795" t="s">
        <v>2670</v>
      </c>
      <c r="C3795">
        <v>2</v>
      </c>
      <c r="D3795" t="s">
        <v>77</v>
      </c>
      <c r="E3795">
        <v>62</v>
      </c>
      <c r="F3795" t="s">
        <v>2659</v>
      </c>
      <c r="G3795" t="s">
        <v>90</v>
      </c>
      <c r="H3795" t="s">
        <v>78</v>
      </c>
      <c r="Q3795">
        <v>490</v>
      </c>
      <c r="R3795" t="s">
        <v>78</v>
      </c>
      <c r="S3795" t="s">
        <v>78</v>
      </c>
      <c r="AU3795">
        <v>490</v>
      </c>
      <c r="AV3795" t="s">
        <v>78</v>
      </c>
      <c r="AW3795" t="s">
        <v>78</v>
      </c>
      <c r="AX3795">
        <v>1</v>
      </c>
      <c r="BO3795" t="s">
        <v>90</v>
      </c>
      <c r="BP3795" t="s">
        <v>93</v>
      </c>
      <c r="BQ3795" t="s">
        <v>251</v>
      </c>
    </row>
    <row r="3796" spans="1:69" x14ac:dyDescent="0.3">
      <c r="A3796">
        <v>475</v>
      </c>
      <c r="B3796" t="s">
        <v>2670</v>
      </c>
      <c r="C3796">
        <v>3</v>
      </c>
      <c r="D3796" t="s">
        <v>83</v>
      </c>
      <c r="E3796">
        <v>62</v>
      </c>
      <c r="F3796" t="s">
        <v>2659</v>
      </c>
      <c r="G3796" t="s">
        <v>90</v>
      </c>
      <c r="H3796" t="s">
        <v>78</v>
      </c>
      <c r="Q3796">
        <v>490</v>
      </c>
      <c r="R3796" t="s">
        <v>78</v>
      </c>
      <c r="S3796" t="s">
        <v>78</v>
      </c>
      <c r="AU3796">
        <v>490</v>
      </c>
      <c r="AV3796" t="s">
        <v>78</v>
      </c>
      <c r="AW3796" t="s">
        <v>78</v>
      </c>
      <c r="AX3796">
        <v>1</v>
      </c>
      <c r="BO3796" t="s">
        <v>90</v>
      </c>
      <c r="BP3796" t="s">
        <v>93</v>
      </c>
      <c r="BQ3796" t="s">
        <v>251</v>
      </c>
    </row>
    <row r="3797" spans="1:69" x14ac:dyDescent="0.3">
      <c r="A3797">
        <v>475</v>
      </c>
      <c r="B3797" t="s">
        <v>2670</v>
      </c>
      <c r="C3797">
        <v>4</v>
      </c>
      <c r="D3797" t="s">
        <v>84</v>
      </c>
      <c r="E3797">
        <v>62</v>
      </c>
      <c r="F3797" t="s">
        <v>2659</v>
      </c>
      <c r="G3797" t="s">
        <v>90</v>
      </c>
      <c r="H3797" t="s">
        <v>69</v>
      </c>
      <c r="Q3797">
        <v>490</v>
      </c>
      <c r="R3797" t="s">
        <v>69</v>
      </c>
      <c r="S3797" t="s">
        <v>69</v>
      </c>
      <c r="AU3797">
        <v>490</v>
      </c>
      <c r="AV3797" t="s">
        <v>69</v>
      </c>
      <c r="AW3797" t="s">
        <v>69</v>
      </c>
      <c r="AX3797">
        <v>1</v>
      </c>
      <c r="BO3797" t="s">
        <v>90</v>
      </c>
      <c r="BP3797" t="s">
        <v>93</v>
      </c>
      <c r="BQ3797" t="s">
        <v>251</v>
      </c>
    </row>
    <row r="3798" spans="1:69" x14ac:dyDescent="0.3">
      <c r="A3798">
        <v>475</v>
      </c>
      <c r="B3798" t="s">
        <v>2670</v>
      </c>
      <c r="C3798">
        <v>5</v>
      </c>
      <c r="D3798" t="s">
        <v>85</v>
      </c>
      <c r="E3798">
        <v>62</v>
      </c>
      <c r="F3798" t="s">
        <v>2659</v>
      </c>
      <c r="G3798" t="s">
        <v>90</v>
      </c>
      <c r="H3798" t="s">
        <v>78</v>
      </c>
      <c r="Q3798">
        <v>490</v>
      </c>
      <c r="R3798" t="s">
        <v>78</v>
      </c>
      <c r="S3798" t="s">
        <v>78</v>
      </c>
      <c r="AU3798">
        <v>490</v>
      </c>
      <c r="AV3798" t="s">
        <v>78</v>
      </c>
      <c r="AW3798" t="s">
        <v>78</v>
      </c>
      <c r="AX3798">
        <v>1</v>
      </c>
      <c r="BO3798" t="s">
        <v>90</v>
      </c>
      <c r="BP3798" t="s">
        <v>93</v>
      </c>
      <c r="BQ3798" t="s">
        <v>251</v>
      </c>
    </row>
    <row r="3799" spans="1:69" x14ac:dyDescent="0.3">
      <c r="A3799">
        <v>475</v>
      </c>
      <c r="B3799" t="s">
        <v>2670</v>
      </c>
      <c r="C3799">
        <v>6</v>
      </c>
      <c r="D3799" t="s">
        <v>86</v>
      </c>
      <c r="E3799">
        <v>62</v>
      </c>
      <c r="F3799" t="s">
        <v>2659</v>
      </c>
      <c r="G3799" t="s">
        <v>90</v>
      </c>
      <c r="H3799" t="s">
        <v>78</v>
      </c>
      <c r="Q3799">
        <v>490</v>
      </c>
      <c r="R3799" t="s">
        <v>78</v>
      </c>
      <c r="S3799" t="s">
        <v>78</v>
      </c>
      <c r="AU3799">
        <v>490</v>
      </c>
      <c r="AV3799" t="s">
        <v>78</v>
      </c>
      <c r="AW3799" t="s">
        <v>78</v>
      </c>
      <c r="AX3799">
        <v>1</v>
      </c>
      <c r="BO3799" t="s">
        <v>90</v>
      </c>
      <c r="BP3799" t="s">
        <v>93</v>
      </c>
      <c r="BQ3799" t="s">
        <v>251</v>
      </c>
    </row>
    <row r="3800" spans="1:69" x14ac:dyDescent="0.3">
      <c r="A3800">
        <v>475</v>
      </c>
      <c r="B3800" t="s">
        <v>2670</v>
      </c>
      <c r="C3800">
        <v>7</v>
      </c>
      <c r="D3800" t="s">
        <v>87</v>
      </c>
      <c r="E3800">
        <v>62</v>
      </c>
      <c r="F3800" t="s">
        <v>2659</v>
      </c>
      <c r="G3800" t="s">
        <v>90</v>
      </c>
      <c r="H3800" t="s">
        <v>78</v>
      </c>
      <c r="Q3800">
        <v>490</v>
      </c>
      <c r="R3800" t="s">
        <v>78</v>
      </c>
      <c r="S3800" t="s">
        <v>78</v>
      </c>
      <c r="AU3800">
        <v>490</v>
      </c>
      <c r="AV3800" t="s">
        <v>78</v>
      </c>
      <c r="AW3800" t="s">
        <v>78</v>
      </c>
      <c r="AX3800">
        <v>1</v>
      </c>
      <c r="BO3800" t="s">
        <v>90</v>
      </c>
      <c r="BP3800" t="s">
        <v>93</v>
      </c>
      <c r="BQ3800" t="s">
        <v>251</v>
      </c>
    </row>
    <row r="3801" spans="1:69" x14ac:dyDescent="0.3">
      <c r="A3801">
        <v>475</v>
      </c>
      <c r="B3801" t="s">
        <v>2670</v>
      </c>
      <c r="C3801">
        <v>8</v>
      </c>
      <c r="D3801" t="s">
        <v>88</v>
      </c>
      <c r="E3801">
        <v>62</v>
      </c>
      <c r="F3801" t="s">
        <v>2659</v>
      </c>
      <c r="G3801" t="s">
        <v>90</v>
      </c>
      <c r="H3801" t="s">
        <v>78</v>
      </c>
      <c r="Q3801">
        <v>490</v>
      </c>
      <c r="R3801" t="s">
        <v>78</v>
      </c>
      <c r="S3801" t="s">
        <v>78</v>
      </c>
      <c r="AU3801">
        <v>490</v>
      </c>
      <c r="AV3801" t="s">
        <v>78</v>
      </c>
      <c r="AW3801" t="s">
        <v>78</v>
      </c>
      <c r="AX3801">
        <v>1</v>
      </c>
      <c r="BO3801" t="s">
        <v>90</v>
      </c>
      <c r="BP3801" t="s">
        <v>93</v>
      </c>
      <c r="BQ3801" t="s">
        <v>251</v>
      </c>
    </row>
    <row r="3802" spans="1:69" x14ac:dyDescent="0.3">
      <c r="A3802">
        <v>476</v>
      </c>
      <c r="B3802" t="s">
        <v>2671</v>
      </c>
      <c r="C3802">
        <v>1</v>
      </c>
      <c r="D3802" t="s">
        <v>67</v>
      </c>
      <c r="E3802">
        <v>62</v>
      </c>
      <c r="F3802" t="s">
        <v>2659</v>
      </c>
      <c r="G3802" t="s">
        <v>78</v>
      </c>
      <c r="H3802" t="s">
        <v>78</v>
      </c>
      <c r="Q3802">
        <v>490</v>
      </c>
      <c r="R3802" t="s">
        <v>78</v>
      </c>
      <c r="S3802" t="s">
        <v>78</v>
      </c>
      <c r="AU3802">
        <v>490</v>
      </c>
      <c r="AV3802" t="s">
        <v>78</v>
      </c>
      <c r="AW3802" t="s">
        <v>78</v>
      </c>
      <c r="AX3802">
        <v>1</v>
      </c>
      <c r="BI3802">
        <v>490</v>
      </c>
      <c r="BJ3802" t="s">
        <v>78</v>
      </c>
      <c r="BK3802" t="s">
        <v>78</v>
      </c>
      <c r="BO3802" t="s">
        <v>90</v>
      </c>
      <c r="BQ3802" t="s">
        <v>251</v>
      </c>
    </row>
    <row r="3803" spans="1:69" x14ac:dyDescent="0.3">
      <c r="A3803">
        <v>476</v>
      </c>
      <c r="B3803" t="s">
        <v>2671</v>
      </c>
      <c r="C3803">
        <v>2</v>
      </c>
      <c r="D3803" t="s">
        <v>77</v>
      </c>
      <c r="E3803">
        <v>62</v>
      </c>
      <c r="F3803" t="s">
        <v>2659</v>
      </c>
      <c r="G3803" t="s">
        <v>78</v>
      </c>
      <c r="H3803" t="s">
        <v>78</v>
      </c>
      <c r="Q3803">
        <v>490</v>
      </c>
      <c r="R3803" t="s">
        <v>78</v>
      </c>
      <c r="S3803" t="s">
        <v>78</v>
      </c>
      <c r="AU3803">
        <v>490</v>
      </c>
      <c r="AV3803" t="s">
        <v>78</v>
      </c>
      <c r="AW3803" t="s">
        <v>78</v>
      </c>
      <c r="AX3803">
        <v>1</v>
      </c>
      <c r="BI3803">
        <v>490</v>
      </c>
      <c r="BJ3803" t="s">
        <v>78</v>
      </c>
      <c r="BK3803" t="s">
        <v>78</v>
      </c>
      <c r="BO3803" t="s">
        <v>90</v>
      </c>
      <c r="BQ3803" t="s">
        <v>251</v>
      </c>
    </row>
    <row r="3804" spans="1:69" x14ac:dyDescent="0.3">
      <c r="A3804">
        <v>476</v>
      </c>
      <c r="B3804" t="s">
        <v>2671</v>
      </c>
      <c r="C3804">
        <v>3</v>
      </c>
      <c r="D3804" t="s">
        <v>83</v>
      </c>
      <c r="E3804">
        <v>62</v>
      </c>
      <c r="F3804" t="s">
        <v>2659</v>
      </c>
      <c r="G3804" t="s">
        <v>78</v>
      </c>
      <c r="H3804" t="s">
        <v>78</v>
      </c>
      <c r="Q3804">
        <v>490</v>
      </c>
      <c r="R3804" t="s">
        <v>78</v>
      </c>
      <c r="S3804" t="s">
        <v>78</v>
      </c>
      <c r="AU3804">
        <v>490</v>
      </c>
      <c r="AV3804" t="s">
        <v>78</v>
      </c>
      <c r="AW3804" t="s">
        <v>78</v>
      </c>
      <c r="AX3804">
        <v>1</v>
      </c>
      <c r="BI3804">
        <v>490</v>
      </c>
      <c r="BJ3804" t="s">
        <v>78</v>
      </c>
      <c r="BK3804" t="s">
        <v>78</v>
      </c>
      <c r="BO3804" t="s">
        <v>90</v>
      </c>
      <c r="BQ3804" t="s">
        <v>251</v>
      </c>
    </row>
    <row r="3805" spans="1:69" x14ac:dyDescent="0.3">
      <c r="A3805">
        <v>476</v>
      </c>
      <c r="B3805" t="s">
        <v>2671</v>
      </c>
      <c r="C3805">
        <v>4</v>
      </c>
      <c r="D3805" t="s">
        <v>84</v>
      </c>
      <c r="E3805">
        <v>62</v>
      </c>
      <c r="F3805" t="s">
        <v>2659</v>
      </c>
      <c r="G3805" t="s">
        <v>69</v>
      </c>
      <c r="H3805" t="s">
        <v>69</v>
      </c>
      <c r="Q3805">
        <v>490</v>
      </c>
      <c r="R3805" t="s">
        <v>69</v>
      </c>
      <c r="S3805" t="s">
        <v>69</v>
      </c>
      <c r="AU3805">
        <v>490</v>
      </c>
      <c r="AV3805" t="s">
        <v>69</v>
      </c>
      <c r="AW3805" t="s">
        <v>69</v>
      </c>
      <c r="AX3805">
        <v>1</v>
      </c>
      <c r="BI3805">
        <v>490</v>
      </c>
      <c r="BJ3805" t="s">
        <v>69</v>
      </c>
      <c r="BK3805" t="s">
        <v>69</v>
      </c>
      <c r="BO3805" t="s">
        <v>90</v>
      </c>
      <c r="BQ3805" t="s">
        <v>251</v>
      </c>
    </row>
    <row r="3806" spans="1:69" x14ac:dyDescent="0.3">
      <c r="A3806">
        <v>476</v>
      </c>
      <c r="B3806" t="s">
        <v>2671</v>
      </c>
      <c r="C3806">
        <v>5</v>
      </c>
      <c r="D3806" t="s">
        <v>85</v>
      </c>
      <c r="E3806">
        <v>62</v>
      </c>
      <c r="F3806" t="s">
        <v>2659</v>
      </c>
      <c r="G3806" t="s">
        <v>78</v>
      </c>
      <c r="H3806" t="s">
        <v>78</v>
      </c>
      <c r="Q3806">
        <v>490</v>
      </c>
      <c r="R3806" t="s">
        <v>78</v>
      </c>
      <c r="S3806" t="s">
        <v>78</v>
      </c>
      <c r="AU3806">
        <v>490</v>
      </c>
      <c r="AV3806" t="s">
        <v>78</v>
      </c>
      <c r="AW3806" t="s">
        <v>78</v>
      </c>
      <c r="AX3806">
        <v>1</v>
      </c>
      <c r="BI3806">
        <v>490</v>
      </c>
      <c r="BJ3806" t="s">
        <v>78</v>
      </c>
      <c r="BK3806" t="s">
        <v>78</v>
      </c>
      <c r="BO3806" t="s">
        <v>90</v>
      </c>
      <c r="BQ3806" t="s">
        <v>251</v>
      </c>
    </row>
    <row r="3807" spans="1:69" x14ac:dyDescent="0.3">
      <c r="A3807">
        <v>476</v>
      </c>
      <c r="B3807" t="s">
        <v>2671</v>
      </c>
      <c r="C3807">
        <v>6</v>
      </c>
      <c r="D3807" t="s">
        <v>86</v>
      </c>
      <c r="E3807">
        <v>62</v>
      </c>
      <c r="F3807" t="s">
        <v>2659</v>
      </c>
      <c r="G3807" t="s">
        <v>78</v>
      </c>
      <c r="H3807" t="s">
        <v>78</v>
      </c>
      <c r="Q3807">
        <v>490</v>
      </c>
      <c r="R3807" t="s">
        <v>78</v>
      </c>
      <c r="S3807" t="s">
        <v>78</v>
      </c>
      <c r="AU3807">
        <v>490</v>
      </c>
      <c r="AV3807" t="s">
        <v>78</v>
      </c>
      <c r="AW3807" t="s">
        <v>78</v>
      </c>
      <c r="AX3807">
        <v>1</v>
      </c>
      <c r="BI3807">
        <v>490</v>
      </c>
      <c r="BJ3807" t="s">
        <v>78</v>
      </c>
      <c r="BK3807" t="s">
        <v>78</v>
      </c>
      <c r="BO3807" t="s">
        <v>90</v>
      </c>
      <c r="BQ3807" t="s">
        <v>251</v>
      </c>
    </row>
    <row r="3808" spans="1:69" x14ac:dyDescent="0.3">
      <c r="A3808">
        <v>476</v>
      </c>
      <c r="B3808" t="s">
        <v>2671</v>
      </c>
      <c r="C3808">
        <v>7</v>
      </c>
      <c r="D3808" t="s">
        <v>87</v>
      </c>
      <c r="E3808">
        <v>62</v>
      </c>
      <c r="F3808" t="s">
        <v>2659</v>
      </c>
      <c r="G3808" t="s">
        <v>78</v>
      </c>
      <c r="H3808" t="s">
        <v>78</v>
      </c>
      <c r="Q3808">
        <v>490</v>
      </c>
      <c r="R3808" t="s">
        <v>78</v>
      </c>
      <c r="S3808" t="s">
        <v>78</v>
      </c>
      <c r="AU3808">
        <v>490</v>
      </c>
      <c r="AV3808" t="s">
        <v>78</v>
      </c>
      <c r="AW3808" t="s">
        <v>78</v>
      </c>
      <c r="AX3808">
        <v>1</v>
      </c>
      <c r="BI3808">
        <v>490</v>
      </c>
      <c r="BJ3808" t="s">
        <v>78</v>
      </c>
      <c r="BK3808" t="s">
        <v>78</v>
      </c>
      <c r="BO3808" t="s">
        <v>90</v>
      </c>
      <c r="BQ3808" t="s">
        <v>251</v>
      </c>
    </row>
    <row r="3809" spans="1:69" x14ac:dyDescent="0.3">
      <c r="A3809">
        <v>476</v>
      </c>
      <c r="B3809" t="s">
        <v>2671</v>
      </c>
      <c r="C3809">
        <v>8</v>
      </c>
      <c r="D3809" t="s">
        <v>88</v>
      </c>
      <c r="E3809">
        <v>62</v>
      </c>
      <c r="F3809" t="s">
        <v>2659</v>
      </c>
      <c r="G3809" t="s">
        <v>78</v>
      </c>
      <c r="H3809" t="s">
        <v>78</v>
      </c>
      <c r="Q3809">
        <v>490</v>
      </c>
      <c r="R3809" t="s">
        <v>78</v>
      </c>
      <c r="S3809" t="s">
        <v>78</v>
      </c>
      <c r="AU3809">
        <v>490</v>
      </c>
      <c r="AV3809" t="s">
        <v>78</v>
      </c>
      <c r="AW3809" t="s">
        <v>78</v>
      </c>
      <c r="AX3809">
        <v>1</v>
      </c>
      <c r="BI3809">
        <v>490</v>
      </c>
      <c r="BJ3809" t="s">
        <v>78</v>
      </c>
      <c r="BK3809" t="s">
        <v>78</v>
      </c>
      <c r="BO3809" t="s">
        <v>90</v>
      </c>
      <c r="BQ3809" t="s">
        <v>251</v>
      </c>
    </row>
    <row r="3810" spans="1:69" x14ac:dyDescent="0.3">
      <c r="A3810">
        <v>477</v>
      </c>
      <c r="B3810" t="s">
        <v>2672</v>
      </c>
      <c r="C3810">
        <v>1</v>
      </c>
      <c r="D3810" t="s">
        <v>67</v>
      </c>
      <c r="E3810">
        <v>62</v>
      </c>
      <c r="F3810" t="s">
        <v>2659</v>
      </c>
      <c r="G3810" t="s">
        <v>90</v>
      </c>
      <c r="H3810" t="s">
        <v>78</v>
      </c>
      <c r="Q3810">
        <v>490</v>
      </c>
      <c r="R3810" t="s">
        <v>78</v>
      </c>
      <c r="S3810" t="s">
        <v>78</v>
      </c>
      <c r="AU3810">
        <v>490</v>
      </c>
      <c r="AV3810" t="s">
        <v>78</v>
      </c>
      <c r="AW3810" t="s">
        <v>78</v>
      </c>
      <c r="AX3810">
        <v>1</v>
      </c>
      <c r="BO3810" t="s">
        <v>90</v>
      </c>
      <c r="BP3810" t="s">
        <v>93</v>
      </c>
      <c r="BQ3810" t="s">
        <v>251</v>
      </c>
    </row>
    <row r="3811" spans="1:69" x14ac:dyDescent="0.3">
      <c r="A3811">
        <v>477</v>
      </c>
      <c r="B3811" t="s">
        <v>2672</v>
      </c>
      <c r="C3811">
        <v>2</v>
      </c>
      <c r="D3811" t="s">
        <v>77</v>
      </c>
      <c r="E3811">
        <v>62</v>
      </c>
      <c r="F3811" t="s">
        <v>2659</v>
      </c>
      <c r="G3811" t="s">
        <v>90</v>
      </c>
      <c r="H3811" t="s">
        <v>78</v>
      </c>
      <c r="Q3811">
        <v>490</v>
      </c>
      <c r="R3811" t="s">
        <v>78</v>
      </c>
      <c r="S3811" t="s">
        <v>78</v>
      </c>
      <c r="AU3811">
        <v>490</v>
      </c>
      <c r="AV3811" t="s">
        <v>78</v>
      </c>
      <c r="AW3811" t="s">
        <v>78</v>
      </c>
      <c r="AX3811">
        <v>1</v>
      </c>
      <c r="BO3811" t="s">
        <v>90</v>
      </c>
      <c r="BP3811" t="s">
        <v>93</v>
      </c>
      <c r="BQ3811" t="s">
        <v>251</v>
      </c>
    </row>
    <row r="3812" spans="1:69" x14ac:dyDescent="0.3">
      <c r="A3812">
        <v>477</v>
      </c>
      <c r="B3812" t="s">
        <v>2672</v>
      </c>
      <c r="C3812">
        <v>3</v>
      </c>
      <c r="D3812" t="s">
        <v>83</v>
      </c>
      <c r="E3812">
        <v>62</v>
      </c>
      <c r="F3812" t="s">
        <v>2659</v>
      </c>
      <c r="G3812" t="s">
        <v>90</v>
      </c>
      <c r="H3812" t="s">
        <v>78</v>
      </c>
      <c r="Q3812">
        <v>490</v>
      </c>
      <c r="R3812" t="s">
        <v>78</v>
      </c>
      <c r="S3812" t="s">
        <v>78</v>
      </c>
      <c r="AU3812">
        <v>490</v>
      </c>
      <c r="AV3812" t="s">
        <v>78</v>
      </c>
      <c r="AW3812" t="s">
        <v>78</v>
      </c>
      <c r="AX3812">
        <v>1</v>
      </c>
      <c r="BO3812" t="s">
        <v>90</v>
      </c>
      <c r="BP3812" t="s">
        <v>93</v>
      </c>
      <c r="BQ3812" t="s">
        <v>251</v>
      </c>
    </row>
    <row r="3813" spans="1:69" x14ac:dyDescent="0.3">
      <c r="A3813">
        <v>477</v>
      </c>
      <c r="B3813" t="s">
        <v>2672</v>
      </c>
      <c r="C3813">
        <v>4</v>
      </c>
      <c r="D3813" t="s">
        <v>84</v>
      </c>
      <c r="E3813">
        <v>62</v>
      </c>
      <c r="F3813" t="s">
        <v>2659</v>
      </c>
      <c r="G3813" t="s">
        <v>90</v>
      </c>
      <c r="H3813" t="s">
        <v>69</v>
      </c>
      <c r="Q3813">
        <v>490</v>
      </c>
      <c r="R3813" t="s">
        <v>69</v>
      </c>
      <c r="S3813" t="s">
        <v>69</v>
      </c>
      <c r="AU3813">
        <v>490</v>
      </c>
      <c r="AV3813" t="s">
        <v>69</v>
      </c>
      <c r="AW3813" t="s">
        <v>69</v>
      </c>
      <c r="AX3813">
        <v>1</v>
      </c>
      <c r="BO3813" t="s">
        <v>90</v>
      </c>
      <c r="BP3813" t="s">
        <v>93</v>
      </c>
      <c r="BQ3813" t="s">
        <v>251</v>
      </c>
    </row>
    <row r="3814" spans="1:69" x14ac:dyDescent="0.3">
      <c r="A3814">
        <v>477</v>
      </c>
      <c r="B3814" t="s">
        <v>2672</v>
      </c>
      <c r="C3814">
        <v>5</v>
      </c>
      <c r="D3814" t="s">
        <v>85</v>
      </c>
      <c r="E3814">
        <v>62</v>
      </c>
      <c r="F3814" t="s">
        <v>2659</v>
      </c>
      <c r="G3814" t="s">
        <v>90</v>
      </c>
      <c r="H3814" t="s">
        <v>78</v>
      </c>
      <c r="Q3814">
        <v>490</v>
      </c>
      <c r="R3814" t="s">
        <v>78</v>
      </c>
      <c r="S3814" t="s">
        <v>78</v>
      </c>
      <c r="AU3814">
        <v>490</v>
      </c>
      <c r="AV3814" t="s">
        <v>78</v>
      </c>
      <c r="AW3814" t="s">
        <v>78</v>
      </c>
      <c r="AX3814">
        <v>1</v>
      </c>
      <c r="BO3814" t="s">
        <v>90</v>
      </c>
      <c r="BP3814" t="s">
        <v>93</v>
      </c>
      <c r="BQ3814" t="s">
        <v>251</v>
      </c>
    </row>
    <row r="3815" spans="1:69" x14ac:dyDescent="0.3">
      <c r="A3815">
        <v>477</v>
      </c>
      <c r="B3815" t="s">
        <v>2672</v>
      </c>
      <c r="C3815">
        <v>6</v>
      </c>
      <c r="D3815" t="s">
        <v>86</v>
      </c>
      <c r="E3815">
        <v>62</v>
      </c>
      <c r="F3815" t="s">
        <v>2659</v>
      </c>
      <c r="G3815" t="s">
        <v>90</v>
      </c>
      <c r="H3815" t="s">
        <v>78</v>
      </c>
      <c r="Q3815">
        <v>490</v>
      </c>
      <c r="R3815" t="s">
        <v>78</v>
      </c>
      <c r="S3815" t="s">
        <v>78</v>
      </c>
      <c r="AU3815">
        <v>490</v>
      </c>
      <c r="AV3815" t="s">
        <v>78</v>
      </c>
      <c r="AW3815" t="s">
        <v>78</v>
      </c>
      <c r="AX3815">
        <v>1</v>
      </c>
      <c r="BO3815" t="s">
        <v>90</v>
      </c>
      <c r="BP3815" t="s">
        <v>93</v>
      </c>
      <c r="BQ3815" t="s">
        <v>251</v>
      </c>
    </row>
    <row r="3816" spans="1:69" x14ac:dyDescent="0.3">
      <c r="A3816">
        <v>477</v>
      </c>
      <c r="B3816" t="s">
        <v>2672</v>
      </c>
      <c r="C3816">
        <v>7</v>
      </c>
      <c r="D3816" t="s">
        <v>87</v>
      </c>
      <c r="E3816">
        <v>62</v>
      </c>
      <c r="F3816" t="s">
        <v>2659</v>
      </c>
      <c r="G3816" t="s">
        <v>90</v>
      </c>
      <c r="H3816" t="s">
        <v>78</v>
      </c>
      <c r="Q3816">
        <v>490</v>
      </c>
      <c r="R3816" t="s">
        <v>78</v>
      </c>
      <c r="S3816" t="s">
        <v>78</v>
      </c>
      <c r="AU3816">
        <v>490</v>
      </c>
      <c r="AV3816" t="s">
        <v>78</v>
      </c>
      <c r="AW3816" t="s">
        <v>78</v>
      </c>
      <c r="AX3816">
        <v>1</v>
      </c>
      <c r="BO3816" t="s">
        <v>90</v>
      </c>
      <c r="BP3816" t="s">
        <v>93</v>
      </c>
      <c r="BQ3816" t="s">
        <v>251</v>
      </c>
    </row>
    <row r="3817" spans="1:69" x14ac:dyDescent="0.3">
      <c r="A3817">
        <v>477</v>
      </c>
      <c r="B3817" t="s">
        <v>2672</v>
      </c>
      <c r="C3817">
        <v>8</v>
      </c>
      <c r="D3817" t="s">
        <v>88</v>
      </c>
      <c r="E3817">
        <v>62</v>
      </c>
      <c r="F3817" t="s">
        <v>2659</v>
      </c>
      <c r="G3817" t="s">
        <v>90</v>
      </c>
      <c r="H3817" t="s">
        <v>78</v>
      </c>
      <c r="Q3817">
        <v>490</v>
      </c>
      <c r="R3817" t="s">
        <v>78</v>
      </c>
      <c r="S3817" t="s">
        <v>78</v>
      </c>
      <c r="AU3817">
        <v>490</v>
      </c>
      <c r="AV3817" t="s">
        <v>78</v>
      </c>
      <c r="AW3817" t="s">
        <v>78</v>
      </c>
      <c r="AX3817">
        <v>1</v>
      </c>
      <c r="BO3817" t="s">
        <v>90</v>
      </c>
      <c r="BP3817" t="s">
        <v>93</v>
      </c>
      <c r="BQ3817" t="s">
        <v>251</v>
      </c>
    </row>
    <row r="3818" spans="1:69" x14ac:dyDescent="0.3">
      <c r="A3818">
        <v>478</v>
      </c>
      <c r="B3818" t="s">
        <v>2673</v>
      </c>
      <c r="C3818">
        <v>1</v>
      </c>
      <c r="D3818" t="s">
        <v>67</v>
      </c>
      <c r="E3818">
        <v>62</v>
      </c>
      <c r="F3818" t="s">
        <v>2659</v>
      </c>
      <c r="G3818" t="s">
        <v>90</v>
      </c>
      <c r="H3818" t="s">
        <v>78</v>
      </c>
      <c r="Q3818">
        <v>490</v>
      </c>
      <c r="R3818" t="s">
        <v>78</v>
      </c>
      <c r="S3818" t="s">
        <v>78</v>
      </c>
      <c r="AU3818">
        <v>490</v>
      </c>
      <c r="AV3818" t="s">
        <v>78</v>
      </c>
      <c r="AW3818" t="s">
        <v>78</v>
      </c>
      <c r="AX3818">
        <v>1</v>
      </c>
      <c r="BO3818" t="s">
        <v>90</v>
      </c>
      <c r="BP3818" t="s">
        <v>93</v>
      </c>
      <c r="BQ3818" t="s">
        <v>251</v>
      </c>
    </row>
    <row r="3819" spans="1:69" x14ac:dyDescent="0.3">
      <c r="A3819">
        <v>478</v>
      </c>
      <c r="B3819" t="s">
        <v>2673</v>
      </c>
      <c r="C3819">
        <v>2</v>
      </c>
      <c r="D3819" t="s">
        <v>77</v>
      </c>
      <c r="E3819">
        <v>62</v>
      </c>
      <c r="F3819" t="s">
        <v>2659</v>
      </c>
      <c r="G3819" t="s">
        <v>90</v>
      </c>
      <c r="H3819" t="s">
        <v>78</v>
      </c>
      <c r="Q3819">
        <v>490</v>
      </c>
      <c r="R3819" t="s">
        <v>78</v>
      </c>
      <c r="S3819" t="s">
        <v>78</v>
      </c>
      <c r="AU3819">
        <v>490</v>
      </c>
      <c r="AV3819" t="s">
        <v>78</v>
      </c>
      <c r="AW3819" t="s">
        <v>78</v>
      </c>
      <c r="AX3819">
        <v>1</v>
      </c>
      <c r="BO3819" t="s">
        <v>90</v>
      </c>
      <c r="BP3819" t="s">
        <v>93</v>
      </c>
      <c r="BQ3819" t="s">
        <v>251</v>
      </c>
    </row>
    <row r="3820" spans="1:69" x14ac:dyDescent="0.3">
      <c r="A3820">
        <v>478</v>
      </c>
      <c r="B3820" t="s">
        <v>2673</v>
      </c>
      <c r="C3820">
        <v>3</v>
      </c>
      <c r="D3820" t="s">
        <v>83</v>
      </c>
      <c r="E3820">
        <v>62</v>
      </c>
      <c r="F3820" t="s">
        <v>2659</v>
      </c>
      <c r="G3820" t="s">
        <v>90</v>
      </c>
      <c r="H3820" t="s">
        <v>78</v>
      </c>
      <c r="Q3820">
        <v>490</v>
      </c>
      <c r="R3820" t="s">
        <v>78</v>
      </c>
      <c r="S3820" t="s">
        <v>78</v>
      </c>
      <c r="AU3820">
        <v>490</v>
      </c>
      <c r="AV3820" t="s">
        <v>78</v>
      </c>
      <c r="AW3820" t="s">
        <v>78</v>
      </c>
      <c r="AX3820">
        <v>1</v>
      </c>
      <c r="BO3820" t="s">
        <v>90</v>
      </c>
      <c r="BP3820" t="s">
        <v>93</v>
      </c>
      <c r="BQ3820" t="s">
        <v>251</v>
      </c>
    </row>
    <row r="3821" spans="1:69" x14ac:dyDescent="0.3">
      <c r="A3821">
        <v>478</v>
      </c>
      <c r="B3821" t="s">
        <v>2673</v>
      </c>
      <c r="C3821">
        <v>4</v>
      </c>
      <c r="D3821" t="s">
        <v>84</v>
      </c>
      <c r="E3821">
        <v>62</v>
      </c>
      <c r="F3821" t="s">
        <v>2659</v>
      </c>
      <c r="G3821" t="s">
        <v>90</v>
      </c>
      <c r="H3821" t="s">
        <v>69</v>
      </c>
      <c r="Q3821">
        <v>490</v>
      </c>
      <c r="R3821" t="s">
        <v>69</v>
      </c>
      <c r="S3821" t="s">
        <v>69</v>
      </c>
      <c r="AU3821">
        <v>490</v>
      </c>
      <c r="AV3821" t="s">
        <v>69</v>
      </c>
      <c r="AW3821" t="s">
        <v>69</v>
      </c>
      <c r="AX3821">
        <v>1</v>
      </c>
      <c r="BO3821" t="s">
        <v>90</v>
      </c>
      <c r="BP3821" t="s">
        <v>93</v>
      </c>
      <c r="BQ3821" t="s">
        <v>251</v>
      </c>
    </row>
    <row r="3822" spans="1:69" x14ac:dyDescent="0.3">
      <c r="A3822">
        <v>478</v>
      </c>
      <c r="B3822" t="s">
        <v>2673</v>
      </c>
      <c r="C3822">
        <v>5</v>
      </c>
      <c r="D3822" t="s">
        <v>85</v>
      </c>
      <c r="E3822">
        <v>62</v>
      </c>
      <c r="F3822" t="s">
        <v>2659</v>
      </c>
      <c r="G3822" t="s">
        <v>90</v>
      </c>
      <c r="H3822" t="s">
        <v>78</v>
      </c>
      <c r="Q3822">
        <v>490</v>
      </c>
      <c r="R3822" t="s">
        <v>78</v>
      </c>
      <c r="S3822" t="s">
        <v>78</v>
      </c>
      <c r="AU3822">
        <v>490</v>
      </c>
      <c r="AV3822" t="s">
        <v>78</v>
      </c>
      <c r="AW3822" t="s">
        <v>78</v>
      </c>
      <c r="AX3822">
        <v>1</v>
      </c>
      <c r="BO3822" t="s">
        <v>90</v>
      </c>
      <c r="BP3822" t="s">
        <v>93</v>
      </c>
      <c r="BQ3822" t="s">
        <v>251</v>
      </c>
    </row>
    <row r="3823" spans="1:69" x14ac:dyDescent="0.3">
      <c r="A3823">
        <v>478</v>
      </c>
      <c r="B3823" t="s">
        <v>2673</v>
      </c>
      <c r="C3823">
        <v>6</v>
      </c>
      <c r="D3823" t="s">
        <v>86</v>
      </c>
      <c r="E3823">
        <v>62</v>
      </c>
      <c r="F3823" t="s">
        <v>2659</v>
      </c>
      <c r="G3823" t="s">
        <v>90</v>
      </c>
      <c r="H3823" t="s">
        <v>78</v>
      </c>
      <c r="Q3823">
        <v>490</v>
      </c>
      <c r="R3823" t="s">
        <v>78</v>
      </c>
      <c r="S3823" t="s">
        <v>78</v>
      </c>
      <c r="AU3823">
        <v>490</v>
      </c>
      <c r="AV3823" t="s">
        <v>78</v>
      </c>
      <c r="AW3823" t="s">
        <v>78</v>
      </c>
      <c r="AX3823">
        <v>1</v>
      </c>
      <c r="BO3823" t="s">
        <v>90</v>
      </c>
      <c r="BP3823" t="s">
        <v>93</v>
      </c>
      <c r="BQ3823" t="s">
        <v>251</v>
      </c>
    </row>
    <row r="3824" spans="1:69" x14ac:dyDescent="0.3">
      <c r="A3824">
        <v>478</v>
      </c>
      <c r="B3824" t="s">
        <v>2673</v>
      </c>
      <c r="C3824">
        <v>7</v>
      </c>
      <c r="D3824" t="s">
        <v>87</v>
      </c>
      <c r="E3824">
        <v>62</v>
      </c>
      <c r="F3824" t="s">
        <v>2659</v>
      </c>
      <c r="G3824" t="s">
        <v>90</v>
      </c>
      <c r="H3824" t="s">
        <v>78</v>
      </c>
      <c r="Q3824">
        <v>490</v>
      </c>
      <c r="R3824" t="s">
        <v>78</v>
      </c>
      <c r="S3824" t="s">
        <v>78</v>
      </c>
      <c r="AU3824">
        <v>490</v>
      </c>
      <c r="AV3824" t="s">
        <v>78</v>
      </c>
      <c r="AW3824" t="s">
        <v>78</v>
      </c>
      <c r="AX3824">
        <v>1</v>
      </c>
      <c r="BO3824" t="s">
        <v>90</v>
      </c>
      <c r="BP3824" t="s">
        <v>93</v>
      </c>
      <c r="BQ3824" t="s">
        <v>251</v>
      </c>
    </row>
    <row r="3825" spans="1:69" x14ac:dyDescent="0.3">
      <c r="A3825">
        <v>478</v>
      </c>
      <c r="B3825" t="s">
        <v>2673</v>
      </c>
      <c r="C3825">
        <v>8</v>
      </c>
      <c r="D3825" t="s">
        <v>88</v>
      </c>
      <c r="E3825">
        <v>62</v>
      </c>
      <c r="F3825" t="s">
        <v>2659</v>
      </c>
      <c r="G3825" t="s">
        <v>90</v>
      </c>
      <c r="H3825" t="s">
        <v>78</v>
      </c>
      <c r="Q3825">
        <v>490</v>
      </c>
      <c r="R3825" t="s">
        <v>78</v>
      </c>
      <c r="S3825" t="s">
        <v>78</v>
      </c>
      <c r="AU3825">
        <v>490</v>
      </c>
      <c r="AV3825" t="s">
        <v>78</v>
      </c>
      <c r="AW3825" t="s">
        <v>78</v>
      </c>
      <c r="AX3825">
        <v>1</v>
      </c>
      <c r="BO3825" t="s">
        <v>90</v>
      </c>
      <c r="BP3825" t="s">
        <v>93</v>
      </c>
      <c r="BQ3825" t="s">
        <v>251</v>
      </c>
    </row>
    <row r="3826" spans="1:69" x14ac:dyDescent="0.3">
      <c r="A3826">
        <v>479</v>
      </c>
      <c r="B3826" t="s">
        <v>2674</v>
      </c>
      <c r="C3826">
        <v>1</v>
      </c>
      <c r="D3826" t="s">
        <v>67</v>
      </c>
      <c r="E3826">
        <v>62</v>
      </c>
      <c r="F3826" t="s">
        <v>2659</v>
      </c>
      <c r="G3826" t="s">
        <v>90</v>
      </c>
      <c r="H3826" t="s">
        <v>78</v>
      </c>
      <c r="Q3826">
        <v>490</v>
      </c>
      <c r="R3826" t="s">
        <v>78</v>
      </c>
      <c r="S3826" t="s">
        <v>78</v>
      </c>
      <c r="AU3826">
        <v>490</v>
      </c>
      <c r="AV3826" t="s">
        <v>78</v>
      </c>
      <c r="AW3826" t="s">
        <v>78</v>
      </c>
      <c r="AX3826">
        <v>1</v>
      </c>
      <c r="BO3826" t="s">
        <v>90</v>
      </c>
      <c r="BP3826" t="s">
        <v>93</v>
      </c>
      <c r="BQ3826" t="s">
        <v>251</v>
      </c>
    </row>
    <row r="3827" spans="1:69" x14ac:dyDescent="0.3">
      <c r="A3827">
        <v>479</v>
      </c>
      <c r="B3827" t="s">
        <v>2674</v>
      </c>
      <c r="C3827">
        <v>2</v>
      </c>
      <c r="D3827" t="s">
        <v>77</v>
      </c>
      <c r="E3827">
        <v>62</v>
      </c>
      <c r="F3827" t="s">
        <v>2659</v>
      </c>
      <c r="G3827" t="s">
        <v>90</v>
      </c>
      <c r="H3827" t="s">
        <v>78</v>
      </c>
      <c r="Q3827">
        <v>490</v>
      </c>
      <c r="R3827" t="s">
        <v>78</v>
      </c>
      <c r="S3827" t="s">
        <v>78</v>
      </c>
      <c r="AU3827">
        <v>490</v>
      </c>
      <c r="AV3827" t="s">
        <v>78</v>
      </c>
      <c r="AW3827" t="s">
        <v>78</v>
      </c>
      <c r="AX3827">
        <v>1</v>
      </c>
      <c r="BO3827" t="s">
        <v>90</v>
      </c>
      <c r="BP3827" t="s">
        <v>93</v>
      </c>
      <c r="BQ3827" t="s">
        <v>251</v>
      </c>
    </row>
    <row r="3828" spans="1:69" x14ac:dyDescent="0.3">
      <c r="A3828">
        <v>479</v>
      </c>
      <c r="B3828" t="s">
        <v>2674</v>
      </c>
      <c r="C3828">
        <v>3</v>
      </c>
      <c r="D3828" t="s">
        <v>83</v>
      </c>
      <c r="E3828">
        <v>62</v>
      </c>
      <c r="F3828" t="s">
        <v>2659</v>
      </c>
      <c r="G3828" t="s">
        <v>90</v>
      </c>
      <c r="H3828" t="s">
        <v>78</v>
      </c>
      <c r="Q3828">
        <v>490</v>
      </c>
      <c r="R3828" t="s">
        <v>78</v>
      </c>
      <c r="S3828" t="s">
        <v>78</v>
      </c>
      <c r="AU3828">
        <v>490</v>
      </c>
      <c r="AV3828" t="s">
        <v>78</v>
      </c>
      <c r="AW3828" t="s">
        <v>78</v>
      </c>
      <c r="AX3828">
        <v>1</v>
      </c>
      <c r="BO3828" t="s">
        <v>90</v>
      </c>
      <c r="BP3828" t="s">
        <v>93</v>
      </c>
      <c r="BQ3828" t="s">
        <v>251</v>
      </c>
    </row>
    <row r="3829" spans="1:69" x14ac:dyDescent="0.3">
      <c r="A3829">
        <v>479</v>
      </c>
      <c r="B3829" t="s">
        <v>2674</v>
      </c>
      <c r="C3829">
        <v>4</v>
      </c>
      <c r="D3829" t="s">
        <v>84</v>
      </c>
      <c r="E3829">
        <v>62</v>
      </c>
      <c r="F3829" t="s">
        <v>2659</v>
      </c>
      <c r="G3829" t="s">
        <v>90</v>
      </c>
      <c r="H3829" t="s">
        <v>69</v>
      </c>
      <c r="Q3829">
        <v>490</v>
      </c>
      <c r="R3829" t="s">
        <v>69</v>
      </c>
      <c r="S3829" t="s">
        <v>69</v>
      </c>
      <c r="AU3829">
        <v>490</v>
      </c>
      <c r="AV3829" t="s">
        <v>69</v>
      </c>
      <c r="AW3829" t="s">
        <v>69</v>
      </c>
      <c r="AX3829">
        <v>1</v>
      </c>
      <c r="BO3829" t="s">
        <v>90</v>
      </c>
      <c r="BP3829" t="s">
        <v>93</v>
      </c>
      <c r="BQ3829" t="s">
        <v>251</v>
      </c>
    </row>
    <row r="3830" spans="1:69" x14ac:dyDescent="0.3">
      <c r="A3830">
        <v>479</v>
      </c>
      <c r="B3830" t="s">
        <v>2674</v>
      </c>
      <c r="C3830">
        <v>5</v>
      </c>
      <c r="D3830" t="s">
        <v>85</v>
      </c>
      <c r="E3830">
        <v>62</v>
      </c>
      <c r="F3830" t="s">
        <v>2659</v>
      </c>
      <c r="G3830" t="s">
        <v>90</v>
      </c>
      <c r="H3830" t="s">
        <v>78</v>
      </c>
      <c r="Q3830">
        <v>490</v>
      </c>
      <c r="R3830" t="s">
        <v>78</v>
      </c>
      <c r="S3830" t="s">
        <v>78</v>
      </c>
      <c r="AU3830">
        <v>490</v>
      </c>
      <c r="AV3830" t="s">
        <v>78</v>
      </c>
      <c r="AW3830" t="s">
        <v>78</v>
      </c>
      <c r="AX3830">
        <v>1</v>
      </c>
      <c r="BO3830" t="s">
        <v>90</v>
      </c>
      <c r="BP3830" t="s">
        <v>93</v>
      </c>
      <c r="BQ3830" t="s">
        <v>251</v>
      </c>
    </row>
    <row r="3831" spans="1:69" x14ac:dyDescent="0.3">
      <c r="A3831">
        <v>479</v>
      </c>
      <c r="B3831" t="s">
        <v>2674</v>
      </c>
      <c r="C3831">
        <v>6</v>
      </c>
      <c r="D3831" t="s">
        <v>86</v>
      </c>
      <c r="E3831">
        <v>62</v>
      </c>
      <c r="F3831" t="s">
        <v>2659</v>
      </c>
      <c r="G3831" t="s">
        <v>90</v>
      </c>
      <c r="H3831" t="s">
        <v>78</v>
      </c>
      <c r="Q3831">
        <v>490</v>
      </c>
      <c r="R3831" t="s">
        <v>78</v>
      </c>
      <c r="S3831" t="s">
        <v>78</v>
      </c>
      <c r="AU3831">
        <v>490</v>
      </c>
      <c r="AV3831" t="s">
        <v>78</v>
      </c>
      <c r="AW3831" t="s">
        <v>78</v>
      </c>
      <c r="AX3831">
        <v>1</v>
      </c>
      <c r="BO3831" t="s">
        <v>90</v>
      </c>
      <c r="BP3831" t="s">
        <v>93</v>
      </c>
      <c r="BQ3831" t="s">
        <v>251</v>
      </c>
    </row>
    <row r="3832" spans="1:69" x14ac:dyDescent="0.3">
      <c r="A3832">
        <v>479</v>
      </c>
      <c r="B3832" t="s">
        <v>2674</v>
      </c>
      <c r="C3832">
        <v>7</v>
      </c>
      <c r="D3832" t="s">
        <v>87</v>
      </c>
      <c r="E3832">
        <v>62</v>
      </c>
      <c r="F3832" t="s">
        <v>2659</v>
      </c>
      <c r="G3832" t="s">
        <v>90</v>
      </c>
      <c r="H3832" t="s">
        <v>78</v>
      </c>
      <c r="Q3832">
        <v>490</v>
      </c>
      <c r="R3832" t="s">
        <v>78</v>
      </c>
      <c r="S3832" t="s">
        <v>78</v>
      </c>
      <c r="AU3832">
        <v>490</v>
      </c>
      <c r="AV3832" t="s">
        <v>78</v>
      </c>
      <c r="AW3832" t="s">
        <v>78</v>
      </c>
      <c r="AX3832">
        <v>1</v>
      </c>
      <c r="BO3832" t="s">
        <v>90</v>
      </c>
      <c r="BP3832" t="s">
        <v>93</v>
      </c>
      <c r="BQ3832" t="s">
        <v>251</v>
      </c>
    </row>
    <row r="3833" spans="1:69" x14ac:dyDescent="0.3">
      <c r="A3833">
        <v>479</v>
      </c>
      <c r="B3833" t="s">
        <v>2674</v>
      </c>
      <c r="C3833">
        <v>8</v>
      </c>
      <c r="D3833" t="s">
        <v>88</v>
      </c>
      <c r="E3833">
        <v>62</v>
      </c>
      <c r="F3833" t="s">
        <v>2659</v>
      </c>
      <c r="G3833" t="s">
        <v>90</v>
      </c>
      <c r="H3833" t="s">
        <v>78</v>
      </c>
      <c r="Q3833">
        <v>490</v>
      </c>
      <c r="R3833" t="s">
        <v>78</v>
      </c>
      <c r="S3833" t="s">
        <v>78</v>
      </c>
      <c r="AU3833">
        <v>490</v>
      </c>
      <c r="AV3833" t="s">
        <v>78</v>
      </c>
      <c r="AW3833" t="s">
        <v>78</v>
      </c>
      <c r="AX3833">
        <v>1</v>
      </c>
      <c r="BO3833" t="s">
        <v>90</v>
      </c>
      <c r="BP3833" t="s">
        <v>93</v>
      </c>
      <c r="BQ3833" t="s">
        <v>251</v>
      </c>
    </row>
    <row r="3834" spans="1:69" x14ac:dyDescent="0.3">
      <c r="A3834">
        <v>480</v>
      </c>
      <c r="B3834" t="s">
        <v>2675</v>
      </c>
      <c r="C3834">
        <v>1</v>
      </c>
      <c r="D3834" t="s">
        <v>67</v>
      </c>
      <c r="E3834">
        <v>62</v>
      </c>
      <c r="F3834" t="s">
        <v>2659</v>
      </c>
      <c r="G3834" t="s">
        <v>78</v>
      </c>
      <c r="H3834" t="s">
        <v>78</v>
      </c>
      <c r="Q3834">
        <v>490</v>
      </c>
      <c r="R3834" t="s">
        <v>78</v>
      </c>
      <c r="S3834" t="s">
        <v>78</v>
      </c>
      <c r="AU3834">
        <v>490</v>
      </c>
      <c r="AV3834" t="s">
        <v>78</v>
      </c>
      <c r="AW3834" t="s">
        <v>78</v>
      </c>
      <c r="AX3834">
        <v>1</v>
      </c>
      <c r="BI3834">
        <v>490</v>
      </c>
      <c r="BJ3834" t="s">
        <v>78</v>
      </c>
      <c r="BK3834" t="s">
        <v>78</v>
      </c>
      <c r="BO3834" t="s">
        <v>90</v>
      </c>
      <c r="BQ3834" t="s">
        <v>251</v>
      </c>
    </row>
    <row r="3835" spans="1:69" x14ac:dyDescent="0.3">
      <c r="A3835">
        <v>480</v>
      </c>
      <c r="B3835" t="s">
        <v>2675</v>
      </c>
      <c r="C3835">
        <v>2</v>
      </c>
      <c r="D3835" t="s">
        <v>77</v>
      </c>
      <c r="E3835">
        <v>62</v>
      </c>
      <c r="F3835" t="s">
        <v>2659</v>
      </c>
      <c r="G3835" t="s">
        <v>78</v>
      </c>
      <c r="H3835" t="s">
        <v>78</v>
      </c>
      <c r="Q3835">
        <v>490</v>
      </c>
      <c r="R3835" t="s">
        <v>78</v>
      </c>
      <c r="S3835" t="s">
        <v>78</v>
      </c>
      <c r="AU3835">
        <v>490</v>
      </c>
      <c r="AV3835" t="s">
        <v>78</v>
      </c>
      <c r="AW3835" t="s">
        <v>78</v>
      </c>
      <c r="AX3835">
        <v>1</v>
      </c>
      <c r="BI3835">
        <v>490</v>
      </c>
      <c r="BJ3835" t="s">
        <v>78</v>
      </c>
      <c r="BK3835" t="s">
        <v>78</v>
      </c>
      <c r="BO3835" t="s">
        <v>90</v>
      </c>
      <c r="BQ3835" t="s">
        <v>251</v>
      </c>
    </row>
    <row r="3836" spans="1:69" x14ac:dyDescent="0.3">
      <c r="A3836">
        <v>480</v>
      </c>
      <c r="B3836" t="s">
        <v>2675</v>
      </c>
      <c r="C3836">
        <v>3</v>
      </c>
      <c r="D3836" t="s">
        <v>83</v>
      </c>
      <c r="E3836">
        <v>62</v>
      </c>
      <c r="F3836" t="s">
        <v>2659</v>
      </c>
      <c r="G3836" t="s">
        <v>78</v>
      </c>
      <c r="H3836" t="s">
        <v>78</v>
      </c>
      <c r="Q3836">
        <v>490</v>
      </c>
      <c r="R3836" t="s">
        <v>78</v>
      </c>
      <c r="S3836" t="s">
        <v>78</v>
      </c>
      <c r="AU3836">
        <v>490</v>
      </c>
      <c r="AV3836" t="s">
        <v>78</v>
      </c>
      <c r="AW3836" t="s">
        <v>78</v>
      </c>
      <c r="AX3836">
        <v>1</v>
      </c>
      <c r="BI3836">
        <v>490</v>
      </c>
      <c r="BJ3836" t="s">
        <v>78</v>
      </c>
      <c r="BK3836" t="s">
        <v>78</v>
      </c>
      <c r="BO3836" t="s">
        <v>90</v>
      </c>
      <c r="BQ3836" t="s">
        <v>251</v>
      </c>
    </row>
    <row r="3837" spans="1:69" x14ac:dyDescent="0.3">
      <c r="A3837">
        <v>480</v>
      </c>
      <c r="B3837" t="s">
        <v>2675</v>
      </c>
      <c r="C3837">
        <v>4</v>
      </c>
      <c r="D3837" t="s">
        <v>84</v>
      </c>
      <c r="E3837">
        <v>62</v>
      </c>
      <c r="F3837" t="s">
        <v>2659</v>
      </c>
      <c r="G3837" t="s">
        <v>69</v>
      </c>
      <c r="H3837" t="s">
        <v>69</v>
      </c>
      <c r="Q3837">
        <v>490</v>
      </c>
      <c r="R3837" t="s">
        <v>69</v>
      </c>
      <c r="S3837" t="s">
        <v>69</v>
      </c>
      <c r="AU3837">
        <v>490</v>
      </c>
      <c r="AV3837" t="s">
        <v>69</v>
      </c>
      <c r="AW3837" t="s">
        <v>69</v>
      </c>
      <c r="AX3837">
        <v>1</v>
      </c>
      <c r="BI3837">
        <v>490</v>
      </c>
      <c r="BJ3837" t="s">
        <v>69</v>
      </c>
      <c r="BK3837" t="s">
        <v>69</v>
      </c>
      <c r="BO3837" t="s">
        <v>90</v>
      </c>
      <c r="BQ3837" t="s">
        <v>251</v>
      </c>
    </row>
    <row r="3838" spans="1:69" x14ac:dyDescent="0.3">
      <c r="A3838">
        <v>480</v>
      </c>
      <c r="B3838" t="s">
        <v>2675</v>
      </c>
      <c r="C3838">
        <v>5</v>
      </c>
      <c r="D3838" t="s">
        <v>85</v>
      </c>
      <c r="E3838">
        <v>62</v>
      </c>
      <c r="F3838" t="s">
        <v>2659</v>
      </c>
      <c r="G3838" t="s">
        <v>78</v>
      </c>
      <c r="H3838" t="s">
        <v>78</v>
      </c>
      <c r="Q3838">
        <v>490</v>
      </c>
      <c r="R3838" t="s">
        <v>78</v>
      </c>
      <c r="S3838" t="s">
        <v>78</v>
      </c>
      <c r="AU3838">
        <v>490</v>
      </c>
      <c r="AV3838" t="s">
        <v>78</v>
      </c>
      <c r="AW3838" t="s">
        <v>78</v>
      </c>
      <c r="AX3838">
        <v>1</v>
      </c>
      <c r="BI3838">
        <v>490</v>
      </c>
      <c r="BJ3838" t="s">
        <v>78</v>
      </c>
      <c r="BK3838" t="s">
        <v>78</v>
      </c>
      <c r="BO3838" t="s">
        <v>90</v>
      </c>
      <c r="BQ3838" t="s">
        <v>251</v>
      </c>
    </row>
    <row r="3839" spans="1:69" x14ac:dyDescent="0.3">
      <c r="A3839">
        <v>480</v>
      </c>
      <c r="B3839" t="s">
        <v>2675</v>
      </c>
      <c r="C3839">
        <v>6</v>
      </c>
      <c r="D3839" t="s">
        <v>86</v>
      </c>
      <c r="E3839">
        <v>62</v>
      </c>
      <c r="F3839" t="s">
        <v>2659</v>
      </c>
      <c r="G3839" t="s">
        <v>78</v>
      </c>
      <c r="H3839" t="s">
        <v>78</v>
      </c>
      <c r="Q3839">
        <v>490</v>
      </c>
      <c r="R3839" t="s">
        <v>78</v>
      </c>
      <c r="S3839" t="s">
        <v>78</v>
      </c>
      <c r="AU3839">
        <v>490</v>
      </c>
      <c r="AV3839" t="s">
        <v>78</v>
      </c>
      <c r="AW3839" t="s">
        <v>78</v>
      </c>
      <c r="AX3839">
        <v>1</v>
      </c>
      <c r="BI3839">
        <v>490</v>
      </c>
      <c r="BJ3839" t="s">
        <v>78</v>
      </c>
      <c r="BK3839" t="s">
        <v>78</v>
      </c>
      <c r="BO3839" t="s">
        <v>90</v>
      </c>
      <c r="BQ3839" t="s">
        <v>251</v>
      </c>
    </row>
    <row r="3840" spans="1:69" x14ac:dyDescent="0.3">
      <c r="A3840">
        <v>480</v>
      </c>
      <c r="B3840" t="s">
        <v>2675</v>
      </c>
      <c r="C3840">
        <v>7</v>
      </c>
      <c r="D3840" t="s">
        <v>87</v>
      </c>
      <c r="E3840">
        <v>62</v>
      </c>
      <c r="F3840" t="s">
        <v>2659</v>
      </c>
      <c r="G3840" t="s">
        <v>78</v>
      </c>
      <c r="H3840" t="s">
        <v>78</v>
      </c>
      <c r="Q3840">
        <v>490</v>
      </c>
      <c r="R3840" t="s">
        <v>78</v>
      </c>
      <c r="S3840" t="s">
        <v>78</v>
      </c>
      <c r="AU3840">
        <v>490</v>
      </c>
      <c r="AV3840" t="s">
        <v>78</v>
      </c>
      <c r="AW3840" t="s">
        <v>78</v>
      </c>
      <c r="AX3840">
        <v>1</v>
      </c>
      <c r="BI3840">
        <v>490</v>
      </c>
      <c r="BJ3840" t="s">
        <v>78</v>
      </c>
      <c r="BK3840" t="s">
        <v>78</v>
      </c>
      <c r="BO3840" t="s">
        <v>90</v>
      </c>
      <c r="BQ3840" t="s">
        <v>251</v>
      </c>
    </row>
    <row r="3841" spans="1:69" x14ac:dyDescent="0.3">
      <c r="A3841">
        <v>480</v>
      </c>
      <c r="B3841" t="s">
        <v>2675</v>
      </c>
      <c r="C3841">
        <v>8</v>
      </c>
      <c r="D3841" t="s">
        <v>88</v>
      </c>
      <c r="E3841">
        <v>62</v>
      </c>
      <c r="F3841" t="s">
        <v>2659</v>
      </c>
      <c r="G3841" t="s">
        <v>78</v>
      </c>
      <c r="H3841" t="s">
        <v>78</v>
      </c>
      <c r="Q3841">
        <v>490</v>
      </c>
      <c r="R3841" t="s">
        <v>78</v>
      </c>
      <c r="S3841" t="s">
        <v>78</v>
      </c>
      <c r="AU3841">
        <v>490</v>
      </c>
      <c r="AV3841" t="s">
        <v>78</v>
      </c>
      <c r="AW3841" t="s">
        <v>78</v>
      </c>
      <c r="AX3841">
        <v>1</v>
      </c>
      <c r="BI3841">
        <v>490</v>
      </c>
      <c r="BJ3841" t="s">
        <v>78</v>
      </c>
      <c r="BK3841" t="s">
        <v>78</v>
      </c>
      <c r="BO3841" t="s">
        <v>90</v>
      </c>
      <c r="BQ3841" t="s">
        <v>251</v>
      </c>
    </row>
    <row r="3842" spans="1:69" x14ac:dyDescent="0.3">
      <c r="A3842">
        <v>481</v>
      </c>
      <c r="B3842" t="s">
        <v>2676</v>
      </c>
      <c r="C3842">
        <v>1</v>
      </c>
      <c r="D3842" t="s">
        <v>67</v>
      </c>
      <c r="E3842">
        <v>62</v>
      </c>
      <c r="F3842" t="s">
        <v>2659</v>
      </c>
      <c r="G3842" t="s">
        <v>78</v>
      </c>
      <c r="H3842" t="s">
        <v>78</v>
      </c>
      <c r="Q3842">
        <v>490</v>
      </c>
      <c r="R3842" t="s">
        <v>78</v>
      </c>
      <c r="S3842" t="s">
        <v>78</v>
      </c>
      <c r="AU3842">
        <v>490</v>
      </c>
      <c r="AV3842" t="s">
        <v>78</v>
      </c>
      <c r="AW3842" t="s">
        <v>78</v>
      </c>
      <c r="AX3842">
        <v>1</v>
      </c>
      <c r="BI3842">
        <v>490</v>
      </c>
      <c r="BJ3842" t="s">
        <v>78</v>
      </c>
      <c r="BK3842" t="s">
        <v>78</v>
      </c>
      <c r="BO3842" t="s">
        <v>90</v>
      </c>
      <c r="BQ3842" t="s">
        <v>251</v>
      </c>
    </row>
    <row r="3843" spans="1:69" x14ac:dyDescent="0.3">
      <c r="A3843">
        <v>481</v>
      </c>
      <c r="B3843" t="s">
        <v>2676</v>
      </c>
      <c r="C3843">
        <v>2</v>
      </c>
      <c r="D3843" t="s">
        <v>77</v>
      </c>
      <c r="E3843">
        <v>62</v>
      </c>
      <c r="F3843" t="s">
        <v>2659</v>
      </c>
      <c r="G3843" t="s">
        <v>78</v>
      </c>
      <c r="H3843" t="s">
        <v>78</v>
      </c>
      <c r="Q3843">
        <v>490</v>
      </c>
      <c r="R3843" t="s">
        <v>78</v>
      </c>
      <c r="S3843" t="s">
        <v>78</v>
      </c>
      <c r="AU3843">
        <v>490</v>
      </c>
      <c r="AV3843" t="s">
        <v>78</v>
      </c>
      <c r="AW3843" t="s">
        <v>78</v>
      </c>
      <c r="AX3843">
        <v>1</v>
      </c>
      <c r="BI3843">
        <v>490</v>
      </c>
      <c r="BJ3843" t="s">
        <v>78</v>
      </c>
      <c r="BK3843" t="s">
        <v>78</v>
      </c>
      <c r="BO3843" t="s">
        <v>90</v>
      </c>
      <c r="BQ3843" t="s">
        <v>251</v>
      </c>
    </row>
    <row r="3844" spans="1:69" x14ac:dyDescent="0.3">
      <c r="A3844">
        <v>481</v>
      </c>
      <c r="B3844" t="s">
        <v>2676</v>
      </c>
      <c r="C3844">
        <v>3</v>
      </c>
      <c r="D3844" t="s">
        <v>83</v>
      </c>
      <c r="E3844">
        <v>62</v>
      </c>
      <c r="F3844" t="s">
        <v>2659</v>
      </c>
      <c r="G3844" t="s">
        <v>78</v>
      </c>
      <c r="H3844" t="s">
        <v>78</v>
      </c>
      <c r="Q3844">
        <v>490</v>
      </c>
      <c r="R3844" t="s">
        <v>78</v>
      </c>
      <c r="S3844" t="s">
        <v>78</v>
      </c>
      <c r="AU3844">
        <v>490</v>
      </c>
      <c r="AV3844" t="s">
        <v>78</v>
      </c>
      <c r="AW3844" t="s">
        <v>78</v>
      </c>
      <c r="AX3844">
        <v>1</v>
      </c>
      <c r="BI3844">
        <v>490</v>
      </c>
      <c r="BJ3844" t="s">
        <v>78</v>
      </c>
      <c r="BK3844" t="s">
        <v>78</v>
      </c>
      <c r="BO3844" t="s">
        <v>90</v>
      </c>
      <c r="BQ3844" t="s">
        <v>251</v>
      </c>
    </row>
    <row r="3845" spans="1:69" x14ac:dyDescent="0.3">
      <c r="A3845">
        <v>481</v>
      </c>
      <c r="B3845" t="s">
        <v>2676</v>
      </c>
      <c r="C3845">
        <v>4</v>
      </c>
      <c r="D3845" t="s">
        <v>84</v>
      </c>
      <c r="E3845">
        <v>62</v>
      </c>
      <c r="F3845" t="s">
        <v>2659</v>
      </c>
      <c r="G3845" t="s">
        <v>69</v>
      </c>
      <c r="H3845" t="s">
        <v>69</v>
      </c>
      <c r="Q3845">
        <v>490</v>
      </c>
      <c r="R3845" t="s">
        <v>69</v>
      </c>
      <c r="S3845" t="s">
        <v>69</v>
      </c>
      <c r="AU3845">
        <v>490</v>
      </c>
      <c r="AV3845" t="s">
        <v>69</v>
      </c>
      <c r="AW3845" t="s">
        <v>69</v>
      </c>
      <c r="AX3845">
        <v>1</v>
      </c>
      <c r="BI3845">
        <v>490</v>
      </c>
      <c r="BJ3845" t="s">
        <v>69</v>
      </c>
      <c r="BK3845" t="s">
        <v>69</v>
      </c>
      <c r="BO3845" t="s">
        <v>90</v>
      </c>
      <c r="BQ3845" t="s">
        <v>251</v>
      </c>
    </row>
    <row r="3846" spans="1:69" x14ac:dyDescent="0.3">
      <c r="A3846">
        <v>481</v>
      </c>
      <c r="B3846" t="s">
        <v>2676</v>
      </c>
      <c r="C3846">
        <v>5</v>
      </c>
      <c r="D3846" t="s">
        <v>85</v>
      </c>
      <c r="E3846">
        <v>62</v>
      </c>
      <c r="F3846" t="s">
        <v>2659</v>
      </c>
      <c r="G3846" t="s">
        <v>78</v>
      </c>
      <c r="H3846" t="s">
        <v>78</v>
      </c>
      <c r="Q3846">
        <v>490</v>
      </c>
      <c r="R3846" t="s">
        <v>78</v>
      </c>
      <c r="S3846" t="s">
        <v>78</v>
      </c>
      <c r="AU3846">
        <v>490</v>
      </c>
      <c r="AV3846" t="s">
        <v>78</v>
      </c>
      <c r="AW3846" t="s">
        <v>78</v>
      </c>
      <c r="AX3846">
        <v>1</v>
      </c>
      <c r="BI3846">
        <v>490</v>
      </c>
      <c r="BJ3846" t="s">
        <v>78</v>
      </c>
      <c r="BK3846" t="s">
        <v>78</v>
      </c>
      <c r="BO3846" t="s">
        <v>90</v>
      </c>
      <c r="BQ3846" t="s">
        <v>251</v>
      </c>
    </row>
    <row r="3847" spans="1:69" x14ac:dyDescent="0.3">
      <c r="A3847">
        <v>481</v>
      </c>
      <c r="B3847" t="s">
        <v>2676</v>
      </c>
      <c r="C3847">
        <v>6</v>
      </c>
      <c r="D3847" t="s">
        <v>86</v>
      </c>
      <c r="E3847">
        <v>62</v>
      </c>
      <c r="F3847" t="s">
        <v>2659</v>
      </c>
      <c r="G3847" t="s">
        <v>78</v>
      </c>
      <c r="H3847" t="s">
        <v>78</v>
      </c>
      <c r="Q3847">
        <v>490</v>
      </c>
      <c r="R3847" t="s">
        <v>78</v>
      </c>
      <c r="S3847" t="s">
        <v>78</v>
      </c>
      <c r="AU3847">
        <v>490</v>
      </c>
      <c r="AV3847" t="s">
        <v>78</v>
      </c>
      <c r="AW3847" t="s">
        <v>78</v>
      </c>
      <c r="AX3847">
        <v>1</v>
      </c>
      <c r="BI3847">
        <v>490</v>
      </c>
      <c r="BJ3847" t="s">
        <v>78</v>
      </c>
      <c r="BK3847" t="s">
        <v>78</v>
      </c>
      <c r="BO3847" t="s">
        <v>90</v>
      </c>
      <c r="BQ3847" t="s">
        <v>251</v>
      </c>
    </row>
    <row r="3848" spans="1:69" x14ac:dyDescent="0.3">
      <c r="A3848">
        <v>481</v>
      </c>
      <c r="B3848" t="s">
        <v>2676</v>
      </c>
      <c r="C3848">
        <v>7</v>
      </c>
      <c r="D3848" t="s">
        <v>87</v>
      </c>
      <c r="E3848">
        <v>62</v>
      </c>
      <c r="F3848" t="s">
        <v>2659</v>
      </c>
      <c r="G3848" t="s">
        <v>78</v>
      </c>
      <c r="H3848" t="s">
        <v>78</v>
      </c>
      <c r="Q3848">
        <v>490</v>
      </c>
      <c r="R3848" t="s">
        <v>78</v>
      </c>
      <c r="S3848" t="s">
        <v>78</v>
      </c>
      <c r="AU3848">
        <v>490</v>
      </c>
      <c r="AV3848" t="s">
        <v>78</v>
      </c>
      <c r="AW3848" t="s">
        <v>78</v>
      </c>
      <c r="AX3848">
        <v>1</v>
      </c>
      <c r="BI3848">
        <v>490</v>
      </c>
      <c r="BJ3848" t="s">
        <v>78</v>
      </c>
      <c r="BK3848" t="s">
        <v>78</v>
      </c>
      <c r="BO3848" t="s">
        <v>90</v>
      </c>
      <c r="BQ3848" t="s">
        <v>251</v>
      </c>
    </row>
    <row r="3849" spans="1:69" x14ac:dyDescent="0.3">
      <c r="A3849">
        <v>481</v>
      </c>
      <c r="B3849" t="s">
        <v>2676</v>
      </c>
      <c r="C3849">
        <v>8</v>
      </c>
      <c r="D3849" t="s">
        <v>88</v>
      </c>
      <c r="E3849">
        <v>62</v>
      </c>
      <c r="F3849" t="s">
        <v>2659</v>
      </c>
      <c r="G3849" t="s">
        <v>78</v>
      </c>
      <c r="H3849" t="s">
        <v>78</v>
      </c>
      <c r="Q3849">
        <v>490</v>
      </c>
      <c r="R3849" t="s">
        <v>78</v>
      </c>
      <c r="S3849" t="s">
        <v>78</v>
      </c>
      <c r="AU3849">
        <v>490</v>
      </c>
      <c r="AV3849" t="s">
        <v>78</v>
      </c>
      <c r="AW3849" t="s">
        <v>78</v>
      </c>
      <c r="AX3849">
        <v>1</v>
      </c>
      <c r="BI3849">
        <v>490</v>
      </c>
      <c r="BJ3849" t="s">
        <v>78</v>
      </c>
      <c r="BK3849" t="s">
        <v>78</v>
      </c>
      <c r="BO3849" t="s">
        <v>90</v>
      </c>
      <c r="BQ3849" t="s">
        <v>251</v>
      </c>
    </row>
    <row r="3850" spans="1:69" x14ac:dyDescent="0.3">
      <c r="A3850">
        <v>482</v>
      </c>
      <c r="B3850" t="s">
        <v>2677</v>
      </c>
      <c r="C3850">
        <v>1</v>
      </c>
      <c r="D3850" t="s">
        <v>67</v>
      </c>
      <c r="E3850">
        <v>62</v>
      </c>
      <c r="F3850" t="s">
        <v>2659</v>
      </c>
      <c r="G3850" t="s">
        <v>78</v>
      </c>
      <c r="H3850" t="s">
        <v>78</v>
      </c>
      <c r="Q3850">
        <v>490</v>
      </c>
      <c r="R3850" t="s">
        <v>78</v>
      </c>
      <c r="S3850" t="s">
        <v>78</v>
      </c>
      <c r="AU3850">
        <v>490</v>
      </c>
      <c r="AV3850" t="s">
        <v>78</v>
      </c>
      <c r="AW3850" t="s">
        <v>78</v>
      </c>
      <c r="AX3850">
        <v>1</v>
      </c>
      <c r="BI3850">
        <v>490</v>
      </c>
      <c r="BJ3850" t="s">
        <v>78</v>
      </c>
      <c r="BK3850" t="s">
        <v>78</v>
      </c>
      <c r="BO3850" t="s">
        <v>90</v>
      </c>
      <c r="BQ3850" t="s">
        <v>251</v>
      </c>
    </row>
    <row r="3851" spans="1:69" x14ac:dyDescent="0.3">
      <c r="A3851">
        <v>482</v>
      </c>
      <c r="B3851" t="s">
        <v>2677</v>
      </c>
      <c r="C3851">
        <v>2</v>
      </c>
      <c r="D3851" t="s">
        <v>77</v>
      </c>
      <c r="E3851">
        <v>62</v>
      </c>
      <c r="F3851" t="s">
        <v>2659</v>
      </c>
      <c r="G3851" t="s">
        <v>78</v>
      </c>
      <c r="H3851" t="s">
        <v>78</v>
      </c>
      <c r="Q3851">
        <v>490</v>
      </c>
      <c r="R3851" t="s">
        <v>78</v>
      </c>
      <c r="S3851" t="s">
        <v>78</v>
      </c>
      <c r="AU3851">
        <v>490</v>
      </c>
      <c r="AV3851" t="s">
        <v>78</v>
      </c>
      <c r="AW3851" t="s">
        <v>78</v>
      </c>
      <c r="AX3851">
        <v>1</v>
      </c>
      <c r="BI3851">
        <v>490</v>
      </c>
      <c r="BJ3851" t="s">
        <v>78</v>
      </c>
      <c r="BK3851" t="s">
        <v>78</v>
      </c>
      <c r="BO3851" t="s">
        <v>90</v>
      </c>
      <c r="BQ3851" t="s">
        <v>251</v>
      </c>
    </row>
    <row r="3852" spans="1:69" x14ac:dyDescent="0.3">
      <c r="A3852">
        <v>482</v>
      </c>
      <c r="B3852" t="s">
        <v>2677</v>
      </c>
      <c r="C3852">
        <v>3</v>
      </c>
      <c r="D3852" t="s">
        <v>83</v>
      </c>
      <c r="E3852">
        <v>62</v>
      </c>
      <c r="F3852" t="s">
        <v>2659</v>
      </c>
      <c r="G3852" t="s">
        <v>78</v>
      </c>
      <c r="H3852" t="s">
        <v>78</v>
      </c>
      <c r="Q3852">
        <v>490</v>
      </c>
      <c r="R3852" t="s">
        <v>78</v>
      </c>
      <c r="S3852" t="s">
        <v>78</v>
      </c>
      <c r="AU3852">
        <v>490</v>
      </c>
      <c r="AV3852" t="s">
        <v>78</v>
      </c>
      <c r="AW3852" t="s">
        <v>78</v>
      </c>
      <c r="AX3852">
        <v>1</v>
      </c>
      <c r="BI3852">
        <v>490</v>
      </c>
      <c r="BJ3852" t="s">
        <v>78</v>
      </c>
      <c r="BK3852" t="s">
        <v>78</v>
      </c>
      <c r="BO3852" t="s">
        <v>90</v>
      </c>
      <c r="BQ3852" t="s">
        <v>251</v>
      </c>
    </row>
    <row r="3853" spans="1:69" x14ac:dyDescent="0.3">
      <c r="A3853">
        <v>482</v>
      </c>
      <c r="B3853" t="s">
        <v>2677</v>
      </c>
      <c r="C3853">
        <v>4</v>
      </c>
      <c r="D3853" t="s">
        <v>84</v>
      </c>
      <c r="E3853">
        <v>62</v>
      </c>
      <c r="F3853" t="s">
        <v>2659</v>
      </c>
      <c r="G3853" t="s">
        <v>69</v>
      </c>
      <c r="H3853" t="s">
        <v>69</v>
      </c>
      <c r="Q3853">
        <v>490</v>
      </c>
      <c r="R3853" t="s">
        <v>69</v>
      </c>
      <c r="S3853" t="s">
        <v>69</v>
      </c>
      <c r="AU3853">
        <v>490</v>
      </c>
      <c r="AV3853" t="s">
        <v>69</v>
      </c>
      <c r="AW3853" t="s">
        <v>69</v>
      </c>
      <c r="AX3853">
        <v>1</v>
      </c>
      <c r="BI3853">
        <v>490</v>
      </c>
      <c r="BJ3853" t="s">
        <v>69</v>
      </c>
      <c r="BK3853" t="s">
        <v>69</v>
      </c>
      <c r="BO3853" t="s">
        <v>90</v>
      </c>
      <c r="BQ3853" t="s">
        <v>251</v>
      </c>
    </row>
    <row r="3854" spans="1:69" x14ac:dyDescent="0.3">
      <c r="A3854">
        <v>482</v>
      </c>
      <c r="B3854" t="s">
        <v>2677</v>
      </c>
      <c r="C3854">
        <v>5</v>
      </c>
      <c r="D3854" t="s">
        <v>85</v>
      </c>
      <c r="E3854">
        <v>62</v>
      </c>
      <c r="F3854" t="s">
        <v>2659</v>
      </c>
      <c r="G3854" t="s">
        <v>78</v>
      </c>
      <c r="H3854" t="s">
        <v>78</v>
      </c>
      <c r="Q3854">
        <v>490</v>
      </c>
      <c r="R3854" t="s">
        <v>78</v>
      </c>
      <c r="S3854" t="s">
        <v>78</v>
      </c>
      <c r="AU3854">
        <v>490</v>
      </c>
      <c r="AV3854" t="s">
        <v>78</v>
      </c>
      <c r="AW3854" t="s">
        <v>78</v>
      </c>
      <c r="AX3854">
        <v>1</v>
      </c>
      <c r="BI3854">
        <v>490</v>
      </c>
      <c r="BJ3854" t="s">
        <v>78</v>
      </c>
      <c r="BK3854" t="s">
        <v>78</v>
      </c>
      <c r="BO3854" t="s">
        <v>90</v>
      </c>
      <c r="BQ3854" t="s">
        <v>251</v>
      </c>
    </row>
    <row r="3855" spans="1:69" x14ac:dyDescent="0.3">
      <c r="A3855">
        <v>482</v>
      </c>
      <c r="B3855" t="s">
        <v>2677</v>
      </c>
      <c r="C3855">
        <v>6</v>
      </c>
      <c r="D3855" t="s">
        <v>86</v>
      </c>
      <c r="E3855">
        <v>62</v>
      </c>
      <c r="F3855" t="s">
        <v>2659</v>
      </c>
      <c r="G3855" t="s">
        <v>78</v>
      </c>
      <c r="H3855" t="s">
        <v>78</v>
      </c>
      <c r="Q3855">
        <v>490</v>
      </c>
      <c r="R3855" t="s">
        <v>78</v>
      </c>
      <c r="S3855" t="s">
        <v>78</v>
      </c>
      <c r="AU3855">
        <v>490</v>
      </c>
      <c r="AV3855" t="s">
        <v>78</v>
      </c>
      <c r="AW3855" t="s">
        <v>78</v>
      </c>
      <c r="AX3855">
        <v>1</v>
      </c>
      <c r="BI3855">
        <v>490</v>
      </c>
      <c r="BJ3855" t="s">
        <v>78</v>
      </c>
      <c r="BK3855" t="s">
        <v>78</v>
      </c>
      <c r="BO3855" t="s">
        <v>90</v>
      </c>
      <c r="BQ3855" t="s">
        <v>251</v>
      </c>
    </row>
    <row r="3856" spans="1:69" x14ac:dyDescent="0.3">
      <c r="A3856">
        <v>482</v>
      </c>
      <c r="B3856" t="s">
        <v>2677</v>
      </c>
      <c r="C3856">
        <v>7</v>
      </c>
      <c r="D3856" t="s">
        <v>87</v>
      </c>
      <c r="E3856">
        <v>62</v>
      </c>
      <c r="F3856" t="s">
        <v>2659</v>
      </c>
      <c r="G3856" t="s">
        <v>78</v>
      </c>
      <c r="H3856" t="s">
        <v>78</v>
      </c>
      <c r="Q3856">
        <v>490</v>
      </c>
      <c r="R3856" t="s">
        <v>78</v>
      </c>
      <c r="S3856" t="s">
        <v>78</v>
      </c>
      <c r="AU3856">
        <v>490</v>
      </c>
      <c r="AV3856" t="s">
        <v>78</v>
      </c>
      <c r="AW3856" t="s">
        <v>78</v>
      </c>
      <c r="AX3856">
        <v>1</v>
      </c>
      <c r="BI3856">
        <v>490</v>
      </c>
      <c r="BJ3856" t="s">
        <v>78</v>
      </c>
      <c r="BK3856" t="s">
        <v>78</v>
      </c>
      <c r="BO3856" t="s">
        <v>90</v>
      </c>
      <c r="BQ3856" t="s">
        <v>251</v>
      </c>
    </row>
    <row r="3857" spans="1:69" x14ac:dyDescent="0.3">
      <c r="A3857">
        <v>482</v>
      </c>
      <c r="B3857" t="s">
        <v>2677</v>
      </c>
      <c r="C3857">
        <v>8</v>
      </c>
      <c r="D3857" t="s">
        <v>88</v>
      </c>
      <c r="E3857">
        <v>62</v>
      </c>
      <c r="F3857" t="s">
        <v>2659</v>
      </c>
      <c r="G3857" t="s">
        <v>78</v>
      </c>
      <c r="H3857" t="s">
        <v>78</v>
      </c>
      <c r="Q3857">
        <v>490</v>
      </c>
      <c r="R3857" t="s">
        <v>78</v>
      </c>
      <c r="S3857" t="s">
        <v>78</v>
      </c>
      <c r="AU3857">
        <v>490</v>
      </c>
      <c r="AV3857" t="s">
        <v>78</v>
      </c>
      <c r="AW3857" t="s">
        <v>78</v>
      </c>
      <c r="AX3857">
        <v>1</v>
      </c>
      <c r="BI3857">
        <v>490</v>
      </c>
      <c r="BJ3857" t="s">
        <v>78</v>
      </c>
      <c r="BK3857" t="s">
        <v>78</v>
      </c>
      <c r="BO3857" t="s">
        <v>90</v>
      </c>
      <c r="BQ3857" t="s">
        <v>251</v>
      </c>
    </row>
    <row r="3858" spans="1:69" x14ac:dyDescent="0.3">
      <c r="A3858">
        <v>483</v>
      </c>
      <c r="B3858" t="s">
        <v>2678</v>
      </c>
      <c r="C3858">
        <v>1</v>
      </c>
      <c r="D3858" t="s">
        <v>67</v>
      </c>
      <c r="E3858">
        <v>62</v>
      </c>
      <c r="F3858" t="s">
        <v>2659</v>
      </c>
      <c r="G3858" t="s">
        <v>78</v>
      </c>
      <c r="H3858" t="s">
        <v>78</v>
      </c>
      <c r="Q3858">
        <v>490</v>
      </c>
      <c r="R3858" t="s">
        <v>78</v>
      </c>
      <c r="S3858" t="s">
        <v>78</v>
      </c>
      <c r="AU3858">
        <v>490</v>
      </c>
      <c r="AV3858" t="s">
        <v>78</v>
      </c>
      <c r="AW3858" t="s">
        <v>78</v>
      </c>
      <c r="AX3858">
        <v>1</v>
      </c>
      <c r="BI3858">
        <v>490</v>
      </c>
      <c r="BJ3858" t="s">
        <v>78</v>
      </c>
      <c r="BK3858" t="s">
        <v>78</v>
      </c>
      <c r="BO3858" t="s">
        <v>90</v>
      </c>
      <c r="BQ3858" t="s">
        <v>251</v>
      </c>
    </row>
    <row r="3859" spans="1:69" x14ac:dyDescent="0.3">
      <c r="A3859">
        <v>483</v>
      </c>
      <c r="B3859" t="s">
        <v>2678</v>
      </c>
      <c r="C3859">
        <v>2</v>
      </c>
      <c r="D3859" t="s">
        <v>77</v>
      </c>
      <c r="E3859">
        <v>62</v>
      </c>
      <c r="F3859" t="s">
        <v>2659</v>
      </c>
      <c r="G3859" t="s">
        <v>78</v>
      </c>
      <c r="H3859" t="s">
        <v>78</v>
      </c>
      <c r="Q3859">
        <v>490</v>
      </c>
      <c r="R3859" t="s">
        <v>78</v>
      </c>
      <c r="S3859" t="s">
        <v>78</v>
      </c>
      <c r="AU3859">
        <v>490</v>
      </c>
      <c r="AV3859" t="s">
        <v>78</v>
      </c>
      <c r="AW3859" t="s">
        <v>78</v>
      </c>
      <c r="AX3859">
        <v>1</v>
      </c>
      <c r="BI3859">
        <v>490</v>
      </c>
      <c r="BJ3859" t="s">
        <v>78</v>
      </c>
      <c r="BK3859" t="s">
        <v>78</v>
      </c>
      <c r="BO3859" t="s">
        <v>90</v>
      </c>
      <c r="BQ3859" t="s">
        <v>251</v>
      </c>
    </row>
    <row r="3860" spans="1:69" x14ac:dyDescent="0.3">
      <c r="A3860">
        <v>483</v>
      </c>
      <c r="B3860" t="s">
        <v>2678</v>
      </c>
      <c r="C3860">
        <v>3</v>
      </c>
      <c r="D3860" t="s">
        <v>83</v>
      </c>
      <c r="E3860">
        <v>62</v>
      </c>
      <c r="F3860" t="s">
        <v>2659</v>
      </c>
      <c r="G3860" t="s">
        <v>78</v>
      </c>
      <c r="H3860" t="s">
        <v>78</v>
      </c>
      <c r="Q3860">
        <v>490</v>
      </c>
      <c r="R3860" t="s">
        <v>78</v>
      </c>
      <c r="S3860" t="s">
        <v>78</v>
      </c>
      <c r="AU3860">
        <v>490</v>
      </c>
      <c r="AV3860" t="s">
        <v>78</v>
      </c>
      <c r="AW3860" t="s">
        <v>78</v>
      </c>
      <c r="AX3860">
        <v>1</v>
      </c>
      <c r="BI3860">
        <v>490</v>
      </c>
      <c r="BJ3860" t="s">
        <v>78</v>
      </c>
      <c r="BK3860" t="s">
        <v>78</v>
      </c>
      <c r="BO3860" t="s">
        <v>90</v>
      </c>
      <c r="BQ3860" t="s">
        <v>251</v>
      </c>
    </row>
    <row r="3861" spans="1:69" x14ac:dyDescent="0.3">
      <c r="A3861">
        <v>483</v>
      </c>
      <c r="B3861" t="s">
        <v>2678</v>
      </c>
      <c r="C3861">
        <v>4</v>
      </c>
      <c r="D3861" t="s">
        <v>84</v>
      </c>
      <c r="E3861">
        <v>62</v>
      </c>
      <c r="F3861" t="s">
        <v>2659</v>
      </c>
      <c r="G3861" t="s">
        <v>69</v>
      </c>
      <c r="H3861" t="s">
        <v>69</v>
      </c>
      <c r="Q3861">
        <v>490</v>
      </c>
      <c r="R3861" t="s">
        <v>69</v>
      </c>
      <c r="S3861" t="s">
        <v>69</v>
      </c>
      <c r="AU3861">
        <v>490</v>
      </c>
      <c r="AV3861" t="s">
        <v>69</v>
      </c>
      <c r="AW3861" t="s">
        <v>69</v>
      </c>
      <c r="AX3861">
        <v>1</v>
      </c>
      <c r="BI3861">
        <v>490</v>
      </c>
      <c r="BJ3861" t="s">
        <v>69</v>
      </c>
      <c r="BK3861" t="s">
        <v>69</v>
      </c>
      <c r="BO3861" t="s">
        <v>90</v>
      </c>
      <c r="BQ3861" t="s">
        <v>251</v>
      </c>
    </row>
    <row r="3862" spans="1:69" x14ac:dyDescent="0.3">
      <c r="A3862">
        <v>483</v>
      </c>
      <c r="B3862" t="s">
        <v>2678</v>
      </c>
      <c r="C3862">
        <v>5</v>
      </c>
      <c r="D3862" t="s">
        <v>85</v>
      </c>
      <c r="E3862">
        <v>62</v>
      </c>
      <c r="F3862" t="s">
        <v>2659</v>
      </c>
      <c r="G3862" t="s">
        <v>78</v>
      </c>
      <c r="H3862" t="s">
        <v>78</v>
      </c>
      <c r="Q3862">
        <v>490</v>
      </c>
      <c r="R3862" t="s">
        <v>78</v>
      </c>
      <c r="S3862" t="s">
        <v>78</v>
      </c>
      <c r="AU3862">
        <v>490</v>
      </c>
      <c r="AV3862" t="s">
        <v>78</v>
      </c>
      <c r="AW3862" t="s">
        <v>78</v>
      </c>
      <c r="AX3862">
        <v>1</v>
      </c>
      <c r="BI3862">
        <v>490</v>
      </c>
      <c r="BJ3862" t="s">
        <v>78</v>
      </c>
      <c r="BK3862" t="s">
        <v>78</v>
      </c>
      <c r="BO3862" t="s">
        <v>90</v>
      </c>
      <c r="BQ3862" t="s">
        <v>251</v>
      </c>
    </row>
    <row r="3863" spans="1:69" x14ac:dyDescent="0.3">
      <c r="A3863">
        <v>483</v>
      </c>
      <c r="B3863" t="s">
        <v>2678</v>
      </c>
      <c r="C3863">
        <v>6</v>
      </c>
      <c r="D3863" t="s">
        <v>86</v>
      </c>
      <c r="E3863">
        <v>62</v>
      </c>
      <c r="F3863" t="s">
        <v>2659</v>
      </c>
      <c r="G3863" t="s">
        <v>78</v>
      </c>
      <c r="H3863" t="s">
        <v>78</v>
      </c>
      <c r="Q3863">
        <v>490</v>
      </c>
      <c r="R3863" t="s">
        <v>78</v>
      </c>
      <c r="S3863" t="s">
        <v>78</v>
      </c>
      <c r="AU3863">
        <v>490</v>
      </c>
      <c r="AV3863" t="s">
        <v>78</v>
      </c>
      <c r="AW3863" t="s">
        <v>78</v>
      </c>
      <c r="AX3863">
        <v>1</v>
      </c>
      <c r="BI3863">
        <v>490</v>
      </c>
      <c r="BJ3863" t="s">
        <v>78</v>
      </c>
      <c r="BK3863" t="s">
        <v>78</v>
      </c>
      <c r="BO3863" t="s">
        <v>90</v>
      </c>
      <c r="BQ3863" t="s">
        <v>251</v>
      </c>
    </row>
    <row r="3864" spans="1:69" x14ac:dyDescent="0.3">
      <c r="A3864">
        <v>483</v>
      </c>
      <c r="B3864" t="s">
        <v>2678</v>
      </c>
      <c r="C3864">
        <v>7</v>
      </c>
      <c r="D3864" t="s">
        <v>87</v>
      </c>
      <c r="E3864">
        <v>62</v>
      </c>
      <c r="F3864" t="s">
        <v>2659</v>
      </c>
      <c r="G3864" t="s">
        <v>78</v>
      </c>
      <c r="H3864" t="s">
        <v>78</v>
      </c>
      <c r="Q3864">
        <v>490</v>
      </c>
      <c r="R3864" t="s">
        <v>78</v>
      </c>
      <c r="S3864" t="s">
        <v>78</v>
      </c>
      <c r="AU3864">
        <v>490</v>
      </c>
      <c r="AV3864" t="s">
        <v>78</v>
      </c>
      <c r="AW3864" t="s">
        <v>78</v>
      </c>
      <c r="AX3864">
        <v>1</v>
      </c>
      <c r="BI3864">
        <v>490</v>
      </c>
      <c r="BJ3864" t="s">
        <v>78</v>
      </c>
      <c r="BK3864" t="s">
        <v>78</v>
      </c>
      <c r="BO3864" t="s">
        <v>90</v>
      </c>
      <c r="BQ3864" t="s">
        <v>251</v>
      </c>
    </row>
    <row r="3865" spans="1:69" x14ac:dyDescent="0.3">
      <c r="A3865">
        <v>483</v>
      </c>
      <c r="B3865" t="s">
        <v>2678</v>
      </c>
      <c r="C3865">
        <v>8</v>
      </c>
      <c r="D3865" t="s">
        <v>88</v>
      </c>
      <c r="E3865">
        <v>62</v>
      </c>
      <c r="F3865" t="s">
        <v>2659</v>
      </c>
      <c r="G3865" t="s">
        <v>78</v>
      </c>
      <c r="H3865" t="s">
        <v>78</v>
      </c>
      <c r="Q3865">
        <v>490</v>
      </c>
      <c r="R3865" t="s">
        <v>78</v>
      </c>
      <c r="S3865" t="s">
        <v>78</v>
      </c>
      <c r="AU3865">
        <v>490</v>
      </c>
      <c r="AV3865" t="s">
        <v>78</v>
      </c>
      <c r="AW3865" t="s">
        <v>78</v>
      </c>
      <c r="AX3865">
        <v>1</v>
      </c>
      <c r="BI3865">
        <v>490</v>
      </c>
      <c r="BJ3865" t="s">
        <v>78</v>
      </c>
      <c r="BK3865" t="s">
        <v>78</v>
      </c>
      <c r="BO3865" t="s">
        <v>90</v>
      </c>
      <c r="BQ3865" t="s">
        <v>251</v>
      </c>
    </row>
    <row r="3866" spans="1:69" x14ac:dyDescent="0.3">
      <c r="A3866">
        <v>484</v>
      </c>
      <c r="B3866" t="s">
        <v>2679</v>
      </c>
      <c r="C3866">
        <v>1</v>
      </c>
      <c r="D3866" t="s">
        <v>67</v>
      </c>
      <c r="E3866">
        <v>62</v>
      </c>
      <c r="F3866" t="s">
        <v>2659</v>
      </c>
      <c r="G3866" t="s">
        <v>90</v>
      </c>
      <c r="H3866" t="s">
        <v>78</v>
      </c>
      <c r="Q3866">
        <v>490</v>
      </c>
      <c r="R3866" t="s">
        <v>78</v>
      </c>
      <c r="S3866" t="s">
        <v>78</v>
      </c>
      <c r="AU3866">
        <v>490</v>
      </c>
      <c r="AV3866" t="s">
        <v>78</v>
      </c>
      <c r="AW3866" t="s">
        <v>78</v>
      </c>
      <c r="AX3866">
        <v>1</v>
      </c>
      <c r="BO3866" t="s">
        <v>90</v>
      </c>
      <c r="BP3866" t="s">
        <v>93</v>
      </c>
      <c r="BQ3866" t="s">
        <v>251</v>
      </c>
    </row>
    <row r="3867" spans="1:69" x14ac:dyDescent="0.3">
      <c r="A3867">
        <v>484</v>
      </c>
      <c r="B3867" t="s">
        <v>2679</v>
      </c>
      <c r="C3867">
        <v>2</v>
      </c>
      <c r="D3867" t="s">
        <v>77</v>
      </c>
      <c r="E3867">
        <v>62</v>
      </c>
      <c r="F3867" t="s">
        <v>2659</v>
      </c>
      <c r="G3867" t="s">
        <v>90</v>
      </c>
      <c r="H3867" t="s">
        <v>78</v>
      </c>
      <c r="Q3867">
        <v>490</v>
      </c>
      <c r="R3867" t="s">
        <v>78</v>
      </c>
      <c r="S3867" t="s">
        <v>78</v>
      </c>
      <c r="AU3867">
        <v>490</v>
      </c>
      <c r="AV3867" t="s">
        <v>78</v>
      </c>
      <c r="AW3867" t="s">
        <v>78</v>
      </c>
      <c r="AX3867">
        <v>1</v>
      </c>
      <c r="BO3867" t="s">
        <v>90</v>
      </c>
      <c r="BP3867" t="s">
        <v>93</v>
      </c>
      <c r="BQ3867" t="s">
        <v>251</v>
      </c>
    </row>
    <row r="3868" spans="1:69" x14ac:dyDescent="0.3">
      <c r="A3868">
        <v>484</v>
      </c>
      <c r="B3868" t="s">
        <v>2679</v>
      </c>
      <c r="C3868">
        <v>3</v>
      </c>
      <c r="D3868" t="s">
        <v>83</v>
      </c>
      <c r="E3868">
        <v>62</v>
      </c>
      <c r="F3868" t="s">
        <v>2659</v>
      </c>
      <c r="G3868" t="s">
        <v>90</v>
      </c>
      <c r="H3868" t="s">
        <v>78</v>
      </c>
      <c r="Q3868">
        <v>490</v>
      </c>
      <c r="R3868" t="s">
        <v>78</v>
      </c>
      <c r="S3868" t="s">
        <v>78</v>
      </c>
      <c r="AU3868">
        <v>490</v>
      </c>
      <c r="AV3868" t="s">
        <v>78</v>
      </c>
      <c r="AW3868" t="s">
        <v>78</v>
      </c>
      <c r="AX3868">
        <v>1</v>
      </c>
      <c r="BO3868" t="s">
        <v>90</v>
      </c>
      <c r="BP3868" t="s">
        <v>93</v>
      </c>
      <c r="BQ3868" t="s">
        <v>251</v>
      </c>
    </row>
    <row r="3869" spans="1:69" x14ac:dyDescent="0.3">
      <c r="A3869">
        <v>484</v>
      </c>
      <c r="B3869" t="s">
        <v>2679</v>
      </c>
      <c r="C3869">
        <v>4</v>
      </c>
      <c r="D3869" t="s">
        <v>84</v>
      </c>
      <c r="E3869">
        <v>62</v>
      </c>
      <c r="F3869" t="s">
        <v>2659</v>
      </c>
      <c r="G3869" t="s">
        <v>90</v>
      </c>
      <c r="H3869" t="s">
        <v>69</v>
      </c>
      <c r="Q3869">
        <v>490</v>
      </c>
      <c r="R3869" t="s">
        <v>69</v>
      </c>
      <c r="S3869" t="s">
        <v>69</v>
      </c>
      <c r="AU3869">
        <v>490</v>
      </c>
      <c r="AV3869" t="s">
        <v>69</v>
      </c>
      <c r="AW3869" t="s">
        <v>69</v>
      </c>
      <c r="AX3869">
        <v>1</v>
      </c>
      <c r="BO3869" t="s">
        <v>90</v>
      </c>
      <c r="BP3869" t="s">
        <v>93</v>
      </c>
      <c r="BQ3869" t="s">
        <v>251</v>
      </c>
    </row>
    <row r="3870" spans="1:69" x14ac:dyDescent="0.3">
      <c r="A3870">
        <v>484</v>
      </c>
      <c r="B3870" t="s">
        <v>2679</v>
      </c>
      <c r="C3870">
        <v>5</v>
      </c>
      <c r="D3870" t="s">
        <v>85</v>
      </c>
      <c r="E3870">
        <v>62</v>
      </c>
      <c r="F3870" t="s">
        <v>2659</v>
      </c>
      <c r="G3870" t="s">
        <v>90</v>
      </c>
      <c r="H3870" t="s">
        <v>78</v>
      </c>
      <c r="Q3870">
        <v>490</v>
      </c>
      <c r="R3870" t="s">
        <v>78</v>
      </c>
      <c r="S3870" t="s">
        <v>78</v>
      </c>
      <c r="AU3870">
        <v>490</v>
      </c>
      <c r="AV3870" t="s">
        <v>78</v>
      </c>
      <c r="AW3870" t="s">
        <v>78</v>
      </c>
      <c r="AX3870">
        <v>1</v>
      </c>
      <c r="BO3870" t="s">
        <v>90</v>
      </c>
      <c r="BP3870" t="s">
        <v>93</v>
      </c>
      <c r="BQ3870" t="s">
        <v>251</v>
      </c>
    </row>
    <row r="3871" spans="1:69" x14ac:dyDescent="0.3">
      <c r="A3871">
        <v>484</v>
      </c>
      <c r="B3871" t="s">
        <v>2679</v>
      </c>
      <c r="C3871">
        <v>6</v>
      </c>
      <c r="D3871" t="s">
        <v>86</v>
      </c>
      <c r="E3871">
        <v>62</v>
      </c>
      <c r="F3871" t="s">
        <v>2659</v>
      </c>
      <c r="G3871" t="s">
        <v>90</v>
      </c>
      <c r="H3871" t="s">
        <v>78</v>
      </c>
      <c r="Q3871">
        <v>490</v>
      </c>
      <c r="R3871" t="s">
        <v>78</v>
      </c>
      <c r="S3871" t="s">
        <v>78</v>
      </c>
      <c r="AU3871">
        <v>490</v>
      </c>
      <c r="AV3871" t="s">
        <v>78</v>
      </c>
      <c r="AW3871" t="s">
        <v>78</v>
      </c>
      <c r="AX3871">
        <v>1</v>
      </c>
      <c r="BO3871" t="s">
        <v>90</v>
      </c>
      <c r="BP3871" t="s">
        <v>93</v>
      </c>
      <c r="BQ3871" t="s">
        <v>251</v>
      </c>
    </row>
    <row r="3872" spans="1:69" x14ac:dyDescent="0.3">
      <c r="A3872">
        <v>484</v>
      </c>
      <c r="B3872" t="s">
        <v>2679</v>
      </c>
      <c r="C3872">
        <v>7</v>
      </c>
      <c r="D3872" t="s">
        <v>87</v>
      </c>
      <c r="E3872">
        <v>62</v>
      </c>
      <c r="F3872" t="s">
        <v>2659</v>
      </c>
      <c r="G3872" t="s">
        <v>90</v>
      </c>
      <c r="H3872" t="s">
        <v>78</v>
      </c>
      <c r="Q3872">
        <v>490</v>
      </c>
      <c r="R3872" t="s">
        <v>78</v>
      </c>
      <c r="S3872" t="s">
        <v>78</v>
      </c>
      <c r="AU3872">
        <v>490</v>
      </c>
      <c r="AV3872" t="s">
        <v>78</v>
      </c>
      <c r="AW3872" t="s">
        <v>78</v>
      </c>
      <c r="AX3872">
        <v>1</v>
      </c>
      <c r="BO3872" t="s">
        <v>90</v>
      </c>
      <c r="BP3872" t="s">
        <v>93</v>
      </c>
      <c r="BQ3872" t="s">
        <v>251</v>
      </c>
    </row>
    <row r="3873" spans="1:69" x14ac:dyDescent="0.3">
      <c r="A3873">
        <v>484</v>
      </c>
      <c r="B3873" t="s">
        <v>2679</v>
      </c>
      <c r="C3873">
        <v>8</v>
      </c>
      <c r="D3873" t="s">
        <v>88</v>
      </c>
      <c r="E3873">
        <v>62</v>
      </c>
      <c r="F3873" t="s">
        <v>2659</v>
      </c>
      <c r="G3873" t="s">
        <v>90</v>
      </c>
      <c r="H3873" t="s">
        <v>78</v>
      </c>
      <c r="Q3873">
        <v>490</v>
      </c>
      <c r="R3873" t="s">
        <v>78</v>
      </c>
      <c r="S3873" t="s">
        <v>78</v>
      </c>
      <c r="AU3873">
        <v>490</v>
      </c>
      <c r="AV3873" t="s">
        <v>78</v>
      </c>
      <c r="AW3873" t="s">
        <v>78</v>
      </c>
      <c r="AX3873">
        <v>1</v>
      </c>
      <c r="BO3873" t="s">
        <v>90</v>
      </c>
      <c r="BP3873" t="s">
        <v>93</v>
      </c>
      <c r="BQ3873" t="s">
        <v>251</v>
      </c>
    </row>
    <row r="3874" spans="1:69" x14ac:dyDescent="0.3">
      <c r="A3874">
        <v>485</v>
      </c>
      <c r="B3874" t="s">
        <v>2680</v>
      </c>
      <c r="C3874">
        <v>1</v>
      </c>
      <c r="D3874" t="s">
        <v>67</v>
      </c>
      <c r="E3874">
        <v>62</v>
      </c>
      <c r="F3874" t="s">
        <v>2659</v>
      </c>
      <c r="G3874" t="s">
        <v>78</v>
      </c>
      <c r="H3874" t="s">
        <v>78</v>
      </c>
      <c r="Q3874">
        <v>490</v>
      </c>
      <c r="R3874" t="s">
        <v>78</v>
      </c>
      <c r="S3874" t="s">
        <v>78</v>
      </c>
      <c r="AU3874">
        <v>490</v>
      </c>
      <c r="AV3874" t="s">
        <v>78</v>
      </c>
      <c r="AW3874" t="s">
        <v>78</v>
      </c>
      <c r="AX3874">
        <v>1</v>
      </c>
      <c r="BI3874">
        <v>490</v>
      </c>
      <c r="BJ3874" t="s">
        <v>78</v>
      </c>
      <c r="BK3874" t="s">
        <v>78</v>
      </c>
      <c r="BO3874" t="s">
        <v>90</v>
      </c>
      <c r="BQ3874" t="s">
        <v>251</v>
      </c>
    </row>
    <row r="3875" spans="1:69" x14ac:dyDescent="0.3">
      <c r="A3875">
        <v>485</v>
      </c>
      <c r="B3875" t="s">
        <v>2680</v>
      </c>
      <c r="C3875">
        <v>2</v>
      </c>
      <c r="D3875" t="s">
        <v>77</v>
      </c>
      <c r="E3875">
        <v>62</v>
      </c>
      <c r="F3875" t="s">
        <v>2659</v>
      </c>
      <c r="G3875" t="s">
        <v>78</v>
      </c>
      <c r="H3875" t="s">
        <v>78</v>
      </c>
      <c r="Q3875">
        <v>490</v>
      </c>
      <c r="R3875" t="s">
        <v>78</v>
      </c>
      <c r="S3875" t="s">
        <v>78</v>
      </c>
      <c r="AU3875">
        <v>490</v>
      </c>
      <c r="AV3875" t="s">
        <v>78</v>
      </c>
      <c r="AW3875" t="s">
        <v>78</v>
      </c>
      <c r="AX3875">
        <v>1</v>
      </c>
      <c r="BI3875">
        <v>490</v>
      </c>
      <c r="BJ3875" t="s">
        <v>78</v>
      </c>
      <c r="BK3875" t="s">
        <v>78</v>
      </c>
      <c r="BO3875" t="s">
        <v>90</v>
      </c>
      <c r="BQ3875" t="s">
        <v>251</v>
      </c>
    </row>
    <row r="3876" spans="1:69" x14ac:dyDescent="0.3">
      <c r="A3876">
        <v>485</v>
      </c>
      <c r="B3876" t="s">
        <v>2680</v>
      </c>
      <c r="C3876">
        <v>3</v>
      </c>
      <c r="D3876" t="s">
        <v>83</v>
      </c>
      <c r="E3876">
        <v>62</v>
      </c>
      <c r="F3876" t="s">
        <v>2659</v>
      </c>
      <c r="G3876" t="s">
        <v>78</v>
      </c>
      <c r="H3876" t="s">
        <v>78</v>
      </c>
      <c r="Q3876">
        <v>490</v>
      </c>
      <c r="R3876" t="s">
        <v>78</v>
      </c>
      <c r="S3876" t="s">
        <v>78</v>
      </c>
      <c r="AU3876">
        <v>490</v>
      </c>
      <c r="AV3876" t="s">
        <v>78</v>
      </c>
      <c r="AW3876" t="s">
        <v>78</v>
      </c>
      <c r="AX3876">
        <v>1</v>
      </c>
      <c r="BI3876">
        <v>490</v>
      </c>
      <c r="BJ3876" t="s">
        <v>78</v>
      </c>
      <c r="BK3876" t="s">
        <v>78</v>
      </c>
      <c r="BO3876" t="s">
        <v>90</v>
      </c>
      <c r="BQ3876" t="s">
        <v>251</v>
      </c>
    </row>
    <row r="3877" spans="1:69" x14ac:dyDescent="0.3">
      <c r="A3877">
        <v>485</v>
      </c>
      <c r="B3877" t="s">
        <v>2680</v>
      </c>
      <c r="C3877">
        <v>4</v>
      </c>
      <c r="D3877" t="s">
        <v>84</v>
      </c>
      <c r="E3877">
        <v>62</v>
      </c>
      <c r="F3877" t="s">
        <v>2659</v>
      </c>
      <c r="G3877" t="s">
        <v>69</v>
      </c>
      <c r="H3877" t="s">
        <v>69</v>
      </c>
      <c r="Q3877">
        <v>490</v>
      </c>
      <c r="R3877" t="s">
        <v>69</v>
      </c>
      <c r="S3877" t="s">
        <v>69</v>
      </c>
      <c r="AU3877">
        <v>490</v>
      </c>
      <c r="AV3877" t="s">
        <v>69</v>
      </c>
      <c r="AW3877" t="s">
        <v>69</v>
      </c>
      <c r="AX3877">
        <v>1</v>
      </c>
      <c r="BI3877">
        <v>490</v>
      </c>
      <c r="BJ3877" t="s">
        <v>69</v>
      </c>
      <c r="BK3877" t="s">
        <v>69</v>
      </c>
      <c r="BO3877" t="s">
        <v>90</v>
      </c>
      <c r="BQ3877" t="s">
        <v>251</v>
      </c>
    </row>
    <row r="3878" spans="1:69" x14ac:dyDescent="0.3">
      <c r="A3878">
        <v>485</v>
      </c>
      <c r="B3878" t="s">
        <v>2680</v>
      </c>
      <c r="C3878">
        <v>5</v>
      </c>
      <c r="D3878" t="s">
        <v>85</v>
      </c>
      <c r="E3878">
        <v>62</v>
      </c>
      <c r="F3878" t="s">
        <v>2659</v>
      </c>
      <c r="G3878" t="s">
        <v>78</v>
      </c>
      <c r="H3878" t="s">
        <v>78</v>
      </c>
      <c r="Q3878">
        <v>490</v>
      </c>
      <c r="R3878" t="s">
        <v>78</v>
      </c>
      <c r="S3878" t="s">
        <v>78</v>
      </c>
      <c r="AU3878">
        <v>490</v>
      </c>
      <c r="AV3878" t="s">
        <v>78</v>
      </c>
      <c r="AW3878" t="s">
        <v>78</v>
      </c>
      <c r="AX3878">
        <v>1</v>
      </c>
      <c r="BI3878">
        <v>490</v>
      </c>
      <c r="BJ3878" t="s">
        <v>78</v>
      </c>
      <c r="BK3878" t="s">
        <v>78</v>
      </c>
      <c r="BO3878" t="s">
        <v>90</v>
      </c>
      <c r="BQ3878" t="s">
        <v>251</v>
      </c>
    </row>
    <row r="3879" spans="1:69" x14ac:dyDescent="0.3">
      <c r="A3879">
        <v>485</v>
      </c>
      <c r="B3879" t="s">
        <v>2680</v>
      </c>
      <c r="C3879">
        <v>6</v>
      </c>
      <c r="D3879" t="s">
        <v>86</v>
      </c>
      <c r="E3879">
        <v>62</v>
      </c>
      <c r="F3879" t="s">
        <v>2659</v>
      </c>
      <c r="G3879" t="s">
        <v>78</v>
      </c>
      <c r="H3879" t="s">
        <v>78</v>
      </c>
      <c r="Q3879">
        <v>490</v>
      </c>
      <c r="R3879" t="s">
        <v>78</v>
      </c>
      <c r="S3879" t="s">
        <v>78</v>
      </c>
      <c r="AU3879">
        <v>490</v>
      </c>
      <c r="AV3879" t="s">
        <v>78</v>
      </c>
      <c r="AW3879" t="s">
        <v>78</v>
      </c>
      <c r="AX3879">
        <v>1</v>
      </c>
      <c r="BI3879">
        <v>490</v>
      </c>
      <c r="BJ3879" t="s">
        <v>78</v>
      </c>
      <c r="BK3879" t="s">
        <v>78</v>
      </c>
      <c r="BO3879" t="s">
        <v>90</v>
      </c>
      <c r="BQ3879" t="s">
        <v>251</v>
      </c>
    </row>
    <row r="3880" spans="1:69" x14ac:dyDescent="0.3">
      <c r="A3880">
        <v>485</v>
      </c>
      <c r="B3880" t="s">
        <v>2680</v>
      </c>
      <c r="C3880">
        <v>7</v>
      </c>
      <c r="D3880" t="s">
        <v>87</v>
      </c>
      <c r="E3880">
        <v>62</v>
      </c>
      <c r="F3880" t="s">
        <v>2659</v>
      </c>
      <c r="G3880" t="s">
        <v>78</v>
      </c>
      <c r="H3880" t="s">
        <v>78</v>
      </c>
      <c r="Q3880">
        <v>490</v>
      </c>
      <c r="R3880" t="s">
        <v>78</v>
      </c>
      <c r="S3880" t="s">
        <v>78</v>
      </c>
      <c r="AU3880">
        <v>490</v>
      </c>
      <c r="AV3880" t="s">
        <v>78</v>
      </c>
      <c r="AW3880" t="s">
        <v>78</v>
      </c>
      <c r="AX3880">
        <v>1</v>
      </c>
      <c r="BI3880">
        <v>490</v>
      </c>
      <c r="BJ3880" t="s">
        <v>78</v>
      </c>
      <c r="BK3880" t="s">
        <v>78</v>
      </c>
      <c r="BO3880" t="s">
        <v>90</v>
      </c>
      <c r="BQ3880" t="s">
        <v>251</v>
      </c>
    </row>
    <row r="3881" spans="1:69" x14ac:dyDescent="0.3">
      <c r="A3881">
        <v>485</v>
      </c>
      <c r="B3881" t="s">
        <v>2680</v>
      </c>
      <c r="C3881">
        <v>8</v>
      </c>
      <c r="D3881" t="s">
        <v>88</v>
      </c>
      <c r="E3881">
        <v>62</v>
      </c>
      <c r="F3881" t="s">
        <v>2659</v>
      </c>
      <c r="G3881" t="s">
        <v>78</v>
      </c>
      <c r="H3881" t="s">
        <v>78</v>
      </c>
      <c r="Q3881">
        <v>490</v>
      </c>
      <c r="R3881" t="s">
        <v>78</v>
      </c>
      <c r="S3881" t="s">
        <v>78</v>
      </c>
      <c r="AU3881">
        <v>490</v>
      </c>
      <c r="AV3881" t="s">
        <v>78</v>
      </c>
      <c r="AW3881" t="s">
        <v>78</v>
      </c>
      <c r="AX3881">
        <v>1</v>
      </c>
      <c r="BI3881">
        <v>490</v>
      </c>
      <c r="BJ3881" t="s">
        <v>78</v>
      </c>
      <c r="BK3881" t="s">
        <v>78</v>
      </c>
      <c r="BO3881" t="s">
        <v>90</v>
      </c>
      <c r="BQ3881" t="s">
        <v>251</v>
      </c>
    </row>
    <row r="3882" spans="1:69" x14ac:dyDescent="0.3">
      <c r="A3882">
        <v>486</v>
      </c>
      <c r="B3882" t="s">
        <v>2681</v>
      </c>
      <c r="C3882">
        <v>1</v>
      </c>
      <c r="D3882" t="s">
        <v>67</v>
      </c>
      <c r="E3882">
        <v>62</v>
      </c>
      <c r="F3882" t="s">
        <v>2659</v>
      </c>
      <c r="G3882" t="s">
        <v>78</v>
      </c>
      <c r="H3882" t="s">
        <v>78</v>
      </c>
      <c r="Q3882">
        <v>490</v>
      </c>
      <c r="R3882" t="s">
        <v>78</v>
      </c>
      <c r="S3882" t="s">
        <v>78</v>
      </c>
      <c r="AU3882">
        <v>490</v>
      </c>
      <c r="AV3882" t="s">
        <v>78</v>
      </c>
      <c r="AW3882" t="s">
        <v>78</v>
      </c>
      <c r="AX3882">
        <v>1</v>
      </c>
      <c r="BI3882">
        <v>490</v>
      </c>
      <c r="BJ3882" t="s">
        <v>78</v>
      </c>
      <c r="BK3882" t="s">
        <v>78</v>
      </c>
      <c r="BO3882" t="s">
        <v>90</v>
      </c>
      <c r="BQ3882" t="s">
        <v>251</v>
      </c>
    </row>
    <row r="3883" spans="1:69" x14ac:dyDescent="0.3">
      <c r="A3883">
        <v>486</v>
      </c>
      <c r="B3883" t="s">
        <v>2681</v>
      </c>
      <c r="C3883">
        <v>2</v>
      </c>
      <c r="D3883" t="s">
        <v>77</v>
      </c>
      <c r="E3883">
        <v>62</v>
      </c>
      <c r="F3883" t="s">
        <v>2659</v>
      </c>
      <c r="G3883" t="s">
        <v>78</v>
      </c>
      <c r="H3883" t="s">
        <v>78</v>
      </c>
      <c r="Q3883">
        <v>490</v>
      </c>
      <c r="R3883" t="s">
        <v>78</v>
      </c>
      <c r="S3883" t="s">
        <v>78</v>
      </c>
      <c r="AU3883">
        <v>490</v>
      </c>
      <c r="AV3883" t="s">
        <v>78</v>
      </c>
      <c r="AW3883" t="s">
        <v>78</v>
      </c>
      <c r="AX3883">
        <v>1</v>
      </c>
      <c r="BI3883">
        <v>490</v>
      </c>
      <c r="BJ3883" t="s">
        <v>78</v>
      </c>
      <c r="BK3883" t="s">
        <v>78</v>
      </c>
      <c r="BO3883" t="s">
        <v>90</v>
      </c>
      <c r="BQ3883" t="s">
        <v>251</v>
      </c>
    </row>
    <row r="3884" spans="1:69" x14ac:dyDescent="0.3">
      <c r="A3884">
        <v>486</v>
      </c>
      <c r="B3884" t="s">
        <v>2681</v>
      </c>
      <c r="C3884">
        <v>3</v>
      </c>
      <c r="D3884" t="s">
        <v>83</v>
      </c>
      <c r="E3884">
        <v>62</v>
      </c>
      <c r="F3884" t="s">
        <v>2659</v>
      </c>
      <c r="G3884" t="s">
        <v>78</v>
      </c>
      <c r="H3884" t="s">
        <v>78</v>
      </c>
      <c r="Q3884">
        <v>490</v>
      </c>
      <c r="R3884" t="s">
        <v>78</v>
      </c>
      <c r="S3884" t="s">
        <v>78</v>
      </c>
      <c r="AU3884">
        <v>490</v>
      </c>
      <c r="AV3884" t="s">
        <v>78</v>
      </c>
      <c r="AW3884" t="s">
        <v>78</v>
      </c>
      <c r="AX3884">
        <v>1</v>
      </c>
      <c r="BI3884">
        <v>490</v>
      </c>
      <c r="BJ3884" t="s">
        <v>78</v>
      </c>
      <c r="BK3884" t="s">
        <v>78</v>
      </c>
      <c r="BO3884" t="s">
        <v>90</v>
      </c>
      <c r="BQ3884" t="s">
        <v>251</v>
      </c>
    </row>
    <row r="3885" spans="1:69" x14ac:dyDescent="0.3">
      <c r="A3885">
        <v>486</v>
      </c>
      <c r="B3885" t="s">
        <v>2681</v>
      </c>
      <c r="C3885">
        <v>4</v>
      </c>
      <c r="D3885" t="s">
        <v>84</v>
      </c>
      <c r="E3885">
        <v>62</v>
      </c>
      <c r="F3885" t="s">
        <v>2659</v>
      </c>
      <c r="G3885" t="s">
        <v>69</v>
      </c>
      <c r="H3885" t="s">
        <v>69</v>
      </c>
      <c r="Q3885">
        <v>490</v>
      </c>
      <c r="R3885" t="s">
        <v>69</v>
      </c>
      <c r="S3885" t="s">
        <v>69</v>
      </c>
      <c r="AU3885">
        <v>490</v>
      </c>
      <c r="AV3885" t="s">
        <v>69</v>
      </c>
      <c r="AW3885" t="s">
        <v>69</v>
      </c>
      <c r="AX3885">
        <v>1</v>
      </c>
      <c r="BI3885">
        <v>490</v>
      </c>
      <c r="BJ3885" t="s">
        <v>69</v>
      </c>
      <c r="BK3885" t="s">
        <v>69</v>
      </c>
      <c r="BO3885" t="s">
        <v>90</v>
      </c>
      <c r="BQ3885" t="s">
        <v>251</v>
      </c>
    </row>
    <row r="3886" spans="1:69" x14ac:dyDescent="0.3">
      <c r="A3886">
        <v>486</v>
      </c>
      <c r="B3886" t="s">
        <v>2681</v>
      </c>
      <c r="C3886">
        <v>5</v>
      </c>
      <c r="D3886" t="s">
        <v>85</v>
      </c>
      <c r="E3886">
        <v>62</v>
      </c>
      <c r="F3886" t="s">
        <v>2659</v>
      </c>
      <c r="G3886" t="s">
        <v>78</v>
      </c>
      <c r="H3886" t="s">
        <v>78</v>
      </c>
      <c r="Q3886">
        <v>490</v>
      </c>
      <c r="R3886" t="s">
        <v>78</v>
      </c>
      <c r="S3886" t="s">
        <v>78</v>
      </c>
      <c r="AU3886">
        <v>490</v>
      </c>
      <c r="AV3886" t="s">
        <v>78</v>
      </c>
      <c r="AW3886" t="s">
        <v>78</v>
      </c>
      <c r="AX3886">
        <v>1</v>
      </c>
      <c r="BI3886">
        <v>490</v>
      </c>
      <c r="BJ3886" t="s">
        <v>78</v>
      </c>
      <c r="BK3886" t="s">
        <v>78</v>
      </c>
      <c r="BO3886" t="s">
        <v>90</v>
      </c>
      <c r="BQ3886" t="s">
        <v>251</v>
      </c>
    </row>
    <row r="3887" spans="1:69" x14ac:dyDescent="0.3">
      <c r="A3887">
        <v>486</v>
      </c>
      <c r="B3887" t="s">
        <v>2681</v>
      </c>
      <c r="C3887">
        <v>6</v>
      </c>
      <c r="D3887" t="s">
        <v>86</v>
      </c>
      <c r="E3887">
        <v>62</v>
      </c>
      <c r="F3887" t="s">
        <v>2659</v>
      </c>
      <c r="G3887" t="s">
        <v>78</v>
      </c>
      <c r="H3887" t="s">
        <v>78</v>
      </c>
      <c r="Q3887">
        <v>490</v>
      </c>
      <c r="R3887" t="s">
        <v>78</v>
      </c>
      <c r="S3887" t="s">
        <v>78</v>
      </c>
      <c r="AU3887">
        <v>490</v>
      </c>
      <c r="AV3887" t="s">
        <v>78</v>
      </c>
      <c r="AW3887" t="s">
        <v>78</v>
      </c>
      <c r="AX3887">
        <v>1</v>
      </c>
      <c r="BI3887">
        <v>490</v>
      </c>
      <c r="BJ3887" t="s">
        <v>78</v>
      </c>
      <c r="BK3887" t="s">
        <v>78</v>
      </c>
      <c r="BO3887" t="s">
        <v>90</v>
      </c>
      <c r="BQ3887" t="s">
        <v>251</v>
      </c>
    </row>
    <row r="3888" spans="1:69" x14ac:dyDescent="0.3">
      <c r="A3888">
        <v>486</v>
      </c>
      <c r="B3888" t="s">
        <v>2681</v>
      </c>
      <c r="C3888">
        <v>7</v>
      </c>
      <c r="D3888" t="s">
        <v>87</v>
      </c>
      <c r="E3888">
        <v>62</v>
      </c>
      <c r="F3888" t="s">
        <v>2659</v>
      </c>
      <c r="G3888" t="s">
        <v>78</v>
      </c>
      <c r="H3888" t="s">
        <v>78</v>
      </c>
      <c r="Q3888">
        <v>490</v>
      </c>
      <c r="R3888" t="s">
        <v>78</v>
      </c>
      <c r="S3888" t="s">
        <v>78</v>
      </c>
      <c r="AU3888">
        <v>490</v>
      </c>
      <c r="AV3888" t="s">
        <v>78</v>
      </c>
      <c r="AW3888" t="s">
        <v>78</v>
      </c>
      <c r="AX3888">
        <v>1</v>
      </c>
      <c r="BI3888">
        <v>490</v>
      </c>
      <c r="BJ3888" t="s">
        <v>78</v>
      </c>
      <c r="BK3888" t="s">
        <v>78</v>
      </c>
      <c r="BO3888" t="s">
        <v>90</v>
      </c>
      <c r="BQ3888" t="s">
        <v>251</v>
      </c>
    </row>
    <row r="3889" spans="1:69" x14ac:dyDescent="0.3">
      <c r="A3889">
        <v>486</v>
      </c>
      <c r="B3889" t="s">
        <v>2681</v>
      </c>
      <c r="C3889">
        <v>8</v>
      </c>
      <c r="D3889" t="s">
        <v>88</v>
      </c>
      <c r="E3889">
        <v>62</v>
      </c>
      <c r="F3889" t="s">
        <v>2659</v>
      </c>
      <c r="G3889" t="s">
        <v>78</v>
      </c>
      <c r="H3889" t="s">
        <v>78</v>
      </c>
      <c r="Q3889">
        <v>490</v>
      </c>
      <c r="R3889" t="s">
        <v>78</v>
      </c>
      <c r="S3889" t="s">
        <v>78</v>
      </c>
      <c r="AU3889">
        <v>490</v>
      </c>
      <c r="AV3889" t="s">
        <v>78</v>
      </c>
      <c r="AW3889" t="s">
        <v>78</v>
      </c>
      <c r="AX3889">
        <v>1</v>
      </c>
      <c r="BI3889">
        <v>490</v>
      </c>
      <c r="BJ3889" t="s">
        <v>78</v>
      </c>
      <c r="BK3889" t="s">
        <v>78</v>
      </c>
      <c r="BO3889" t="s">
        <v>90</v>
      </c>
      <c r="BQ3889" t="s">
        <v>251</v>
      </c>
    </row>
    <row r="3890" spans="1:69" x14ac:dyDescent="0.3">
      <c r="A3890">
        <v>487</v>
      </c>
      <c r="B3890" t="s">
        <v>2682</v>
      </c>
      <c r="C3890">
        <v>1</v>
      </c>
      <c r="D3890" t="s">
        <v>67</v>
      </c>
      <c r="E3890">
        <v>62</v>
      </c>
      <c r="F3890" t="s">
        <v>2659</v>
      </c>
      <c r="G3890" t="s">
        <v>78</v>
      </c>
      <c r="H3890" t="s">
        <v>78</v>
      </c>
      <c r="Q3890">
        <v>490</v>
      </c>
      <c r="R3890" t="s">
        <v>78</v>
      </c>
      <c r="S3890" t="s">
        <v>78</v>
      </c>
      <c r="AU3890">
        <v>490</v>
      </c>
      <c r="AV3890" t="s">
        <v>78</v>
      </c>
      <c r="AW3890" t="s">
        <v>78</v>
      </c>
      <c r="AX3890">
        <v>1</v>
      </c>
      <c r="BI3890">
        <v>490</v>
      </c>
      <c r="BJ3890" t="s">
        <v>78</v>
      </c>
      <c r="BK3890" t="s">
        <v>78</v>
      </c>
      <c r="BO3890" t="s">
        <v>90</v>
      </c>
      <c r="BQ3890" t="s">
        <v>251</v>
      </c>
    </row>
    <row r="3891" spans="1:69" x14ac:dyDescent="0.3">
      <c r="A3891">
        <v>487</v>
      </c>
      <c r="B3891" t="s">
        <v>2682</v>
      </c>
      <c r="C3891">
        <v>2</v>
      </c>
      <c r="D3891" t="s">
        <v>77</v>
      </c>
      <c r="E3891">
        <v>62</v>
      </c>
      <c r="F3891" t="s">
        <v>2659</v>
      </c>
      <c r="G3891" t="s">
        <v>78</v>
      </c>
      <c r="H3891" t="s">
        <v>78</v>
      </c>
      <c r="Q3891">
        <v>490</v>
      </c>
      <c r="R3891" t="s">
        <v>78</v>
      </c>
      <c r="S3891" t="s">
        <v>78</v>
      </c>
      <c r="AU3891">
        <v>490</v>
      </c>
      <c r="AV3891" t="s">
        <v>78</v>
      </c>
      <c r="AW3891" t="s">
        <v>78</v>
      </c>
      <c r="AX3891">
        <v>1</v>
      </c>
      <c r="BI3891">
        <v>490</v>
      </c>
      <c r="BJ3891" t="s">
        <v>78</v>
      </c>
      <c r="BK3891" t="s">
        <v>78</v>
      </c>
      <c r="BO3891" t="s">
        <v>90</v>
      </c>
      <c r="BQ3891" t="s">
        <v>251</v>
      </c>
    </row>
    <row r="3892" spans="1:69" x14ac:dyDescent="0.3">
      <c r="A3892">
        <v>487</v>
      </c>
      <c r="B3892" t="s">
        <v>2682</v>
      </c>
      <c r="C3892">
        <v>3</v>
      </c>
      <c r="D3892" t="s">
        <v>83</v>
      </c>
      <c r="E3892">
        <v>62</v>
      </c>
      <c r="F3892" t="s">
        <v>2659</v>
      </c>
      <c r="G3892" t="s">
        <v>78</v>
      </c>
      <c r="H3892" t="s">
        <v>78</v>
      </c>
      <c r="Q3892">
        <v>490</v>
      </c>
      <c r="R3892" t="s">
        <v>78</v>
      </c>
      <c r="S3892" t="s">
        <v>78</v>
      </c>
      <c r="AU3892">
        <v>490</v>
      </c>
      <c r="AV3892" t="s">
        <v>78</v>
      </c>
      <c r="AW3892" t="s">
        <v>78</v>
      </c>
      <c r="AX3892">
        <v>1</v>
      </c>
      <c r="BI3892">
        <v>490</v>
      </c>
      <c r="BJ3892" t="s">
        <v>78</v>
      </c>
      <c r="BK3892" t="s">
        <v>78</v>
      </c>
      <c r="BO3892" t="s">
        <v>90</v>
      </c>
      <c r="BQ3892" t="s">
        <v>251</v>
      </c>
    </row>
    <row r="3893" spans="1:69" x14ac:dyDescent="0.3">
      <c r="A3893">
        <v>487</v>
      </c>
      <c r="B3893" t="s">
        <v>2682</v>
      </c>
      <c r="C3893">
        <v>4</v>
      </c>
      <c r="D3893" t="s">
        <v>84</v>
      </c>
      <c r="E3893">
        <v>62</v>
      </c>
      <c r="F3893" t="s">
        <v>2659</v>
      </c>
      <c r="G3893" t="s">
        <v>69</v>
      </c>
      <c r="H3893" t="s">
        <v>69</v>
      </c>
      <c r="Q3893">
        <v>490</v>
      </c>
      <c r="R3893" t="s">
        <v>69</v>
      </c>
      <c r="S3893" t="s">
        <v>69</v>
      </c>
      <c r="AU3893">
        <v>490</v>
      </c>
      <c r="AV3893" t="s">
        <v>69</v>
      </c>
      <c r="AW3893" t="s">
        <v>69</v>
      </c>
      <c r="AX3893">
        <v>1</v>
      </c>
      <c r="BI3893">
        <v>490</v>
      </c>
      <c r="BJ3893" t="s">
        <v>69</v>
      </c>
      <c r="BK3893" t="s">
        <v>69</v>
      </c>
      <c r="BO3893" t="s">
        <v>90</v>
      </c>
      <c r="BQ3893" t="s">
        <v>251</v>
      </c>
    </row>
    <row r="3894" spans="1:69" x14ac:dyDescent="0.3">
      <c r="A3894">
        <v>487</v>
      </c>
      <c r="B3894" t="s">
        <v>2682</v>
      </c>
      <c r="C3894">
        <v>5</v>
      </c>
      <c r="D3894" t="s">
        <v>85</v>
      </c>
      <c r="E3894">
        <v>62</v>
      </c>
      <c r="F3894" t="s">
        <v>2659</v>
      </c>
      <c r="G3894" t="s">
        <v>78</v>
      </c>
      <c r="H3894" t="s">
        <v>78</v>
      </c>
      <c r="Q3894">
        <v>490</v>
      </c>
      <c r="R3894" t="s">
        <v>78</v>
      </c>
      <c r="S3894" t="s">
        <v>78</v>
      </c>
      <c r="AU3894">
        <v>490</v>
      </c>
      <c r="AV3894" t="s">
        <v>78</v>
      </c>
      <c r="AW3894" t="s">
        <v>78</v>
      </c>
      <c r="AX3894">
        <v>1</v>
      </c>
      <c r="BI3894">
        <v>490</v>
      </c>
      <c r="BJ3894" t="s">
        <v>78</v>
      </c>
      <c r="BK3894" t="s">
        <v>78</v>
      </c>
      <c r="BO3894" t="s">
        <v>90</v>
      </c>
      <c r="BQ3894" t="s">
        <v>251</v>
      </c>
    </row>
    <row r="3895" spans="1:69" x14ac:dyDescent="0.3">
      <c r="A3895">
        <v>487</v>
      </c>
      <c r="B3895" t="s">
        <v>2682</v>
      </c>
      <c r="C3895">
        <v>6</v>
      </c>
      <c r="D3895" t="s">
        <v>86</v>
      </c>
      <c r="E3895">
        <v>62</v>
      </c>
      <c r="F3895" t="s">
        <v>2659</v>
      </c>
      <c r="G3895" t="s">
        <v>78</v>
      </c>
      <c r="H3895" t="s">
        <v>78</v>
      </c>
      <c r="Q3895">
        <v>490</v>
      </c>
      <c r="R3895" t="s">
        <v>78</v>
      </c>
      <c r="S3895" t="s">
        <v>78</v>
      </c>
      <c r="AU3895">
        <v>490</v>
      </c>
      <c r="AV3895" t="s">
        <v>78</v>
      </c>
      <c r="AW3895" t="s">
        <v>78</v>
      </c>
      <c r="AX3895">
        <v>1</v>
      </c>
      <c r="BI3895">
        <v>490</v>
      </c>
      <c r="BJ3895" t="s">
        <v>78</v>
      </c>
      <c r="BK3895" t="s">
        <v>78</v>
      </c>
      <c r="BO3895" t="s">
        <v>90</v>
      </c>
      <c r="BQ3895" t="s">
        <v>251</v>
      </c>
    </row>
    <row r="3896" spans="1:69" x14ac:dyDescent="0.3">
      <c r="A3896">
        <v>487</v>
      </c>
      <c r="B3896" t="s">
        <v>2682</v>
      </c>
      <c r="C3896">
        <v>7</v>
      </c>
      <c r="D3896" t="s">
        <v>87</v>
      </c>
      <c r="E3896">
        <v>62</v>
      </c>
      <c r="F3896" t="s">
        <v>2659</v>
      </c>
      <c r="G3896" t="s">
        <v>78</v>
      </c>
      <c r="H3896" t="s">
        <v>78</v>
      </c>
      <c r="Q3896">
        <v>490</v>
      </c>
      <c r="R3896" t="s">
        <v>78</v>
      </c>
      <c r="S3896" t="s">
        <v>78</v>
      </c>
      <c r="AU3896">
        <v>490</v>
      </c>
      <c r="AV3896" t="s">
        <v>78</v>
      </c>
      <c r="AW3896" t="s">
        <v>78</v>
      </c>
      <c r="AX3896">
        <v>1</v>
      </c>
      <c r="BI3896">
        <v>490</v>
      </c>
      <c r="BJ3896" t="s">
        <v>78</v>
      </c>
      <c r="BK3896" t="s">
        <v>78</v>
      </c>
      <c r="BO3896" t="s">
        <v>90</v>
      </c>
      <c r="BQ3896" t="s">
        <v>251</v>
      </c>
    </row>
    <row r="3897" spans="1:69" x14ac:dyDescent="0.3">
      <c r="A3897">
        <v>487</v>
      </c>
      <c r="B3897" t="s">
        <v>2682</v>
      </c>
      <c r="C3897">
        <v>8</v>
      </c>
      <c r="D3897" t="s">
        <v>88</v>
      </c>
      <c r="E3897">
        <v>62</v>
      </c>
      <c r="F3897" t="s">
        <v>2659</v>
      </c>
      <c r="G3897" t="s">
        <v>78</v>
      </c>
      <c r="H3897" t="s">
        <v>78</v>
      </c>
      <c r="Q3897">
        <v>490</v>
      </c>
      <c r="R3897" t="s">
        <v>78</v>
      </c>
      <c r="S3897" t="s">
        <v>78</v>
      </c>
      <c r="AU3897">
        <v>490</v>
      </c>
      <c r="AV3897" t="s">
        <v>78</v>
      </c>
      <c r="AW3897" t="s">
        <v>78</v>
      </c>
      <c r="AX3897">
        <v>1</v>
      </c>
      <c r="BI3897">
        <v>490</v>
      </c>
      <c r="BJ3897" t="s">
        <v>78</v>
      </c>
      <c r="BK3897" t="s">
        <v>78</v>
      </c>
      <c r="BO3897" t="s">
        <v>90</v>
      </c>
      <c r="BQ3897" t="s">
        <v>251</v>
      </c>
    </row>
    <row r="3898" spans="1:69" x14ac:dyDescent="0.3">
      <c r="A3898">
        <v>488</v>
      </c>
      <c r="B3898" t="s">
        <v>2683</v>
      </c>
      <c r="C3898">
        <v>1</v>
      </c>
      <c r="D3898" t="s">
        <v>67</v>
      </c>
      <c r="E3898">
        <v>62</v>
      </c>
      <c r="F3898" t="s">
        <v>2659</v>
      </c>
      <c r="G3898" t="s">
        <v>78</v>
      </c>
      <c r="H3898" t="s">
        <v>78</v>
      </c>
      <c r="Q3898">
        <v>490</v>
      </c>
      <c r="R3898" t="s">
        <v>78</v>
      </c>
      <c r="S3898" t="s">
        <v>78</v>
      </c>
      <c r="AU3898">
        <v>490</v>
      </c>
      <c r="AV3898" t="s">
        <v>78</v>
      </c>
      <c r="AW3898" t="s">
        <v>78</v>
      </c>
      <c r="AX3898">
        <v>1</v>
      </c>
      <c r="BI3898">
        <v>490</v>
      </c>
      <c r="BJ3898" t="s">
        <v>78</v>
      </c>
      <c r="BK3898" t="s">
        <v>78</v>
      </c>
      <c r="BO3898" t="s">
        <v>90</v>
      </c>
      <c r="BQ3898" t="s">
        <v>251</v>
      </c>
    </row>
    <row r="3899" spans="1:69" x14ac:dyDescent="0.3">
      <c r="A3899">
        <v>488</v>
      </c>
      <c r="B3899" t="s">
        <v>2683</v>
      </c>
      <c r="C3899">
        <v>2</v>
      </c>
      <c r="D3899" t="s">
        <v>77</v>
      </c>
      <c r="E3899">
        <v>62</v>
      </c>
      <c r="F3899" t="s">
        <v>2659</v>
      </c>
      <c r="G3899" t="s">
        <v>78</v>
      </c>
      <c r="H3899" t="s">
        <v>78</v>
      </c>
      <c r="Q3899">
        <v>490</v>
      </c>
      <c r="R3899" t="s">
        <v>78</v>
      </c>
      <c r="S3899" t="s">
        <v>78</v>
      </c>
      <c r="AU3899">
        <v>490</v>
      </c>
      <c r="AV3899" t="s">
        <v>78</v>
      </c>
      <c r="AW3899" t="s">
        <v>78</v>
      </c>
      <c r="AX3899">
        <v>1</v>
      </c>
      <c r="BI3899">
        <v>490</v>
      </c>
      <c r="BJ3899" t="s">
        <v>78</v>
      </c>
      <c r="BK3899" t="s">
        <v>78</v>
      </c>
      <c r="BO3899" t="s">
        <v>90</v>
      </c>
      <c r="BQ3899" t="s">
        <v>251</v>
      </c>
    </row>
    <row r="3900" spans="1:69" x14ac:dyDescent="0.3">
      <c r="A3900">
        <v>488</v>
      </c>
      <c r="B3900" t="s">
        <v>2683</v>
      </c>
      <c r="C3900">
        <v>3</v>
      </c>
      <c r="D3900" t="s">
        <v>83</v>
      </c>
      <c r="E3900">
        <v>62</v>
      </c>
      <c r="F3900" t="s">
        <v>2659</v>
      </c>
      <c r="G3900" t="s">
        <v>78</v>
      </c>
      <c r="H3900" t="s">
        <v>78</v>
      </c>
      <c r="Q3900">
        <v>490</v>
      </c>
      <c r="R3900" t="s">
        <v>78</v>
      </c>
      <c r="S3900" t="s">
        <v>78</v>
      </c>
      <c r="AU3900">
        <v>490</v>
      </c>
      <c r="AV3900" t="s">
        <v>78</v>
      </c>
      <c r="AW3900" t="s">
        <v>78</v>
      </c>
      <c r="AX3900">
        <v>1</v>
      </c>
      <c r="BI3900">
        <v>490</v>
      </c>
      <c r="BJ3900" t="s">
        <v>78</v>
      </c>
      <c r="BK3900" t="s">
        <v>78</v>
      </c>
      <c r="BO3900" t="s">
        <v>90</v>
      </c>
      <c r="BQ3900" t="s">
        <v>251</v>
      </c>
    </row>
    <row r="3901" spans="1:69" x14ac:dyDescent="0.3">
      <c r="A3901">
        <v>488</v>
      </c>
      <c r="B3901" t="s">
        <v>2683</v>
      </c>
      <c r="C3901">
        <v>4</v>
      </c>
      <c r="D3901" t="s">
        <v>84</v>
      </c>
      <c r="E3901">
        <v>62</v>
      </c>
      <c r="F3901" t="s">
        <v>2659</v>
      </c>
      <c r="G3901" t="s">
        <v>69</v>
      </c>
      <c r="H3901" t="s">
        <v>69</v>
      </c>
      <c r="Q3901">
        <v>490</v>
      </c>
      <c r="R3901" t="s">
        <v>69</v>
      </c>
      <c r="S3901" t="s">
        <v>69</v>
      </c>
      <c r="AU3901">
        <v>490</v>
      </c>
      <c r="AV3901" t="s">
        <v>69</v>
      </c>
      <c r="AW3901" t="s">
        <v>69</v>
      </c>
      <c r="AX3901">
        <v>1</v>
      </c>
      <c r="BI3901">
        <v>490</v>
      </c>
      <c r="BJ3901" t="s">
        <v>69</v>
      </c>
      <c r="BK3901" t="s">
        <v>69</v>
      </c>
      <c r="BO3901" t="s">
        <v>90</v>
      </c>
      <c r="BQ3901" t="s">
        <v>251</v>
      </c>
    </row>
    <row r="3902" spans="1:69" x14ac:dyDescent="0.3">
      <c r="A3902">
        <v>488</v>
      </c>
      <c r="B3902" t="s">
        <v>2683</v>
      </c>
      <c r="C3902">
        <v>5</v>
      </c>
      <c r="D3902" t="s">
        <v>85</v>
      </c>
      <c r="E3902">
        <v>62</v>
      </c>
      <c r="F3902" t="s">
        <v>2659</v>
      </c>
      <c r="G3902" t="s">
        <v>78</v>
      </c>
      <c r="H3902" t="s">
        <v>78</v>
      </c>
      <c r="Q3902">
        <v>490</v>
      </c>
      <c r="R3902" t="s">
        <v>78</v>
      </c>
      <c r="S3902" t="s">
        <v>78</v>
      </c>
      <c r="AU3902">
        <v>490</v>
      </c>
      <c r="AV3902" t="s">
        <v>78</v>
      </c>
      <c r="AW3902" t="s">
        <v>78</v>
      </c>
      <c r="AX3902">
        <v>1</v>
      </c>
      <c r="BI3902">
        <v>490</v>
      </c>
      <c r="BJ3902" t="s">
        <v>78</v>
      </c>
      <c r="BK3902" t="s">
        <v>78</v>
      </c>
      <c r="BO3902" t="s">
        <v>90</v>
      </c>
      <c r="BQ3902" t="s">
        <v>251</v>
      </c>
    </row>
    <row r="3903" spans="1:69" x14ac:dyDescent="0.3">
      <c r="A3903">
        <v>488</v>
      </c>
      <c r="B3903" t="s">
        <v>2683</v>
      </c>
      <c r="C3903">
        <v>6</v>
      </c>
      <c r="D3903" t="s">
        <v>86</v>
      </c>
      <c r="E3903">
        <v>62</v>
      </c>
      <c r="F3903" t="s">
        <v>2659</v>
      </c>
      <c r="G3903" t="s">
        <v>78</v>
      </c>
      <c r="H3903" t="s">
        <v>78</v>
      </c>
      <c r="Q3903">
        <v>490</v>
      </c>
      <c r="R3903" t="s">
        <v>78</v>
      </c>
      <c r="S3903" t="s">
        <v>78</v>
      </c>
      <c r="AU3903">
        <v>490</v>
      </c>
      <c r="AV3903" t="s">
        <v>78</v>
      </c>
      <c r="AW3903" t="s">
        <v>78</v>
      </c>
      <c r="AX3903">
        <v>1</v>
      </c>
      <c r="BI3903">
        <v>490</v>
      </c>
      <c r="BJ3903" t="s">
        <v>78</v>
      </c>
      <c r="BK3903" t="s">
        <v>78</v>
      </c>
      <c r="BO3903" t="s">
        <v>90</v>
      </c>
      <c r="BQ3903" t="s">
        <v>251</v>
      </c>
    </row>
    <row r="3904" spans="1:69" x14ac:dyDescent="0.3">
      <c r="A3904">
        <v>488</v>
      </c>
      <c r="B3904" t="s">
        <v>2683</v>
      </c>
      <c r="C3904">
        <v>7</v>
      </c>
      <c r="D3904" t="s">
        <v>87</v>
      </c>
      <c r="E3904">
        <v>62</v>
      </c>
      <c r="F3904" t="s">
        <v>2659</v>
      </c>
      <c r="G3904" t="s">
        <v>78</v>
      </c>
      <c r="H3904" t="s">
        <v>78</v>
      </c>
      <c r="Q3904">
        <v>490</v>
      </c>
      <c r="R3904" t="s">
        <v>78</v>
      </c>
      <c r="S3904" t="s">
        <v>78</v>
      </c>
      <c r="AU3904">
        <v>490</v>
      </c>
      <c r="AV3904" t="s">
        <v>78</v>
      </c>
      <c r="AW3904" t="s">
        <v>78</v>
      </c>
      <c r="AX3904">
        <v>1</v>
      </c>
      <c r="BI3904">
        <v>490</v>
      </c>
      <c r="BJ3904" t="s">
        <v>78</v>
      </c>
      <c r="BK3904" t="s">
        <v>78</v>
      </c>
      <c r="BO3904" t="s">
        <v>90</v>
      </c>
      <c r="BQ3904" t="s">
        <v>251</v>
      </c>
    </row>
    <row r="3905" spans="1:69" x14ac:dyDescent="0.3">
      <c r="A3905">
        <v>488</v>
      </c>
      <c r="B3905" t="s">
        <v>2683</v>
      </c>
      <c r="C3905">
        <v>8</v>
      </c>
      <c r="D3905" t="s">
        <v>88</v>
      </c>
      <c r="E3905">
        <v>62</v>
      </c>
      <c r="F3905" t="s">
        <v>2659</v>
      </c>
      <c r="G3905" t="s">
        <v>78</v>
      </c>
      <c r="H3905" t="s">
        <v>78</v>
      </c>
      <c r="Q3905">
        <v>490</v>
      </c>
      <c r="R3905" t="s">
        <v>78</v>
      </c>
      <c r="S3905" t="s">
        <v>78</v>
      </c>
      <c r="AU3905">
        <v>490</v>
      </c>
      <c r="AV3905" t="s">
        <v>78</v>
      </c>
      <c r="AW3905" t="s">
        <v>78</v>
      </c>
      <c r="AX3905">
        <v>1</v>
      </c>
      <c r="BI3905">
        <v>490</v>
      </c>
      <c r="BJ3905" t="s">
        <v>78</v>
      </c>
      <c r="BK3905" t="s">
        <v>78</v>
      </c>
      <c r="BO3905" t="s">
        <v>90</v>
      </c>
      <c r="BQ3905" t="s">
        <v>251</v>
      </c>
    </row>
    <row r="3906" spans="1:69" x14ac:dyDescent="0.3">
      <c r="A3906">
        <v>489</v>
      </c>
      <c r="B3906" t="s">
        <v>2684</v>
      </c>
      <c r="C3906">
        <v>1</v>
      </c>
      <c r="D3906" t="s">
        <v>67</v>
      </c>
      <c r="E3906">
        <v>62</v>
      </c>
      <c r="F3906" t="s">
        <v>2659</v>
      </c>
      <c r="G3906" t="s">
        <v>78</v>
      </c>
      <c r="H3906" t="s">
        <v>78</v>
      </c>
      <c r="Q3906">
        <v>490</v>
      </c>
      <c r="R3906" t="s">
        <v>78</v>
      </c>
      <c r="S3906" t="s">
        <v>78</v>
      </c>
      <c r="AU3906">
        <v>490</v>
      </c>
      <c r="AV3906" t="s">
        <v>78</v>
      </c>
      <c r="AW3906" t="s">
        <v>78</v>
      </c>
      <c r="AX3906">
        <v>1</v>
      </c>
      <c r="BI3906">
        <v>490</v>
      </c>
      <c r="BJ3906" t="s">
        <v>78</v>
      </c>
      <c r="BK3906" t="s">
        <v>78</v>
      </c>
      <c r="BO3906" t="s">
        <v>90</v>
      </c>
      <c r="BQ3906" t="s">
        <v>251</v>
      </c>
    </row>
    <row r="3907" spans="1:69" x14ac:dyDescent="0.3">
      <c r="A3907">
        <v>489</v>
      </c>
      <c r="B3907" t="s">
        <v>2684</v>
      </c>
      <c r="C3907">
        <v>2</v>
      </c>
      <c r="D3907" t="s">
        <v>77</v>
      </c>
      <c r="E3907">
        <v>62</v>
      </c>
      <c r="F3907" t="s">
        <v>2659</v>
      </c>
      <c r="G3907" t="s">
        <v>78</v>
      </c>
      <c r="H3907" t="s">
        <v>78</v>
      </c>
      <c r="Q3907">
        <v>490</v>
      </c>
      <c r="R3907" t="s">
        <v>78</v>
      </c>
      <c r="S3907" t="s">
        <v>78</v>
      </c>
      <c r="AU3907">
        <v>490</v>
      </c>
      <c r="AV3907" t="s">
        <v>78</v>
      </c>
      <c r="AW3907" t="s">
        <v>78</v>
      </c>
      <c r="AX3907">
        <v>1</v>
      </c>
      <c r="BI3907">
        <v>490</v>
      </c>
      <c r="BJ3907" t="s">
        <v>78</v>
      </c>
      <c r="BK3907" t="s">
        <v>78</v>
      </c>
      <c r="BO3907" t="s">
        <v>90</v>
      </c>
      <c r="BQ3907" t="s">
        <v>251</v>
      </c>
    </row>
    <row r="3908" spans="1:69" x14ac:dyDescent="0.3">
      <c r="A3908">
        <v>489</v>
      </c>
      <c r="B3908" t="s">
        <v>2684</v>
      </c>
      <c r="C3908">
        <v>3</v>
      </c>
      <c r="D3908" t="s">
        <v>83</v>
      </c>
      <c r="E3908">
        <v>62</v>
      </c>
      <c r="F3908" t="s">
        <v>2659</v>
      </c>
      <c r="G3908" t="s">
        <v>78</v>
      </c>
      <c r="H3908" t="s">
        <v>78</v>
      </c>
      <c r="Q3908">
        <v>490</v>
      </c>
      <c r="R3908" t="s">
        <v>78</v>
      </c>
      <c r="S3908" t="s">
        <v>78</v>
      </c>
      <c r="AU3908">
        <v>490</v>
      </c>
      <c r="AV3908" t="s">
        <v>78</v>
      </c>
      <c r="AW3908" t="s">
        <v>78</v>
      </c>
      <c r="AX3908">
        <v>1</v>
      </c>
      <c r="BI3908">
        <v>490</v>
      </c>
      <c r="BJ3908" t="s">
        <v>78</v>
      </c>
      <c r="BK3908" t="s">
        <v>78</v>
      </c>
      <c r="BO3908" t="s">
        <v>90</v>
      </c>
      <c r="BQ3908" t="s">
        <v>251</v>
      </c>
    </row>
    <row r="3909" spans="1:69" x14ac:dyDescent="0.3">
      <c r="A3909">
        <v>489</v>
      </c>
      <c r="B3909" t="s">
        <v>2684</v>
      </c>
      <c r="C3909">
        <v>4</v>
      </c>
      <c r="D3909" t="s">
        <v>84</v>
      </c>
      <c r="E3909">
        <v>62</v>
      </c>
      <c r="F3909" t="s">
        <v>2659</v>
      </c>
      <c r="G3909" t="s">
        <v>69</v>
      </c>
      <c r="H3909" t="s">
        <v>69</v>
      </c>
      <c r="Q3909">
        <v>490</v>
      </c>
      <c r="R3909" t="s">
        <v>69</v>
      </c>
      <c r="S3909" t="s">
        <v>69</v>
      </c>
      <c r="AU3909">
        <v>490</v>
      </c>
      <c r="AV3909" t="s">
        <v>69</v>
      </c>
      <c r="AW3909" t="s">
        <v>69</v>
      </c>
      <c r="AX3909">
        <v>1</v>
      </c>
      <c r="BI3909">
        <v>490</v>
      </c>
      <c r="BJ3909" t="s">
        <v>69</v>
      </c>
      <c r="BK3909" t="s">
        <v>69</v>
      </c>
      <c r="BO3909" t="s">
        <v>90</v>
      </c>
      <c r="BQ3909" t="s">
        <v>251</v>
      </c>
    </row>
    <row r="3910" spans="1:69" x14ac:dyDescent="0.3">
      <c r="A3910">
        <v>489</v>
      </c>
      <c r="B3910" t="s">
        <v>2684</v>
      </c>
      <c r="C3910">
        <v>5</v>
      </c>
      <c r="D3910" t="s">
        <v>85</v>
      </c>
      <c r="E3910">
        <v>62</v>
      </c>
      <c r="F3910" t="s">
        <v>2659</v>
      </c>
      <c r="G3910" t="s">
        <v>78</v>
      </c>
      <c r="H3910" t="s">
        <v>78</v>
      </c>
      <c r="Q3910">
        <v>490</v>
      </c>
      <c r="R3910" t="s">
        <v>78</v>
      </c>
      <c r="S3910" t="s">
        <v>78</v>
      </c>
      <c r="AU3910">
        <v>490</v>
      </c>
      <c r="AV3910" t="s">
        <v>78</v>
      </c>
      <c r="AW3910" t="s">
        <v>78</v>
      </c>
      <c r="AX3910">
        <v>1</v>
      </c>
      <c r="BI3910">
        <v>490</v>
      </c>
      <c r="BJ3910" t="s">
        <v>78</v>
      </c>
      <c r="BK3910" t="s">
        <v>78</v>
      </c>
      <c r="BO3910" t="s">
        <v>90</v>
      </c>
      <c r="BQ3910" t="s">
        <v>251</v>
      </c>
    </row>
    <row r="3911" spans="1:69" x14ac:dyDescent="0.3">
      <c r="A3911">
        <v>489</v>
      </c>
      <c r="B3911" t="s">
        <v>2684</v>
      </c>
      <c r="C3911">
        <v>6</v>
      </c>
      <c r="D3911" t="s">
        <v>86</v>
      </c>
      <c r="E3911">
        <v>62</v>
      </c>
      <c r="F3911" t="s">
        <v>2659</v>
      </c>
      <c r="G3911" t="s">
        <v>78</v>
      </c>
      <c r="H3911" t="s">
        <v>78</v>
      </c>
      <c r="Q3911">
        <v>490</v>
      </c>
      <c r="R3911" t="s">
        <v>78</v>
      </c>
      <c r="S3911" t="s">
        <v>78</v>
      </c>
      <c r="AU3911">
        <v>490</v>
      </c>
      <c r="AV3911" t="s">
        <v>78</v>
      </c>
      <c r="AW3911" t="s">
        <v>78</v>
      </c>
      <c r="AX3911">
        <v>1</v>
      </c>
      <c r="BI3911">
        <v>490</v>
      </c>
      <c r="BJ3911" t="s">
        <v>78</v>
      </c>
      <c r="BK3911" t="s">
        <v>78</v>
      </c>
      <c r="BO3911" t="s">
        <v>90</v>
      </c>
      <c r="BQ3911" t="s">
        <v>251</v>
      </c>
    </row>
    <row r="3912" spans="1:69" x14ac:dyDescent="0.3">
      <c r="A3912">
        <v>489</v>
      </c>
      <c r="B3912" t="s">
        <v>2684</v>
      </c>
      <c r="C3912">
        <v>7</v>
      </c>
      <c r="D3912" t="s">
        <v>87</v>
      </c>
      <c r="E3912">
        <v>62</v>
      </c>
      <c r="F3912" t="s">
        <v>2659</v>
      </c>
      <c r="G3912" t="s">
        <v>78</v>
      </c>
      <c r="H3912" t="s">
        <v>78</v>
      </c>
      <c r="Q3912">
        <v>490</v>
      </c>
      <c r="R3912" t="s">
        <v>78</v>
      </c>
      <c r="S3912" t="s">
        <v>78</v>
      </c>
      <c r="AU3912">
        <v>490</v>
      </c>
      <c r="AV3912" t="s">
        <v>78</v>
      </c>
      <c r="AW3912" t="s">
        <v>78</v>
      </c>
      <c r="AX3912">
        <v>1</v>
      </c>
      <c r="BI3912">
        <v>490</v>
      </c>
      <c r="BJ3912" t="s">
        <v>78</v>
      </c>
      <c r="BK3912" t="s">
        <v>78</v>
      </c>
      <c r="BO3912" t="s">
        <v>90</v>
      </c>
      <c r="BQ3912" t="s">
        <v>251</v>
      </c>
    </row>
    <row r="3913" spans="1:69" x14ac:dyDescent="0.3">
      <c r="A3913">
        <v>489</v>
      </c>
      <c r="B3913" t="s">
        <v>2684</v>
      </c>
      <c r="C3913">
        <v>8</v>
      </c>
      <c r="D3913" t="s">
        <v>88</v>
      </c>
      <c r="E3913">
        <v>62</v>
      </c>
      <c r="F3913" t="s">
        <v>2659</v>
      </c>
      <c r="G3913" t="s">
        <v>78</v>
      </c>
      <c r="H3913" t="s">
        <v>78</v>
      </c>
      <c r="Q3913">
        <v>490</v>
      </c>
      <c r="R3913" t="s">
        <v>78</v>
      </c>
      <c r="S3913" t="s">
        <v>78</v>
      </c>
      <c r="AU3913">
        <v>490</v>
      </c>
      <c r="AV3913" t="s">
        <v>78</v>
      </c>
      <c r="AW3913" t="s">
        <v>78</v>
      </c>
      <c r="AX3913">
        <v>1</v>
      </c>
      <c r="BI3913">
        <v>490</v>
      </c>
      <c r="BJ3913" t="s">
        <v>78</v>
      </c>
      <c r="BK3913" t="s">
        <v>78</v>
      </c>
      <c r="BO3913" t="s">
        <v>90</v>
      </c>
      <c r="BQ3913" t="s">
        <v>251</v>
      </c>
    </row>
    <row r="3914" spans="1:69" x14ac:dyDescent="0.3">
      <c r="A3914">
        <v>490</v>
      </c>
      <c r="B3914" t="s">
        <v>2685</v>
      </c>
      <c r="C3914">
        <v>1</v>
      </c>
      <c r="D3914" t="s">
        <v>67</v>
      </c>
      <c r="E3914">
        <v>62</v>
      </c>
      <c r="F3914" t="s">
        <v>2659</v>
      </c>
      <c r="G3914" t="s">
        <v>78</v>
      </c>
      <c r="H3914" t="s">
        <v>78</v>
      </c>
      <c r="AF3914" t="s">
        <v>2686</v>
      </c>
      <c r="AG3914" t="s">
        <v>2687</v>
      </c>
      <c r="AH3914" t="s">
        <v>78</v>
      </c>
      <c r="BB3914" t="s">
        <v>2686</v>
      </c>
      <c r="BC3914" t="s">
        <v>2687</v>
      </c>
      <c r="BD3914" t="s">
        <v>78</v>
      </c>
      <c r="BE3914">
        <v>1</v>
      </c>
      <c r="BF3914">
        <v>468</v>
      </c>
      <c r="BG3914" t="s">
        <v>90</v>
      </c>
      <c r="BH3914" t="s">
        <v>78</v>
      </c>
      <c r="BI3914">
        <v>515</v>
      </c>
      <c r="BJ3914" t="s">
        <v>78</v>
      </c>
      <c r="BK3914" t="s">
        <v>78</v>
      </c>
      <c r="BL3914" t="s">
        <v>2688</v>
      </c>
      <c r="BM3914" t="s">
        <v>2689</v>
      </c>
      <c r="BN3914" t="s">
        <v>78</v>
      </c>
      <c r="BO3914" t="s">
        <v>90</v>
      </c>
      <c r="BQ3914" t="s">
        <v>94</v>
      </c>
    </row>
    <row r="3915" spans="1:69" x14ac:dyDescent="0.3">
      <c r="A3915">
        <v>490</v>
      </c>
      <c r="B3915" t="s">
        <v>2685</v>
      </c>
      <c r="C3915">
        <v>2</v>
      </c>
      <c r="D3915" t="s">
        <v>77</v>
      </c>
      <c r="E3915">
        <v>62</v>
      </c>
      <c r="F3915" t="s">
        <v>2659</v>
      </c>
      <c r="G3915" t="s">
        <v>78</v>
      </c>
      <c r="H3915" t="s">
        <v>78</v>
      </c>
      <c r="AF3915" t="s">
        <v>2686</v>
      </c>
      <c r="AG3915" t="s">
        <v>2687</v>
      </c>
      <c r="AH3915" t="s">
        <v>78</v>
      </c>
      <c r="BB3915" t="s">
        <v>2686</v>
      </c>
      <c r="BC3915" t="s">
        <v>2687</v>
      </c>
      <c r="BD3915" t="s">
        <v>78</v>
      </c>
      <c r="BE3915">
        <v>1</v>
      </c>
      <c r="BF3915">
        <v>468</v>
      </c>
      <c r="BG3915" t="s">
        <v>90</v>
      </c>
      <c r="BH3915" t="s">
        <v>78</v>
      </c>
      <c r="BI3915">
        <v>515</v>
      </c>
      <c r="BJ3915" t="s">
        <v>78</v>
      </c>
      <c r="BK3915" t="s">
        <v>78</v>
      </c>
      <c r="BL3915" t="s">
        <v>2688</v>
      </c>
      <c r="BM3915" t="s">
        <v>2689</v>
      </c>
      <c r="BN3915" t="s">
        <v>78</v>
      </c>
      <c r="BO3915" t="s">
        <v>90</v>
      </c>
      <c r="BQ3915" t="s">
        <v>94</v>
      </c>
    </row>
    <row r="3916" spans="1:69" x14ac:dyDescent="0.3">
      <c r="A3916">
        <v>490</v>
      </c>
      <c r="B3916" t="s">
        <v>2685</v>
      </c>
      <c r="C3916">
        <v>3</v>
      </c>
      <c r="D3916" t="s">
        <v>83</v>
      </c>
      <c r="E3916">
        <v>62</v>
      </c>
      <c r="F3916" t="s">
        <v>2659</v>
      </c>
      <c r="G3916" t="s">
        <v>78</v>
      </c>
      <c r="H3916" t="s">
        <v>78</v>
      </c>
      <c r="AF3916" t="s">
        <v>2686</v>
      </c>
      <c r="AG3916" t="s">
        <v>2687</v>
      </c>
      <c r="AH3916" t="s">
        <v>78</v>
      </c>
      <c r="BB3916" t="s">
        <v>2686</v>
      </c>
      <c r="BC3916" t="s">
        <v>2687</v>
      </c>
      <c r="BD3916" t="s">
        <v>78</v>
      </c>
      <c r="BE3916">
        <v>1</v>
      </c>
      <c r="BF3916">
        <v>468</v>
      </c>
      <c r="BG3916" t="s">
        <v>90</v>
      </c>
      <c r="BH3916" t="s">
        <v>78</v>
      </c>
      <c r="BI3916">
        <v>515</v>
      </c>
      <c r="BJ3916" t="s">
        <v>78</v>
      </c>
      <c r="BK3916" t="s">
        <v>78</v>
      </c>
      <c r="BL3916" t="s">
        <v>2688</v>
      </c>
      <c r="BM3916" t="s">
        <v>2689</v>
      </c>
      <c r="BN3916" t="s">
        <v>78</v>
      </c>
      <c r="BO3916" t="s">
        <v>90</v>
      </c>
      <c r="BQ3916" t="s">
        <v>94</v>
      </c>
    </row>
    <row r="3917" spans="1:69" x14ac:dyDescent="0.3">
      <c r="A3917">
        <v>490</v>
      </c>
      <c r="B3917" t="s">
        <v>2685</v>
      </c>
      <c r="C3917">
        <v>4</v>
      </c>
      <c r="D3917" t="s">
        <v>84</v>
      </c>
      <c r="E3917">
        <v>62</v>
      </c>
      <c r="F3917" t="s">
        <v>2659</v>
      </c>
      <c r="G3917" t="s">
        <v>69</v>
      </c>
      <c r="H3917" t="s">
        <v>69</v>
      </c>
      <c r="AF3917" t="s">
        <v>2686</v>
      </c>
      <c r="AG3917" t="s">
        <v>2690</v>
      </c>
      <c r="AH3917" t="s">
        <v>69</v>
      </c>
      <c r="BB3917" t="s">
        <v>2686</v>
      </c>
      <c r="BC3917" t="s">
        <v>2690</v>
      </c>
      <c r="BD3917" t="s">
        <v>69</v>
      </c>
      <c r="BE3917">
        <v>1</v>
      </c>
      <c r="BF3917">
        <v>468</v>
      </c>
      <c r="BG3917" t="s">
        <v>90</v>
      </c>
      <c r="BH3917" t="s">
        <v>69</v>
      </c>
      <c r="BI3917">
        <v>515</v>
      </c>
      <c r="BJ3917" t="s">
        <v>69</v>
      </c>
      <c r="BK3917" t="s">
        <v>69</v>
      </c>
      <c r="BL3917" t="s">
        <v>2688</v>
      </c>
      <c r="BM3917" t="s">
        <v>2691</v>
      </c>
      <c r="BN3917" t="s">
        <v>69</v>
      </c>
      <c r="BO3917" t="s">
        <v>90</v>
      </c>
      <c r="BQ3917" t="s">
        <v>94</v>
      </c>
    </row>
    <row r="3918" spans="1:69" x14ac:dyDescent="0.3">
      <c r="A3918">
        <v>490</v>
      </c>
      <c r="B3918" t="s">
        <v>2685</v>
      </c>
      <c r="C3918">
        <v>5</v>
      </c>
      <c r="D3918" t="s">
        <v>85</v>
      </c>
      <c r="E3918">
        <v>62</v>
      </c>
      <c r="F3918" t="s">
        <v>2659</v>
      </c>
      <c r="G3918" t="s">
        <v>78</v>
      </c>
      <c r="H3918" t="s">
        <v>78</v>
      </c>
      <c r="AF3918" t="s">
        <v>2686</v>
      </c>
      <c r="AG3918" t="s">
        <v>2687</v>
      </c>
      <c r="AH3918" t="s">
        <v>78</v>
      </c>
      <c r="BB3918" t="s">
        <v>2686</v>
      </c>
      <c r="BC3918" t="s">
        <v>2687</v>
      </c>
      <c r="BD3918" t="s">
        <v>78</v>
      </c>
      <c r="BE3918">
        <v>1</v>
      </c>
      <c r="BF3918">
        <v>468</v>
      </c>
      <c r="BG3918" t="s">
        <v>90</v>
      </c>
      <c r="BH3918" t="s">
        <v>78</v>
      </c>
      <c r="BI3918">
        <v>515</v>
      </c>
      <c r="BJ3918" t="s">
        <v>78</v>
      </c>
      <c r="BK3918" t="s">
        <v>78</v>
      </c>
      <c r="BL3918" t="s">
        <v>2688</v>
      </c>
      <c r="BM3918" t="s">
        <v>2689</v>
      </c>
      <c r="BN3918" t="s">
        <v>78</v>
      </c>
      <c r="BO3918" t="s">
        <v>90</v>
      </c>
      <c r="BQ3918" t="s">
        <v>94</v>
      </c>
    </row>
    <row r="3919" spans="1:69" x14ac:dyDescent="0.3">
      <c r="A3919">
        <v>490</v>
      </c>
      <c r="B3919" t="s">
        <v>2685</v>
      </c>
      <c r="C3919">
        <v>6</v>
      </c>
      <c r="D3919" t="s">
        <v>86</v>
      </c>
      <c r="E3919">
        <v>62</v>
      </c>
      <c r="F3919" t="s">
        <v>2659</v>
      </c>
      <c r="G3919" t="s">
        <v>78</v>
      </c>
      <c r="H3919" t="s">
        <v>78</v>
      </c>
      <c r="AF3919" t="s">
        <v>2686</v>
      </c>
      <c r="AG3919" t="s">
        <v>2687</v>
      </c>
      <c r="AH3919" t="s">
        <v>78</v>
      </c>
      <c r="BB3919" t="s">
        <v>2686</v>
      </c>
      <c r="BC3919" t="s">
        <v>2687</v>
      </c>
      <c r="BD3919" t="s">
        <v>78</v>
      </c>
      <c r="BE3919">
        <v>1</v>
      </c>
      <c r="BF3919">
        <v>468</v>
      </c>
      <c r="BG3919" t="s">
        <v>90</v>
      </c>
      <c r="BH3919" t="s">
        <v>78</v>
      </c>
      <c r="BI3919">
        <v>515</v>
      </c>
      <c r="BJ3919" t="s">
        <v>78</v>
      </c>
      <c r="BK3919" t="s">
        <v>69</v>
      </c>
      <c r="BL3919" t="s">
        <v>2688</v>
      </c>
      <c r="BM3919" t="s">
        <v>2689</v>
      </c>
      <c r="BN3919" t="s">
        <v>78</v>
      </c>
      <c r="BO3919" t="s">
        <v>90</v>
      </c>
      <c r="BQ3919" t="s">
        <v>94</v>
      </c>
    </row>
    <row r="3920" spans="1:69" x14ac:dyDescent="0.3">
      <c r="A3920">
        <v>490</v>
      </c>
      <c r="B3920" t="s">
        <v>2685</v>
      </c>
      <c r="C3920">
        <v>7</v>
      </c>
      <c r="D3920" t="s">
        <v>87</v>
      </c>
      <c r="E3920">
        <v>62</v>
      </c>
      <c r="F3920" t="s">
        <v>2659</v>
      </c>
      <c r="G3920" t="s">
        <v>78</v>
      </c>
      <c r="H3920" t="s">
        <v>78</v>
      </c>
      <c r="AF3920" t="s">
        <v>2686</v>
      </c>
      <c r="AG3920" t="s">
        <v>2687</v>
      </c>
      <c r="AH3920" t="s">
        <v>78</v>
      </c>
      <c r="BB3920" t="s">
        <v>2686</v>
      </c>
      <c r="BC3920" t="s">
        <v>2687</v>
      </c>
      <c r="BD3920" t="s">
        <v>78</v>
      </c>
      <c r="BE3920">
        <v>1</v>
      </c>
      <c r="BF3920">
        <v>468</v>
      </c>
      <c r="BG3920" t="s">
        <v>90</v>
      </c>
      <c r="BH3920" t="s">
        <v>78</v>
      </c>
      <c r="BI3920">
        <v>515</v>
      </c>
      <c r="BJ3920" t="s">
        <v>78</v>
      </c>
      <c r="BK3920" t="s">
        <v>69</v>
      </c>
      <c r="BL3920" t="s">
        <v>2688</v>
      </c>
      <c r="BM3920" t="s">
        <v>2689</v>
      </c>
      <c r="BN3920" t="s">
        <v>78</v>
      </c>
      <c r="BO3920" t="s">
        <v>90</v>
      </c>
      <c r="BQ3920" t="s">
        <v>94</v>
      </c>
    </row>
    <row r="3921" spans="1:69" x14ac:dyDescent="0.3">
      <c r="A3921">
        <v>490</v>
      </c>
      <c r="B3921" t="s">
        <v>2685</v>
      </c>
      <c r="C3921">
        <v>8</v>
      </c>
      <c r="D3921" t="s">
        <v>88</v>
      </c>
      <c r="E3921">
        <v>62</v>
      </c>
      <c r="F3921" t="s">
        <v>2659</v>
      </c>
      <c r="G3921" t="s">
        <v>78</v>
      </c>
      <c r="H3921" t="s">
        <v>78</v>
      </c>
      <c r="AF3921" t="s">
        <v>2686</v>
      </c>
      <c r="AG3921" t="s">
        <v>2687</v>
      </c>
      <c r="AH3921" t="s">
        <v>78</v>
      </c>
      <c r="BB3921" t="s">
        <v>2686</v>
      </c>
      <c r="BC3921" t="s">
        <v>2687</v>
      </c>
      <c r="BD3921" t="s">
        <v>78</v>
      </c>
      <c r="BE3921">
        <v>1</v>
      </c>
      <c r="BF3921">
        <v>468</v>
      </c>
      <c r="BG3921" t="s">
        <v>90</v>
      </c>
      <c r="BH3921" t="s">
        <v>78</v>
      </c>
      <c r="BI3921">
        <v>515</v>
      </c>
      <c r="BJ3921" t="s">
        <v>78</v>
      </c>
      <c r="BK3921" t="s">
        <v>78</v>
      </c>
      <c r="BL3921" t="s">
        <v>2688</v>
      </c>
      <c r="BM3921" t="s">
        <v>2689</v>
      </c>
      <c r="BN3921" t="s">
        <v>78</v>
      </c>
      <c r="BO3921" t="s">
        <v>90</v>
      </c>
      <c r="BQ3921" t="s">
        <v>94</v>
      </c>
    </row>
    <row r="3922" spans="1:69" x14ac:dyDescent="0.3">
      <c r="A3922">
        <v>491</v>
      </c>
      <c r="B3922" t="e">
        <f>-init-(java.io.File)</f>
        <v>#NAME?</v>
      </c>
      <c r="C3922">
        <v>1</v>
      </c>
      <c r="D3922" t="s">
        <v>67</v>
      </c>
      <c r="E3922">
        <v>63</v>
      </c>
      <c r="F3922" t="s">
        <v>2692</v>
      </c>
      <c r="G3922" t="s">
        <v>78</v>
      </c>
      <c r="H3922" t="s">
        <v>78</v>
      </c>
      <c r="Q3922">
        <v>52</v>
      </c>
      <c r="R3922" t="s">
        <v>78</v>
      </c>
      <c r="S3922" t="s">
        <v>69</v>
      </c>
      <c r="AU3922">
        <v>52</v>
      </c>
      <c r="AV3922" t="s">
        <v>78</v>
      </c>
      <c r="AW3922" t="s">
        <v>69</v>
      </c>
      <c r="AX3922">
        <v>3</v>
      </c>
      <c r="AY3922">
        <v>54</v>
      </c>
      <c r="AZ3922" t="s">
        <v>78</v>
      </c>
      <c r="BA3922" t="s">
        <v>69</v>
      </c>
      <c r="BI3922">
        <v>52</v>
      </c>
      <c r="BJ3922" t="s">
        <v>78</v>
      </c>
      <c r="BK3922" t="s">
        <v>69</v>
      </c>
      <c r="BO3922" t="s">
        <v>78</v>
      </c>
      <c r="BP3922" t="s">
        <v>81</v>
      </c>
      <c r="BQ3922" t="s">
        <v>223</v>
      </c>
    </row>
    <row r="3923" spans="1:69" x14ac:dyDescent="0.3">
      <c r="A3923">
        <v>491</v>
      </c>
      <c r="B3923" t="e">
        <f>-init-(java.io.File)</f>
        <v>#NAME?</v>
      </c>
      <c r="C3923">
        <v>2</v>
      </c>
      <c r="D3923" t="s">
        <v>77</v>
      </c>
      <c r="E3923">
        <v>63</v>
      </c>
      <c r="F3923" t="s">
        <v>2692</v>
      </c>
      <c r="G3923" t="s">
        <v>78</v>
      </c>
      <c r="H3923" t="s">
        <v>78</v>
      </c>
      <c r="Q3923">
        <v>52</v>
      </c>
      <c r="R3923" t="s">
        <v>78</v>
      </c>
      <c r="S3923" t="s">
        <v>78</v>
      </c>
      <c r="AU3923">
        <v>52</v>
      </c>
      <c r="AV3923" t="s">
        <v>78</v>
      </c>
      <c r="AW3923" t="s">
        <v>78</v>
      </c>
      <c r="AX3923">
        <v>3</v>
      </c>
      <c r="AY3923">
        <v>54</v>
      </c>
      <c r="AZ3923" t="s">
        <v>78</v>
      </c>
      <c r="BA3923" t="s">
        <v>78</v>
      </c>
      <c r="BI3923">
        <v>52</v>
      </c>
      <c r="BJ3923" t="s">
        <v>78</v>
      </c>
      <c r="BK3923" t="s">
        <v>78</v>
      </c>
      <c r="BO3923" t="s">
        <v>78</v>
      </c>
      <c r="BP3923" t="s">
        <v>81</v>
      </c>
      <c r="BQ3923" t="s">
        <v>223</v>
      </c>
    </row>
    <row r="3924" spans="1:69" x14ac:dyDescent="0.3">
      <c r="A3924">
        <v>491</v>
      </c>
      <c r="B3924" t="e">
        <f>-init-(java.io.File)</f>
        <v>#NAME?</v>
      </c>
      <c r="C3924">
        <v>3</v>
      </c>
      <c r="D3924" t="s">
        <v>83</v>
      </c>
      <c r="E3924">
        <v>63</v>
      </c>
      <c r="F3924" t="s">
        <v>2692</v>
      </c>
      <c r="G3924" t="s">
        <v>78</v>
      </c>
      <c r="H3924" t="s">
        <v>78</v>
      </c>
      <c r="Q3924">
        <v>52</v>
      </c>
      <c r="R3924" t="s">
        <v>78</v>
      </c>
      <c r="S3924" t="s">
        <v>78</v>
      </c>
      <c r="AU3924">
        <v>52</v>
      </c>
      <c r="AV3924" t="s">
        <v>78</v>
      </c>
      <c r="AW3924" t="s">
        <v>78</v>
      </c>
      <c r="AX3924">
        <v>3</v>
      </c>
      <c r="AY3924">
        <v>54</v>
      </c>
      <c r="AZ3924" t="s">
        <v>78</v>
      </c>
      <c r="BA3924" t="s">
        <v>78</v>
      </c>
      <c r="BI3924">
        <v>52</v>
      </c>
      <c r="BJ3924" t="s">
        <v>78</v>
      </c>
      <c r="BK3924" t="s">
        <v>78</v>
      </c>
      <c r="BO3924" t="s">
        <v>78</v>
      </c>
      <c r="BP3924" t="s">
        <v>81</v>
      </c>
      <c r="BQ3924" t="s">
        <v>223</v>
      </c>
    </row>
    <row r="3925" spans="1:69" x14ac:dyDescent="0.3">
      <c r="A3925">
        <v>491</v>
      </c>
      <c r="B3925" t="e">
        <f>-init-(java.io.File)</f>
        <v>#NAME?</v>
      </c>
      <c r="C3925">
        <v>4</v>
      </c>
      <c r="D3925" t="s">
        <v>84</v>
      </c>
      <c r="E3925">
        <v>63</v>
      </c>
      <c r="F3925" t="s">
        <v>2692</v>
      </c>
      <c r="G3925" t="s">
        <v>69</v>
      </c>
      <c r="H3925" t="s">
        <v>69</v>
      </c>
      <c r="Q3925">
        <v>52</v>
      </c>
      <c r="R3925" t="s">
        <v>78</v>
      </c>
      <c r="S3925" t="s">
        <v>78</v>
      </c>
      <c r="AU3925">
        <v>52</v>
      </c>
      <c r="AV3925" t="s">
        <v>78</v>
      </c>
      <c r="AW3925" t="s">
        <v>78</v>
      </c>
      <c r="AX3925">
        <v>3</v>
      </c>
      <c r="AY3925">
        <v>54</v>
      </c>
      <c r="AZ3925" t="s">
        <v>78</v>
      </c>
      <c r="BA3925" t="s">
        <v>78</v>
      </c>
      <c r="BI3925">
        <v>52</v>
      </c>
      <c r="BJ3925" t="s">
        <v>78</v>
      </c>
      <c r="BK3925" t="s">
        <v>78</v>
      </c>
      <c r="BO3925" t="s">
        <v>78</v>
      </c>
      <c r="BP3925" t="s">
        <v>165</v>
      </c>
      <c r="BQ3925" t="s">
        <v>223</v>
      </c>
    </row>
    <row r="3926" spans="1:69" x14ac:dyDescent="0.3">
      <c r="A3926">
        <v>491</v>
      </c>
      <c r="B3926" t="e">
        <f>-init-(java.io.File)</f>
        <v>#NAME?</v>
      </c>
      <c r="C3926">
        <v>5</v>
      </c>
      <c r="D3926" t="s">
        <v>85</v>
      </c>
      <c r="E3926">
        <v>63</v>
      </c>
      <c r="F3926" t="s">
        <v>2692</v>
      </c>
      <c r="G3926" t="s">
        <v>78</v>
      </c>
      <c r="H3926" t="s">
        <v>78</v>
      </c>
      <c r="Q3926">
        <v>52</v>
      </c>
      <c r="R3926" t="s">
        <v>78</v>
      </c>
      <c r="S3926" t="s">
        <v>78</v>
      </c>
      <c r="AU3926">
        <v>52</v>
      </c>
      <c r="AV3926" t="s">
        <v>78</v>
      </c>
      <c r="AW3926" t="s">
        <v>78</v>
      </c>
      <c r="AX3926">
        <v>3</v>
      </c>
      <c r="AY3926">
        <v>54</v>
      </c>
      <c r="AZ3926" t="s">
        <v>78</v>
      </c>
      <c r="BA3926" t="s">
        <v>78</v>
      </c>
      <c r="BI3926">
        <v>52</v>
      </c>
      <c r="BJ3926" t="s">
        <v>78</v>
      </c>
      <c r="BK3926" t="s">
        <v>78</v>
      </c>
      <c r="BO3926" t="s">
        <v>78</v>
      </c>
      <c r="BP3926" t="s">
        <v>81</v>
      </c>
      <c r="BQ3926" t="s">
        <v>223</v>
      </c>
    </row>
    <row r="3927" spans="1:69" x14ac:dyDescent="0.3">
      <c r="A3927">
        <v>491</v>
      </c>
      <c r="B3927" t="e">
        <f>-init-(java.io.File)</f>
        <v>#NAME?</v>
      </c>
      <c r="C3927">
        <v>6</v>
      </c>
      <c r="D3927" t="s">
        <v>86</v>
      </c>
      <c r="E3927">
        <v>63</v>
      </c>
      <c r="F3927" t="s">
        <v>2692</v>
      </c>
      <c r="G3927" t="s">
        <v>78</v>
      </c>
      <c r="H3927" t="s">
        <v>78</v>
      </c>
      <c r="Q3927">
        <v>52</v>
      </c>
      <c r="R3927" t="s">
        <v>69</v>
      </c>
      <c r="S3927" t="s">
        <v>69</v>
      </c>
      <c r="AU3927">
        <v>52</v>
      </c>
      <c r="AV3927" t="s">
        <v>69</v>
      </c>
      <c r="AW3927" t="s">
        <v>69</v>
      </c>
      <c r="AX3927">
        <v>3</v>
      </c>
      <c r="AY3927">
        <v>54</v>
      </c>
      <c r="AZ3927" t="s">
        <v>69</v>
      </c>
      <c r="BA3927" t="s">
        <v>69</v>
      </c>
      <c r="BI3927">
        <v>52</v>
      </c>
      <c r="BJ3927" t="s">
        <v>69</v>
      </c>
      <c r="BK3927" t="s">
        <v>69</v>
      </c>
      <c r="BO3927" t="s">
        <v>69</v>
      </c>
      <c r="BP3927" t="s">
        <v>171</v>
      </c>
      <c r="BQ3927" t="s">
        <v>232</v>
      </c>
    </row>
    <row r="3928" spans="1:69" x14ac:dyDescent="0.3">
      <c r="A3928">
        <v>491</v>
      </c>
      <c r="B3928" t="e">
        <f>-init-(java.io.File)</f>
        <v>#NAME?</v>
      </c>
      <c r="C3928">
        <v>7</v>
      </c>
      <c r="D3928" t="s">
        <v>87</v>
      </c>
      <c r="E3928">
        <v>63</v>
      </c>
      <c r="F3928" t="s">
        <v>2692</v>
      </c>
      <c r="G3928" t="s">
        <v>78</v>
      </c>
      <c r="H3928" t="s">
        <v>78</v>
      </c>
      <c r="Q3928">
        <v>52</v>
      </c>
      <c r="R3928" t="s">
        <v>69</v>
      </c>
      <c r="S3928" t="s">
        <v>69</v>
      </c>
      <c r="AU3928">
        <v>52</v>
      </c>
      <c r="AV3928" t="s">
        <v>69</v>
      </c>
      <c r="AW3928" t="s">
        <v>69</v>
      </c>
      <c r="AX3928">
        <v>3</v>
      </c>
      <c r="AY3928">
        <v>54</v>
      </c>
      <c r="AZ3928" t="s">
        <v>69</v>
      </c>
      <c r="BA3928" t="s">
        <v>69</v>
      </c>
      <c r="BI3928">
        <v>52</v>
      </c>
      <c r="BJ3928" t="s">
        <v>69</v>
      </c>
      <c r="BK3928" t="s">
        <v>69</v>
      </c>
      <c r="BO3928" t="s">
        <v>69</v>
      </c>
      <c r="BP3928" t="s">
        <v>171</v>
      </c>
      <c r="BQ3928" t="s">
        <v>232</v>
      </c>
    </row>
    <row r="3929" spans="1:69" x14ac:dyDescent="0.3">
      <c r="A3929">
        <v>491</v>
      </c>
      <c r="B3929" t="e">
        <f>-init-(java.io.File)</f>
        <v>#NAME?</v>
      </c>
      <c r="C3929">
        <v>8</v>
      </c>
      <c r="D3929" t="s">
        <v>88</v>
      </c>
      <c r="E3929">
        <v>63</v>
      </c>
      <c r="F3929" t="s">
        <v>2692</v>
      </c>
      <c r="G3929" t="s">
        <v>78</v>
      </c>
      <c r="H3929" t="s">
        <v>78</v>
      </c>
      <c r="Q3929">
        <v>52</v>
      </c>
      <c r="R3929" t="s">
        <v>78</v>
      </c>
      <c r="S3929" t="s">
        <v>78</v>
      </c>
      <c r="AU3929">
        <v>52</v>
      </c>
      <c r="AV3929" t="s">
        <v>78</v>
      </c>
      <c r="AW3929" t="s">
        <v>78</v>
      </c>
      <c r="AX3929">
        <v>3</v>
      </c>
      <c r="AY3929">
        <v>54</v>
      </c>
      <c r="AZ3929" t="s">
        <v>78</v>
      </c>
      <c r="BA3929" t="s">
        <v>78</v>
      </c>
      <c r="BI3929">
        <v>52</v>
      </c>
      <c r="BJ3929" t="s">
        <v>78</v>
      </c>
      <c r="BK3929" t="s">
        <v>78</v>
      </c>
      <c r="BO3929" t="s">
        <v>78</v>
      </c>
      <c r="BP3929" t="s">
        <v>81</v>
      </c>
      <c r="BQ3929" t="s">
        <v>223</v>
      </c>
    </row>
    <row r="3930" spans="1:69" x14ac:dyDescent="0.3">
      <c r="A3930">
        <v>492</v>
      </c>
      <c r="B3930" t="s">
        <v>2693</v>
      </c>
      <c r="C3930">
        <v>1</v>
      </c>
      <c r="D3930" t="s">
        <v>67</v>
      </c>
      <c r="E3930">
        <v>63</v>
      </c>
      <c r="F3930" t="s">
        <v>2692</v>
      </c>
      <c r="G3930" t="s">
        <v>78</v>
      </c>
      <c r="H3930" t="s">
        <v>78</v>
      </c>
      <c r="Q3930">
        <v>52</v>
      </c>
      <c r="R3930" t="s">
        <v>78</v>
      </c>
      <c r="S3930" t="s">
        <v>69</v>
      </c>
      <c r="AF3930" t="s">
        <v>2694</v>
      </c>
      <c r="AG3930" t="s">
        <v>428</v>
      </c>
      <c r="AH3930" t="s">
        <v>90</v>
      </c>
      <c r="AU3930">
        <v>52</v>
      </c>
      <c r="AV3930" t="s">
        <v>78</v>
      </c>
      <c r="AW3930" t="s">
        <v>69</v>
      </c>
      <c r="AX3930">
        <v>3</v>
      </c>
      <c r="AY3930">
        <v>54</v>
      </c>
      <c r="AZ3930" t="s">
        <v>78</v>
      </c>
      <c r="BA3930" t="s">
        <v>69</v>
      </c>
      <c r="BB3930" t="s">
        <v>476</v>
      </c>
      <c r="BC3930" t="s">
        <v>477</v>
      </c>
      <c r="BD3930" t="s">
        <v>73</v>
      </c>
      <c r="BE3930" t="s">
        <v>448</v>
      </c>
      <c r="BF3930" t="s">
        <v>2495</v>
      </c>
      <c r="BG3930" t="s">
        <v>92</v>
      </c>
      <c r="BH3930" t="s">
        <v>95</v>
      </c>
      <c r="BI3930">
        <v>52</v>
      </c>
      <c r="BJ3930" t="s">
        <v>78</v>
      </c>
      <c r="BK3930" t="s">
        <v>69</v>
      </c>
      <c r="BL3930" t="s">
        <v>2695</v>
      </c>
      <c r="BM3930" t="s">
        <v>119</v>
      </c>
      <c r="BN3930" t="s">
        <v>69</v>
      </c>
      <c r="BO3930" t="s">
        <v>78</v>
      </c>
      <c r="BP3930" t="s">
        <v>81</v>
      </c>
      <c r="BQ3930" t="s">
        <v>109</v>
      </c>
    </row>
    <row r="3931" spans="1:69" x14ac:dyDescent="0.3">
      <c r="A3931">
        <v>492</v>
      </c>
      <c r="B3931" t="s">
        <v>2693</v>
      </c>
      <c r="C3931">
        <v>2</v>
      </c>
      <c r="D3931" t="s">
        <v>77</v>
      </c>
      <c r="E3931">
        <v>63</v>
      </c>
      <c r="F3931" t="s">
        <v>2692</v>
      </c>
      <c r="G3931" t="s">
        <v>78</v>
      </c>
      <c r="H3931" t="s">
        <v>78</v>
      </c>
      <c r="Q3931">
        <v>52</v>
      </c>
      <c r="R3931" t="s">
        <v>78</v>
      </c>
      <c r="S3931" t="s">
        <v>78</v>
      </c>
      <c r="AF3931" t="s">
        <v>2694</v>
      </c>
      <c r="AG3931" t="s">
        <v>428</v>
      </c>
      <c r="AH3931" t="s">
        <v>90</v>
      </c>
      <c r="AU3931">
        <v>52</v>
      </c>
      <c r="AV3931" t="s">
        <v>78</v>
      </c>
      <c r="AW3931" t="s">
        <v>78</v>
      </c>
      <c r="AX3931">
        <v>3</v>
      </c>
      <c r="AY3931">
        <v>54</v>
      </c>
      <c r="AZ3931" t="s">
        <v>78</v>
      </c>
      <c r="BA3931" t="s">
        <v>78</v>
      </c>
      <c r="BB3931" t="s">
        <v>476</v>
      </c>
      <c r="BC3931" t="s">
        <v>477</v>
      </c>
      <c r="BD3931" t="s">
        <v>80</v>
      </c>
      <c r="BE3931" t="s">
        <v>448</v>
      </c>
      <c r="BF3931" t="s">
        <v>2495</v>
      </c>
      <c r="BG3931" t="s">
        <v>92</v>
      </c>
      <c r="BH3931" t="s">
        <v>92</v>
      </c>
      <c r="BI3931">
        <v>52</v>
      </c>
      <c r="BJ3931" t="s">
        <v>78</v>
      </c>
      <c r="BK3931" t="s">
        <v>78</v>
      </c>
      <c r="BL3931" t="s">
        <v>2695</v>
      </c>
      <c r="BM3931" t="s">
        <v>119</v>
      </c>
      <c r="BN3931" t="s">
        <v>78</v>
      </c>
      <c r="BO3931" t="s">
        <v>78</v>
      </c>
      <c r="BP3931" t="s">
        <v>81</v>
      </c>
      <c r="BQ3931" t="s">
        <v>109</v>
      </c>
    </row>
    <row r="3932" spans="1:69" x14ac:dyDescent="0.3">
      <c r="A3932">
        <v>492</v>
      </c>
      <c r="B3932" t="s">
        <v>2693</v>
      </c>
      <c r="C3932">
        <v>3</v>
      </c>
      <c r="D3932" t="s">
        <v>83</v>
      </c>
      <c r="E3932">
        <v>63</v>
      </c>
      <c r="F3932" t="s">
        <v>2692</v>
      </c>
      <c r="G3932" t="s">
        <v>78</v>
      </c>
      <c r="H3932" t="s">
        <v>78</v>
      </c>
      <c r="Q3932">
        <v>52</v>
      </c>
      <c r="R3932" t="s">
        <v>78</v>
      </c>
      <c r="S3932" t="s">
        <v>78</v>
      </c>
      <c r="AF3932" t="s">
        <v>2694</v>
      </c>
      <c r="AG3932" t="s">
        <v>428</v>
      </c>
      <c r="AH3932" t="s">
        <v>90</v>
      </c>
      <c r="AU3932">
        <v>52</v>
      </c>
      <c r="AV3932" t="s">
        <v>78</v>
      </c>
      <c r="AW3932" t="s">
        <v>78</v>
      </c>
      <c r="AX3932">
        <v>3</v>
      </c>
      <c r="AY3932">
        <v>54</v>
      </c>
      <c r="AZ3932" t="s">
        <v>78</v>
      </c>
      <c r="BA3932" t="s">
        <v>78</v>
      </c>
      <c r="BB3932" t="s">
        <v>476</v>
      </c>
      <c r="BC3932" t="s">
        <v>477</v>
      </c>
      <c r="BD3932" t="s">
        <v>80</v>
      </c>
      <c r="BE3932" t="s">
        <v>448</v>
      </c>
      <c r="BF3932" t="s">
        <v>2495</v>
      </c>
      <c r="BG3932" t="s">
        <v>92</v>
      </c>
      <c r="BH3932" t="s">
        <v>92</v>
      </c>
      <c r="BI3932">
        <v>52</v>
      </c>
      <c r="BJ3932" t="s">
        <v>78</v>
      </c>
      <c r="BK3932" t="s">
        <v>78</v>
      </c>
      <c r="BL3932" t="s">
        <v>2695</v>
      </c>
      <c r="BM3932" t="s">
        <v>119</v>
      </c>
      <c r="BN3932" t="s">
        <v>78</v>
      </c>
      <c r="BO3932" t="s">
        <v>78</v>
      </c>
      <c r="BP3932" t="s">
        <v>81</v>
      </c>
      <c r="BQ3932" t="s">
        <v>109</v>
      </c>
    </row>
    <row r="3933" spans="1:69" x14ac:dyDescent="0.3">
      <c r="A3933">
        <v>492</v>
      </c>
      <c r="B3933" t="s">
        <v>2693</v>
      </c>
      <c r="C3933">
        <v>4</v>
      </c>
      <c r="D3933" t="s">
        <v>84</v>
      </c>
      <c r="E3933">
        <v>63</v>
      </c>
      <c r="F3933" t="s">
        <v>2692</v>
      </c>
      <c r="G3933" t="s">
        <v>69</v>
      </c>
      <c r="H3933" t="s">
        <v>69</v>
      </c>
      <c r="Q3933">
        <v>52</v>
      </c>
      <c r="R3933" t="s">
        <v>78</v>
      </c>
      <c r="S3933" t="s">
        <v>78</v>
      </c>
      <c r="AF3933" t="s">
        <v>2694</v>
      </c>
      <c r="AG3933" t="s">
        <v>428</v>
      </c>
      <c r="AH3933" t="s">
        <v>90</v>
      </c>
      <c r="AU3933">
        <v>52</v>
      </c>
      <c r="AV3933" t="s">
        <v>78</v>
      </c>
      <c r="AW3933" t="s">
        <v>78</v>
      </c>
      <c r="AX3933">
        <v>3</v>
      </c>
      <c r="AY3933">
        <v>54</v>
      </c>
      <c r="AZ3933" t="s">
        <v>78</v>
      </c>
      <c r="BA3933" t="s">
        <v>78</v>
      </c>
      <c r="BB3933" t="s">
        <v>476</v>
      </c>
      <c r="BC3933" t="s">
        <v>477</v>
      </c>
      <c r="BD3933" t="s">
        <v>80</v>
      </c>
      <c r="BE3933" t="s">
        <v>448</v>
      </c>
      <c r="BF3933" t="s">
        <v>2495</v>
      </c>
      <c r="BG3933" t="s">
        <v>92</v>
      </c>
      <c r="BH3933" t="s">
        <v>92</v>
      </c>
      <c r="BI3933">
        <v>52</v>
      </c>
      <c r="BJ3933" t="s">
        <v>78</v>
      </c>
      <c r="BK3933" t="s">
        <v>78</v>
      </c>
      <c r="BL3933" t="s">
        <v>2695</v>
      </c>
      <c r="BM3933" t="s">
        <v>119</v>
      </c>
      <c r="BN3933" t="s">
        <v>78</v>
      </c>
      <c r="BO3933" t="s">
        <v>78</v>
      </c>
      <c r="BP3933" t="s">
        <v>165</v>
      </c>
      <c r="BQ3933" t="s">
        <v>109</v>
      </c>
    </row>
    <row r="3934" spans="1:69" x14ac:dyDescent="0.3">
      <c r="A3934">
        <v>492</v>
      </c>
      <c r="B3934" t="s">
        <v>2693</v>
      </c>
      <c r="C3934">
        <v>5</v>
      </c>
      <c r="D3934" t="s">
        <v>85</v>
      </c>
      <c r="E3934">
        <v>63</v>
      </c>
      <c r="F3934" t="s">
        <v>2692</v>
      </c>
      <c r="G3934" t="s">
        <v>78</v>
      </c>
      <c r="H3934" t="s">
        <v>78</v>
      </c>
      <c r="Q3934">
        <v>52</v>
      </c>
      <c r="R3934" t="s">
        <v>78</v>
      </c>
      <c r="S3934" t="s">
        <v>78</v>
      </c>
      <c r="AF3934" t="s">
        <v>2694</v>
      </c>
      <c r="AG3934" t="s">
        <v>428</v>
      </c>
      <c r="AH3934" t="s">
        <v>90</v>
      </c>
      <c r="AU3934">
        <v>52</v>
      </c>
      <c r="AV3934" t="s">
        <v>78</v>
      </c>
      <c r="AW3934" t="s">
        <v>78</v>
      </c>
      <c r="AX3934">
        <v>3</v>
      </c>
      <c r="AY3934">
        <v>54</v>
      </c>
      <c r="AZ3934" t="s">
        <v>78</v>
      </c>
      <c r="BA3934" t="s">
        <v>78</v>
      </c>
      <c r="BB3934" t="s">
        <v>476</v>
      </c>
      <c r="BC3934" t="s">
        <v>477</v>
      </c>
      <c r="BD3934" t="s">
        <v>80</v>
      </c>
      <c r="BE3934" t="s">
        <v>448</v>
      </c>
      <c r="BF3934" t="s">
        <v>2495</v>
      </c>
      <c r="BG3934" t="s">
        <v>92</v>
      </c>
      <c r="BH3934" t="s">
        <v>92</v>
      </c>
      <c r="BI3934">
        <v>52</v>
      </c>
      <c r="BJ3934" t="s">
        <v>78</v>
      </c>
      <c r="BK3934" t="s">
        <v>78</v>
      </c>
      <c r="BL3934" t="s">
        <v>2695</v>
      </c>
      <c r="BM3934" t="s">
        <v>119</v>
      </c>
      <c r="BN3934" t="s">
        <v>78</v>
      </c>
      <c r="BO3934" t="s">
        <v>78</v>
      </c>
      <c r="BP3934" t="s">
        <v>81</v>
      </c>
      <c r="BQ3934" t="s">
        <v>109</v>
      </c>
    </row>
    <row r="3935" spans="1:69" x14ac:dyDescent="0.3">
      <c r="A3935">
        <v>492</v>
      </c>
      <c r="B3935" t="s">
        <v>2693</v>
      </c>
      <c r="C3935">
        <v>6</v>
      </c>
      <c r="D3935" t="s">
        <v>86</v>
      </c>
      <c r="E3935">
        <v>63</v>
      </c>
      <c r="F3935" t="s">
        <v>2692</v>
      </c>
      <c r="G3935" t="s">
        <v>78</v>
      </c>
      <c r="H3935" t="s">
        <v>78</v>
      </c>
      <c r="Q3935">
        <v>52</v>
      </c>
      <c r="R3935" t="s">
        <v>69</v>
      </c>
      <c r="S3935" t="s">
        <v>69</v>
      </c>
      <c r="AF3935" t="s">
        <v>2694</v>
      </c>
      <c r="AG3935" t="s">
        <v>428</v>
      </c>
      <c r="AH3935" t="s">
        <v>90</v>
      </c>
      <c r="AU3935">
        <v>52</v>
      </c>
      <c r="AV3935" t="s">
        <v>69</v>
      </c>
      <c r="AW3935" t="s">
        <v>69</v>
      </c>
      <c r="AX3935">
        <v>3</v>
      </c>
      <c r="AY3935">
        <v>54</v>
      </c>
      <c r="AZ3935" t="s">
        <v>69</v>
      </c>
      <c r="BA3935" t="s">
        <v>69</v>
      </c>
      <c r="BB3935" t="s">
        <v>476</v>
      </c>
      <c r="BC3935" t="s">
        <v>478</v>
      </c>
      <c r="BD3935" t="s">
        <v>73</v>
      </c>
      <c r="BE3935" t="s">
        <v>448</v>
      </c>
      <c r="BF3935" t="s">
        <v>2495</v>
      </c>
      <c r="BG3935" t="s">
        <v>95</v>
      </c>
      <c r="BH3935" t="s">
        <v>95</v>
      </c>
      <c r="BI3935">
        <v>52</v>
      </c>
      <c r="BJ3935" t="s">
        <v>69</v>
      </c>
      <c r="BK3935" t="s">
        <v>69</v>
      </c>
      <c r="BL3935" t="s">
        <v>2695</v>
      </c>
      <c r="BM3935" t="s">
        <v>108</v>
      </c>
      <c r="BN3935" t="s">
        <v>69</v>
      </c>
      <c r="BO3935" t="s">
        <v>69</v>
      </c>
      <c r="BP3935" t="s">
        <v>171</v>
      </c>
      <c r="BQ3935" t="s">
        <v>129</v>
      </c>
    </row>
    <row r="3936" spans="1:69" x14ac:dyDescent="0.3">
      <c r="A3936">
        <v>492</v>
      </c>
      <c r="B3936" t="s">
        <v>2693</v>
      </c>
      <c r="C3936">
        <v>7</v>
      </c>
      <c r="D3936" t="s">
        <v>87</v>
      </c>
      <c r="E3936">
        <v>63</v>
      </c>
      <c r="F3936" t="s">
        <v>2692</v>
      </c>
      <c r="G3936" t="s">
        <v>78</v>
      </c>
      <c r="H3936" t="s">
        <v>78</v>
      </c>
      <c r="Q3936">
        <v>52</v>
      </c>
      <c r="R3936" t="s">
        <v>69</v>
      </c>
      <c r="S3936" t="s">
        <v>69</v>
      </c>
      <c r="AF3936" t="s">
        <v>2694</v>
      </c>
      <c r="AG3936" t="s">
        <v>428</v>
      </c>
      <c r="AH3936" t="s">
        <v>90</v>
      </c>
      <c r="AU3936">
        <v>52</v>
      </c>
      <c r="AV3936" t="s">
        <v>69</v>
      </c>
      <c r="AW3936" t="s">
        <v>69</v>
      </c>
      <c r="AX3936">
        <v>3</v>
      </c>
      <c r="AY3936">
        <v>54</v>
      </c>
      <c r="AZ3936" t="s">
        <v>69</v>
      </c>
      <c r="BA3936" t="s">
        <v>69</v>
      </c>
      <c r="BB3936" t="s">
        <v>476</v>
      </c>
      <c r="BC3936" t="s">
        <v>478</v>
      </c>
      <c r="BD3936" t="s">
        <v>73</v>
      </c>
      <c r="BE3936" t="s">
        <v>448</v>
      </c>
      <c r="BF3936" t="s">
        <v>2495</v>
      </c>
      <c r="BG3936" t="s">
        <v>95</v>
      </c>
      <c r="BH3936" t="s">
        <v>95</v>
      </c>
      <c r="BI3936">
        <v>52</v>
      </c>
      <c r="BJ3936" t="s">
        <v>69</v>
      </c>
      <c r="BK3936" t="s">
        <v>69</v>
      </c>
      <c r="BL3936" t="s">
        <v>2695</v>
      </c>
      <c r="BM3936" t="s">
        <v>108</v>
      </c>
      <c r="BN3936" t="s">
        <v>69</v>
      </c>
      <c r="BO3936" t="s">
        <v>69</v>
      </c>
      <c r="BP3936" t="s">
        <v>171</v>
      </c>
      <c r="BQ3936" t="s">
        <v>129</v>
      </c>
    </row>
    <row r="3937" spans="1:69" x14ac:dyDescent="0.3">
      <c r="A3937">
        <v>492</v>
      </c>
      <c r="B3937" t="s">
        <v>2693</v>
      </c>
      <c r="C3937">
        <v>8</v>
      </c>
      <c r="D3937" t="s">
        <v>88</v>
      </c>
      <c r="E3937">
        <v>63</v>
      </c>
      <c r="F3937" t="s">
        <v>2692</v>
      </c>
      <c r="G3937" t="s">
        <v>78</v>
      </c>
      <c r="H3937" t="s">
        <v>78</v>
      </c>
      <c r="Q3937">
        <v>52</v>
      </c>
      <c r="R3937" t="s">
        <v>78</v>
      </c>
      <c r="S3937" t="s">
        <v>78</v>
      </c>
      <c r="AF3937" t="s">
        <v>2694</v>
      </c>
      <c r="AG3937" t="s">
        <v>428</v>
      </c>
      <c r="AH3937" t="s">
        <v>90</v>
      </c>
      <c r="AU3937">
        <v>52</v>
      </c>
      <c r="AV3937" t="s">
        <v>78</v>
      </c>
      <c r="AW3937" t="s">
        <v>78</v>
      </c>
      <c r="AX3937">
        <v>3</v>
      </c>
      <c r="AY3937">
        <v>54</v>
      </c>
      <c r="AZ3937" t="s">
        <v>78</v>
      </c>
      <c r="BA3937" t="s">
        <v>78</v>
      </c>
      <c r="BB3937" t="s">
        <v>476</v>
      </c>
      <c r="BC3937" t="s">
        <v>477</v>
      </c>
      <c r="BD3937" t="s">
        <v>80</v>
      </c>
      <c r="BE3937" t="s">
        <v>448</v>
      </c>
      <c r="BF3937" t="s">
        <v>2495</v>
      </c>
      <c r="BG3937" t="s">
        <v>92</v>
      </c>
      <c r="BH3937" t="s">
        <v>92</v>
      </c>
      <c r="BI3937">
        <v>52</v>
      </c>
      <c r="BJ3937" t="s">
        <v>78</v>
      </c>
      <c r="BK3937" t="s">
        <v>78</v>
      </c>
      <c r="BL3937" t="s">
        <v>2695</v>
      </c>
      <c r="BM3937" t="s">
        <v>119</v>
      </c>
      <c r="BN3937" t="s">
        <v>78</v>
      </c>
      <c r="BO3937" t="s">
        <v>78</v>
      </c>
      <c r="BP3937" t="s">
        <v>81</v>
      </c>
      <c r="BQ3937" t="s">
        <v>109</v>
      </c>
    </row>
    <row r="3938" spans="1:69" x14ac:dyDescent="0.3">
      <c r="A3938">
        <v>493</v>
      </c>
      <c r="B3938" t="e">
        <f>-init-(antlr.TokenBuffer,int)</f>
        <v>#NAME?</v>
      </c>
      <c r="C3938">
        <v>1</v>
      </c>
      <c r="D3938" t="s">
        <v>67</v>
      </c>
      <c r="E3938">
        <v>64</v>
      </c>
      <c r="F3938" t="s">
        <v>2696</v>
      </c>
      <c r="G3938" t="s">
        <v>78</v>
      </c>
      <c r="H3938" t="s">
        <v>78</v>
      </c>
      <c r="Q3938" t="s">
        <v>2697</v>
      </c>
      <c r="R3938" t="s">
        <v>119</v>
      </c>
      <c r="S3938" t="s">
        <v>78</v>
      </c>
      <c r="AU3938" t="s">
        <v>2697</v>
      </c>
      <c r="AV3938" t="s">
        <v>119</v>
      </c>
      <c r="AW3938" t="s">
        <v>78</v>
      </c>
      <c r="AX3938">
        <v>3</v>
      </c>
      <c r="BO3938" t="s">
        <v>90</v>
      </c>
      <c r="BQ3938" t="s">
        <v>251</v>
      </c>
    </row>
    <row r="3939" spans="1:69" x14ac:dyDescent="0.3">
      <c r="A3939">
        <v>493</v>
      </c>
      <c r="B3939" t="e">
        <f>-init-(antlr.TokenBuffer,int)</f>
        <v>#NAME?</v>
      </c>
      <c r="C3939">
        <v>2</v>
      </c>
      <c r="D3939" t="s">
        <v>77</v>
      </c>
      <c r="E3939">
        <v>64</v>
      </c>
      <c r="F3939" t="s">
        <v>2696</v>
      </c>
      <c r="G3939" t="s">
        <v>78</v>
      </c>
      <c r="H3939" t="s">
        <v>78</v>
      </c>
      <c r="Q3939" t="s">
        <v>2697</v>
      </c>
      <c r="R3939" t="s">
        <v>119</v>
      </c>
      <c r="S3939" t="s">
        <v>78</v>
      </c>
      <c r="AU3939" t="s">
        <v>2697</v>
      </c>
      <c r="AV3939" t="s">
        <v>119</v>
      </c>
      <c r="AW3939" t="s">
        <v>78</v>
      </c>
      <c r="AX3939">
        <v>3</v>
      </c>
      <c r="BO3939" t="s">
        <v>90</v>
      </c>
      <c r="BQ3939" t="s">
        <v>251</v>
      </c>
    </row>
    <row r="3940" spans="1:69" x14ac:dyDescent="0.3">
      <c r="A3940">
        <v>493</v>
      </c>
      <c r="B3940" t="e">
        <f>-init-(antlr.TokenBuffer,int)</f>
        <v>#NAME?</v>
      </c>
      <c r="C3940">
        <v>3</v>
      </c>
      <c r="D3940" t="s">
        <v>83</v>
      </c>
      <c r="E3940">
        <v>64</v>
      </c>
      <c r="F3940" t="s">
        <v>2696</v>
      </c>
      <c r="G3940" t="s">
        <v>78</v>
      </c>
      <c r="H3940" t="s">
        <v>78</v>
      </c>
      <c r="Q3940" t="s">
        <v>2697</v>
      </c>
      <c r="R3940" t="s">
        <v>119</v>
      </c>
      <c r="S3940" t="s">
        <v>78</v>
      </c>
      <c r="AU3940" t="s">
        <v>2697</v>
      </c>
      <c r="AV3940" t="s">
        <v>119</v>
      </c>
      <c r="AW3940" t="s">
        <v>78</v>
      </c>
      <c r="AX3940">
        <v>3</v>
      </c>
      <c r="BO3940" t="s">
        <v>90</v>
      </c>
      <c r="BQ3940" t="s">
        <v>251</v>
      </c>
    </row>
    <row r="3941" spans="1:69" x14ac:dyDescent="0.3">
      <c r="A3941">
        <v>493</v>
      </c>
      <c r="B3941" t="e">
        <f>-init-(antlr.TokenBuffer,int)</f>
        <v>#NAME?</v>
      </c>
      <c r="C3941">
        <v>4</v>
      </c>
      <c r="D3941" t="s">
        <v>84</v>
      </c>
      <c r="E3941">
        <v>64</v>
      </c>
      <c r="F3941" t="s">
        <v>2696</v>
      </c>
      <c r="G3941" t="s">
        <v>69</v>
      </c>
      <c r="H3941" t="s">
        <v>69</v>
      </c>
      <c r="Q3941" t="s">
        <v>2697</v>
      </c>
      <c r="R3941" t="s">
        <v>108</v>
      </c>
      <c r="S3941" t="s">
        <v>69</v>
      </c>
      <c r="AU3941" t="s">
        <v>2697</v>
      </c>
      <c r="AV3941" t="s">
        <v>108</v>
      </c>
      <c r="AW3941" t="s">
        <v>69</v>
      </c>
      <c r="AX3941">
        <v>3</v>
      </c>
      <c r="BO3941" t="s">
        <v>90</v>
      </c>
      <c r="BQ3941" t="s">
        <v>251</v>
      </c>
    </row>
    <row r="3942" spans="1:69" x14ac:dyDescent="0.3">
      <c r="A3942">
        <v>493</v>
      </c>
      <c r="B3942" t="e">
        <f>-init-(antlr.TokenBuffer,int)</f>
        <v>#NAME?</v>
      </c>
      <c r="C3942">
        <v>5</v>
      </c>
      <c r="D3942" t="s">
        <v>85</v>
      </c>
      <c r="E3942">
        <v>64</v>
      </c>
      <c r="F3942" t="s">
        <v>2696</v>
      </c>
      <c r="G3942" t="s">
        <v>78</v>
      </c>
      <c r="H3942" t="s">
        <v>78</v>
      </c>
      <c r="Q3942" t="s">
        <v>2697</v>
      </c>
      <c r="R3942" t="s">
        <v>119</v>
      </c>
      <c r="S3942" t="s">
        <v>78</v>
      </c>
      <c r="AU3942" t="s">
        <v>2697</v>
      </c>
      <c r="AV3942" t="s">
        <v>119</v>
      </c>
      <c r="AW3942" t="s">
        <v>78</v>
      </c>
      <c r="AX3942">
        <v>3</v>
      </c>
      <c r="BO3942" t="s">
        <v>90</v>
      </c>
      <c r="BQ3942" t="s">
        <v>251</v>
      </c>
    </row>
    <row r="3943" spans="1:69" x14ac:dyDescent="0.3">
      <c r="A3943">
        <v>493</v>
      </c>
      <c r="B3943" t="e">
        <f>-init-(antlr.TokenBuffer,int)</f>
        <v>#NAME?</v>
      </c>
      <c r="C3943">
        <v>6</v>
      </c>
      <c r="D3943" t="s">
        <v>86</v>
      </c>
      <c r="E3943">
        <v>64</v>
      </c>
      <c r="F3943" t="s">
        <v>2696</v>
      </c>
      <c r="G3943" t="s">
        <v>78</v>
      </c>
      <c r="H3943" t="s">
        <v>69</v>
      </c>
      <c r="Q3943" t="s">
        <v>2697</v>
      </c>
      <c r="R3943" t="s">
        <v>119</v>
      </c>
      <c r="S3943" t="s">
        <v>69</v>
      </c>
      <c r="AU3943" t="s">
        <v>2697</v>
      </c>
      <c r="AV3943" t="s">
        <v>119</v>
      </c>
      <c r="AW3943" t="s">
        <v>69</v>
      </c>
      <c r="AX3943">
        <v>3</v>
      </c>
      <c r="BO3943" t="s">
        <v>90</v>
      </c>
      <c r="BQ3943" t="s">
        <v>251</v>
      </c>
    </row>
    <row r="3944" spans="1:69" x14ac:dyDescent="0.3">
      <c r="A3944">
        <v>493</v>
      </c>
      <c r="B3944" t="e">
        <f>-init-(antlr.TokenBuffer,int)</f>
        <v>#NAME?</v>
      </c>
      <c r="C3944">
        <v>7</v>
      </c>
      <c r="D3944" t="s">
        <v>87</v>
      </c>
      <c r="E3944">
        <v>64</v>
      </c>
      <c r="F3944" t="s">
        <v>2696</v>
      </c>
      <c r="G3944" t="s">
        <v>78</v>
      </c>
      <c r="H3944" t="s">
        <v>69</v>
      </c>
      <c r="Q3944" t="s">
        <v>2697</v>
      </c>
      <c r="R3944" t="s">
        <v>119</v>
      </c>
      <c r="S3944" t="s">
        <v>69</v>
      </c>
      <c r="AU3944" t="s">
        <v>2697</v>
      </c>
      <c r="AV3944" t="s">
        <v>119</v>
      </c>
      <c r="AW3944" t="s">
        <v>69</v>
      </c>
      <c r="AX3944">
        <v>3</v>
      </c>
      <c r="BO3944" t="s">
        <v>90</v>
      </c>
      <c r="BQ3944" t="s">
        <v>251</v>
      </c>
    </row>
    <row r="3945" spans="1:69" x14ac:dyDescent="0.3">
      <c r="A3945">
        <v>493</v>
      </c>
      <c r="B3945" t="e">
        <f>-init-(antlr.TokenBuffer,int)</f>
        <v>#NAME?</v>
      </c>
      <c r="C3945">
        <v>8</v>
      </c>
      <c r="D3945" t="s">
        <v>88</v>
      </c>
      <c r="E3945">
        <v>64</v>
      </c>
      <c r="F3945" t="s">
        <v>2696</v>
      </c>
      <c r="G3945" t="s">
        <v>78</v>
      </c>
      <c r="H3945" t="s">
        <v>78</v>
      </c>
      <c r="Q3945" t="s">
        <v>2697</v>
      </c>
      <c r="R3945" t="s">
        <v>119</v>
      </c>
      <c r="S3945" t="s">
        <v>78</v>
      </c>
      <c r="AU3945" t="s">
        <v>2697</v>
      </c>
      <c r="AV3945" t="s">
        <v>119</v>
      </c>
      <c r="AW3945" t="s">
        <v>78</v>
      </c>
      <c r="AX3945">
        <v>3</v>
      </c>
      <c r="BO3945" t="s">
        <v>90</v>
      </c>
      <c r="BQ3945" t="s">
        <v>251</v>
      </c>
    </row>
    <row r="3946" spans="1:69" x14ac:dyDescent="0.3">
      <c r="A3946">
        <v>494</v>
      </c>
      <c r="B3946" t="e">
        <f>-init-(antlr.TokenBuffer)</f>
        <v>#NAME?</v>
      </c>
      <c r="C3946">
        <v>1</v>
      </c>
      <c r="D3946" t="s">
        <v>67</v>
      </c>
      <c r="E3946">
        <v>64</v>
      </c>
      <c r="F3946" t="s">
        <v>2696</v>
      </c>
      <c r="G3946" t="s">
        <v>78</v>
      </c>
      <c r="H3946" t="s">
        <v>78</v>
      </c>
      <c r="AF3946">
        <v>493</v>
      </c>
      <c r="AG3946" t="s">
        <v>78</v>
      </c>
      <c r="AH3946" t="s">
        <v>78</v>
      </c>
      <c r="BB3946">
        <v>493</v>
      </c>
      <c r="BC3946" t="s">
        <v>78</v>
      </c>
      <c r="BD3946" t="s">
        <v>78</v>
      </c>
      <c r="BE3946">
        <v>3</v>
      </c>
      <c r="BO3946" t="s">
        <v>90</v>
      </c>
      <c r="BQ3946" t="s">
        <v>251</v>
      </c>
    </row>
    <row r="3947" spans="1:69" x14ac:dyDescent="0.3">
      <c r="A3947">
        <v>494</v>
      </c>
      <c r="B3947" t="e">
        <f>-init-(antlr.TokenBuffer)</f>
        <v>#NAME?</v>
      </c>
      <c r="C3947">
        <v>2</v>
      </c>
      <c r="D3947" t="s">
        <v>77</v>
      </c>
      <c r="E3947">
        <v>64</v>
      </c>
      <c r="F3947" t="s">
        <v>2696</v>
      </c>
      <c r="G3947" t="s">
        <v>78</v>
      </c>
      <c r="H3947" t="s">
        <v>78</v>
      </c>
      <c r="AF3947">
        <v>493</v>
      </c>
      <c r="AG3947" t="s">
        <v>78</v>
      </c>
      <c r="AH3947" t="s">
        <v>78</v>
      </c>
      <c r="BB3947">
        <v>493</v>
      </c>
      <c r="BC3947" t="s">
        <v>78</v>
      </c>
      <c r="BD3947" t="s">
        <v>78</v>
      </c>
      <c r="BE3947">
        <v>3</v>
      </c>
      <c r="BO3947" t="s">
        <v>90</v>
      </c>
      <c r="BQ3947" t="s">
        <v>251</v>
      </c>
    </row>
    <row r="3948" spans="1:69" x14ac:dyDescent="0.3">
      <c r="A3948">
        <v>494</v>
      </c>
      <c r="B3948" t="e">
        <f>-init-(antlr.TokenBuffer)</f>
        <v>#NAME?</v>
      </c>
      <c r="C3948">
        <v>3</v>
      </c>
      <c r="D3948" t="s">
        <v>83</v>
      </c>
      <c r="E3948">
        <v>64</v>
      </c>
      <c r="F3948" t="s">
        <v>2696</v>
      </c>
      <c r="G3948" t="s">
        <v>78</v>
      </c>
      <c r="H3948" t="s">
        <v>78</v>
      </c>
      <c r="AF3948">
        <v>493</v>
      </c>
      <c r="AG3948" t="s">
        <v>78</v>
      </c>
      <c r="AH3948" t="s">
        <v>78</v>
      </c>
      <c r="BB3948">
        <v>493</v>
      </c>
      <c r="BC3948" t="s">
        <v>78</v>
      </c>
      <c r="BD3948" t="s">
        <v>78</v>
      </c>
      <c r="BE3948">
        <v>3</v>
      </c>
      <c r="BO3948" t="s">
        <v>90</v>
      </c>
      <c r="BQ3948" t="s">
        <v>251</v>
      </c>
    </row>
    <row r="3949" spans="1:69" x14ac:dyDescent="0.3">
      <c r="A3949">
        <v>494</v>
      </c>
      <c r="B3949" t="e">
        <f>-init-(antlr.TokenBuffer)</f>
        <v>#NAME?</v>
      </c>
      <c r="C3949">
        <v>4</v>
      </c>
      <c r="D3949" t="s">
        <v>84</v>
      </c>
      <c r="E3949">
        <v>64</v>
      </c>
      <c r="F3949" t="s">
        <v>2696</v>
      </c>
      <c r="G3949" t="s">
        <v>69</v>
      </c>
      <c r="H3949" t="s">
        <v>69</v>
      </c>
      <c r="AF3949">
        <v>493</v>
      </c>
      <c r="AG3949" t="s">
        <v>69</v>
      </c>
      <c r="AH3949" t="s">
        <v>69</v>
      </c>
      <c r="BB3949">
        <v>493</v>
      </c>
      <c r="BC3949" t="s">
        <v>69</v>
      </c>
      <c r="BD3949" t="s">
        <v>69</v>
      </c>
      <c r="BE3949">
        <v>3</v>
      </c>
      <c r="BO3949" t="s">
        <v>90</v>
      </c>
      <c r="BQ3949" t="s">
        <v>251</v>
      </c>
    </row>
    <row r="3950" spans="1:69" x14ac:dyDescent="0.3">
      <c r="A3950">
        <v>494</v>
      </c>
      <c r="B3950" t="e">
        <f>-init-(antlr.TokenBuffer)</f>
        <v>#NAME?</v>
      </c>
      <c r="C3950">
        <v>5</v>
      </c>
      <c r="D3950" t="s">
        <v>85</v>
      </c>
      <c r="E3950">
        <v>64</v>
      </c>
      <c r="F3950" t="s">
        <v>2696</v>
      </c>
      <c r="G3950" t="s">
        <v>78</v>
      </c>
      <c r="H3950" t="s">
        <v>78</v>
      </c>
      <c r="AF3950">
        <v>493</v>
      </c>
      <c r="AG3950" t="s">
        <v>78</v>
      </c>
      <c r="AH3950" t="s">
        <v>78</v>
      </c>
      <c r="BB3950">
        <v>493</v>
      </c>
      <c r="BC3950" t="s">
        <v>78</v>
      </c>
      <c r="BD3950" t="s">
        <v>78</v>
      </c>
      <c r="BE3950">
        <v>3</v>
      </c>
      <c r="BO3950" t="s">
        <v>90</v>
      </c>
      <c r="BQ3950" t="s">
        <v>251</v>
      </c>
    </row>
    <row r="3951" spans="1:69" x14ac:dyDescent="0.3">
      <c r="A3951">
        <v>494</v>
      </c>
      <c r="B3951" t="e">
        <f>-init-(antlr.TokenBuffer)</f>
        <v>#NAME?</v>
      </c>
      <c r="C3951">
        <v>6</v>
      </c>
      <c r="D3951" t="s">
        <v>86</v>
      </c>
      <c r="E3951">
        <v>64</v>
      </c>
      <c r="F3951" t="s">
        <v>2696</v>
      </c>
      <c r="G3951" t="s">
        <v>78</v>
      </c>
      <c r="H3951" t="s">
        <v>69</v>
      </c>
      <c r="AF3951">
        <v>493</v>
      </c>
      <c r="AG3951" t="s">
        <v>78</v>
      </c>
      <c r="AH3951" t="s">
        <v>69</v>
      </c>
      <c r="BB3951">
        <v>493</v>
      </c>
      <c r="BC3951" t="s">
        <v>78</v>
      </c>
      <c r="BD3951" t="s">
        <v>69</v>
      </c>
      <c r="BE3951">
        <v>3</v>
      </c>
      <c r="BO3951" t="s">
        <v>90</v>
      </c>
      <c r="BQ3951" t="s">
        <v>251</v>
      </c>
    </row>
    <row r="3952" spans="1:69" x14ac:dyDescent="0.3">
      <c r="A3952">
        <v>494</v>
      </c>
      <c r="B3952" t="e">
        <f>-init-(antlr.TokenBuffer)</f>
        <v>#NAME?</v>
      </c>
      <c r="C3952">
        <v>7</v>
      </c>
      <c r="D3952" t="s">
        <v>87</v>
      </c>
      <c r="E3952">
        <v>64</v>
      </c>
      <c r="F3952" t="s">
        <v>2696</v>
      </c>
      <c r="G3952" t="s">
        <v>78</v>
      </c>
      <c r="H3952" t="s">
        <v>69</v>
      </c>
      <c r="AF3952">
        <v>493</v>
      </c>
      <c r="AG3952" t="s">
        <v>78</v>
      </c>
      <c r="AH3952" t="s">
        <v>69</v>
      </c>
      <c r="BB3952">
        <v>493</v>
      </c>
      <c r="BC3952" t="s">
        <v>78</v>
      </c>
      <c r="BD3952" t="s">
        <v>69</v>
      </c>
      <c r="BE3952">
        <v>3</v>
      </c>
      <c r="BO3952" t="s">
        <v>90</v>
      </c>
      <c r="BQ3952" t="s">
        <v>251</v>
      </c>
    </row>
    <row r="3953" spans="1:69" x14ac:dyDescent="0.3">
      <c r="A3953">
        <v>494</v>
      </c>
      <c r="B3953" t="e">
        <f>-init-(antlr.TokenBuffer)</f>
        <v>#NAME?</v>
      </c>
      <c r="C3953">
        <v>8</v>
      </c>
      <c r="D3953" t="s">
        <v>88</v>
      </c>
      <c r="E3953">
        <v>64</v>
      </c>
      <c r="F3953" t="s">
        <v>2696</v>
      </c>
      <c r="G3953" t="s">
        <v>78</v>
      </c>
      <c r="H3953" t="s">
        <v>78</v>
      </c>
      <c r="AF3953">
        <v>493</v>
      </c>
      <c r="AG3953" t="s">
        <v>78</v>
      </c>
      <c r="AH3953" t="s">
        <v>78</v>
      </c>
      <c r="BB3953">
        <v>493</v>
      </c>
      <c r="BC3953" t="s">
        <v>78</v>
      </c>
      <c r="BD3953" t="s">
        <v>78</v>
      </c>
      <c r="BE3953">
        <v>3</v>
      </c>
      <c r="BO3953" t="s">
        <v>90</v>
      </c>
      <c r="BQ3953" t="s">
        <v>251</v>
      </c>
    </row>
    <row r="3954" spans="1:69" x14ac:dyDescent="0.3">
      <c r="A3954">
        <v>495</v>
      </c>
      <c r="B3954" t="e">
        <f>-init-(antlr.TokenStream,int)</f>
        <v>#NAME?</v>
      </c>
      <c r="C3954">
        <v>1</v>
      </c>
      <c r="D3954" t="s">
        <v>67</v>
      </c>
      <c r="E3954">
        <v>64</v>
      </c>
      <c r="F3954" t="s">
        <v>2696</v>
      </c>
      <c r="G3954" t="s">
        <v>78</v>
      </c>
      <c r="H3954" t="s">
        <v>78</v>
      </c>
      <c r="BI3954">
        <v>496</v>
      </c>
      <c r="BJ3954" t="s">
        <v>78</v>
      </c>
      <c r="BK3954" t="s">
        <v>78</v>
      </c>
      <c r="BO3954" t="s">
        <v>90</v>
      </c>
      <c r="BQ3954" t="s">
        <v>320</v>
      </c>
    </row>
    <row r="3955" spans="1:69" x14ac:dyDescent="0.3">
      <c r="A3955">
        <v>495</v>
      </c>
      <c r="B3955" t="e">
        <f>-init-(antlr.TokenStream,int)</f>
        <v>#NAME?</v>
      </c>
      <c r="C3955">
        <v>2</v>
      </c>
      <c r="D3955" t="s">
        <v>77</v>
      </c>
      <c r="E3955">
        <v>64</v>
      </c>
      <c r="F3955" t="s">
        <v>2696</v>
      </c>
      <c r="G3955" t="s">
        <v>78</v>
      </c>
      <c r="H3955" t="s">
        <v>78</v>
      </c>
      <c r="BI3955">
        <v>496</v>
      </c>
      <c r="BJ3955" t="s">
        <v>78</v>
      </c>
      <c r="BK3955" t="s">
        <v>78</v>
      </c>
      <c r="BO3955" t="s">
        <v>90</v>
      </c>
      <c r="BQ3955" t="s">
        <v>320</v>
      </c>
    </row>
    <row r="3956" spans="1:69" x14ac:dyDescent="0.3">
      <c r="A3956">
        <v>495</v>
      </c>
      <c r="B3956" t="e">
        <f>-init-(antlr.TokenStream,int)</f>
        <v>#NAME?</v>
      </c>
      <c r="C3956">
        <v>3</v>
      </c>
      <c r="D3956" t="s">
        <v>83</v>
      </c>
      <c r="E3956">
        <v>64</v>
      </c>
      <c r="F3956" t="s">
        <v>2696</v>
      </c>
      <c r="G3956" t="s">
        <v>78</v>
      </c>
      <c r="H3956" t="s">
        <v>78</v>
      </c>
      <c r="BI3956">
        <v>496</v>
      </c>
      <c r="BJ3956" t="s">
        <v>78</v>
      </c>
      <c r="BK3956" t="s">
        <v>78</v>
      </c>
      <c r="BO3956" t="s">
        <v>90</v>
      </c>
      <c r="BQ3956" t="s">
        <v>320</v>
      </c>
    </row>
    <row r="3957" spans="1:69" x14ac:dyDescent="0.3">
      <c r="A3957">
        <v>495</v>
      </c>
      <c r="B3957" t="e">
        <f>-init-(antlr.TokenStream,int)</f>
        <v>#NAME?</v>
      </c>
      <c r="C3957">
        <v>4</v>
      </c>
      <c r="D3957" t="s">
        <v>84</v>
      </c>
      <c r="E3957">
        <v>64</v>
      </c>
      <c r="F3957" t="s">
        <v>2696</v>
      </c>
      <c r="G3957" t="s">
        <v>69</v>
      </c>
      <c r="H3957" t="s">
        <v>69</v>
      </c>
      <c r="BI3957">
        <v>496</v>
      </c>
      <c r="BJ3957" t="s">
        <v>69</v>
      </c>
      <c r="BK3957" t="s">
        <v>69</v>
      </c>
      <c r="BO3957" t="s">
        <v>90</v>
      </c>
      <c r="BQ3957" t="s">
        <v>320</v>
      </c>
    </row>
    <row r="3958" spans="1:69" x14ac:dyDescent="0.3">
      <c r="A3958">
        <v>495</v>
      </c>
      <c r="B3958" t="e">
        <f>-init-(antlr.TokenStream,int)</f>
        <v>#NAME?</v>
      </c>
      <c r="C3958">
        <v>5</v>
      </c>
      <c r="D3958" t="s">
        <v>85</v>
      </c>
      <c r="E3958">
        <v>64</v>
      </c>
      <c r="F3958" t="s">
        <v>2696</v>
      </c>
      <c r="G3958" t="s">
        <v>78</v>
      </c>
      <c r="H3958" t="s">
        <v>78</v>
      </c>
      <c r="BI3958">
        <v>496</v>
      </c>
      <c r="BJ3958" t="s">
        <v>78</v>
      </c>
      <c r="BK3958" t="s">
        <v>78</v>
      </c>
      <c r="BO3958" t="s">
        <v>90</v>
      </c>
      <c r="BQ3958" t="s">
        <v>320</v>
      </c>
    </row>
    <row r="3959" spans="1:69" x14ac:dyDescent="0.3">
      <c r="A3959">
        <v>495</v>
      </c>
      <c r="B3959" t="e">
        <f>-init-(antlr.TokenStream,int)</f>
        <v>#NAME?</v>
      </c>
      <c r="C3959">
        <v>6</v>
      </c>
      <c r="D3959" t="s">
        <v>86</v>
      </c>
      <c r="E3959">
        <v>64</v>
      </c>
      <c r="F3959" t="s">
        <v>2696</v>
      </c>
      <c r="G3959" t="s">
        <v>78</v>
      </c>
      <c r="H3959" t="s">
        <v>69</v>
      </c>
      <c r="BI3959">
        <v>496</v>
      </c>
      <c r="BJ3959" t="s">
        <v>78</v>
      </c>
      <c r="BK3959" t="s">
        <v>69</v>
      </c>
      <c r="BO3959" t="s">
        <v>90</v>
      </c>
      <c r="BQ3959" t="s">
        <v>320</v>
      </c>
    </row>
    <row r="3960" spans="1:69" x14ac:dyDescent="0.3">
      <c r="A3960">
        <v>495</v>
      </c>
      <c r="B3960" t="e">
        <f>-init-(antlr.TokenStream,int)</f>
        <v>#NAME?</v>
      </c>
      <c r="C3960">
        <v>7</v>
      </c>
      <c r="D3960" t="s">
        <v>87</v>
      </c>
      <c r="E3960">
        <v>64</v>
      </c>
      <c r="F3960" t="s">
        <v>2696</v>
      </c>
      <c r="G3960" t="s">
        <v>78</v>
      </c>
      <c r="H3960" t="s">
        <v>69</v>
      </c>
      <c r="BI3960">
        <v>496</v>
      </c>
      <c r="BJ3960" t="s">
        <v>78</v>
      </c>
      <c r="BK3960" t="s">
        <v>69</v>
      </c>
      <c r="BO3960" t="s">
        <v>90</v>
      </c>
      <c r="BQ3960" t="s">
        <v>320</v>
      </c>
    </row>
    <row r="3961" spans="1:69" x14ac:dyDescent="0.3">
      <c r="A3961">
        <v>495</v>
      </c>
      <c r="B3961" t="e">
        <f>-init-(antlr.TokenStream,int)</f>
        <v>#NAME?</v>
      </c>
      <c r="C3961">
        <v>8</v>
      </c>
      <c r="D3961" t="s">
        <v>88</v>
      </c>
      <c r="E3961">
        <v>64</v>
      </c>
      <c r="F3961" t="s">
        <v>2696</v>
      </c>
      <c r="G3961" t="s">
        <v>78</v>
      </c>
      <c r="H3961" t="s">
        <v>78</v>
      </c>
      <c r="BI3961">
        <v>496</v>
      </c>
      <c r="BJ3961" t="s">
        <v>78</v>
      </c>
      <c r="BK3961" t="s">
        <v>78</v>
      </c>
      <c r="BO3961" t="s">
        <v>90</v>
      </c>
      <c r="BQ3961" t="s">
        <v>320</v>
      </c>
    </row>
    <row r="3962" spans="1:69" x14ac:dyDescent="0.3">
      <c r="A3962">
        <v>496</v>
      </c>
      <c r="B3962" t="e">
        <f>-init-(antlr.TokenStream)</f>
        <v>#NAME?</v>
      </c>
      <c r="C3962">
        <v>1</v>
      </c>
      <c r="D3962" t="s">
        <v>67</v>
      </c>
      <c r="E3962">
        <v>64</v>
      </c>
      <c r="F3962" t="s">
        <v>2696</v>
      </c>
      <c r="G3962" t="s">
        <v>78</v>
      </c>
      <c r="H3962" t="s">
        <v>78</v>
      </c>
      <c r="AF3962">
        <v>493</v>
      </c>
      <c r="AG3962" t="s">
        <v>78</v>
      </c>
      <c r="AH3962" t="s">
        <v>78</v>
      </c>
      <c r="BB3962">
        <v>493</v>
      </c>
      <c r="BC3962" t="s">
        <v>78</v>
      </c>
      <c r="BD3962" t="s">
        <v>78</v>
      </c>
      <c r="BE3962">
        <v>3</v>
      </c>
      <c r="BI3962">
        <v>456</v>
      </c>
      <c r="BJ3962" t="s">
        <v>90</v>
      </c>
      <c r="BK3962" t="s">
        <v>90</v>
      </c>
      <c r="BL3962">
        <v>495</v>
      </c>
      <c r="BM3962" t="s">
        <v>78</v>
      </c>
      <c r="BN3962" t="s">
        <v>78</v>
      </c>
      <c r="BO3962" t="s">
        <v>90</v>
      </c>
      <c r="BQ3962" t="s">
        <v>251</v>
      </c>
    </row>
    <row r="3963" spans="1:69" x14ac:dyDescent="0.3">
      <c r="A3963">
        <v>496</v>
      </c>
      <c r="B3963" t="e">
        <f>-init-(antlr.TokenStream)</f>
        <v>#NAME?</v>
      </c>
      <c r="C3963">
        <v>2</v>
      </c>
      <c r="D3963" t="s">
        <v>77</v>
      </c>
      <c r="E3963">
        <v>64</v>
      </c>
      <c r="F3963" t="s">
        <v>2696</v>
      </c>
      <c r="G3963" t="s">
        <v>78</v>
      </c>
      <c r="H3963" t="s">
        <v>78</v>
      </c>
      <c r="AF3963">
        <v>493</v>
      </c>
      <c r="AG3963" t="s">
        <v>78</v>
      </c>
      <c r="AH3963" t="s">
        <v>78</v>
      </c>
      <c r="BB3963">
        <v>493</v>
      </c>
      <c r="BC3963" t="s">
        <v>78</v>
      </c>
      <c r="BD3963" t="s">
        <v>78</v>
      </c>
      <c r="BE3963">
        <v>3</v>
      </c>
      <c r="BI3963">
        <v>456</v>
      </c>
      <c r="BJ3963" t="s">
        <v>90</v>
      </c>
      <c r="BK3963" t="s">
        <v>90</v>
      </c>
      <c r="BL3963">
        <v>495</v>
      </c>
      <c r="BM3963" t="s">
        <v>78</v>
      </c>
      <c r="BN3963" t="s">
        <v>78</v>
      </c>
      <c r="BO3963" t="s">
        <v>90</v>
      </c>
      <c r="BQ3963" t="s">
        <v>251</v>
      </c>
    </row>
    <row r="3964" spans="1:69" x14ac:dyDescent="0.3">
      <c r="A3964">
        <v>496</v>
      </c>
      <c r="B3964" t="e">
        <f>-init-(antlr.TokenStream)</f>
        <v>#NAME?</v>
      </c>
      <c r="C3964">
        <v>3</v>
      </c>
      <c r="D3964" t="s">
        <v>83</v>
      </c>
      <c r="E3964">
        <v>64</v>
      </c>
      <c r="F3964" t="s">
        <v>2696</v>
      </c>
      <c r="G3964" t="s">
        <v>78</v>
      </c>
      <c r="H3964" t="s">
        <v>78</v>
      </c>
      <c r="AF3964">
        <v>493</v>
      </c>
      <c r="AG3964" t="s">
        <v>78</v>
      </c>
      <c r="AH3964" t="s">
        <v>78</v>
      </c>
      <c r="BB3964">
        <v>493</v>
      </c>
      <c r="BC3964" t="s">
        <v>78</v>
      </c>
      <c r="BD3964" t="s">
        <v>78</v>
      </c>
      <c r="BE3964">
        <v>3</v>
      </c>
      <c r="BI3964">
        <v>456</v>
      </c>
      <c r="BJ3964" t="s">
        <v>90</v>
      </c>
      <c r="BK3964" t="s">
        <v>90</v>
      </c>
      <c r="BL3964">
        <v>495</v>
      </c>
      <c r="BM3964" t="s">
        <v>78</v>
      </c>
      <c r="BN3964" t="s">
        <v>78</v>
      </c>
      <c r="BO3964" t="s">
        <v>90</v>
      </c>
      <c r="BQ3964" t="s">
        <v>251</v>
      </c>
    </row>
    <row r="3965" spans="1:69" x14ac:dyDescent="0.3">
      <c r="A3965">
        <v>496</v>
      </c>
      <c r="B3965" t="e">
        <f>-init-(antlr.TokenStream)</f>
        <v>#NAME?</v>
      </c>
      <c r="C3965">
        <v>4</v>
      </c>
      <c r="D3965" t="s">
        <v>84</v>
      </c>
      <c r="E3965">
        <v>64</v>
      </c>
      <c r="F3965" t="s">
        <v>2696</v>
      </c>
      <c r="G3965" t="s">
        <v>69</v>
      </c>
      <c r="H3965" t="s">
        <v>69</v>
      </c>
      <c r="AF3965">
        <v>493</v>
      </c>
      <c r="AG3965" t="s">
        <v>69</v>
      </c>
      <c r="AH3965" t="s">
        <v>69</v>
      </c>
      <c r="BB3965">
        <v>493</v>
      </c>
      <c r="BC3965" t="s">
        <v>69</v>
      </c>
      <c r="BD3965" t="s">
        <v>69</v>
      </c>
      <c r="BE3965">
        <v>3</v>
      </c>
      <c r="BI3965">
        <v>456</v>
      </c>
      <c r="BJ3965" t="s">
        <v>90</v>
      </c>
      <c r="BK3965" t="s">
        <v>90</v>
      </c>
      <c r="BL3965">
        <v>495</v>
      </c>
      <c r="BM3965" t="s">
        <v>69</v>
      </c>
      <c r="BN3965" t="s">
        <v>69</v>
      </c>
      <c r="BO3965" t="s">
        <v>90</v>
      </c>
      <c r="BQ3965" t="s">
        <v>251</v>
      </c>
    </row>
    <row r="3966" spans="1:69" x14ac:dyDescent="0.3">
      <c r="A3966">
        <v>496</v>
      </c>
      <c r="B3966" t="e">
        <f>-init-(antlr.TokenStream)</f>
        <v>#NAME?</v>
      </c>
      <c r="C3966">
        <v>5</v>
      </c>
      <c r="D3966" t="s">
        <v>85</v>
      </c>
      <c r="E3966">
        <v>64</v>
      </c>
      <c r="F3966" t="s">
        <v>2696</v>
      </c>
      <c r="G3966" t="s">
        <v>78</v>
      </c>
      <c r="H3966" t="s">
        <v>78</v>
      </c>
      <c r="AF3966">
        <v>493</v>
      </c>
      <c r="AG3966" t="s">
        <v>78</v>
      </c>
      <c r="AH3966" t="s">
        <v>78</v>
      </c>
      <c r="BB3966">
        <v>493</v>
      </c>
      <c r="BC3966" t="s">
        <v>78</v>
      </c>
      <c r="BD3966" t="s">
        <v>78</v>
      </c>
      <c r="BE3966">
        <v>3</v>
      </c>
      <c r="BI3966">
        <v>456</v>
      </c>
      <c r="BJ3966" t="s">
        <v>90</v>
      </c>
      <c r="BK3966" t="s">
        <v>90</v>
      </c>
      <c r="BL3966">
        <v>495</v>
      </c>
      <c r="BM3966" t="s">
        <v>78</v>
      </c>
      <c r="BN3966" t="s">
        <v>78</v>
      </c>
      <c r="BO3966" t="s">
        <v>90</v>
      </c>
      <c r="BQ3966" t="s">
        <v>251</v>
      </c>
    </row>
    <row r="3967" spans="1:69" x14ac:dyDescent="0.3">
      <c r="A3967">
        <v>496</v>
      </c>
      <c r="B3967" t="e">
        <f>-init-(antlr.TokenStream)</f>
        <v>#NAME?</v>
      </c>
      <c r="C3967">
        <v>6</v>
      </c>
      <c r="D3967" t="s">
        <v>86</v>
      </c>
      <c r="E3967">
        <v>64</v>
      </c>
      <c r="F3967" t="s">
        <v>2696</v>
      </c>
      <c r="G3967" t="s">
        <v>78</v>
      </c>
      <c r="H3967" t="s">
        <v>69</v>
      </c>
      <c r="AF3967">
        <v>493</v>
      </c>
      <c r="AG3967" t="s">
        <v>78</v>
      </c>
      <c r="AH3967" t="s">
        <v>69</v>
      </c>
      <c r="BB3967">
        <v>493</v>
      </c>
      <c r="BC3967" t="s">
        <v>78</v>
      </c>
      <c r="BD3967" t="s">
        <v>69</v>
      </c>
      <c r="BE3967">
        <v>3</v>
      </c>
      <c r="BI3967">
        <v>456</v>
      </c>
      <c r="BJ3967" t="s">
        <v>90</v>
      </c>
      <c r="BK3967" t="s">
        <v>90</v>
      </c>
      <c r="BL3967">
        <v>495</v>
      </c>
      <c r="BM3967" t="s">
        <v>78</v>
      </c>
      <c r="BN3967" t="s">
        <v>69</v>
      </c>
      <c r="BO3967" t="s">
        <v>90</v>
      </c>
      <c r="BQ3967" t="s">
        <v>251</v>
      </c>
    </row>
    <row r="3968" spans="1:69" x14ac:dyDescent="0.3">
      <c r="A3968">
        <v>496</v>
      </c>
      <c r="B3968" t="e">
        <f>-init-(antlr.TokenStream)</f>
        <v>#NAME?</v>
      </c>
      <c r="C3968">
        <v>7</v>
      </c>
      <c r="D3968" t="s">
        <v>87</v>
      </c>
      <c r="E3968">
        <v>64</v>
      </c>
      <c r="F3968" t="s">
        <v>2696</v>
      </c>
      <c r="G3968" t="s">
        <v>78</v>
      </c>
      <c r="H3968" t="s">
        <v>69</v>
      </c>
      <c r="AF3968">
        <v>493</v>
      </c>
      <c r="AG3968" t="s">
        <v>78</v>
      </c>
      <c r="AH3968" t="s">
        <v>69</v>
      </c>
      <c r="BB3968">
        <v>493</v>
      </c>
      <c r="BC3968" t="s">
        <v>78</v>
      </c>
      <c r="BD3968" t="s">
        <v>69</v>
      </c>
      <c r="BE3968">
        <v>3</v>
      </c>
      <c r="BI3968">
        <v>456</v>
      </c>
      <c r="BJ3968" t="s">
        <v>90</v>
      </c>
      <c r="BK3968" t="s">
        <v>90</v>
      </c>
      <c r="BL3968">
        <v>495</v>
      </c>
      <c r="BM3968" t="s">
        <v>78</v>
      </c>
      <c r="BN3968" t="s">
        <v>69</v>
      </c>
      <c r="BO3968" t="s">
        <v>90</v>
      </c>
      <c r="BQ3968" t="s">
        <v>251</v>
      </c>
    </row>
    <row r="3969" spans="1:69" x14ac:dyDescent="0.3">
      <c r="A3969">
        <v>496</v>
      </c>
      <c r="B3969" t="e">
        <f>-init-(antlr.TokenStream)</f>
        <v>#NAME?</v>
      </c>
      <c r="C3969">
        <v>8</v>
      </c>
      <c r="D3969" t="s">
        <v>88</v>
      </c>
      <c r="E3969">
        <v>64</v>
      </c>
      <c r="F3969" t="s">
        <v>2696</v>
      </c>
      <c r="G3969" t="s">
        <v>78</v>
      </c>
      <c r="H3969" t="s">
        <v>78</v>
      </c>
      <c r="AF3969">
        <v>493</v>
      </c>
      <c r="AG3969" t="s">
        <v>78</v>
      </c>
      <c r="AH3969" t="s">
        <v>78</v>
      </c>
      <c r="BB3969">
        <v>493</v>
      </c>
      <c r="BC3969" t="s">
        <v>78</v>
      </c>
      <c r="BD3969" t="s">
        <v>78</v>
      </c>
      <c r="BE3969">
        <v>3</v>
      </c>
      <c r="BI3969">
        <v>456</v>
      </c>
      <c r="BJ3969" t="s">
        <v>90</v>
      </c>
      <c r="BK3969" t="s">
        <v>90</v>
      </c>
      <c r="BL3969">
        <v>495</v>
      </c>
      <c r="BM3969" t="s">
        <v>78</v>
      </c>
      <c r="BN3969" t="s">
        <v>78</v>
      </c>
      <c r="BO3969" t="s">
        <v>90</v>
      </c>
      <c r="BQ3969" t="s">
        <v>251</v>
      </c>
    </row>
    <row r="3970" spans="1:69" x14ac:dyDescent="0.3">
      <c r="A3970">
        <v>497</v>
      </c>
      <c r="B3970" t="e">
        <f>-init-(antlr.ParserSharedInputState)</f>
        <v>#NAME?</v>
      </c>
      <c r="C3970">
        <v>1</v>
      </c>
      <c r="D3970" t="s">
        <v>67</v>
      </c>
      <c r="E3970">
        <v>64</v>
      </c>
      <c r="F3970" t="s">
        <v>2696</v>
      </c>
      <c r="G3970" t="s">
        <v>78</v>
      </c>
      <c r="H3970" t="s">
        <v>78</v>
      </c>
      <c r="BO3970" t="s">
        <v>90</v>
      </c>
      <c r="BQ3970" t="s">
        <v>320</v>
      </c>
    </row>
    <row r="3971" spans="1:69" x14ac:dyDescent="0.3">
      <c r="A3971">
        <v>497</v>
      </c>
      <c r="B3971" t="e">
        <f>-init-(antlr.ParserSharedInputState)</f>
        <v>#NAME?</v>
      </c>
      <c r="C3971">
        <v>2</v>
      </c>
      <c r="D3971" t="s">
        <v>77</v>
      </c>
      <c r="E3971">
        <v>64</v>
      </c>
      <c r="F3971" t="s">
        <v>2696</v>
      </c>
      <c r="G3971" t="s">
        <v>78</v>
      </c>
      <c r="H3971" t="s">
        <v>78</v>
      </c>
      <c r="BO3971" t="s">
        <v>90</v>
      </c>
      <c r="BQ3971" t="s">
        <v>320</v>
      </c>
    </row>
    <row r="3972" spans="1:69" x14ac:dyDescent="0.3">
      <c r="A3972">
        <v>497</v>
      </c>
      <c r="B3972" t="e">
        <f>-init-(antlr.ParserSharedInputState)</f>
        <v>#NAME?</v>
      </c>
      <c r="C3972">
        <v>3</v>
      </c>
      <c r="D3972" t="s">
        <v>83</v>
      </c>
      <c r="E3972">
        <v>64</v>
      </c>
      <c r="F3972" t="s">
        <v>2696</v>
      </c>
      <c r="G3972" t="s">
        <v>78</v>
      </c>
      <c r="H3972" t="s">
        <v>78</v>
      </c>
      <c r="BO3972" t="s">
        <v>90</v>
      </c>
      <c r="BQ3972" t="s">
        <v>320</v>
      </c>
    </row>
    <row r="3973" spans="1:69" x14ac:dyDescent="0.3">
      <c r="A3973">
        <v>497</v>
      </c>
      <c r="B3973" t="e">
        <f>-init-(antlr.ParserSharedInputState)</f>
        <v>#NAME?</v>
      </c>
      <c r="C3973">
        <v>4</v>
      </c>
      <c r="D3973" t="s">
        <v>84</v>
      </c>
      <c r="E3973">
        <v>64</v>
      </c>
      <c r="F3973" t="s">
        <v>2696</v>
      </c>
      <c r="G3973" t="s">
        <v>69</v>
      </c>
      <c r="H3973" t="s">
        <v>69</v>
      </c>
      <c r="BO3973" t="s">
        <v>90</v>
      </c>
      <c r="BQ3973" t="s">
        <v>320</v>
      </c>
    </row>
    <row r="3974" spans="1:69" x14ac:dyDescent="0.3">
      <c r="A3974">
        <v>497</v>
      </c>
      <c r="B3974" t="e">
        <f>-init-(antlr.ParserSharedInputState)</f>
        <v>#NAME?</v>
      </c>
      <c r="C3974">
        <v>5</v>
      </c>
      <c r="D3974" t="s">
        <v>85</v>
      </c>
      <c r="E3974">
        <v>64</v>
      </c>
      <c r="F3974" t="s">
        <v>2696</v>
      </c>
      <c r="G3974" t="s">
        <v>78</v>
      </c>
      <c r="H3974" t="s">
        <v>78</v>
      </c>
      <c r="BO3974" t="s">
        <v>90</v>
      </c>
      <c r="BQ3974" t="s">
        <v>320</v>
      </c>
    </row>
    <row r="3975" spans="1:69" x14ac:dyDescent="0.3">
      <c r="A3975">
        <v>497</v>
      </c>
      <c r="B3975" t="e">
        <f>-init-(antlr.ParserSharedInputState)</f>
        <v>#NAME?</v>
      </c>
      <c r="C3975">
        <v>6</v>
      </c>
      <c r="D3975" t="s">
        <v>86</v>
      </c>
      <c r="E3975">
        <v>64</v>
      </c>
      <c r="F3975" t="s">
        <v>2696</v>
      </c>
      <c r="G3975" t="s">
        <v>78</v>
      </c>
      <c r="H3975" t="s">
        <v>69</v>
      </c>
      <c r="BO3975" t="s">
        <v>90</v>
      </c>
      <c r="BQ3975" t="s">
        <v>320</v>
      </c>
    </row>
    <row r="3976" spans="1:69" x14ac:dyDescent="0.3">
      <c r="A3976">
        <v>497</v>
      </c>
      <c r="B3976" t="e">
        <f>-init-(antlr.ParserSharedInputState)</f>
        <v>#NAME?</v>
      </c>
      <c r="C3976">
        <v>7</v>
      </c>
      <c r="D3976" t="s">
        <v>87</v>
      </c>
      <c r="E3976">
        <v>64</v>
      </c>
      <c r="F3976" t="s">
        <v>2696</v>
      </c>
      <c r="G3976" t="s">
        <v>78</v>
      </c>
      <c r="H3976" t="s">
        <v>69</v>
      </c>
      <c r="BO3976" t="s">
        <v>90</v>
      </c>
      <c r="BQ3976" t="s">
        <v>320</v>
      </c>
    </row>
    <row r="3977" spans="1:69" x14ac:dyDescent="0.3">
      <c r="A3977">
        <v>497</v>
      </c>
      <c r="B3977" t="e">
        <f>-init-(antlr.ParserSharedInputState)</f>
        <v>#NAME?</v>
      </c>
      <c r="C3977">
        <v>8</v>
      </c>
      <c r="D3977" t="s">
        <v>88</v>
      </c>
      <c r="E3977">
        <v>64</v>
      </c>
      <c r="F3977" t="s">
        <v>2696</v>
      </c>
      <c r="G3977" t="s">
        <v>78</v>
      </c>
      <c r="H3977" t="s">
        <v>78</v>
      </c>
      <c r="BO3977" t="s">
        <v>90</v>
      </c>
      <c r="BQ3977" t="s">
        <v>320</v>
      </c>
    </row>
    <row r="3978" spans="1:69" x14ac:dyDescent="0.3">
      <c r="A3978">
        <v>498</v>
      </c>
      <c r="B3978" t="s">
        <v>2698</v>
      </c>
      <c r="C3978">
        <v>1</v>
      </c>
      <c r="D3978" t="s">
        <v>67</v>
      </c>
      <c r="E3978">
        <v>64</v>
      </c>
      <c r="F3978" t="s">
        <v>2696</v>
      </c>
      <c r="G3978" t="s">
        <v>78</v>
      </c>
      <c r="H3978" t="s">
        <v>78</v>
      </c>
      <c r="Q3978">
        <v>513</v>
      </c>
      <c r="R3978" t="s">
        <v>78</v>
      </c>
      <c r="S3978" t="s">
        <v>78</v>
      </c>
      <c r="AF3978" t="s">
        <v>2699</v>
      </c>
      <c r="AG3978" t="s">
        <v>622</v>
      </c>
      <c r="AH3978" t="s">
        <v>92</v>
      </c>
      <c r="AU3978">
        <v>513</v>
      </c>
      <c r="AV3978" t="s">
        <v>78</v>
      </c>
      <c r="AW3978" t="s">
        <v>78</v>
      </c>
      <c r="AX3978">
        <v>3</v>
      </c>
      <c r="AY3978">
        <v>514</v>
      </c>
      <c r="AZ3978" t="s">
        <v>78</v>
      </c>
      <c r="BA3978" t="s">
        <v>78</v>
      </c>
      <c r="BB3978" t="s">
        <v>2700</v>
      </c>
      <c r="BC3978" t="s">
        <v>2701</v>
      </c>
      <c r="BD3978" t="s">
        <v>620</v>
      </c>
      <c r="BE3978" t="s">
        <v>2702</v>
      </c>
      <c r="BI3978">
        <v>513</v>
      </c>
      <c r="BJ3978" t="s">
        <v>78</v>
      </c>
      <c r="BK3978" t="s">
        <v>78</v>
      </c>
      <c r="BL3978" t="s">
        <v>2703</v>
      </c>
      <c r="BM3978" t="s">
        <v>558</v>
      </c>
      <c r="BN3978" t="s">
        <v>201</v>
      </c>
      <c r="BO3978" t="s">
        <v>78</v>
      </c>
      <c r="BP3978" t="s">
        <v>81</v>
      </c>
      <c r="BQ3978" t="s">
        <v>109</v>
      </c>
    </row>
    <row r="3979" spans="1:69" x14ac:dyDescent="0.3">
      <c r="A3979">
        <v>498</v>
      </c>
      <c r="B3979" t="s">
        <v>2698</v>
      </c>
      <c r="C3979">
        <v>2</v>
      </c>
      <c r="D3979" t="s">
        <v>77</v>
      </c>
      <c r="E3979">
        <v>64</v>
      </c>
      <c r="F3979" t="s">
        <v>2696</v>
      </c>
      <c r="G3979" t="s">
        <v>78</v>
      </c>
      <c r="H3979" t="s">
        <v>78</v>
      </c>
      <c r="Q3979">
        <v>513</v>
      </c>
      <c r="R3979" t="s">
        <v>78</v>
      </c>
      <c r="S3979" t="s">
        <v>78</v>
      </c>
      <c r="AF3979" t="s">
        <v>2699</v>
      </c>
      <c r="AG3979" t="s">
        <v>622</v>
      </c>
      <c r="AH3979" t="s">
        <v>92</v>
      </c>
      <c r="AU3979">
        <v>513</v>
      </c>
      <c r="AV3979" t="s">
        <v>78</v>
      </c>
      <c r="AW3979" t="s">
        <v>78</v>
      </c>
      <c r="AX3979">
        <v>3</v>
      </c>
      <c r="AY3979">
        <v>514</v>
      </c>
      <c r="AZ3979" t="s">
        <v>78</v>
      </c>
      <c r="BA3979" t="s">
        <v>78</v>
      </c>
      <c r="BB3979" t="s">
        <v>2700</v>
      </c>
      <c r="BC3979" t="s">
        <v>1085</v>
      </c>
      <c r="BD3979" t="s">
        <v>622</v>
      </c>
      <c r="BE3979" t="s">
        <v>2702</v>
      </c>
      <c r="BI3979">
        <v>513</v>
      </c>
      <c r="BJ3979" t="s">
        <v>78</v>
      </c>
      <c r="BK3979" t="s">
        <v>78</v>
      </c>
      <c r="BL3979" t="s">
        <v>2703</v>
      </c>
      <c r="BM3979" t="s">
        <v>228</v>
      </c>
      <c r="BN3979" t="s">
        <v>119</v>
      </c>
      <c r="BO3979" t="s">
        <v>78</v>
      </c>
      <c r="BP3979" t="s">
        <v>81</v>
      </c>
      <c r="BQ3979" t="s">
        <v>109</v>
      </c>
    </row>
    <row r="3980" spans="1:69" x14ac:dyDescent="0.3">
      <c r="A3980">
        <v>498</v>
      </c>
      <c r="B3980" t="s">
        <v>2698</v>
      </c>
      <c r="C3980">
        <v>3</v>
      </c>
      <c r="D3980" t="s">
        <v>83</v>
      </c>
      <c r="E3980">
        <v>64</v>
      </c>
      <c r="F3980" t="s">
        <v>2696</v>
      </c>
      <c r="G3980" t="s">
        <v>78</v>
      </c>
      <c r="H3980" t="s">
        <v>78</v>
      </c>
      <c r="Q3980">
        <v>513</v>
      </c>
      <c r="R3980" t="s">
        <v>78</v>
      </c>
      <c r="S3980" t="s">
        <v>78</v>
      </c>
      <c r="AF3980" t="s">
        <v>2699</v>
      </c>
      <c r="AG3980" t="s">
        <v>622</v>
      </c>
      <c r="AH3980" t="s">
        <v>92</v>
      </c>
      <c r="AU3980">
        <v>513</v>
      </c>
      <c r="AV3980" t="s">
        <v>78</v>
      </c>
      <c r="AW3980" t="s">
        <v>78</v>
      </c>
      <c r="AX3980">
        <v>3</v>
      </c>
      <c r="AY3980">
        <v>514</v>
      </c>
      <c r="AZ3980" t="s">
        <v>78</v>
      </c>
      <c r="BA3980" t="s">
        <v>78</v>
      </c>
      <c r="BB3980" t="s">
        <v>2700</v>
      </c>
      <c r="BC3980" t="s">
        <v>1085</v>
      </c>
      <c r="BD3980" t="s">
        <v>622</v>
      </c>
      <c r="BE3980" t="s">
        <v>2702</v>
      </c>
      <c r="BI3980">
        <v>513</v>
      </c>
      <c r="BJ3980" t="s">
        <v>78</v>
      </c>
      <c r="BK3980" t="s">
        <v>78</v>
      </c>
      <c r="BL3980" t="s">
        <v>2703</v>
      </c>
      <c r="BM3980" t="s">
        <v>228</v>
      </c>
      <c r="BN3980" t="s">
        <v>119</v>
      </c>
      <c r="BO3980" t="s">
        <v>78</v>
      </c>
      <c r="BP3980" t="s">
        <v>81</v>
      </c>
      <c r="BQ3980" t="s">
        <v>109</v>
      </c>
    </row>
    <row r="3981" spans="1:69" x14ac:dyDescent="0.3">
      <c r="A3981">
        <v>498</v>
      </c>
      <c r="B3981" t="s">
        <v>2698</v>
      </c>
      <c r="C3981">
        <v>4</v>
      </c>
      <c r="D3981" t="s">
        <v>84</v>
      </c>
      <c r="E3981">
        <v>64</v>
      </c>
      <c r="F3981" t="s">
        <v>2696</v>
      </c>
      <c r="G3981" t="s">
        <v>69</v>
      </c>
      <c r="H3981" t="s">
        <v>69</v>
      </c>
      <c r="Q3981">
        <v>513</v>
      </c>
      <c r="R3981" t="s">
        <v>69</v>
      </c>
      <c r="S3981" t="s">
        <v>69</v>
      </c>
      <c r="AF3981" t="s">
        <v>2699</v>
      </c>
      <c r="AG3981" t="s">
        <v>614</v>
      </c>
      <c r="AH3981" t="s">
        <v>95</v>
      </c>
      <c r="AU3981">
        <v>513</v>
      </c>
      <c r="AV3981" t="s">
        <v>69</v>
      </c>
      <c r="AW3981" t="s">
        <v>69</v>
      </c>
      <c r="AX3981">
        <v>3</v>
      </c>
      <c r="AY3981">
        <v>514</v>
      </c>
      <c r="AZ3981" t="s">
        <v>69</v>
      </c>
      <c r="BA3981" t="s">
        <v>69</v>
      </c>
      <c r="BB3981" t="s">
        <v>2700</v>
      </c>
      <c r="BC3981" t="s">
        <v>2704</v>
      </c>
      <c r="BD3981" t="s">
        <v>714</v>
      </c>
      <c r="BE3981" t="s">
        <v>2702</v>
      </c>
      <c r="BI3981">
        <v>513</v>
      </c>
      <c r="BJ3981" t="s">
        <v>69</v>
      </c>
      <c r="BK3981" t="s">
        <v>69</v>
      </c>
      <c r="BL3981" t="s">
        <v>2703</v>
      </c>
      <c r="BM3981" t="s">
        <v>567</v>
      </c>
      <c r="BN3981" t="s">
        <v>113</v>
      </c>
      <c r="BO3981" t="s">
        <v>69</v>
      </c>
      <c r="BP3981" t="s">
        <v>75</v>
      </c>
      <c r="BQ3981" t="s">
        <v>129</v>
      </c>
    </row>
    <row r="3982" spans="1:69" x14ac:dyDescent="0.3">
      <c r="A3982">
        <v>498</v>
      </c>
      <c r="B3982" t="s">
        <v>2698</v>
      </c>
      <c r="C3982">
        <v>5</v>
      </c>
      <c r="D3982" t="s">
        <v>85</v>
      </c>
      <c r="E3982">
        <v>64</v>
      </c>
      <c r="F3982" t="s">
        <v>2696</v>
      </c>
      <c r="G3982" t="s">
        <v>78</v>
      </c>
      <c r="H3982" t="s">
        <v>78</v>
      </c>
      <c r="Q3982">
        <v>513</v>
      </c>
      <c r="R3982" t="s">
        <v>78</v>
      </c>
      <c r="S3982" t="s">
        <v>78</v>
      </c>
      <c r="AF3982" t="s">
        <v>2699</v>
      </c>
      <c r="AG3982" t="s">
        <v>622</v>
      </c>
      <c r="AH3982" t="s">
        <v>92</v>
      </c>
      <c r="AU3982">
        <v>513</v>
      </c>
      <c r="AV3982" t="s">
        <v>78</v>
      </c>
      <c r="AW3982" t="s">
        <v>78</v>
      </c>
      <c r="AX3982">
        <v>3</v>
      </c>
      <c r="AY3982">
        <v>514</v>
      </c>
      <c r="AZ3982" t="s">
        <v>78</v>
      </c>
      <c r="BA3982" t="s">
        <v>78</v>
      </c>
      <c r="BB3982" t="s">
        <v>2700</v>
      </c>
      <c r="BC3982" t="s">
        <v>1085</v>
      </c>
      <c r="BD3982" t="s">
        <v>622</v>
      </c>
      <c r="BE3982" t="s">
        <v>2702</v>
      </c>
      <c r="BI3982">
        <v>513</v>
      </c>
      <c r="BJ3982" t="s">
        <v>78</v>
      </c>
      <c r="BK3982" t="s">
        <v>78</v>
      </c>
      <c r="BL3982" t="s">
        <v>2703</v>
      </c>
      <c r="BM3982" t="s">
        <v>228</v>
      </c>
      <c r="BN3982" t="s">
        <v>119</v>
      </c>
      <c r="BO3982" t="s">
        <v>78</v>
      </c>
      <c r="BP3982" t="s">
        <v>81</v>
      </c>
      <c r="BQ3982" t="s">
        <v>109</v>
      </c>
    </row>
    <row r="3983" spans="1:69" x14ac:dyDescent="0.3">
      <c r="A3983">
        <v>498</v>
      </c>
      <c r="B3983" t="s">
        <v>2698</v>
      </c>
      <c r="C3983">
        <v>6</v>
      </c>
      <c r="D3983" t="s">
        <v>86</v>
      </c>
      <c r="E3983">
        <v>64</v>
      </c>
      <c r="F3983" t="s">
        <v>2696</v>
      </c>
      <c r="G3983" t="s">
        <v>78</v>
      </c>
      <c r="H3983" t="s">
        <v>69</v>
      </c>
      <c r="Q3983">
        <v>513</v>
      </c>
      <c r="R3983" t="s">
        <v>78</v>
      </c>
      <c r="S3983" t="s">
        <v>69</v>
      </c>
      <c r="AF3983" t="s">
        <v>2699</v>
      </c>
      <c r="AG3983" t="s">
        <v>622</v>
      </c>
      <c r="AH3983" t="s">
        <v>95</v>
      </c>
      <c r="AU3983">
        <v>513</v>
      </c>
      <c r="AV3983" t="s">
        <v>78</v>
      </c>
      <c r="AW3983" t="s">
        <v>69</v>
      </c>
      <c r="AX3983">
        <v>3</v>
      </c>
      <c r="AY3983">
        <v>514</v>
      </c>
      <c r="AZ3983" t="s">
        <v>78</v>
      </c>
      <c r="BA3983" t="s">
        <v>69</v>
      </c>
      <c r="BB3983" t="s">
        <v>2700</v>
      </c>
      <c r="BC3983" t="s">
        <v>1085</v>
      </c>
      <c r="BD3983" t="s">
        <v>614</v>
      </c>
      <c r="BE3983" t="s">
        <v>2702</v>
      </c>
      <c r="BI3983">
        <v>513</v>
      </c>
      <c r="BJ3983" t="s">
        <v>78</v>
      </c>
      <c r="BK3983" t="s">
        <v>69</v>
      </c>
      <c r="BL3983" t="s">
        <v>2703</v>
      </c>
      <c r="BM3983" t="s">
        <v>228</v>
      </c>
      <c r="BN3983" t="s">
        <v>108</v>
      </c>
      <c r="BO3983" t="s">
        <v>78</v>
      </c>
      <c r="BP3983" t="s">
        <v>81</v>
      </c>
      <c r="BQ3983" t="s">
        <v>109</v>
      </c>
    </row>
    <row r="3984" spans="1:69" x14ac:dyDescent="0.3">
      <c r="A3984">
        <v>498</v>
      </c>
      <c r="B3984" t="s">
        <v>2698</v>
      </c>
      <c r="C3984">
        <v>7</v>
      </c>
      <c r="D3984" t="s">
        <v>87</v>
      </c>
      <c r="E3984">
        <v>64</v>
      </c>
      <c r="F3984" t="s">
        <v>2696</v>
      </c>
      <c r="G3984" t="s">
        <v>78</v>
      </c>
      <c r="H3984" t="s">
        <v>69</v>
      </c>
      <c r="Q3984">
        <v>513</v>
      </c>
      <c r="R3984" t="s">
        <v>78</v>
      </c>
      <c r="S3984" t="s">
        <v>69</v>
      </c>
      <c r="AF3984" t="s">
        <v>2699</v>
      </c>
      <c r="AG3984" t="s">
        <v>622</v>
      </c>
      <c r="AH3984" t="s">
        <v>95</v>
      </c>
      <c r="AU3984">
        <v>513</v>
      </c>
      <c r="AV3984" t="s">
        <v>78</v>
      </c>
      <c r="AW3984" t="s">
        <v>69</v>
      </c>
      <c r="AX3984">
        <v>3</v>
      </c>
      <c r="AY3984">
        <v>514</v>
      </c>
      <c r="AZ3984" t="s">
        <v>78</v>
      </c>
      <c r="BA3984" t="s">
        <v>69</v>
      </c>
      <c r="BB3984" t="s">
        <v>2700</v>
      </c>
      <c r="BC3984" t="s">
        <v>1085</v>
      </c>
      <c r="BD3984" t="s">
        <v>614</v>
      </c>
      <c r="BE3984" t="s">
        <v>2702</v>
      </c>
      <c r="BI3984">
        <v>513</v>
      </c>
      <c r="BJ3984" t="s">
        <v>78</v>
      </c>
      <c r="BK3984" t="s">
        <v>69</v>
      </c>
      <c r="BL3984" t="s">
        <v>2703</v>
      </c>
      <c r="BM3984" t="s">
        <v>228</v>
      </c>
      <c r="BN3984" t="s">
        <v>108</v>
      </c>
      <c r="BO3984" t="s">
        <v>78</v>
      </c>
      <c r="BP3984" t="s">
        <v>81</v>
      </c>
      <c r="BQ3984" t="s">
        <v>109</v>
      </c>
    </row>
    <row r="3985" spans="1:69" x14ac:dyDescent="0.3">
      <c r="A3985">
        <v>498</v>
      </c>
      <c r="B3985" t="s">
        <v>2698</v>
      </c>
      <c r="C3985">
        <v>8</v>
      </c>
      <c r="D3985" t="s">
        <v>88</v>
      </c>
      <c r="E3985">
        <v>64</v>
      </c>
      <c r="F3985" t="s">
        <v>2696</v>
      </c>
      <c r="G3985" t="s">
        <v>78</v>
      </c>
      <c r="H3985" t="s">
        <v>78</v>
      </c>
      <c r="Q3985">
        <v>513</v>
      </c>
      <c r="R3985" t="s">
        <v>78</v>
      </c>
      <c r="S3985" t="s">
        <v>78</v>
      </c>
      <c r="AF3985" t="s">
        <v>2699</v>
      </c>
      <c r="AG3985" t="s">
        <v>622</v>
      </c>
      <c r="AH3985" t="s">
        <v>92</v>
      </c>
      <c r="AU3985">
        <v>513</v>
      </c>
      <c r="AV3985" t="s">
        <v>78</v>
      </c>
      <c r="AW3985" t="s">
        <v>78</v>
      </c>
      <c r="AX3985">
        <v>3</v>
      </c>
      <c r="AY3985">
        <v>514</v>
      </c>
      <c r="AZ3985" t="s">
        <v>78</v>
      </c>
      <c r="BA3985" t="s">
        <v>78</v>
      </c>
      <c r="BB3985" t="s">
        <v>2700</v>
      </c>
      <c r="BC3985" t="s">
        <v>1085</v>
      </c>
      <c r="BD3985" t="s">
        <v>622</v>
      </c>
      <c r="BE3985" t="s">
        <v>2702</v>
      </c>
      <c r="BI3985">
        <v>513</v>
      </c>
      <c r="BJ3985" t="s">
        <v>78</v>
      </c>
      <c r="BK3985" t="s">
        <v>78</v>
      </c>
      <c r="BL3985" t="s">
        <v>2703</v>
      </c>
      <c r="BM3985" t="s">
        <v>228</v>
      </c>
      <c r="BN3985" t="s">
        <v>119</v>
      </c>
      <c r="BO3985" t="s">
        <v>78</v>
      </c>
      <c r="BP3985" t="s">
        <v>81</v>
      </c>
      <c r="BQ3985" t="s">
        <v>109</v>
      </c>
    </row>
    <row r="3986" spans="1:69" x14ac:dyDescent="0.3">
      <c r="A3986">
        <v>499</v>
      </c>
      <c r="B3986" t="s">
        <v>2705</v>
      </c>
      <c r="C3986">
        <v>1</v>
      </c>
      <c r="D3986" t="s">
        <v>67</v>
      </c>
      <c r="E3986">
        <v>64</v>
      </c>
      <c r="F3986" t="s">
        <v>2696</v>
      </c>
      <c r="G3986" t="s">
        <v>78</v>
      </c>
      <c r="H3986" t="s">
        <v>78</v>
      </c>
      <c r="Q3986">
        <v>513</v>
      </c>
      <c r="R3986" t="s">
        <v>78</v>
      </c>
      <c r="S3986" t="s">
        <v>78</v>
      </c>
      <c r="AF3986">
        <v>515</v>
      </c>
      <c r="AG3986" t="s">
        <v>78</v>
      </c>
      <c r="AH3986" t="s">
        <v>78</v>
      </c>
      <c r="AU3986">
        <v>513</v>
      </c>
      <c r="AV3986" t="s">
        <v>78</v>
      </c>
      <c r="AW3986" t="s">
        <v>78</v>
      </c>
      <c r="AX3986">
        <v>3</v>
      </c>
      <c r="AY3986">
        <v>514</v>
      </c>
      <c r="AZ3986" t="s">
        <v>78</v>
      </c>
      <c r="BA3986" t="s">
        <v>78</v>
      </c>
      <c r="BB3986">
        <v>515</v>
      </c>
      <c r="BC3986" t="s">
        <v>78</v>
      </c>
      <c r="BD3986" t="s">
        <v>78</v>
      </c>
      <c r="BE3986">
        <v>3</v>
      </c>
      <c r="BI3986">
        <v>513</v>
      </c>
      <c r="BJ3986" t="s">
        <v>78</v>
      </c>
      <c r="BK3986" t="s">
        <v>78</v>
      </c>
      <c r="BL3986">
        <v>515</v>
      </c>
      <c r="BM3986" t="s">
        <v>78</v>
      </c>
      <c r="BN3986" t="s">
        <v>78</v>
      </c>
      <c r="BO3986" t="s">
        <v>78</v>
      </c>
      <c r="BP3986" t="s">
        <v>81</v>
      </c>
      <c r="BQ3986" t="s">
        <v>82</v>
      </c>
    </row>
    <row r="3987" spans="1:69" x14ac:dyDescent="0.3">
      <c r="A3987">
        <v>499</v>
      </c>
      <c r="B3987" t="s">
        <v>2705</v>
      </c>
      <c r="C3987">
        <v>2</v>
      </c>
      <c r="D3987" t="s">
        <v>77</v>
      </c>
      <c r="E3987">
        <v>64</v>
      </c>
      <c r="F3987" t="s">
        <v>2696</v>
      </c>
      <c r="G3987" t="s">
        <v>78</v>
      </c>
      <c r="H3987" t="s">
        <v>78</v>
      </c>
      <c r="Q3987">
        <v>513</v>
      </c>
      <c r="R3987" t="s">
        <v>78</v>
      </c>
      <c r="S3987" t="s">
        <v>78</v>
      </c>
      <c r="AF3987">
        <v>515</v>
      </c>
      <c r="AG3987" t="s">
        <v>78</v>
      </c>
      <c r="AH3987" t="s">
        <v>78</v>
      </c>
      <c r="AU3987">
        <v>513</v>
      </c>
      <c r="AV3987" t="s">
        <v>78</v>
      </c>
      <c r="AW3987" t="s">
        <v>78</v>
      </c>
      <c r="AX3987">
        <v>3</v>
      </c>
      <c r="AY3987">
        <v>514</v>
      </c>
      <c r="AZ3987" t="s">
        <v>78</v>
      </c>
      <c r="BA3987" t="s">
        <v>78</v>
      </c>
      <c r="BB3987">
        <v>515</v>
      </c>
      <c r="BC3987" t="s">
        <v>78</v>
      </c>
      <c r="BD3987" t="s">
        <v>78</v>
      </c>
      <c r="BE3987">
        <v>3</v>
      </c>
      <c r="BI3987">
        <v>513</v>
      </c>
      <c r="BJ3987" t="s">
        <v>78</v>
      </c>
      <c r="BK3987" t="s">
        <v>78</v>
      </c>
      <c r="BL3987">
        <v>515</v>
      </c>
      <c r="BM3987" t="s">
        <v>78</v>
      </c>
      <c r="BN3987" t="s">
        <v>78</v>
      </c>
      <c r="BO3987" t="s">
        <v>78</v>
      </c>
      <c r="BP3987" t="s">
        <v>81</v>
      </c>
      <c r="BQ3987" t="s">
        <v>82</v>
      </c>
    </row>
    <row r="3988" spans="1:69" x14ac:dyDescent="0.3">
      <c r="A3988">
        <v>499</v>
      </c>
      <c r="B3988" t="s">
        <v>2705</v>
      </c>
      <c r="C3988">
        <v>3</v>
      </c>
      <c r="D3988" t="s">
        <v>83</v>
      </c>
      <c r="E3988">
        <v>64</v>
      </c>
      <c r="F3988" t="s">
        <v>2696</v>
      </c>
      <c r="G3988" t="s">
        <v>78</v>
      </c>
      <c r="H3988" t="s">
        <v>78</v>
      </c>
      <c r="Q3988">
        <v>513</v>
      </c>
      <c r="R3988" t="s">
        <v>78</v>
      </c>
      <c r="S3988" t="s">
        <v>78</v>
      </c>
      <c r="AF3988">
        <v>515</v>
      </c>
      <c r="AG3988" t="s">
        <v>78</v>
      </c>
      <c r="AH3988" t="s">
        <v>78</v>
      </c>
      <c r="AU3988">
        <v>513</v>
      </c>
      <c r="AV3988" t="s">
        <v>78</v>
      </c>
      <c r="AW3988" t="s">
        <v>78</v>
      </c>
      <c r="AX3988">
        <v>3</v>
      </c>
      <c r="AY3988">
        <v>514</v>
      </c>
      <c r="AZ3988" t="s">
        <v>78</v>
      </c>
      <c r="BA3988" t="s">
        <v>78</v>
      </c>
      <c r="BB3988">
        <v>515</v>
      </c>
      <c r="BC3988" t="s">
        <v>78</v>
      </c>
      <c r="BD3988" t="s">
        <v>78</v>
      </c>
      <c r="BE3988">
        <v>3</v>
      </c>
      <c r="BI3988">
        <v>513</v>
      </c>
      <c r="BJ3988" t="s">
        <v>78</v>
      </c>
      <c r="BK3988" t="s">
        <v>78</v>
      </c>
      <c r="BL3988">
        <v>515</v>
      </c>
      <c r="BM3988" t="s">
        <v>78</v>
      </c>
      <c r="BN3988" t="s">
        <v>78</v>
      </c>
      <c r="BO3988" t="s">
        <v>78</v>
      </c>
      <c r="BP3988" t="s">
        <v>81</v>
      </c>
      <c r="BQ3988" t="s">
        <v>82</v>
      </c>
    </row>
    <row r="3989" spans="1:69" x14ac:dyDescent="0.3">
      <c r="A3989">
        <v>499</v>
      </c>
      <c r="B3989" t="s">
        <v>2705</v>
      </c>
      <c r="C3989">
        <v>4</v>
      </c>
      <c r="D3989" t="s">
        <v>84</v>
      </c>
      <c r="E3989">
        <v>64</v>
      </c>
      <c r="F3989" t="s">
        <v>2696</v>
      </c>
      <c r="G3989" t="s">
        <v>69</v>
      </c>
      <c r="H3989" t="s">
        <v>69</v>
      </c>
      <c r="Q3989">
        <v>513</v>
      </c>
      <c r="R3989" t="s">
        <v>69</v>
      </c>
      <c r="S3989" t="s">
        <v>69</v>
      </c>
      <c r="AF3989">
        <v>515</v>
      </c>
      <c r="AG3989" t="s">
        <v>69</v>
      </c>
      <c r="AH3989" t="s">
        <v>69</v>
      </c>
      <c r="AU3989">
        <v>513</v>
      </c>
      <c r="AV3989" t="s">
        <v>69</v>
      </c>
      <c r="AW3989" t="s">
        <v>69</v>
      </c>
      <c r="AX3989">
        <v>3</v>
      </c>
      <c r="AY3989">
        <v>514</v>
      </c>
      <c r="AZ3989" t="s">
        <v>69</v>
      </c>
      <c r="BA3989" t="s">
        <v>69</v>
      </c>
      <c r="BB3989">
        <v>515</v>
      </c>
      <c r="BC3989" t="s">
        <v>69</v>
      </c>
      <c r="BD3989" t="s">
        <v>69</v>
      </c>
      <c r="BE3989">
        <v>3</v>
      </c>
      <c r="BI3989">
        <v>513</v>
      </c>
      <c r="BJ3989" t="s">
        <v>69</v>
      </c>
      <c r="BK3989" t="s">
        <v>69</v>
      </c>
      <c r="BL3989">
        <v>515</v>
      </c>
      <c r="BM3989" t="s">
        <v>69</v>
      </c>
      <c r="BN3989" t="s">
        <v>69</v>
      </c>
      <c r="BO3989" t="s">
        <v>69</v>
      </c>
      <c r="BP3989" t="s">
        <v>75</v>
      </c>
      <c r="BQ3989" t="s">
        <v>76</v>
      </c>
    </row>
    <row r="3990" spans="1:69" x14ac:dyDescent="0.3">
      <c r="A3990">
        <v>499</v>
      </c>
      <c r="B3990" t="s">
        <v>2705</v>
      </c>
      <c r="C3990">
        <v>5</v>
      </c>
      <c r="D3990" t="s">
        <v>85</v>
      </c>
      <c r="E3990">
        <v>64</v>
      </c>
      <c r="F3990" t="s">
        <v>2696</v>
      </c>
      <c r="G3990" t="s">
        <v>78</v>
      </c>
      <c r="H3990" t="s">
        <v>78</v>
      </c>
      <c r="Q3990">
        <v>513</v>
      </c>
      <c r="R3990" t="s">
        <v>78</v>
      </c>
      <c r="S3990" t="s">
        <v>78</v>
      </c>
      <c r="AF3990">
        <v>515</v>
      </c>
      <c r="AG3990" t="s">
        <v>78</v>
      </c>
      <c r="AH3990" t="s">
        <v>78</v>
      </c>
      <c r="AU3990">
        <v>513</v>
      </c>
      <c r="AV3990" t="s">
        <v>78</v>
      </c>
      <c r="AW3990" t="s">
        <v>78</v>
      </c>
      <c r="AX3990">
        <v>3</v>
      </c>
      <c r="AY3990">
        <v>514</v>
      </c>
      <c r="AZ3990" t="s">
        <v>78</v>
      </c>
      <c r="BA3990" t="s">
        <v>78</v>
      </c>
      <c r="BB3990">
        <v>515</v>
      </c>
      <c r="BC3990" t="s">
        <v>78</v>
      </c>
      <c r="BD3990" t="s">
        <v>78</v>
      </c>
      <c r="BE3990">
        <v>3</v>
      </c>
      <c r="BI3990">
        <v>513</v>
      </c>
      <c r="BJ3990" t="s">
        <v>78</v>
      </c>
      <c r="BK3990" t="s">
        <v>78</v>
      </c>
      <c r="BL3990">
        <v>515</v>
      </c>
      <c r="BM3990" t="s">
        <v>78</v>
      </c>
      <c r="BN3990" t="s">
        <v>78</v>
      </c>
      <c r="BO3990" t="s">
        <v>78</v>
      </c>
      <c r="BP3990" t="s">
        <v>81</v>
      </c>
      <c r="BQ3990" t="s">
        <v>82</v>
      </c>
    </row>
    <row r="3991" spans="1:69" x14ac:dyDescent="0.3">
      <c r="A3991">
        <v>499</v>
      </c>
      <c r="B3991" t="s">
        <v>2705</v>
      </c>
      <c r="C3991">
        <v>6</v>
      </c>
      <c r="D3991" t="s">
        <v>86</v>
      </c>
      <c r="E3991">
        <v>64</v>
      </c>
      <c r="F3991" t="s">
        <v>2696</v>
      </c>
      <c r="G3991" t="s">
        <v>78</v>
      </c>
      <c r="H3991" t="s">
        <v>69</v>
      </c>
      <c r="Q3991">
        <v>513</v>
      </c>
      <c r="R3991" t="s">
        <v>78</v>
      </c>
      <c r="S3991" t="s">
        <v>69</v>
      </c>
      <c r="AF3991">
        <v>515</v>
      </c>
      <c r="AG3991" t="s">
        <v>78</v>
      </c>
      <c r="AH3991" t="s">
        <v>69</v>
      </c>
      <c r="AU3991">
        <v>513</v>
      </c>
      <c r="AV3991" t="s">
        <v>78</v>
      </c>
      <c r="AW3991" t="s">
        <v>69</v>
      </c>
      <c r="AX3991">
        <v>3</v>
      </c>
      <c r="AY3991">
        <v>514</v>
      </c>
      <c r="AZ3991" t="s">
        <v>78</v>
      </c>
      <c r="BA3991" t="s">
        <v>69</v>
      </c>
      <c r="BB3991">
        <v>515</v>
      </c>
      <c r="BC3991" t="s">
        <v>78</v>
      </c>
      <c r="BD3991" t="s">
        <v>69</v>
      </c>
      <c r="BE3991">
        <v>3</v>
      </c>
      <c r="BI3991">
        <v>513</v>
      </c>
      <c r="BJ3991" t="s">
        <v>78</v>
      </c>
      <c r="BK3991" t="s">
        <v>69</v>
      </c>
      <c r="BL3991">
        <v>515</v>
      </c>
      <c r="BM3991" t="s">
        <v>78</v>
      </c>
      <c r="BN3991" t="s">
        <v>69</v>
      </c>
      <c r="BO3991" t="s">
        <v>78</v>
      </c>
      <c r="BP3991" t="s">
        <v>81</v>
      </c>
      <c r="BQ3991" t="s">
        <v>82</v>
      </c>
    </row>
    <row r="3992" spans="1:69" x14ac:dyDescent="0.3">
      <c r="A3992">
        <v>499</v>
      </c>
      <c r="B3992" t="s">
        <v>2705</v>
      </c>
      <c r="C3992">
        <v>7</v>
      </c>
      <c r="D3992" t="s">
        <v>87</v>
      </c>
      <c r="E3992">
        <v>64</v>
      </c>
      <c r="F3992" t="s">
        <v>2696</v>
      </c>
      <c r="G3992" t="s">
        <v>78</v>
      </c>
      <c r="H3992" t="s">
        <v>69</v>
      </c>
      <c r="Q3992">
        <v>513</v>
      </c>
      <c r="R3992" t="s">
        <v>78</v>
      </c>
      <c r="S3992" t="s">
        <v>69</v>
      </c>
      <c r="AF3992">
        <v>515</v>
      </c>
      <c r="AG3992" t="s">
        <v>78</v>
      </c>
      <c r="AH3992" t="s">
        <v>69</v>
      </c>
      <c r="AU3992">
        <v>513</v>
      </c>
      <c r="AV3992" t="s">
        <v>78</v>
      </c>
      <c r="AW3992" t="s">
        <v>69</v>
      </c>
      <c r="AX3992">
        <v>3</v>
      </c>
      <c r="AY3992">
        <v>514</v>
      </c>
      <c r="AZ3992" t="s">
        <v>78</v>
      </c>
      <c r="BA3992" t="s">
        <v>69</v>
      </c>
      <c r="BB3992">
        <v>515</v>
      </c>
      <c r="BC3992" t="s">
        <v>78</v>
      </c>
      <c r="BD3992" t="s">
        <v>69</v>
      </c>
      <c r="BE3992">
        <v>3</v>
      </c>
      <c r="BI3992">
        <v>513</v>
      </c>
      <c r="BJ3992" t="s">
        <v>78</v>
      </c>
      <c r="BK3992" t="s">
        <v>69</v>
      </c>
      <c r="BL3992">
        <v>515</v>
      </c>
      <c r="BM3992" t="s">
        <v>78</v>
      </c>
      <c r="BN3992" t="s">
        <v>69</v>
      </c>
      <c r="BO3992" t="s">
        <v>78</v>
      </c>
      <c r="BP3992" t="s">
        <v>81</v>
      </c>
      <c r="BQ3992" t="s">
        <v>82</v>
      </c>
    </row>
    <row r="3993" spans="1:69" x14ac:dyDescent="0.3">
      <c r="A3993">
        <v>499</v>
      </c>
      <c r="B3993" t="s">
        <v>2705</v>
      </c>
      <c r="C3993">
        <v>8</v>
      </c>
      <c r="D3993" t="s">
        <v>88</v>
      </c>
      <c r="E3993">
        <v>64</v>
      </c>
      <c r="F3993" t="s">
        <v>2696</v>
      </c>
      <c r="G3993" t="s">
        <v>78</v>
      </c>
      <c r="H3993" t="s">
        <v>78</v>
      </c>
      <c r="Q3993">
        <v>513</v>
      </c>
      <c r="R3993" t="s">
        <v>78</v>
      </c>
      <c r="S3993" t="s">
        <v>78</v>
      </c>
      <c r="AF3993">
        <v>515</v>
      </c>
      <c r="AG3993" t="s">
        <v>78</v>
      </c>
      <c r="AH3993" t="s">
        <v>78</v>
      </c>
      <c r="AU3993">
        <v>513</v>
      </c>
      <c r="AV3993" t="s">
        <v>78</v>
      </c>
      <c r="AW3993" t="s">
        <v>78</v>
      </c>
      <c r="AX3993">
        <v>3</v>
      </c>
      <c r="AY3993">
        <v>514</v>
      </c>
      <c r="AZ3993" t="s">
        <v>78</v>
      </c>
      <c r="BA3993" t="s">
        <v>78</v>
      </c>
      <c r="BB3993">
        <v>515</v>
      </c>
      <c r="BC3993" t="s">
        <v>78</v>
      </c>
      <c r="BD3993" t="s">
        <v>78</v>
      </c>
      <c r="BE3993">
        <v>3</v>
      </c>
      <c r="BI3993">
        <v>513</v>
      </c>
      <c r="BJ3993" t="s">
        <v>78</v>
      </c>
      <c r="BK3993" t="s">
        <v>78</v>
      </c>
      <c r="BL3993">
        <v>515</v>
      </c>
      <c r="BM3993" t="s">
        <v>78</v>
      </c>
      <c r="BN3993" t="s">
        <v>78</v>
      </c>
      <c r="BO3993" t="s">
        <v>78</v>
      </c>
      <c r="BP3993" t="s">
        <v>81</v>
      </c>
      <c r="BQ3993" t="s">
        <v>82</v>
      </c>
    </row>
    <row r="3994" spans="1:69" x14ac:dyDescent="0.3">
      <c r="A3994">
        <v>500</v>
      </c>
      <c r="B3994" t="s">
        <v>2706</v>
      </c>
      <c r="C3994">
        <v>1</v>
      </c>
      <c r="D3994" t="s">
        <v>67</v>
      </c>
      <c r="E3994">
        <v>64</v>
      </c>
      <c r="F3994" t="s">
        <v>2696</v>
      </c>
      <c r="G3994" t="s">
        <v>78</v>
      </c>
      <c r="H3994" t="s">
        <v>78</v>
      </c>
      <c r="Q3994">
        <v>513</v>
      </c>
      <c r="R3994" t="s">
        <v>78</v>
      </c>
      <c r="S3994" t="s">
        <v>78</v>
      </c>
      <c r="AF3994">
        <v>515</v>
      </c>
      <c r="AG3994" t="s">
        <v>78</v>
      </c>
      <c r="AH3994" t="s">
        <v>78</v>
      </c>
      <c r="AU3994">
        <v>513</v>
      </c>
      <c r="AV3994" t="s">
        <v>78</v>
      </c>
      <c r="AW3994" t="s">
        <v>78</v>
      </c>
      <c r="AX3994">
        <v>3</v>
      </c>
      <c r="AY3994">
        <v>514</v>
      </c>
      <c r="AZ3994" t="s">
        <v>78</v>
      </c>
      <c r="BA3994" t="s">
        <v>78</v>
      </c>
      <c r="BB3994">
        <v>515</v>
      </c>
      <c r="BC3994" t="s">
        <v>78</v>
      </c>
      <c r="BD3994" t="s">
        <v>78</v>
      </c>
      <c r="BE3994">
        <v>3</v>
      </c>
      <c r="BI3994">
        <v>513</v>
      </c>
      <c r="BJ3994" t="s">
        <v>78</v>
      </c>
      <c r="BK3994" t="s">
        <v>78</v>
      </c>
      <c r="BL3994">
        <v>515</v>
      </c>
      <c r="BM3994" t="s">
        <v>78</v>
      </c>
      <c r="BN3994" t="s">
        <v>78</v>
      </c>
      <c r="BO3994" t="s">
        <v>78</v>
      </c>
      <c r="BP3994" t="s">
        <v>81</v>
      </c>
      <c r="BQ3994" t="s">
        <v>82</v>
      </c>
    </row>
    <row r="3995" spans="1:69" x14ac:dyDescent="0.3">
      <c r="A3995">
        <v>500</v>
      </c>
      <c r="B3995" t="s">
        <v>2706</v>
      </c>
      <c r="C3995">
        <v>2</v>
      </c>
      <c r="D3995" t="s">
        <v>77</v>
      </c>
      <c r="E3995">
        <v>64</v>
      </c>
      <c r="F3995" t="s">
        <v>2696</v>
      </c>
      <c r="G3995" t="s">
        <v>78</v>
      </c>
      <c r="H3995" t="s">
        <v>78</v>
      </c>
      <c r="Q3995">
        <v>513</v>
      </c>
      <c r="R3995" t="s">
        <v>78</v>
      </c>
      <c r="S3995" t="s">
        <v>78</v>
      </c>
      <c r="AF3995">
        <v>515</v>
      </c>
      <c r="AG3995" t="s">
        <v>78</v>
      </c>
      <c r="AH3995" t="s">
        <v>78</v>
      </c>
      <c r="AU3995">
        <v>513</v>
      </c>
      <c r="AV3995" t="s">
        <v>78</v>
      </c>
      <c r="AW3995" t="s">
        <v>78</v>
      </c>
      <c r="AX3995">
        <v>3</v>
      </c>
      <c r="AY3995">
        <v>514</v>
      </c>
      <c r="AZ3995" t="s">
        <v>78</v>
      </c>
      <c r="BA3995" t="s">
        <v>78</v>
      </c>
      <c r="BB3995">
        <v>515</v>
      </c>
      <c r="BC3995" t="s">
        <v>78</v>
      </c>
      <c r="BD3995" t="s">
        <v>78</v>
      </c>
      <c r="BE3995">
        <v>3</v>
      </c>
      <c r="BI3995">
        <v>513</v>
      </c>
      <c r="BJ3995" t="s">
        <v>78</v>
      </c>
      <c r="BK3995" t="s">
        <v>78</v>
      </c>
      <c r="BL3995">
        <v>515</v>
      </c>
      <c r="BM3995" t="s">
        <v>78</v>
      </c>
      <c r="BN3995" t="s">
        <v>78</v>
      </c>
      <c r="BO3995" t="s">
        <v>78</v>
      </c>
      <c r="BP3995" t="s">
        <v>81</v>
      </c>
      <c r="BQ3995" t="s">
        <v>82</v>
      </c>
    </row>
    <row r="3996" spans="1:69" x14ac:dyDescent="0.3">
      <c r="A3996">
        <v>500</v>
      </c>
      <c r="B3996" t="s">
        <v>2706</v>
      </c>
      <c r="C3996">
        <v>3</v>
      </c>
      <c r="D3996" t="s">
        <v>83</v>
      </c>
      <c r="E3996">
        <v>64</v>
      </c>
      <c r="F3996" t="s">
        <v>2696</v>
      </c>
      <c r="G3996" t="s">
        <v>78</v>
      </c>
      <c r="H3996" t="s">
        <v>78</v>
      </c>
      <c r="Q3996">
        <v>513</v>
      </c>
      <c r="R3996" t="s">
        <v>78</v>
      </c>
      <c r="S3996" t="s">
        <v>78</v>
      </c>
      <c r="AF3996">
        <v>515</v>
      </c>
      <c r="AG3996" t="s">
        <v>78</v>
      </c>
      <c r="AH3996" t="s">
        <v>78</v>
      </c>
      <c r="AU3996">
        <v>513</v>
      </c>
      <c r="AV3996" t="s">
        <v>78</v>
      </c>
      <c r="AW3996" t="s">
        <v>78</v>
      </c>
      <c r="AX3996">
        <v>3</v>
      </c>
      <c r="AY3996">
        <v>514</v>
      </c>
      <c r="AZ3996" t="s">
        <v>78</v>
      </c>
      <c r="BA3996" t="s">
        <v>78</v>
      </c>
      <c r="BB3996">
        <v>515</v>
      </c>
      <c r="BC3996" t="s">
        <v>78</v>
      </c>
      <c r="BD3996" t="s">
        <v>78</v>
      </c>
      <c r="BE3996">
        <v>3</v>
      </c>
      <c r="BI3996">
        <v>513</v>
      </c>
      <c r="BJ3996" t="s">
        <v>78</v>
      </c>
      <c r="BK3996" t="s">
        <v>78</v>
      </c>
      <c r="BL3996">
        <v>515</v>
      </c>
      <c r="BM3996" t="s">
        <v>78</v>
      </c>
      <c r="BN3996" t="s">
        <v>78</v>
      </c>
      <c r="BO3996" t="s">
        <v>78</v>
      </c>
      <c r="BP3996" t="s">
        <v>81</v>
      </c>
      <c r="BQ3996" t="s">
        <v>82</v>
      </c>
    </row>
    <row r="3997" spans="1:69" x14ac:dyDescent="0.3">
      <c r="A3997">
        <v>500</v>
      </c>
      <c r="B3997" t="s">
        <v>2706</v>
      </c>
      <c r="C3997">
        <v>4</v>
      </c>
      <c r="D3997" t="s">
        <v>84</v>
      </c>
      <c r="E3997">
        <v>64</v>
      </c>
      <c r="F3997" t="s">
        <v>2696</v>
      </c>
      <c r="G3997" t="s">
        <v>69</v>
      </c>
      <c r="H3997" t="s">
        <v>69</v>
      </c>
      <c r="Q3997">
        <v>513</v>
      </c>
      <c r="R3997" t="s">
        <v>69</v>
      </c>
      <c r="S3997" t="s">
        <v>69</v>
      </c>
      <c r="AF3997">
        <v>515</v>
      </c>
      <c r="AG3997" t="s">
        <v>69</v>
      </c>
      <c r="AH3997" t="s">
        <v>69</v>
      </c>
      <c r="AU3997">
        <v>513</v>
      </c>
      <c r="AV3997" t="s">
        <v>69</v>
      </c>
      <c r="AW3997" t="s">
        <v>69</v>
      </c>
      <c r="AX3997">
        <v>3</v>
      </c>
      <c r="AY3997">
        <v>514</v>
      </c>
      <c r="AZ3997" t="s">
        <v>69</v>
      </c>
      <c r="BA3997" t="s">
        <v>69</v>
      </c>
      <c r="BB3997">
        <v>515</v>
      </c>
      <c r="BC3997" t="s">
        <v>69</v>
      </c>
      <c r="BD3997" t="s">
        <v>69</v>
      </c>
      <c r="BE3997">
        <v>3</v>
      </c>
      <c r="BI3997">
        <v>513</v>
      </c>
      <c r="BJ3997" t="s">
        <v>69</v>
      </c>
      <c r="BK3997" t="s">
        <v>69</v>
      </c>
      <c r="BL3997">
        <v>515</v>
      </c>
      <c r="BM3997" t="s">
        <v>69</v>
      </c>
      <c r="BN3997" t="s">
        <v>69</v>
      </c>
      <c r="BO3997" t="s">
        <v>69</v>
      </c>
      <c r="BP3997" t="s">
        <v>75</v>
      </c>
      <c r="BQ3997" t="s">
        <v>76</v>
      </c>
    </row>
    <row r="3998" spans="1:69" x14ac:dyDescent="0.3">
      <c r="A3998">
        <v>500</v>
      </c>
      <c r="B3998" t="s">
        <v>2706</v>
      </c>
      <c r="C3998">
        <v>5</v>
      </c>
      <c r="D3998" t="s">
        <v>85</v>
      </c>
      <c r="E3998">
        <v>64</v>
      </c>
      <c r="F3998" t="s">
        <v>2696</v>
      </c>
      <c r="G3998" t="s">
        <v>78</v>
      </c>
      <c r="H3998" t="s">
        <v>78</v>
      </c>
      <c r="Q3998">
        <v>513</v>
      </c>
      <c r="R3998" t="s">
        <v>78</v>
      </c>
      <c r="S3998" t="s">
        <v>78</v>
      </c>
      <c r="AF3998">
        <v>515</v>
      </c>
      <c r="AG3998" t="s">
        <v>78</v>
      </c>
      <c r="AH3998" t="s">
        <v>78</v>
      </c>
      <c r="AU3998">
        <v>513</v>
      </c>
      <c r="AV3998" t="s">
        <v>78</v>
      </c>
      <c r="AW3998" t="s">
        <v>78</v>
      </c>
      <c r="AX3998">
        <v>3</v>
      </c>
      <c r="AY3998">
        <v>514</v>
      </c>
      <c r="AZ3998" t="s">
        <v>78</v>
      </c>
      <c r="BA3998" t="s">
        <v>78</v>
      </c>
      <c r="BB3998">
        <v>515</v>
      </c>
      <c r="BC3998" t="s">
        <v>78</v>
      </c>
      <c r="BD3998" t="s">
        <v>78</v>
      </c>
      <c r="BE3998">
        <v>3</v>
      </c>
      <c r="BI3998">
        <v>513</v>
      </c>
      <c r="BJ3998" t="s">
        <v>78</v>
      </c>
      <c r="BK3998" t="s">
        <v>78</v>
      </c>
      <c r="BL3998">
        <v>515</v>
      </c>
      <c r="BM3998" t="s">
        <v>78</v>
      </c>
      <c r="BN3998" t="s">
        <v>78</v>
      </c>
      <c r="BO3998" t="s">
        <v>78</v>
      </c>
      <c r="BP3998" t="s">
        <v>81</v>
      </c>
      <c r="BQ3998" t="s">
        <v>82</v>
      </c>
    </row>
    <row r="3999" spans="1:69" x14ac:dyDescent="0.3">
      <c r="A3999">
        <v>500</v>
      </c>
      <c r="B3999" t="s">
        <v>2706</v>
      </c>
      <c r="C3999">
        <v>6</v>
      </c>
      <c r="D3999" t="s">
        <v>86</v>
      </c>
      <c r="E3999">
        <v>64</v>
      </c>
      <c r="F3999" t="s">
        <v>2696</v>
      </c>
      <c r="G3999" t="s">
        <v>78</v>
      </c>
      <c r="H3999" t="s">
        <v>69</v>
      </c>
      <c r="Q3999">
        <v>513</v>
      </c>
      <c r="R3999" t="s">
        <v>78</v>
      </c>
      <c r="S3999" t="s">
        <v>69</v>
      </c>
      <c r="AF3999">
        <v>515</v>
      </c>
      <c r="AG3999" t="s">
        <v>78</v>
      </c>
      <c r="AH3999" t="s">
        <v>69</v>
      </c>
      <c r="AU3999">
        <v>513</v>
      </c>
      <c r="AV3999" t="s">
        <v>78</v>
      </c>
      <c r="AW3999" t="s">
        <v>69</v>
      </c>
      <c r="AX3999">
        <v>3</v>
      </c>
      <c r="AY3999">
        <v>514</v>
      </c>
      <c r="AZ3999" t="s">
        <v>78</v>
      </c>
      <c r="BA3999" t="s">
        <v>69</v>
      </c>
      <c r="BB3999">
        <v>515</v>
      </c>
      <c r="BC3999" t="s">
        <v>78</v>
      </c>
      <c r="BD3999" t="s">
        <v>69</v>
      </c>
      <c r="BE3999">
        <v>3</v>
      </c>
      <c r="BI3999">
        <v>513</v>
      </c>
      <c r="BJ3999" t="s">
        <v>78</v>
      </c>
      <c r="BK3999" t="s">
        <v>69</v>
      </c>
      <c r="BL3999">
        <v>515</v>
      </c>
      <c r="BM3999" t="s">
        <v>78</v>
      </c>
      <c r="BN3999" t="s">
        <v>69</v>
      </c>
      <c r="BO3999" t="s">
        <v>78</v>
      </c>
      <c r="BP3999" t="s">
        <v>81</v>
      </c>
      <c r="BQ3999" t="s">
        <v>82</v>
      </c>
    </row>
    <row r="4000" spans="1:69" x14ac:dyDescent="0.3">
      <c r="A4000">
        <v>500</v>
      </c>
      <c r="B4000" t="s">
        <v>2706</v>
      </c>
      <c r="C4000">
        <v>7</v>
      </c>
      <c r="D4000" t="s">
        <v>87</v>
      </c>
      <c r="E4000">
        <v>64</v>
      </c>
      <c r="F4000" t="s">
        <v>2696</v>
      </c>
      <c r="G4000" t="s">
        <v>78</v>
      </c>
      <c r="H4000" t="s">
        <v>69</v>
      </c>
      <c r="Q4000">
        <v>513</v>
      </c>
      <c r="R4000" t="s">
        <v>78</v>
      </c>
      <c r="S4000" t="s">
        <v>69</v>
      </c>
      <c r="AF4000">
        <v>515</v>
      </c>
      <c r="AG4000" t="s">
        <v>78</v>
      </c>
      <c r="AH4000" t="s">
        <v>69</v>
      </c>
      <c r="AU4000">
        <v>513</v>
      </c>
      <c r="AV4000" t="s">
        <v>78</v>
      </c>
      <c r="AW4000" t="s">
        <v>69</v>
      </c>
      <c r="AX4000">
        <v>3</v>
      </c>
      <c r="AY4000">
        <v>514</v>
      </c>
      <c r="AZ4000" t="s">
        <v>78</v>
      </c>
      <c r="BA4000" t="s">
        <v>69</v>
      </c>
      <c r="BB4000">
        <v>515</v>
      </c>
      <c r="BC4000" t="s">
        <v>78</v>
      </c>
      <c r="BD4000" t="s">
        <v>69</v>
      </c>
      <c r="BE4000">
        <v>3</v>
      </c>
      <c r="BI4000">
        <v>513</v>
      </c>
      <c r="BJ4000" t="s">
        <v>78</v>
      </c>
      <c r="BK4000" t="s">
        <v>69</v>
      </c>
      <c r="BL4000">
        <v>515</v>
      </c>
      <c r="BM4000" t="s">
        <v>78</v>
      </c>
      <c r="BN4000" t="s">
        <v>69</v>
      </c>
      <c r="BO4000" t="s">
        <v>78</v>
      </c>
      <c r="BP4000" t="s">
        <v>81</v>
      </c>
      <c r="BQ4000" t="s">
        <v>82</v>
      </c>
    </row>
    <row r="4001" spans="1:69" x14ac:dyDescent="0.3">
      <c r="A4001">
        <v>500</v>
      </c>
      <c r="B4001" t="s">
        <v>2706</v>
      </c>
      <c r="C4001">
        <v>8</v>
      </c>
      <c r="D4001" t="s">
        <v>88</v>
      </c>
      <c r="E4001">
        <v>64</v>
      </c>
      <c r="F4001" t="s">
        <v>2696</v>
      </c>
      <c r="G4001" t="s">
        <v>78</v>
      </c>
      <c r="H4001" t="s">
        <v>78</v>
      </c>
      <c r="Q4001">
        <v>513</v>
      </c>
      <c r="R4001" t="s">
        <v>78</v>
      </c>
      <c r="S4001" t="s">
        <v>78</v>
      </c>
      <c r="AF4001">
        <v>515</v>
      </c>
      <c r="AG4001" t="s">
        <v>78</v>
      </c>
      <c r="AH4001" t="s">
        <v>78</v>
      </c>
      <c r="AU4001">
        <v>513</v>
      </c>
      <c r="AV4001" t="s">
        <v>78</v>
      </c>
      <c r="AW4001" t="s">
        <v>78</v>
      </c>
      <c r="AX4001">
        <v>3</v>
      </c>
      <c r="AY4001">
        <v>514</v>
      </c>
      <c r="AZ4001" t="s">
        <v>78</v>
      </c>
      <c r="BA4001" t="s">
        <v>78</v>
      </c>
      <c r="BB4001">
        <v>515</v>
      </c>
      <c r="BC4001" t="s">
        <v>78</v>
      </c>
      <c r="BD4001" t="s">
        <v>78</v>
      </c>
      <c r="BE4001">
        <v>3</v>
      </c>
      <c r="BI4001">
        <v>513</v>
      </c>
      <c r="BJ4001" t="s">
        <v>78</v>
      </c>
      <c r="BK4001" t="s">
        <v>78</v>
      </c>
      <c r="BL4001">
        <v>515</v>
      </c>
      <c r="BM4001" t="s">
        <v>78</v>
      </c>
      <c r="BN4001" t="s">
        <v>78</v>
      </c>
      <c r="BO4001" t="s">
        <v>78</v>
      </c>
      <c r="BP4001" t="s">
        <v>81</v>
      </c>
      <c r="BQ4001" t="s">
        <v>82</v>
      </c>
    </row>
    <row r="4002" spans="1:69" x14ac:dyDescent="0.3">
      <c r="A4002">
        <v>501</v>
      </c>
      <c r="B4002" t="s">
        <v>2707</v>
      </c>
      <c r="C4002">
        <v>1</v>
      </c>
      <c r="D4002" t="s">
        <v>67</v>
      </c>
      <c r="E4002">
        <v>64</v>
      </c>
      <c r="F4002" t="s">
        <v>2696</v>
      </c>
      <c r="G4002" t="s">
        <v>90</v>
      </c>
      <c r="H4002" t="s">
        <v>78</v>
      </c>
      <c r="Q4002">
        <v>507</v>
      </c>
      <c r="R4002" t="s">
        <v>90</v>
      </c>
      <c r="S4002" t="s">
        <v>78</v>
      </c>
      <c r="AU4002">
        <v>507</v>
      </c>
      <c r="AV4002" t="s">
        <v>90</v>
      </c>
      <c r="AW4002" t="s">
        <v>78</v>
      </c>
      <c r="AX4002">
        <v>3</v>
      </c>
      <c r="AY4002">
        <v>503</v>
      </c>
      <c r="AZ4002" t="s">
        <v>90</v>
      </c>
      <c r="BA4002" t="s">
        <v>78</v>
      </c>
      <c r="BO4002" t="s">
        <v>90</v>
      </c>
      <c r="BP4002" t="s">
        <v>93</v>
      </c>
      <c r="BQ4002" t="s">
        <v>94</v>
      </c>
    </row>
    <row r="4003" spans="1:69" x14ac:dyDescent="0.3">
      <c r="A4003">
        <v>501</v>
      </c>
      <c r="B4003" t="s">
        <v>2707</v>
      </c>
      <c r="C4003">
        <v>2</v>
      </c>
      <c r="D4003" t="s">
        <v>77</v>
      </c>
      <c r="E4003">
        <v>64</v>
      </c>
      <c r="F4003" t="s">
        <v>2696</v>
      </c>
      <c r="G4003" t="s">
        <v>90</v>
      </c>
      <c r="H4003" t="s">
        <v>78</v>
      </c>
      <c r="Q4003">
        <v>507</v>
      </c>
      <c r="R4003" t="s">
        <v>90</v>
      </c>
      <c r="S4003" t="s">
        <v>78</v>
      </c>
      <c r="AU4003">
        <v>507</v>
      </c>
      <c r="AV4003" t="s">
        <v>90</v>
      </c>
      <c r="AW4003" t="s">
        <v>78</v>
      </c>
      <c r="AX4003">
        <v>3</v>
      </c>
      <c r="AY4003">
        <v>503</v>
      </c>
      <c r="AZ4003" t="s">
        <v>90</v>
      </c>
      <c r="BA4003" t="s">
        <v>78</v>
      </c>
      <c r="BO4003" t="s">
        <v>90</v>
      </c>
      <c r="BP4003" t="s">
        <v>93</v>
      </c>
      <c r="BQ4003" t="s">
        <v>94</v>
      </c>
    </row>
    <row r="4004" spans="1:69" x14ac:dyDescent="0.3">
      <c r="A4004">
        <v>501</v>
      </c>
      <c r="B4004" t="s">
        <v>2707</v>
      </c>
      <c r="C4004">
        <v>3</v>
      </c>
      <c r="D4004" t="s">
        <v>83</v>
      </c>
      <c r="E4004">
        <v>64</v>
      </c>
      <c r="F4004" t="s">
        <v>2696</v>
      </c>
      <c r="G4004" t="s">
        <v>90</v>
      </c>
      <c r="H4004" t="s">
        <v>78</v>
      </c>
      <c r="Q4004">
        <v>507</v>
      </c>
      <c r="R4004" t="s">
        <v>90</v>
      </c>
      <c r="S4004" t="s">
        <v>78</v>
      </c>
      <c r="AU4004">
        <v>507</v>
      </c>
      <c r="AV4004" t="s">
        <v>90</v>
      </c>
      <c r="AW4004" t="s">
        <v>78</v>
      </c>
      <c r="AX4004">
        <v>3</v>
      </c>
      <c r="AY4004">
        <v>503</v>
      </c>
      <c r="AZ4004" t="s">
        <v>90</v>
      </c>
      <c r="BA4004" t="s">
        <v>78</v>
      </c>
      <c r="BO4004" t="s">
        <v>90</v>
      </c>
      <c r="BP4004" t="s">
        <v>93</v>
      </c>
      <c r="BQ4004" t="s">
        <v>94</v>
      </c>
    </row>
    <row r="4005" spans="1:69" x14ac:dyDescent="0.3">
      <c r="A4005">
        <v>501</v>
      </c>
      <c r="B4005" t="s">
        <v>2707</v>
      </c>
      <c r="C4005">
        <v>4</v>
      </c>
      <c r="D4005" t="s">
        <v>84</v>
      </c>
      <c r="E4005">
        <v>64</v>
      </c>
      <c r="F4005" t="s">
        <v>2696</v>
      </c>
      <c r="G4005" t="s">
        <v>90</v>
      </c>
      <c r="H4005" t="s">
        <v>69</v>
      </c>
      <c r="Q4005">
        <v>507</v>
      </c>
      <c r="R4005" t="s">
        <v>90</v>
      </c>
      <c r="S4005" t="s">
        <v>69</v>
      </c>
      <c r="AU4005">
        <v>507</v>
      </c>
      <c r="AV4005" t="s">
        <v>90</v>
      </c>
      <c r="AW4005" t="s">
        <v>69</v>
      </c>
      <c r="AX4005">
        <v>3</v>
      </c>
      <c r="AY4005">
        <v>503</v>
      </c>
      <c r="AZ4005" t="s">
        <v>90</v>
      </c>
      <c r="BA4005" t="s">
        <v>69</v>
      </c>
      <c r="BO4005" t="s">
        <v>90</v>
      </c>
      <c r="BP4005" t="s">
        <v>93</v>
      </c>
      <c r="BQ4005" t="s">
        <v>94</v>
      </c>
    </row>
    <row r="4006" spans="1:69" x14ac:dyDescent="0.3">
      <c r="A4006">
        <v>501</v>
      </c>
      <c r="B4006" t="s">
        <v>2707</v>
      </c>
      <c r="C4006">
        <v>5</v>
      </c>
      <c r="D4006" t="s">
        <v>85</v>
      </c>
      <c r="E4006">
        <v>64</v>
      </c>
      <c r="F4006" t="s">
        <v>2696</v>
      </c>
      <c r="G4006" t="s">
        <v>90</v>
      </c>
      <c r="H4006" t="s">
        <v>78</v>
      </c>
      <c r="Q4006">
        <v>507</v>
      </c>
      <c r="R4006" t="s">
        <v>90</v>
      </c>
      <c r="S4006" t="s">
        <v>78</v>
      </c>
      <c r="AU4006">
        <v>507</v>
      </c>
      <c r="AV4006" t="s">
        <v>90</v>
      </c>
      <c r="AW4006" t="s">
        <v>78</v>
      </c>
      <c r="AX4006">
        <v>3</v>
      </c>
      <c r="AY4006">
        <v>503</v>
      </c>
      <c r="AZ4006" t="s">
        <v>90</v>
      </c>
      <c r="BA4006" t="s">
        <v>78</v>
      </c>
      <c r="BO4006" t="s">
        <v>90</v>
      </c>
      <c r="BP4006" t="s">
        <v>93</v>
      </c>
      <c r="BQ4006" t="s">
        <v>94</v>
      </c>
    </row>
    <row r="4007" spans="1:69" x14ac:dyDescent="0.3">
      <c r="A4007">
        <v>501</v>
      </c>
      <c r="B4007" t="s">
        <v>2707</v>
      </c>
      <c r="C4007">
        <v>6</v>
      </c>
      <c r="D4007" t="s">
        <v>86</v>
      </c>
      <c r="E4007">
        <v>64</v>
      </c>
      <c r="F4007" t="s">
        <v>2696</v>
      </c>
      <c r="G4007" t="s">
        <v>90</v>
      </c>
      <c r="H4007" t="s">
        <v>69</v>
      </c>
      <c r="Q4007">
        <v>507</v>
      </c>
      <c r="R4007" t="s">
        <v>90</v>
      </c>
      <c r="S4007" t="s">
        <v>69</v>
      </c>
      <c r="AU4007">
        <v>507</v>
      </c>
      <c r="AV4007" t="s">
        <v>90</v>
      </c>
      <c r="AW4007" t="s">
        <v>69</v>
      </c>
      <c r="AX4007">
        <v>3</v>
      </c>
      <c r="AY4007">
        <v>503</v>
      </c>
      <c r="AZ4007" t="s">
        <v>90</v>
      </c>
      <c r="BA4007" t="s">
        <v>69</v>
      </c>
      <c r="BO4007" t="s">
        <v>90</v>
      </c>
      <c r="BP4007" t="s">
        <v>93</v>
      </c>
      <c r="BQ4007" t="s">
        <v>94</v>
      </c>
    </row>
    <row r="4008" spans="1:69" x14ac:dyDescent="0.3">
      <c r="A4008">
        <v>501</v>
      </c>
      <c r="B4008" t="s">
        <v>2707</v>
      </c>
      <c r="C4008">
        <v>7</v>
      </c>
      <c r="D4008" t="s">
        <v>87</v>
      </c>
      <c r="E4008">
        <v>64</v>
      </c>
      <c r="F4008" t="s">
        <v>2696</v>
      </c>
      <c r="G4008" t="s">
        <v>90</v>
      </c>
      <c r="H4008" t="s">
        <v>69</v>
      </c>
      <c r="Q4008">
        <v>507</v>
      </c>
      <c r="R4008" t="s">
        <v>90</v>
      </c>
      <c r="S4008" t="s">
        <v>69</v>
      </c>
      <c r="AU4008">
        <v>507</v>
      </c>
      <c r="AV4008" t="s">
        <v>90</v>
      </c>
      <c r="AW4008" t="s">
        <v>69</v>
      </c>
      <c r="AX4008">
        <v>3</v>
      </c>
      <c r="AY4008">
        <v>503</v>
      </c>
      <c r="AZ4008" t="s">
        <v>90</v>
      </c>
      <c r="BA4008" t="s">
        <v>69</v>
      </c>
      <c r="BO4008" t="s">
        <v>90</v>
      </c>
      <c r="BP4008" t="s">
        <v>93</v>
      </c>
      <c r="BQ4008" t="s">
        <v>94</v>
      </c>
    </row>
    <row r="4009" spans="1:69" x14ac:dyDescent="0.3">
      <c r="A4009">
        <v>501</v>
      </c>
      <c r="B4009" t="s">
        <v>2707</v>
      </c>
      <c r="C4009">
        <v>8</v>
      </c>
      <c r="D4009" t="s">
        <v>88</v>
      </c>
      <c r="E4009">
        <v>64</v>
      </c>
      <c r="F4009" t="s">
        <v>2696</v>
      </c>
      <c r="G4009" t="s">
        <v>90</v>
      </c>
      <c r="H4009" t="s">
        <v>78</v>
      </c>
      <c r="Q4009">
        <v>507</v>
      </c>
      <c r="R4009" t="s">
        <v>90</v>
      </c>
      <c r="S4009" t="s">
        <v>78</v>
      </c>
      <c r="AU4009">
        <v>507</v>
      </c>
      <c r="AV4009" t="s">
        <v>90</v>
      </c>
      <c r="AW4009" t="s">
        <v>78</v>
      </c>
      <c r="AX4009">
        <v>3</v>
      </c>
      <c r="AY4009">
        <v>503</v>
      </c>
      <c r="AZ4009" t="s">
        <v>90</v>
      </c>
      <c r="BA4009" t="s">
        <v>78</v>
      </c>
      <c r="BO4009" t="s">
        <v>90</v>
      </c>
      <c r="BP4009" t="s">
        <v>93</v>
      </c>
      <c r="BQ4009" t="s">
        <v>94</v>
      </c>
    </row>
    <row r="4010" spans="1:69" x14ac:dyDescent="0.3">
      <c r="A4010">
        <v>502</v>
      </c>
      <c r="B4010" t="s">
        <v>2011</v>
      </c>
      <c r="C4010">
        <v>1</v>
      </c>
      <c r="D4010" t="s">
        <v>67</v>
      </c>
      <c r="E4010">
        <v>64</v>
      </c>
      <c r="F4010" t="s">
        <v>2696</v>
      </c>
      <c r="G4010" t="s">
        <v>78</v>
      </c>
      <c r="H4010" t="s">
        <v>78</v>
      </c>
      <c r="Q4010" t="s">
        <v>2708</v>
      </c>
      <c r="R4010" t="s">
        <v>2709</v>
      </c>
      <c r="S4010" t="s">
        <v>78</v>
      </c>
      <c r="AU4010" t="s">
        <v>2708</v>
      </c>
      <c r="AV4010" t="s">
        <v>2709</v>
      </c>
      <c r="AW4010" t="s">
        <v>78</v>
      </c>
      <c r="AX4010">
        <v>3</v>
      </c>
      <c r="AY4010" t="s">
        <v>2710</v>
      </c>
      <c r="AZ4010" t="s">
        <v>119</v>
      </c>
      <c r="BA4010" t="s">
        <v>78</v>
      </c>
      <c r="BI4010" t="s">
        <v>2711</v>
      </c>
      <c r="BJ4010" t="s">
        <v>119</v>
      </c>
      <c r="BK4010" t="s">
        <v>78</v>
      </c>
      <c r="BO4010" t="s">
        <v>78</v>
      </c>
      <c r="BP4010" t="s">
        <v>81</v>
      </c>
      <c r="BQ4010" t="s">
        <v>224</v>
      </c>
    </row>
    <row r="4011" spans="1:69" x14ac:dyDescent="0.3">
      <c r="A4011">
        <v>502</v>
      </c>
      <c r="B4011" t="s">
        <v>2011</v>
      </c>
      <c r="C4011">
        <v>2</v>
      </c>
      <c r="D4011" t="s">
        <v>77</v>
      </c>
      <c r="E4011">
        <v>64</v>
      </c>
      <c r="F4011" t="s">
        <v>2696</v>
      </c>
      <c r="G4011" t="s">
        <v>78</v>
      </c>
      <c r="H4011" t="s">
        <v>78</v>
      </c>
      <c r="Q4011" t="s">
        <v>2708</v>
      </c>
      <c r="R4011" t="s">
        <v>2709</v>
      </c>
      <c r="S4011" t="s">
        <v>78</v>
      </c>
      <c r="AU4011" t="s">
        <v>2708</v>
      </c>
      <c r="AV4011" t="s">
        <v>2709</v>
      </c>
      <c r="AW4011" t="s">
        <v>78</v>
      </c>
      <c r="AX4011">
        <v>3</v>
      </c>
      <c r="AY4011" t="s">
        <v>2710</v>
      </c>
      <c r="AZ4011" t="s">
        <v>119</v>
      </c>
      <c r="BA4011" t="s">
        <v>78</v>
      </c>
      <c r="BI4011" t="s">
        <v>2711</v>
      </c>
      <c r="BJ4011" t="s">
        <v>119</v>
      </c>
      <c r="BK4011" t="s">
        <v>78</v>
      </c>
      <c r="BO4011" t="s">
        <v>78</v>
      </c>
      <c r="BP4011" t="s">
        <v>81</v>
      </c>
      <c r="BQ4011" t="s">
        <v>224</v>
      </c>
    </row>
    <row r="4012" spans="1:69" x14ac:dyDescent="0.3">
      <c r="A4012">
        <v>502</v>
      </c>
      <c r="B4012" t="s">
        <v>2011</v>
      </c>
      <c r="C4012">
        <v>3</v>
      </c>
      <c r="D4012" t="s">
        <v>83</v>
      </c>
      <c r="E4012">
        <v>64</v>
      </c>
      <c r="F4012" t="s">
        <v>2696</v>
      </c>
      <c r="G4012" t="s">
        <v>78</v>
      </c>
      <c r="H4012" t="s">
        <v>78</v>
      </c>
      <c r="Q4012" t="s">
        <v>2708</v>
      </c>
      <c r="R4012" t="s">
        <v>2709</v>
      </c>
      <c r="S4012" t="s">
        <v>78</v>
      </c>
      <c r="AU4012" t="s">
        <v>2708</v>
      </c>
      <c r="AV4012" t="s">
        <v>2709</v>
      </c>
      <c r="AW4012" t="s">
        <v>78</v>
      </c>
      <c r="AX4012">
        <v>3</v>
      </c>
      <c r="AY4012" t="s">
        <v>2710</v>
      </c>
      <c r="AZ4012" t="s">
        <v>119</v>
      </c>
      <c r="BA4012" t="s">
        <v>78</v>
      </c>
      <c r="BI4012" t="s">
        <v>2711</v>
      </c>
      <c r="BJ4012" t="s">
        <v>119</v>
      </c>
      <c r="BK4012" t="s">
        <v>78</v>
      </c>
      <c r="BO4012" t="s">
        <v>78</v>
      </c>
      <c r="BP4012" t="s">
        <v>81</v>
      </c>
      <c r="BQ4012" t="s">
        <v>224</v>
      </c>
    </row>
    <row r="4013" spans="1:69" x14ac:dyDescent="0.3">
      <c r="A4013">
        <v>502</v>
      </c>
      <c r="B4013" t="s">
        <v>2011</v>
      </c>
      <c r="C4013">
        <v>4</v>
      </c>
      <c r="D4013" t="s">
        <v>84</v>
      </c>
      <c r="E4013">
        <v>64</v>
      </c>
      <c r="F4013" t="s">
        <v>2696</v>
      </c>
      <c r="G4013" t="s">
        <v>69</v>
      </c>
      <c r="H4013" t="s">
        <v>69</v>
      </c>
      <c r="Q4013" t="s">
        <v>2708</v>
      </c>
      <c r="R4013" t="s">
        <v>2712</v>
      </c>
      <c r="S4013" t="s">
        <v>69</v>
      </c>
      <c r="AU4013" t="s">
        <v>2708</v>
      </c>
      <c r="AV4013" t="s">
        <v>2712</v>
      </c>
      <c r="AW4013" t="s">
        <v>69</v>
      </c>
      <c r="AX4013">
        <v>3</v>
      </c>
      <c r="AY4013" t="s">
        <v>2710</v>
      </c>
      <c r="AZ4013" t="s">
        <v>108</v>
      </c>
      <c r="BA4013" t="s">
        <v>69</v>
      </c>
      <c r="BI4013" t="s">
        <v>2711</v>
      </c>
      <c r="BJ4013" t="s">
        <v>108</v>
      </c>
      <c r="BK4013" t="s">
        <v>69</v>
      </c>
      <c r="BO4013" t="s">
        <v>69</v>
      </c>
      <c r="BP4013" t="s">
        <v>75</v>
      </c>
      <c r="BQ4013" t="s">
        <v>225</v>
      </c>
    </row>
    <row r="4014" spans="1:69" x14ac:dyDescent="0.3">
      <c r="A4014">
        <v>502</v>
      </c>
      <c r="B4014" t="s">
        <v>2011</v>
      </c>
      <c r="C4014">
        <v>5</v>
      </c>
      <c r="D4014" t="s">
        <v>85</v>
      </c>
      <c r="E4014">
        <v>64</v>
      </c>
      <c r="F4014" t="s">
        <v>2696</v>
      </c>
      <c r="G4014" t="s">
        <v>78</v>
      </c>
      <c r="H4014" t="s">
        <v>78</v>
      </c>
      <c r="Q4014" t="s">
        <v>2708</v>
      </c>
      <c r="R4014" t="s">
        <v>2709</v>
      </c>
      <c r="S4014" t="s">
        <v>78</v>
      </c>
      <c r="AU4014" t="s">
        <v>2708</v>
      </c>
      <c r="AV4014" t="s">
        <v>2709</v>
      </c>
      <c r="AW4014" t="s">
        <v>78</v>
      </c>
      <c r="AX4014">
        <v>3</v>
      </c>
      <c r="AY4014" t="s">
        <v>2710</v>
      </c>
      <c r="AZ4014" t="s">
        <v>119</v>
      </c>
      <c r="BA4014" t="s">
        <v>78</v>
      </c>
      <c r="BI4014" t="s">
        <v>2711</v>
      </c>
      <c r="BJ4014" t="s">
        <v>119</v>
      </c>
      <c r="BK4014" t="s">
        <v>78</v>
      </c>
      <c r="BO4014" t="s">
        <v>78</v>
      </c>
      <c r="BP4014" t="s">
        <v>81</v>
      </c>
      <c r="BQ4014" t="s">
        <v>224</v>
      </c>
    </row>
    <row r="4015" spans="1:69" x14ac:dyDescent="0.3">
      <c r="A4015">
        <v>502</v>
      </c>
      <c r="B4015" t="s">
        <v>2011</v>
      </c>
      <c r="C4015">
        <v>6</v>
      </c>
      <c r="D4015" t="s">
        <v>86</v>
      </c>
      <c r="E4015">
        <v>64</v>
      </c>
      <c r="F4015" t="s">
        <v>2696</v>
      </c>
      <c r="G4015" t="s">
        <v>78</v>
      </c>
      <c r="H4015" t="s">
        <v>69</v>
      </c>
      <c r="Q4015" t="s">
        <v>2708</v>
      </c>
      <c r="R4015" t="s">
        <v>2709</v>
      </c>
      <c r="S4015" t="s">
        <v>69</v>
      </c>
      <c r="AU4015" t="s">
        <v>2708</v>
      </c>
      <c r="AV4015" t="s">
        <v>2709</v>
      </c>
      <c r="AW4015" t="s">
        <v>69</v>
      </c>
      <c r="AX4015">
        <v>3</v>
      </c>
      <c r="AY4015" t="s">
        <v>2710</v>
      </c>
      <c r="AZ4015" t="s">
        <v>119</v>
      </c>
      <c r="BA4015" t="s">
        <v>69</v>
      </c>
      <c r="BI4015" t="s">
        <v>2711</v>
      </c>
      <c r="BJ4015" t="s">
        <v>119</v>
      </c>
      <c r="BK4015" t="s">
        <v>69</v>
      </c>
      <c r="BO4015" t="s">
        <v>78</v>
      </c>
      <c r="BP4015" t="s">
        <v>81</v>
      </c>
      <c r="BQ4015" t="s">
        <v>224</v>
      </c>
    </row>
    <row r="4016" spans="1:69" x14ac:dyDescent="0.3">
      <c r="A4016">
        <v>502</v>
      </c>
      <c r="B4016" t="s">
        <v>2011</v>
      </c>
      <c r="C4016">
        <v>7</v>
      </c>
      <c r="D4016" t="s">
        <v>87</v>
      </c>
      <c r="E4016">
        <v>64</v>
      </c>
      <c r="F4016" t="s">
        <v>2696</v>
      </c>
      <c r="G4016" t="s">
        <v>78</v>
      </c>
      <c r="H4016" t="s">
        <v>69</v>
      </c>
      <c r="Q4016" t="s">
        <v>2708</v>
      </c>
      <c r="R4016" t="s">
        <v>2709</v>
      </c>
      <c r="S4016" t="s">
        <v>69</v>
      </c>
      <c r="AU4016" t="s">
        <v>2708</v>
      </c>
      <c r="AV4016" t="s">
        <v>2709</v>
      </c>
      <c r="AW4016" t="s">
        <v>69</v>
      </c>
      <c r="AX4016">
        <v>3</v>
      </c>
      <c r="AY4016" t="s">
        <v>2710</v>
      </c>
      <c r="AZ4016" t="s">
        <v>119</v>
      </c>
      <c r="BA4016" t="s">
        <v>69</v>
      </c>
      <c r="BI4016" t="s">
        <v>2711</v>
      </c>
      <c r="BJ4016" t="s">
        <v>119</v>
      </c>
      <c r="BK4016" t="s">
        <v>69</v>
      </c>
      <c r="BO4016" t="s">
        <v>78</v>
      </c>
      <c r="BP4016" t="s">
        <v>81</v>
      </c>
      <c r="BQ4016" t="s">
        <v>224</v>
      </c>
    </row>
    <row r="4017" spans="1:69" x14ac:dyDescent="0.3">
      <c r="A4017">
        <v>502</v>
      </c>
      <c r="B4017" t="s">
        <v>2011</v>
      </c>
      <c r="C4017">
        <v>8</v>
      </c>
      <c r="D4017" t="s">
        <v>88</v>
      </c>
      <c r="E4017">
        <v>64</v>
      </c>
      <c r="F4017" t="s">
        <v>2696</v>
      </c>
      <c r="G4017" t="s">
        <v>78</v>
      </c>
      <c r="H4017" t="s">
        <v>78</v>
      </c>
      <c r="Q4017" t="s">
        <v>2708</v>
      </c>
      <c r="R4017" t="s">
        <v>2709</v>
      </c>
      <c r="S4017" t="s">
        <v>78</v>
      </c>
      <c r="AU4017" t="s">
        <v>2708</v>
      </c>
      <c r="AV4017" t="s">
        <v>2709</v>
      </c>
      <c r="AW4017" t="s">
        <v>78</v>
      </c>
      <c r="AX4017">
        <v>3</v>
      </c>
      <c r="AY4017" t="s">
        <v>2710</v>
      </c>
      <c r="AZ4017" t="s">
        <v>119</v>
      </c>
      <c r="BA4017" t="s">
        <v>78</v>
      </c>
      <c r="BI4017" t="s">
        <v>2711</v>
      </c>
      <c r="BJ4017" t="s">
        <v>119</v>
      </c>
      <c r="BK4017" t="s">
        <v>78</v>
      </c>
      <c r="BO4017" t="s">
        <v>78</v>
      </c>
      <c r="BP4017" t="s">
        <v>81</v>
      </c>
      <c r="BQ4017" t="s">
        <v>224</v>
      </c>
    </row>
    <row r="4018" spans="1:69" x14ac:dyDescent="0.3">
      <c r="A4018">
        <v>503</v>
      </c>
      <c r="B4018" t="s">
        <v>2713</v>
      </c>
      <c r="C4018">
        <v>1</v>
      </c>
      <c r="D4018" t="s">
        <v>67</v>
      </c>
      <c r="E4018">
        <v>64</v>
      </c>
      <c r="F4018" t="s">
        <v>2696</v>
      </c>
      <c r="G4018" t="s">
        <v>90</v>
      </c>
      <c r="H4018" t="s">
        <v>78</v>
      </c>
      <c r="Q4018">
        <v>504</v>
      </c>
      <c r="R4018" t="s">
        <v>78</v>
      </c>
      <c r="S4018" t="s">
        <v>78</v>
      </c>
      <c r="AF4018" t="s">
        <v>2714</v>
      </c>
      <c r="AG4018" t="s">
        <v>2709</v>
      </c>
      <c r="AH4018" t="s">
        <v>92</v>
      </c>
      <c r="AU4018">
        <v>504</v>
      </c>
      <c r="AV4018" t="s">
        <v>78</v>
      </c>
      <c r="AW4018" t="s">
        <v>78</v>
      </c>
      <c r="AX4018">
        <v>3</v>
      </c>
      <c r="AY4018">
        <v>506</v>
      </c>
      <c r="AZ4018" t="s">
        <v>78</v>
      </c>
      <c r="BA4018" t="s">
        <v>78</v>
      </c>
      <c r="BB4018" t="s">
        <v>2715</v>
      </c>
      <c r="BC4018" t="s">
        <v>1022</v>
      </c>
      <c r="BD4018" t="s">
        <v>620</v>
      </c>
      <c r="BE4018" t="s">
        <v>2702</v>
      </c>
      <c r="BF4018" t="s">
        <v>2716</v>
      </c>
      <c r="BG4018" t="s">
        <v>2717</v>
      </c>
      <c r="BH4018" t="s">
        <v>2718</v>
      </c>
      <c r="BO4018" t="s">
        <v>78</v>
      </c>
      <c r="BP4018" t="s">
        <v>93</v>
      </c>
      <c r="BQ4018" t="s">
        <v>109</v>
      </c>
    </row>
    <row r="4019" spans="1:69" x14ac:dyDescent="0.3">
      <c r="A4019">
        <v>503</v>
      </c>
      <c r="B4019" t="s">
        <v>2713</v>
      </c>
      <c r="C4019">
        <v>2</v>
      </c>
      <c r="D4019" t="s">
        <v>77</v>
      </c>
      <c r="E4019">
        <v>64</v>
      </c>
      <c r="F4019" t="s">
        <v>2696</v>
      </c>
      <c r="G4019" t="s">
        <v>90</v>
      </c>
      <c r="H4019" t="s">
        <v>78</v>
      </c>
      <c r="Q4019">
        <v>504</v>
      </c>
      <c r="R4019" t="s">
        <v>78</v>
      </c>
      <c r="S4019" t="s">
        <v>78</v>
      </c>
      <c r="AF4019" t="s">
        <v>2714</v>
      </c>
      <c r="AG4019" t="s">
        <v>2709</v>
      </c>
      <c r="AH4019" t="s">
        <v>92</v>
      </c>
      <c r="AU4019">
        <v>504</v>
      </c>
      <c r="AV4019" t="s">
        <v>78</v>
      </c>
      <c r="AW4019" t="s">
        <v>78</v>
      </c>
      <c r="AX4019">
        <v>3</v>
      </c>
      <c r="AY4019">
        <v>506</v>
      </c>
      <c r="AZ4019" t="s">
        <v>78</v>
      </c>
      <c r="BA4019" t="s">
        <v>78</v>
      </c>
      <c r="BB4019" t="s">
        <v>2715</v>
      </c>
      <c r="BC4019" t="s">
        <v>1022</v>
      </c>
      <c r="BD4019" t="s">
        <v>622</v>
      </c>
      <c r="BE4019" t="s">
        <v>2702</v>
      </c>
      <c r="BF4019" t="s">
        <v>2716</v>
      </c>
      <c r="BG4019" t="s">
        <v>2717</v>
      </c>
      <c r="BH4019" t="s">
        <v>2719</v>
      </c>
      <c r="BO4019" t="s">
        <v>78</v>
      </c>
      <c r="BP4019" t="s">
        <v>93</v>
      </c>
      <c r="BQ4019" t="s">
        <v>109</v>
      </c>
    </row>
    <row r="4020" spans="1:69" x14ac:dyDescent="0.3">
      <c r="A4020">
        <v>503</v>
      </c>
      <c r="B4020" t="s">
        <v>2713</v>
      </c>
      <c r="C4020">
        <v>3</v>
      </c>
      <c r="D4020" t="s">
        <v>83</v>
      </c>
      <c r="E4020">
        <v>64</v>
      </c>
      <c r="F4020" t="s">
        <v>2696</v>
      </c>
      <c r="G4020" t="s">
        <v>90</v>
      </c>
      <c r="H4020" t="s">
        <v>78</v>
      </c>
      <c r="Q4020">
        <v>504</v>
      </c>
      <c r="R4020" t="s">
        <v>78</v>
      </c>
      <c r="S4020" t="s">
        <v>78</v>
      </c>
      <c r="AF4020" t="s">
        <v>2714</v>
      </c>
      <c r="AG4020" t="s">
        <v>2709</v>
      </c>
      <c r="AH4020" t="s">
        <v>92</v>
      </c>
      <c r="AU4020">
        <v>504</v>
      </c>
      <c r="AV4020" t="s">
        <v>78</v>
      </c>
      <c r="AW4020" t="s">
        <v>78</v>
      </c>
      <c r="AX4020">
        <v>3</v>
      </c>
      <c r="AY4020">
        <v>506</v>
      </c>
      <c r="AZ4020" t="s">
        <v>78</v>
      </c>
      <c r="BA4020" t="s">
        <v>78</v>
      </c>
      <c r="BB4020" t="s">
        <v>2715</v>
      </c>
      <c r="BC4020" t="s">
        <v>1022</v>
      </c>
      <c r="BD4020" t="s">
        <v>622</v>
      </c>
      <c r="BE4020" t="s">
        <v>2702</v>
      </c>
      <c r="BF4020" t="s">
        <v>2716</v>
      </c>
      <c r="BG4020" t="s">
        <v>2717</v>
      </c>
      <c r="BH4020" t="s">
        <v>2719</v>
      </c>
      <c r="BO4020" t="s">
        <v>78</v>
      </c>
      <c r="BP4020" t="s">
        <v>93</v>
      </c>
      <c r="BQ4020" t="s">
        <v>109</v>
      </c>
    </row>
    <row r="4021" spans="1:69" x14ac:dyDescent="0.3">
      <c r="A4021">
        <v>503</v>
      </c>
      <c r="B4021" t="s">
        <v>2713</v>
      </c>
      <c r="C4021">
        <v>4</v>
      </c>
      <c r="D4021" t="s">
        <v>84</v>
      </c>
      <c r="E4021">
        <v>64</v>
      </c>
      <c r="F4021" t="s">
        <v>2696</v>
      </c>
      <c r="G4021" t="s">
        <v>90</v>
      </c>
      <c r="H4021" t="s">
        <v>69</v>
      </c>
      <c r="Q4021">
        <v>504</v>
      </c>
      <c r="R4021" t="s">
        <v>69</v>
      </c>
      <c r="S4021" t="s">
        <v>69</v>
      </c>
      <c r="AF4021" t="s">
        <v>2714</v>
      </c>
      <c r="AG4021" t="s">
        <v>2712</v>
      </c>
      <c r="AH4021" t="s">
        <v>95</v>
      </c>
      <c r="AU4021">
        <v>504</v>
      </c>
      <c r="AV4021" t="s">
        <v>69</v>
      </c>
      <c r="AW4021" t="s">
        <v>69</v>
      </c>
      <c r="AX4021">
        <v>3</v>
      </c>
      <c r="AY4021">
        <v>506</v>
      </c>
      <c r="AZ4021" t="s">
        <v>69</v>
      </c>
      <c r="BA4021" t="s">
        <v>69</v>
      </c>
      <c r="BB4021" t="s">
        <v>2715</v>
      </c>
      <c r="BC4021" t="s">
        <v>2720</v>
      </c>
      <c r="BD4021" t="s">
        <v>714</v>
      </c>
      <c r="BE4021" t="s">
        <v>2702</v>
      </c>
      <c r="BF4021" t="s">
        <v>2716</v>
      </c>
      <c r="BG4021" t="s">
        <v>2717</v>
      </c>
      <c r="BH4021" t="s">
        <v>2721</v>
      </c>
      <c r="BO4021" t="s">
        <v>69</v>
      </c>
      <c r="BP4021" t="s">
        <v>93</v>
      </c>
      <c r="BQ4021" t="s">
        <v>129</v>
      </c>
    </row>
    <row r="4022" spans="1:69" x14ac:dyDescent="0.3">
      <c r="A4022">
        <v>503</v>
      </c>
      <c r="B4022" t="s">
        <v>2713</v>
      </c>
      <c r="C4022">
        <v>5</v>
      </c>
      <c r="D4022" t="s">
        <v>85</v>
      </c>
      <c r="E4022">
        <v>64</v>
      </c>
      <c r="F4022" t="s">
        <v>2696</v>
      </c>
      <c r="G4022" t="s">
        <v>90</v>
      </c>
      <c r="H4022" t="s">
        <v>78</v>
      </c>
      <c r="Q4022">
        <v>504</v>
      </c>
      <c r="R4022" t="s">
        <v>78</v>
      </c>
      <c r="S4022" t="s">
        <v>78</v>
      </c>
      <c r="AF4022" t="s">
        <v>2714</v>
      </c>
      <c r="AG4022" t="s">
        <v>2709</v>
      </c>
      <c r="AH4022" t="s">
        <v>92</v>
      </c>
      <c r="AU4022">
        <v>504</v>
      </c>
      <c r="AV4022" t="s">
        <v>78</v>
      </c>
      <c r="AW4022" t="s">
        <v>78</v>
      </c>
      <c r="AX4022">
        <v>3</v>
      </c>
      <c r="AY4022">
        <v>506</v>
      </c>
      <c r="AZ4022" t="s">
        <v>78</v>
      </c>
      <c r="BA4022" t="s">
        <v>78</v>
      </c>
      <c r="BB4022" t="s">
        <v>2715</v>
      </c>
      <c r="BC4022" t="s">
        <v>1022</v>
      </c>
      <c r="BD4022" t="s">
        <v>622</v>
      </c>
      <c r="BE4022" t="s">
        <v>2702</v>
      </c>
      <c r="BF4022" t="s">
        <v>2716</v>
      </c>
      <c r="BG4022" t="s">
        <v>2717</v>
      </c>
      <c r="BH4022" t="s">
        <v>2719</v>
      </c>
      <c r="BO4022" t="s">
        <v>78</v>
      </c>
      <c r="BP4022" t="s">
        <v>93</v>
      </c>
      <c r="BQ4022" t="s">
        <v>109</v>
      </c>
    </row>
    <row r="4023" spans="1:69" x14ac:dyDescent="0.3">
      <c r="A4023">
        <v>503</v>
      </c>
      <c r="B4023" t="s">
        <v>2713</v>
      </c>
      <c r="C4023">
        <v>6</v>
      </c>
      <c r="D4023" t="s">
        <v>86</v>
      </c>
      <c r="E4023">
        <v>64</v>
      </c>
      <c r="F4023" t="s">
        <v>2696</v>
      </c>
      <c r="G4023" t="s">
        <v>90</v>
      </c>
      <c r="H4023" t="s">
        <v>69</v>
      </c>
      <c r="Q4023">
        <v>504</v>
      </c>
      <c r="R4023" t="s">
        <v>78</v>
      </c>
      <c r="S4023" t="s">
        <v>69</v>
      </c>
      <c r="AF4023" t="s">
        <v>2714</v>
      </c>
      <c r="AG4023" t="s">
        <v>2709</v>
      </c>
      <c r="AH4023" t="s">
        <v>95</v>
      </c>
      <c r="AU4023">
        <v>504</v>
      </c>
      <c r="AV4023" t="s">
        <v>78</v>
      </c>
      <c r="AW4023" t="s">
        <v>69</v>
      </c>
      <c r="AX4023">
        <v>3</v>
      </c>
      <c r="AY4023">
        <v>506</v>
      </c>
      <c r="AZ4023" t="s">
        <v>78</v>
      </c>
      <c r="BA4023" t="s">
        <v>69</v>
      </c>
      <c r="BB4023" t="s">
        <v>2715</v>
      </c>
      <c r="BC4023" t="s">
        <v>2722</v>
      </c>
      <c r="BD4023" t="s">
        <v>614</v>
      </c>
      <c r="BE4023" t="s">
        <v>2702</v>
      </c>
      <c r="BF4023" t="s">
        <v>2716</v>
      </c>
      <c r="BG4023" t="s">
        <v>2723</v>
      </c>
      <c r="BH4023" t="s">
        <v>2724</v>
      </c>
      <c r="BO4023" t="s">
        <v>78</v>
      </c>
      <c r="BP4023" t="s">
        <v>93</v>
      </c>
      <c r="BQ4023" t="s">
        <v>109</v>
      </c>
    </row>
    <row r="4024" spans="1:69" x14ac:dyDescent="0.3">
      <c r="A4024">
        <v>503</v>
      </c>
      <c r="B4024" t="s">
        <v>2713</v>
      </c>
      <c r="C4024">
        <v>7</v>
      </c>
      <c r="D4024" t="s">
        <v>87</v>
      </c>
      <c r="E4024">
        <v>64</v>
      </c>
      <c r="F4024" t="s">
        <v>2696</v>
      </c>
      <c r="G4024" t="s">
        <v>90</v>
      </c>
      <c r="H4024" t="s">
        <v>69</v>
      </c>
      <c r="Q4024">
        <v>504</v>
      </c>
      <c r="R4024" t="s">
        <v>78</v>
      </c>
      <c r="S4024" t="s">
        <v>69</v>
      </c>
      <c r="AF4024" t="s">
        <v>2714</v>
      </c>
      <c r="AG4024" t="s">
        <v>2709</v>
      </c>
      <c r="AH4024" t="s">
        <v>95</v>
      </c>
      <c r="AU4024">
        <v>504</v>
      </c>
      <c r="AV4024" t="s">
        <v>78</v>
      </c>
      <c r="AW4024" t="s">
        <v>69</v>
      </c>
      <c r="AX4024">
        <v>3</v>
      </c>
      <c r="AY4024">
        <v>506</v>
      </c>
      <c r="AZ4024" t="s">
        <v>78</v>
      </c>
      <c r="BA4024" t="s">
        <v>69</v>
      </c>
      <c r="BB4024" t="s">
        <v>2715</v>
      </c>
      <c r="BC4024" t="s">
        <v>2722</v>
      </c>
      <c r="BD4024" t="s">
        <v>614</v>
      </c>
      <c r="BE4024" t="s">
        <v>2702</v>
      </c>
      <c r="BF4024" t="s">
        <v>2716</v>
      </c>
      <c r="BG4024" t="s">
        <v>2723</v>
      </c>
      <c r="BH4024" t="s">
        <v>2724</v>
      </c>
      <c r="BO4024" t="s">
        <v>78</v>
      </c>
      <c r="BP4024" t="s">
        <v>93</v>
      </c>
      <c r="BQ4024" t="s">
        <v>109</v>
      </c>
    </row>
    <row r="4025" spans="1:69" x14ac:dyDescent="0.3">
      <c r="A4025">
        <v>503</v>
      </c>
      <c r="B4025" t="s">
        <v>2713</v>
      </c>
      <c r="C4025">
        <v>8</v>
      </c>
      <c r="D4025" t="s">
        <v>88</v>
      </c>
      <c r="E4025">
        <v>64</v>
      </c>
      <c r="F4025" t="s">
        <v>2696</v>
      </c>
      <c r="G4025" t="s">
        <v>90</v>
      </c>
      <c r="H4025" t="s">
        <v>78</v>
      </c>
      <c r="Q4025">
        <v>504</v>
      </c>
      <c r="R4025" t="s">
        <v>78</v>
      </c>
      <c r="S4025" t="s">
        <v>78</v>
      </c>
      <c r="AF4025" t="s">
        <v>2714</v>
      </c>
      <c r="AG4025" t="s">
        <v>2709</v>
      </c>
      <c r="AH4025" t="s">
        <v>92</v>
      </c>
      <c r="AU4025">
        <v>504</v>
      </c>
      <c r="AV4025" t="s">
        <v>78</v>
      </c>
      <c r="AW4025" t="s">
        <v>78</v>
      </c>
      <c r="AX4025">
        <v>3</v>
      </c>
      <c r="AY4025">
        <v>506</v>
      </c>
      <c r="AZ4025" t="s">
        <v>78</v>
      </c>
      <c r="BA4025" t="s">
        <v>78</v>
      </c>
      <c r="BB4025" t="s">
        <v>2715</v>
      </c>
      <c r="BC4025" t="s">
        <v>1022</v>
      </c>
      <c r="BD4025" t="s">
        <v>622</v>
      </c>
      <c r="BE4025" t="s">
        <v>2702</v>
      </c>
      <c r="BF4025" t="s">
        <v>2716</v>
      </c>
      <c r="BG4025" t="s">
        <v>2717</v>
      </c>
      <c r="BH4025" t="s">
        <v>2725</v>
      </c>
      <c r="BO4025" t="s">
        <v>78</v>
      </c>
      <c r="BP4025" t="s">
        <v>93</v>
      </c>
      <c r="BQ4025" t="s">
        <v>109</v>
      </c>
    </row>
    <row r="4026" spans="1:69" x14ac:dyDescent="0.3">
      <c r="A4026">
        <v>504</v>
      </c>
      <c r="B4026" t="s">
        <v>2726</v>
      </c>
      <c r="C4026">
        <v>1</v>
      </c>
      <c r="D4026" t="s">
        <v>67</v>
      </c>
      <c r="E4026">
        <v>64</v>
      </c>
      <c r="F4026" t="s">
        <v>2696</v>
      </c>
      <c r="G4026" t="s">
        <v>78</v>
      </c>
      <c r="H4026" t="s">
        <v>78</v>
      </c>
      <c r="Q4026">
        <v>506</v>
      </c>
      <c r="R4026" t="s">
        <v>78</v>
      </c>
      <c r="S4026" t="s">
        <v>78</v>
      </c>
      <c r="AF4026">
        <v>503</v>
      </c>
      <c r="AG4026" t="s">
        <v>90</v>
      </c>
      <c r="AH4026" t="s">
        <v>78</v>
      </c>
      <c r="AU4026">
        <v>506</v>
      </c>
      <c r="AV4026" t="s">
        <v>78</v>
      </c>
      <c r="AW4026" t="s">
        <v>78</v>
      </c>
      <c r="AX4026">
        <v>3</v>
      </c>
      <c r="AY4026">
        <v>458</v>
      </c>
      <c r="AZ4026" t="s">
        <v>90</v>
      </c>
      <c r="BA4026" t="s">
        <v>90</v>
      </c>
      <c r="BB4026">
        <v>503</v>
      </c>
      <c r="BC4026" t="s">
        <v>90</v>
      </c>
      <c r="BD4026" t="s">
        <v>78</v>
      </c>
      <c r="BE4026">
        <v>3</v>
      </c>
      <c r="BF4026" t="s">
        <v>2715</v>
      </c>
      <c r="BG4026" t="s">
        <v>1022</v>
      </c>
      <c r="BH4026" t="s">
        <v>620</v>
      </c>
      <c r="BI4026">
        <v>506</v>
      </c>
      <c r="BJ4026" t="s">
        <v>78</v>
      </c>
      <c r="BK4026" t="s">
        <v>78</v>
      </c>
      <c r="BO4026" t="s">
        <v>90</v>
      </c>
      <c r="BQ4026" t="s">
        <v>94</v>
      </c>
    </row>
    <row r="4027" spans="1:69" x14ac:dyDescent="0.3">
      <c r="A4027">
        <v>504</v>
      </c>
      <c r="B4027" t="s">
        <v>2726</v>
      </c>
      <c r="C4027">
        <v>2</v>
      </c>
      <c r="D4027" t="s">
        <v>77</v>
      </c>
      <c r="E4027">
        <v>64</v>
      </c>
      <c r="F4027" t="s">
        <v>2696</v>
      </c>
      <c r="G4027" t="s">
        <v>78</v>
      </c>
      <c r="H4027" t="s">
        <v>78</v>
      </c>
      <c r="Q4027">
        <v>506</v>
      </c>
      <c r="R4027" t="s">
        <v>78</v>
      </c>
      <c r="S4027" t="s">
        <v>78</v>
      </c>
      <c r="AF4027">
        <v>503</v>
      </c>
      <c r="AG4027" t="s">
        <v>90</v>
      </c>
      <c r="AH4027" t="s">
        <v>78</v>
      </c>
      <c r="AU4027">
        <v>506</v>
      </c>
      <c r="AV4027" t="s">
        <v>78</v>
      </c>
      <c r="AW4027" t="s">
        <v>78</v>
      </c>
      <c r="AX4027">
        <v>3</v>
      </c>
      <c r="AY4027">
        <v>458</v>
      </c>
      <c r="AZ4027" t="s">
        <v>90</v>
      </c>
      <c r="BA4027" t="s">
        <v>90</v>
      </c>
      <c r="BB4027">
        <v>503</v>
      </c>
      <c r="BC4027" t="s">
        <v>90</v>
      </c>
      <c r="BD4027" t="s">
        <v>78</v>
      </c>
      <c r="BE4027">
        <v>3</v>
      </c>
      <c r="BF4027" t="s">
        <v>2715</v>
      </c>
      <c r="BG4027" t="s">
        <v>1022</v>
      </c>
      <c r="BH4027" t="s">
        <v>622</v>
      </c>
      <c r="BI4027">
        <v>506</v>
      </c>
      <c r="BJ4027" t="s">
        <v>78</v>
      </c>
      <c r="BK4027" t="s">
        <v>78</v>
      </c>
      <c r="BO4027" t="s">
        <v>90</v>
      </c>
      <c r="BQ4027" t="s">
        <v>94</v>
      </c>
    </row>
    <row r="4028" spans="1:69" x14ac:dyDescent="0.3">
      <c r="A4028">
        <v>504</v>
      </c>
      <c r="B4028" t="s">
        <v>2726</v>
      </c>
      <c r="C4028">
        <v>3</v>
      </c>
      <c r="D4028" t="s">
        <v>83</v>
      </c>
      <c r="E4028">
        <v>64</v>
      </c>
      <c r="F4028" t="s">
        <v>2696</v>
      </c>
      <c r="G4028" t="s">
        <v>78</v>
      </c>
      <c r="H4028" t="s">
        <v>78</v>
      </c>
      <c r="Q4028">
        <v>506</v>
      </c>
      <c r="R4028" t="s">
        <v>78</v>
      </c>
      <c r="S4028" t="s">
        <v>78</v>
      </c>
      <c r="AF4028">
        <v>503</v>
      </c>
      <c r="AG4028" t="s">
        <v>90</v>
      </c>
      <c r="AH4028" t="s">
        <v>78</v>
      </c>
      <c r="AU4028">
        <v>506</v>
      </c>
      <c r="AV4028" t="s">
        <v>78</v>
      </c>
      <c r="AW4028" t="s">
        <v>78</v>
      </c>
      <c r="AX4028">
        <v>3</v>
      </c>
      <c r="AY4028">
        <v>458</v>
      </c>
      <c r="AZ4028" t="s">
        <v>90</v>
      </c>
      <c r="BA4028" t="s">
        <v>90</v>
      </c>
      <c r="BB4028">
        <v>503</v>
      </c>
      <c r="BC4028" t="s">
        <v>90</v>
      </c>
      <c r="BD4028" t="s">
        <v>78</v>
      </c>
      <c r="BE4028">
        <v>3</v>
      </c>
      <c r="BF4028" t="s">
        <v>2715</v>
      </c>
      <c r="BG4028" t="s">
        <v>1022</v>
      </c>
      <c r="BH4028" t="s">
        <v>622</v>
      </c>
      <c r="BI4028">
        <v>506</v>
      </c>
      <c r="BJ4028" t="s">
        <v>78</v>
      </c>
      <c r="BK4028" t="s">
        <v>78</v>
      </c>
      <c r="BO4028" t="s">
        <v>90</v>
      </c>
      <c r="BQ4028" t="s">
        <v>94</v>
      </c>
    </row>
    <row r="4029" spans="1:69" x14ac:dyDescent="0.3">
      <c r="A4029">
        <v>504</v>
      </c>
      <c r="B4029" t="s">
        <v>2726</v>
      </c>
      <c r="C4029">
        <v>4</v>
      </c>
      <c r="D4029" t="s">
        <v>84</v>
      </c>
      <c r="E4029">
        <v>64</v>
      </c>
      <c r="F4029" t="s">
        <v>2696</v>
      </c>
      <c r="G4029" t="s">
        <v>69</v>
      </c>
      <c r="H4029" t="s">
        <v>69</v>
      </c>
      <c r="Q4029">
        <v>506</v>
      </c>
      <c r="R4029" t="s">
        <v>69</v>
      </c>
      <c r="S4029" t="s">
        <v>69</v>
      </c>
      <c r="AF4029">
        <v>503</v>
      </c>
      <c r="AG4029" t="s">
        <v>90</v>
      </c>
      <c r="AH4029" t="s">
        <v>69</v>
      </c>
      <c r="AU4029">
        <v>506</v>
      </c>
      <c r="AV4029" t="s">
        <v>69</v>
      </c>
      <c r="AW4029" t="s">
        <v>69</v>
      </c>
      <c r="AX4029">
        <v>3</v>
      </c>
      <c r="AY4029">
        <v>458</v>
      </c>
      <c r="AZ4029" t="s">
        <v>90</v>
      </c>
      <c r="BA4029" t="s">
        <v>90</v>
      </c>
      <c r="BB4029">
        <v>503</v>
      </c>
      <c r="BC4029" t="s">
        <v>90</v>
      </c>
      <c r="BD4029" t="s">
        <v>69</v>
      </c>
      <c r="BE4029">
        <v>3</v>
      </c>
      <c r="BF4029" t="s">
        <v>2715</v>
      </c>
      <c r="BG4029" t="s">
        <v>2720</v>
      </c>
      <c r="BH4029" t="s">
        <v>714</v>
      </c>
      <c r="BI4029">
        <v>506</v>
      </c>
      <c r="BJ4029" t="s">
        <v>69</v>
      </c>
      <c r="BK4029" t="s">
        <v>69</v>
      </c>
      <c r="BO4029" t="s">
        <v>90</v>
      </c>
      <c r="BQ4029" t="s">
        <v>94</v>
      </c>
    </row>
    <row r="4030" spans="1:69" x14ac:dyDescent="0.3">
      <c r="A4030">
        <v>504</v>
      </c>
      <c r="B4030" t="s">
        <v>2726</v>
      </c>
      <c r="C4030">
        <v>5</v>
      </c>
      <c r="D4030" t="s">
        <v>85</v>
      </c>
      <c r="E4030">
        <v>64</v>
      </c>
      <c r="F4030" t="s">
        <v>2696</v>
      </c>
      <c r="G4030" t="s">
        <v>78</v>
      </c>
      <c r="H4030" t="s">
        <v>78</v>
      </c>
      <c r="Q4030">
        <v>506</v>
      </c>
      <c r="R4030" t="s">
        <v>78</v>
      </c>
      <c r="S4030" t="s">
        <v>78</v>
      </c>
      <c r="AF4030">
        <v>503</v>
      </c>
      <c r="AG4030" t="s">
        <v>90</v>
      </c>
      <c r="AH4030" t="s">
        <v>78</v>
      </c>
      <c r="AU4030">
        <v>506</v>
      </c>
      <c r="AV4030" t="s">
        <v>78</v>
      </c>
      <c r="AW4030" t="s">
        <v>78</v>
      </c>
      <c r="AX4030">
        <v>3</v>
      </c>
      <c r="AY4030">
        <v>458</v>
      </c>
      <c r="AZ4030" t="s">
        <v>90</v>
      </c>
      <c r="BA4030" t="s">
        <v>90</v>
      </c>
      <c r="BB4030">
        <v>503</v>
      </c>
      <c r="BC4030" t="s">
        <v>90</v>
      </c>
      <c r="BD4030" t="s">
        <v>78</v>
      </c>
      <c r="BE4030">
        <v>3</v>
      </c>
      <c r="BF4030" t="s">
        <v>2715</v>
      </c>
      <c r="BG4030" t="s">
        <v>1022</v>
      </c>
      <c r="BH4030" t="s">
        <v>622</v>
      </c>
      <c r="BI4030">
        <v>506</v>
      </c>
      <c r="BJ4030" t="s">
        <v>78</v>
      </c>
      <c r="BK4030" t="s">
        <v>78</v>
      </c>
      <c r="BO4030" t="s">
        <v>90</v>
      </c>
      <c r="BQ4030" t="s">
        <v>94</v>
      </c>
    </row>
    <row r="4031" spans="1:69" x14ac:dyDescent="0.3">
      <c r="A4031">
        <v>504</v>
      </c>
      <c r="B4031" t="s">
        <v>2726</v>
      </c>
      <c r="C4031">
        <v>6</v>
      </c>
      <c r="D4031" t="s">
        <v>86</v>
      </c>
      <c r="E4031">
        <v>64</v>
      </c>
      <c r="F4031" t="s">
        <v>2696</v>
      </c>
      <c r="G4031" t="s">
        <v>78</v>
      </c>
      <c r="H4031" t="s">
        <v>69</v>
      </c>
      <c r="Q4031">
        <v>506</v>
      </c>
      <c r="R4031" t="s">
        <v>78</v>
      </c>
      <c r="S4031" t="s">
        <v>69</v>
      </c>
      <c r="AF4031">
        <v>503</v>
      </c>
      <c r="AG4031" t="s">
        <v>90</v>
      </c>
      <c r="AH4031" t="s">
        <v>69</v>
      </c>
      <c r="AU4031">
        <v>506</v>
      </c>
      <c r="AV4031" t="s">
        <v>78</v>
      </c>
      <c r="AW4031" t="s">
        <v>69</v>
      </c>
      <c r="AX4031">
        <v>3</v>
      </c>
      <c r="AY4031">
        <v>458</v>
      </c>
      <c r="AZ4031" t="s">
        <v>90</v>
      </c>
      <c r="BA4031" t="s">
        <v>90</v>
      </c>
      <c r="BB4031">
        <v>503</v>
      </c>
      <c r="BC4031" t="s">
        <v>90</v>
      </c>
      <c r="BD4031" t="s">
        <v>69</v>
      </c>
      <c r="BE4031">
        <v>3</v>
      </c>
      <c r="BF4031" t="s">
        <v>2715</v>
      </c>
      <c r="BG4031" t="s">
        <v>2722</v>
      </c>
      <c r="BH4031" t="s">
        <v>614</v>
      </c>
      <c r="BI4031">
        <v>506</v>
      </c>
      <c r="BJ4031" t="s">
        <v>78</v>
      </c>
      <c r="BK4031" t="s">
        <v>69</v>
      </c>
      <c r="BO4031" t="s">
        <v>90</v>
      </c>
      <c r="BQ4031" t="s">
        <v>94</v>
      </c>
    </row>
    <row r="4032" spans="1:69" x14ac:dyDescent="0.3">
      <c r="A4032">
        <v>504</v>
      </c>
      <c r="B4032" t="s">
        <v>2726</v>
      </c>
      <c r="C4032">
        <v>7</v>
      </c>
      <c r="D4032" t="s">
        <v>87</v>
      </c>
      <c r="E4032">
        <v>64</v>
      </c>
      <c r="F4032" t="s">
        <v>2696</v>
      </c>
      <c r="G4032" t="s">
        <v>78</v>
      </c>
      <c r="H4032" t="s">
        <v>69</v>
      </c>
      <c r="Q4032">
        <v>506</v>
      </c>
      <c r="R4032" t="s">
        <v>78</v>
      </c>
      <c r="S4032" t="s">
        <v>69</v>
      </c>
      <c r="AF4032">
        <v>503</v>
      </c>
      <c r="AG4032" t="s">
        <v>90</v>
      </c>
      <c r="AH4032" t="s">
        <v>69</v>
      </c>
      <c r="AU4032">
        <v>506</v>
      </c>
      <c r="AV4032" t="s">
        <v>78</v>
      </c>
      <c r="AW4032" t="s">
        <v>69</v>
      </c>
      <c r="AX4032">
        <v>3</v>
      </c>
      <c r="AY4032">
        <v>458</v>
      </c>
      <c r="AZ4032" t="s">
        <v>90</v>
      </c>
      <c r="BA4032" t="s">
        <v>90</v>
      </c>
      <c r="BB4032">
        <v>503</v>
      </c>
      <c r="BC4032" t="s">
        <v>90</v>
      </c>
      <c r="BD4032" t="s">
        <v>69</v>
      </c>
      <c r="BE4032">
        <v>3</v>
      </c>
      <c r="BF4032" t="s">
        <v>2715</v>
      </c>
      <c r="BG4032" t="s">
        <v>2722</v>
      </c>
      <c r="BH4032" t="s">
        <v>614</v>
      </c>
      <c r="BI4032">
        <v>506</v>
      </c>
      <c r="BJ4032" t="s">
        <v>78</v>
      </c>
      <c r="BK4032" t="s">
        <v>69</v>
      </c>
      <c r="BO4032" t="s">
        <v>90</v>
      </c>
      <c r="BQ4032" t="s">
        <v>94</v>
      </c>
    </row>
    <row r="4033" spans="1:69" x14ac:dyDescent="0.3">
      <c r="A4033">
        <v>504</v>
      </c>
      <c r="B4033" t="s">
        <v>2726</v>
      </c>
      <c r="C4033">
        <v>8</v>
      </c>
      <c r="D4033" t="s">
        <v>88</v>
      </c>
      <c r="E4033">
        <v>64</v>
      </c>
      <c r="F4033" t="s">
        <v>2696</v>
      </c>
      <c r="G4033" t="s">
        <v>78</v>
      </c>
      <c r="H4033" t="s">
        <v>78</v>
      </c>
      <c r="Q4033">
        <v>506</v>
      </c>
      <c r="R4033" t="s">
        <v>78</v>
      </c>
      <c r="S4033" t="s">
        <v>78</v>
      </c>
      <c r="AF4033">
        <v>503</v>
      </c>
      <c r="AG4033" t="s">
        <v>90</v>
      </c>
      <c r="AH4033" t="s">
        <v>78</v>
      </c>
      <c r="AU4033">
        <v>506</v>
      </c>
      <c r="AV4033" t="s">
        <v>78</v>
      </c>
      <c r="AW4033" t="s">
        <v>78</v>
      </c>
      <c r="AX4033">
        <v>3</v>
      </c>
      <c r="AY4033">
        <v>458</v>
      </c>
      <c r="AZ4033" t="s">
        <v>90</v>
      </c>
      <c r="BA4033" t="s">
        <v>90</v>
      </c>
      <c r="BB4033">
        <v>503</v>
      </c>
      <c r="BC4033" t="s">
        <v>90</v>
      </c>
      <c r="BD4033" t="s">
        <v>78</v>
      </c>
      <c r="BE4033">
        <v>3</v>
      </c>
      <c r="BF4033" t="s">
        <v>2715</v>
      </c>
      <c r="BG4033" t="s">
        <v>1022</v>
      </c>
      <c r="BH4033" t="s">
        <v>622</v>
      </c>
      <c r="BI4033">
        <v>506</v>
      </c>
      <c r="BJ4033" t="s">
        <v>78</v>
      </c>
      <c r="BK4033" t="s">
        <v>78</v>
      </c>
      <c r="BO4033" t="s">
        <v>90</v>
      </c>
      <c r="BQ4033" t="s">
        <v>94</v>
      </c>
    </row>
    <row r="4034" spans="1:69" x14ac:dyDescent="0.3">
      <c r="A4034">
        <v>505</v>
      </c>
      <c r="B4034" t="s">
        <v>2727</v>
      </c>
      <c r="C4034">
        <v>1</v>
      </c>
      <c r="D4034" t="s">
        <v>67</v>
      </c>
      <c r="E4034">
        <v>64</v>
      </c>
      <c r="F4034" t="s">
        <v>2696</v>
      </c>
      <c r="G4034" t="s">
        <v>90</v>
      </c>
      <c r="H4034" t="s">
        <v>78</v>
      </c>
      <c r="Q4034">
        <v>513</v>
      </c>
      <c r="R4034" t="s">
        <v>78</v>
      </c>
      <c r="S4034" t="s">
        <v>78</v>
      </c>
      <c r="AF4034" t="s">
        <v>2728</v>
      </c>
      <c r="AG4034" t="s">
        <v>622</v>
      </c>
      <c r="AH4034" t="s">
        <v>92</v>
      </c>
      <c r="AU4034">
        <v>513</v>
      </c>
      <c r="AV4034" t="s">
        <v>78</v>
      </c>
      <c r="AW4034" t="s">
        <v>78</v>
      </c>
      <c r="AX4034">
        <v>3</v>
      </c>
      <c r="AY4034">
        <v>514</v>
      </c>
      <c r="AZ4034" t="s">
        <v>78</v>
      </c>
      <c r="BA4034" t="s">
        <v>78</v>
      </c>
      <c r="BB4034" t="s">
        <v>2729</v>
      </c>
      <c r="BC4034" t="s">
        <v>1085</v>
      </c>
      <c r="BD4034" t="s">
        <v>620</v>
      </c>
      <c r="BE4034" t="s">
        <v>2702</v>
      </c>
      <c r="BO4034" t="s">
        <v>78</v>
      </c>
      <c r="BP4034" t="s">
        <v>93</v>
      </c>
      <c r="BQ4034" t="s">
        <v>109</v>
      </c>
    </row>
    <row r="4035" spans="1:69" x14ac:dyDescent="0.3">
      <c r="A4035">
        <v>505</v>
      </c>
      <c r="B4035" t="s">
        <v>2727</v>
      </c>
      <c r="C4035">
        <v>2</v>
      </c>
      <c r="D4035" t="s">
        <v>77</v>
      </c>
      <c r="E4035">
        <v>64</v>
      </c>
      <c r="F4035" t="s">
        <v>2696</v>
      </c>
      <c r="G4035" t="s">
        <v>90</v>
      </c>
      <c r="H4035" t="s">
        <v>78</v>
      </c>
      <c r="Q4035">
        <v>513</v>
      </c>
      <c r="R4035" t="s">
        <v>78</v>
      </c>
      <c r="S4035" t="s">
        <v>78</v>
      </c>
      <c r="AF4035" t="s">
        <v>2728</v>
      </c>
      <c r="AG4035" t="s">
        <v>622</v>
      </c>
      <c r="AH4035" t="s">
        <v>92</v>
      </c>
      <c r="AU4035">
        <v>513</v>
      </c>
      <c r="AV4035" t="s">
        <v>78</v>
      </c>
      <c r="AW4035" t="s">
        <v>78</v>
      </c>
      <c r="AX4035">
        <v>3</v>
      </c>
      <c r="AY4035">
        <v>514</v>
      </c>
      <c r="AZ4035" t="s">
        <v>78</v>
      </c>
      <c r="BA4035" t="s">
        <v>78</v>
      </c>
      <c r="BB4035" t="s">
        <v>2729</v>
      </c>
      <c r="BC4035" t="s">
        <v>1085</v>
      </c>
      <c r="BD4035" t="s">
        <v>622</v>
      </c>
      <c r="BE4035" t="s">
        <v>2702</v>
      </c>
      <c r="BO4035" t="s">
        <v>78</v>
      </c>
      <c r="BP4035" t="s">
        <v>93</v>
      </c>
      <c r="BQ4035" t="s">
        <v>109</v>
      </c>
    </row>
    <row r="4036" spans="1:69" x14ac:dyDescent="0.3">
      <c r="A4036">
        <v>505</v>
      </c>
      <c r="B4036" t="s">
        <v>2727</v>
      </c>
      <c r="C4036">
        <v>3</v>
      </c>
      <c r="D4036" t="s">
        <v>83</v>
      </c>
      <c r="E4036">
        <v>64</v>
      </c>
      <c r="F4036" t="s">
        <v>2696</v>
      </c>
      <c r="G4036" t="s">
        <v>90</v>
      </c>
      <c r="H4036" t="s">
        <v>78</v>
      </c>
      <c r="Q4036">
        <v>513</v>
      </c>
      <c r="R4036" t="s">
        <v>78</v>
      </c>
      <c r="S4036" t="s">
        <v>78</v>
      </c>
      <c r="AF4036" t="s">
        <v>2728</v>
      </c>
      <c r="AG4036" t="s">
        <v>622</v>
      </c>
      <c r="AH4036" t="s">
        <v>92</v>
      </c>
      <c r="AU4036">
        <v>513</v>
      </c>
      <c r="AV4036" t="s">
        <v>78</v>
      </c>
      <c r="AW4036" t="s">
        <v>78</v>
      </c>
      <c r="AX4036">
        <v>3</v>
      </c>
      <c r="AY4036">
        <v>514</v>
      </c>
      <c r="AZ4036" t="s">
        <v>78</v>
      </c>
      <c r="BA4036" t="s">
        <v>78</v>
      </c>
      <c r="BB4036" t="s">
        <v>2729</v>
      </c>
      <c r="BC4036" t="s">
        <v>1085</v>
      </c>
      <c r="BD4036" t="s">
        <v>622</v>
      </c>
      <c r="BE4036" t="s">
        <v>2702</v>
      </c>
      <c r="BO4036" t="s">
        <v>78</v>
      </c>
      <c r="BP4036" t="s">
        <v>93</v>
      </c>
      <c r="BQ4036" t="s">
        <v>109</v>
      </c>
    </row>
    <row r="4037" spans="1:69" x14ac:dyDescent="0.3">
      <c r="A4037">
        <v>505</v>
      </c>
      <c r="B4037" t="s">
        <v>2727</v>
      </c>
      <c r="C4037">
        <v>4</v>
      </c>
      <c r="D4037" t="s">
        <v>84</v>
      </c>
      <c r="E4037">
        <v>64</v>
      </c>
      <c r="F4037" t="s">
        <v>2696</v>
      </c>
      <c r="G4037" t="s">
        <v>90</v>
      </c>
      <c r="H4037" t="s">
        <v>69</v>
      </c>
      <c r="Q4037">
        <v>513</v>
      </c>
      <c r="R4037" t="s">
        <v>69</v>
      </c>
      <c r="S4037" t="s">
        <v>69</v>
      </c>
      <c r="AF4037" t="s">
        <v>2728</v>
      </c>
      <c r="AG4037" t="s">
        <v>614</v>
      </c>
      <c r="AH4037" t="s">
        <v>95</v>
      </c>
      <c r="AU4037">
        <v>513</v>
      </c>
      <c r="AV4037" t="s">
        <v>69</v>
      </c>
      <c r="AW4037" t="s">
        <v>69</v>
      </c>
      <c r="AX4037">
        <v>3</v>
      </c>
      <c r="AY4037">
        <v>514</v>
      </c>
      <c r="AZ4037" t="s">
        <v>69</v>
      </c>
      <c r="BA4037" t="s">
        <v>69</v>
      </c>
      <c r="BB4037" t="s">
        <v>2729</v>
      </c>
      <c r="BC4037" t="s">
        <v>2704</v>
      </c>
      <c r="BD4037" t="s">
        <v>714</v>
      </c>
      <c r="BE4037" t="s">
        <v>2702</v>
      </c>
      <c r="BO4037" t="s">
        <v>69</v>
      </c>
      <c r="BP4037" t="s">
        <v>93</v>
      </c>
      <c r="BQ4037" t="s">
        <v>129</v>
      </c>
    </row>
    <row r="4038" spans="1:69" x14ac:dyDescent="0.3">
      <c r="A4038">
        <v>505</v>
      </c>
      <c r="B4038" t="s">
        <v>2727</v>
      </c>
      <c r="C4038">
        <v>5</v>
      </c>
      <c r="D4038" t="s">
        <v>85</v>
      </c>
      <c r="E4038">
        <v>64</v>
      </c>
      <c r="F4038" t="s">
        <v>2696</v>
      </c>
      <c r="G4038" t="s">
        <v>90</v>
      </c>
      <c r="H4038" t="s">
        <v>78</v>
      </c>
      <c r="Q4038">
        <v>513</v>
      </c>
      <c r="R4038" t="s">
        <v>78</v>
      </c>
      <c r="S4038" t="s">
        <v>78</v>
      </c>
      <c r="AF4038" t="s">
        <v>2728</v>
      </c>
      <c r="AG4038" t="s">
        <v>622</v>
      </c>
      <c r="AH4038" t="s">
        <v>92</v>
      </c>
      <c r="AU4038">
        <v>513</v>
      </c>
      <c r="AV4038" t="s">
        <v>78</v>
      </c>
      <c r="AW4038" t="s">
        <v>78</v>
      </c>
      <c r="AX4038">
        <v>3</v>
      </c>
      <c r="AY4038">
        <v>514</v>
      </c>
      <c r="AZ4038" t="s">
        <v>78</v>
      </c>
      <c r="BA4038" t="s">
        <v>78</v>
      </c>
      <c r="BB4038" t="s">
        <v>2729</v>
      </c>
      <c r="BC4038" t="s">
        <v>1085</v>
      </c>
      <c r="BD4038" t="s">
        <v>622</v>
      </c>
      <c r="BE4038" t="s">
        <v>2702</v>
      </c>
      <c r="BO4038" t="s">
        <v>78</v>
      </c>
      <c r="BP4038" t="s">
        <v>93</v>
      </c>
      <c r="BQ4038" t="s">
        <v>109</v>
      </c>
    </row>
    <row r="4039" spans="1:69" x14ac:dyDescent="0.3">
      <c r="A4039">
        <v>505</v>
      </c>
      <c r="B4039" t="s">
        <v>2727</v>
      </c>
      <c r="C4039">
        <v>6</v>
      </c>
      <c r="D4039" t="s">
        <v>86</v>
      </c>
      <c r="E4039">
        <v>64</v>
      </c>
      <c r="F4039" t="s">
        <v>2696</v>
      </c>
      <c r="G4039" t="s">
        <v>90</v>
      </c>
      <c r="H4039" t="s">
        <v>69</v>
      </c>
      <c r="Q4039">
        <v>513</v>
      </c>
      <c r="R4039" t="s">
        <v>78</v>
      </c>
      <c r="S4039" t="s">
        <v>69</v>
      </c>
      <c r="AF4039" t="s">
        <v>2728</v>
      </c>
      <c r="AG4039" t="s">
        <v>622</v>
      </c>
      <c r="AH4039" t="s">
        <v>95</v>
      </c>
      <c r="AU4039">
        <v>513</v>
      </c>
      <c r="AV4039" t="s">
        <v>78</v>
      </c>
      <c r="AW4039" t="s">
        <v>69</v>
      </c>
      <c r="AX4039">
        <v>3</v>
      </c>
      <c r="AY4039">
        <v>514</v>
      </c>
      <c r="AZ4039" t="s">
        <v>78</v>
      </c>
      <c r="BA4039" t="s">
        <v>69</v>
      </c>
      <c r="BB4039" t="s">
        <v>2729</v>
      </c>
      <c r="BC4039" t="s">
        <v>2701</v>
      </c>
      <c r="BD4039" t="s">
        <v>614</v>
      </c>
      <c r="BE4039" t="s">
        <v>2702</v>
      </c>
      <c r="BO4039" t="s">
        <v>78</v>
      </c>
      <c r="BP4039" t="s">
        <v>93</v>
      </c>
      <c r="BQ4039" t="s">
        <v>109</v>
      </c>
    </row>
    <row r="4040" spans="1:69" x14ac:dyDescent="0.3">
      <c r="A4040">
        <v>505</v>
      </c>
      <c r="B4040" t="s">
        <v>2727</v>
      </c>
      <c r="C4040">
        <v>7</v>
      </c>
      <c r="D4040" t="s">
        <v>87</v>
      </c>
      <c r="E4040">
        <v>64</v>
      </c>
      <c r="F4040" t="s">
        <v>2696</v>
      </c>
      <c r="G4040" t="s">
        <v>90</v>
      </c>
      <c r="H4040" t="s">
        <v>69</v>
      </c>
      <c r="Q4040">
        <v>513</v>
      </c>
      <c r="R4040" t="s">
        <v>78</v>
      </c>
      <c r="S4040" t="s">
        <v>69</v>
      </c>
      <c r="AF4040" t="s">
        <v>2728</v>
      </c>
      <c r="AG4040" t="s">
        <v>622</v>
      </c>
      <c r="AH4040" t="s">
        <v>95</v>
      </c>
      <c r="AU4040">
        <v>513</v>
      </c>
      <c r="AV4040" t="s">
        <v>78</v>
      </c>
      <c r="AW4040" t="s">
        <v>69</v>
      </c>
      <c r="AX4040">
        <v>3</v>
      </c>
      <c r="AY4040">
        <v>514</v>
      </c>
      <c r="AZ4040" t="s">
        <v>78</v>
      </c>
      <c r="BA4040" t="s">
        <v>69</v>
      </c>
      <c r="BB4040" t="s">
        <v>2729</v>
      </c>
      <c r="BC4040" t="s">
        <v>2701</v>
      </c>
      <c r="BD4040" t="s">
        <v>614</v>
      </c>
      <c r="BE4040" t="s">
        <v>2702</v>
      </c>
      <c r="BO4040" t="s">
        <v>78</v>
      </c>
      <c r="BP4040" t="s">
        <v>93</v>
      </c>
      <c r="BQ4040" t="s">
        <v>109</v>
      </c>
    </row>
    <row r="4041" spans="1:69" x14ac:dyDescent="0.3">
      <c r="A4041">
        <v>505</v>
      </c>
      <c r="B4041" t="s">
        <v>2727</v>
      </c>
      <c r="C4041">
        <v>8</v>
      </c>
      <c r="D4041" t="s">
        <v>88</v>
      </c>
      <c r="E4041">
        <v>64</v>
      </c>
      <c r="F4041" t="s">
        <v>2696</v>
      </c>
      <c r="G4041" t="s">
        <v>90</v>
      </c>
      <c r="H4041" t="s">
        <v>78</v>
      </c>
      <c r="Q4041">
        <v>513</v>
      </c>
      <c r="R4041" t="s">
        <v>78</v>
      </c>
      <c r="S4041" t="s">
        <v>78</v>
      </c>
      <c r="AF4041" t="s">
        <v>2728</v>
      </c>
      <c r="AG4041" t="s">
        <v>622</v>
      </c>
      <c r="AH4041" t="s">
        <v>92</v>
      </c>
      <c r="AU4041">
        <v>513</v>
      </c>
      <c r="AV4041" t="s">
        <v>78</v>
      </c>
      <c r="AW4041" t="s">
        <v>78</v>
      </c>
      <c r="AX4041">
        <v>3</v>
      </c>
      <c r="AY4041">
        <v>514</v>
      </c>
      <c r="AZ4041" t="s">
        <v>78</v>
      </c>
      <c r="BA4041" t="s">
        <v>78</v>
      </c>
      <c r="BB4041" t="s">
        <v>2729</v>
      </c>
      <c r="BC4041" t="s">
        <v>1085</v>
      </c>
      <c r="BD4041" t="s">
        <v>622</v>
      </c>
      <c r="BE4041" t="s">
        <v>2702</v>
      </c>
      <c r="BO4041" t="s">
        <v>78</v>
      </c>
      <c r="BP4041" t="s">
        <v>93</v>
      </c>
      <c r="BQ4041" t="s">
        <v>109</v>
      </c>
    </row>
    <row r="4042" spans="1:69" x14ac:dyDescent="0.3">
      <c r="A4042">
        <v>506</v>
      </c>
      <c r="B4042" t="s">
        <v>2730</v>
      </c>
      <c r="C4042">
        <v>1</v>
      </c>
      <c r="D4042" t="s">
        <v>67</v>
      </c>
      <c r="E4042">
        <v>64</v>
      </c>
      <c r="F4042" t="s">
        <v>2696</v>
      </c>
      <c r="G4042" t="s">
        <v>78</v>
      </c>
      <c r="H4042" t="s">
        <v>78</v>
      </c>
      <c r="Q4042">
        <v>458</v>
      </c>
      <c r="R4042" t="s">
        <v>90</v>
      </c>
      <c r="S4042" t="s">
        <v>90</v>
      </c>
      <c r="AF4042" t="s">
        <v>2731</v>
      </c>
      <c r="AG4042" t="s">
        <v>437</v>
      </c>
      <c r="AH4042" t="s">
        <v>119</v>
      </c>
      <c r="AU4042">
        <v>458</v>
      </c>
      <c r="AV4042" t="s">
        <v>90</v>
      </c>
      <c r="AW4042" t="s">
        <v>90</v>
      </c>
      <c r="AX4042">
        <v>0</v>
      </c>
      <c r="AY4042" t="s">
        <v>2643</v>
      </c>
      <c r="AZ4042" t="s">
        <v>720</v>
      </c>
      <c r="BA4042" t="s">
        <v>532</v>
      </c>
      <c r="BB4042" t="s">
        <v>2731</v>
      </c>
      <c r="BC4042" t="s">
        <v>437</v>
      </c>
      <c r="BD4042" t="s">
        <v>119</v>
      </c>
      <c r="BE4042" t="s">
        <v>480</v>
      </c>
      <c r="BF4042" t="s">
        <v>2732</v>
      </c>
      <c r="BG4042" t="s">
        <v>2733</v>
      </c>
      <c r="BH4042" t="s">
        <v>2734</v>
      </c>
      <c r="BI4042">
        <v>458</v>
      </c>
      <c r="BJ4042" t="s">
        <v>90</v>
      </c>
      <c r="BK4042" t="s">
        <v>90</v>
      </c>
      <c r="BL4042" t="s">
        <v>2735</v>
      </c>
      <c r="BM4042" t="s">
        <v>2736</v>
      </c>
      <c r="BN4042" t="s">
        <v>2737</v>
      </c>
      <c r="BO4042" t="s">
        <v>90</v>
      </c>
      <c r="BQ4042" t="s">
        <v>94</v>
      </c>
    </row>
    <row r="4043" spans="1:69" x14ac:dyDescent="0.3">
      <c r="A4043">
        <v>506</v>
      </c>
      <c r="B4043" t="s">
        <v>2730</v>
      </c>
      <c r="C4043">
        <v>2</v>
      </c>
      <c r="D4043" t="s">
        <v>77</v>
      </c>
      <c r="E4043">
        <v>64</v>
      </c>
      <c r="F4043" t="s">
        <v>2696</v>
      </c>
      <c r="G4043" t="s">
        <v>78</v>
      </c>
      <c r="H4043" t="s">
        <v>78</v>
      </c>
      <c r="Q4043">
        <v>458</v>
      </c>
      <c r="R4043" t="s">
        <v>90</v>
      </c>
      <c r="S4043" t="s">
        <v>90</v>
      </c>
      <c r="AF4043" t="s">
        <v>2731</v>
      </c>
      <c r="AG4043" t="s">
        <v>437</v>
      </c>
      <c r="AH4043" t="s">
        <v>119</v>
      </c>
      <c r="AU4043">
        <v>458</v>
      </c>
      <c r="AV4043" t="s">
        <v>90</v>
      </c>
      <c r="AW4043" t="s">
        <v>90</v>
      </c>
      <c r="AX4043">
        <v>0</v>
      </c>
      <c r="AY4043" t="s">
        <v>2643</v>
      </c>
      <c r="AZ4043" t="s">
        <v>720</v>
      </c>
      <c r="BA4043" t="s">
        <v>537</v>
      </c>
      <c r="BB4043" t="s">
        <v>2731</v>
      </c>
      <c r="BC4043" t="s">
        <v>437</v>
      </c>
      <c r="BD4043" t="s">
        <v>119</v>
      </c>
      <c r="BE4043" t="s">
        <v>480</v>
      </c>
      <c r="BF4043" t="s">
        <v>2732</v>
      </c>
      <c r="BG4043" t="s">
        <v>2738</v>
      </c>
      <c r="BH4043" t="s">
        <v>2739</v>
      </c>
      <c r="BI4043">
        <v>458</v>
      </c>
      <c r="BJ4043" t="s">
        <v>90</v>
      </c>
      <c r="BK4043" t="s">
        <v>90</v>
      </c>
      <c r="BL4043" t="s">
        <v>2735</v>
      </c>
      <c r="BM4043" t="s">
        <v>2740</v>
      </c>
      <c r="BN4043" t="s">
        <v>2741</v>
      </c>
      <c r="BO4043" t="s">
        <v>90</v>
      </c>
      <c r="BQ4043" t="s">
        <v>94</v>
      </c>
    </row>
    <row r="4044" spans="1:69" x14ac:dyDescent="0.3">
      <c r="A4044">
        <v>506</v>
      </c>
      <c r="B4044" t="s">
        <v>2730</v>
      </c>
      <c r="C4044">
        <v>3</v>
      </c>
      <c r="D4044" t="s">
        <v>83</v>
      </c>
      <c r="E4044">
        <v>64</v>
      </c>
      <c r="F4044" t="s">
        <v>2696</v>
      </c>
      <c r="G4044" t="s">
        <v>78</v>
      </c>
      <c r="H4044" t="s">
        <v>78</v>
      </c>
      <c r="Q4044">
        <v>458</v>
      </c>
      <c r="R4044" t="s">
        <v>90</v>
      </c>
      <c r="S4044" t="s">
        <v>90</v>
      </c>
      <c r="AF4044" t="s">
        <v>2731</v>
      </c>
      <c r="AG4044" t="s">
        <v>437</v>
      </c>
      <c r="AH4044" t="s">
        <v>119</v>
      </c>
      <c r="AU4044">
        <v>458</v>
      </c>
      <c r="AV4044" t="s">
        <v>90</v>
      </c>
      <c r="AW4044" t="s">
        <v>90</v>
      </c>
      <c r="AX4044">
        <v>0</v>
      </c>
      <c r="AY4044" t="s">
        <v>2643</v>
      </c>
      <c r="AZ4044" t="s">
        <v>720</v>
      </c>
      <c r="BA4044" t="s">
        <v>537</v>
      </c>
      <c r="BB4044" t="s">
        <v>2731</v>
      </c>
      <c r="BC4044" t="s">
        <v>437</v>
      </c>
      <c r="BD4044" t="s">
        <v>119</v>
      </c>
      <c r="BE4044" t="s">
        <v>480</v>
      </c>
      <c r="BF4044" t="s">
        <v>2732</v>
      </c>
      <c r="BG4044" t="s">
        <v>2738</v>
      </c>
      <c r="BH4044" t="s">
        <v>2598</v>
      </c>
      <c r="BI4044">
        <v>458</v>
      </c>
      <c r="BJ4044" t="s">
        <v>90</v>
      </c>
      <c r="BK4044" t="s">
        <v>90</v>
      </c>
      <c r="BL4044" t="s">
        <v>2735</v>
      </c>
      <c r="BM4044" t="s">
        <v>2742</v>
      </c>
      <c r="BN4044" t="s">
        <v>623</v>
      </c>
      <c r="BO4044" t="s">
        <v>90</v>
      </c>
      <c r="BQ4044" t="s">
        <v>94</v>
      </c>
    </row>
    <row r="4045" spans="1:69" x14ac:dyDescent="0.3">
      <c r="A4045">
        <v>506</v>
      </c>
      <c r="B4045" t="s">
        <v>2730</v>
      </c>
      <c r="C4045">
        <v>4</v>
      </c>
      <c r="D4045" t="s">
        <v>84</v>
      </c>
      <c r="E4045">
        <v>64</v>
      </c>
      <c r="F4045" t="s">
        <v>2696</v>
      </c>
      <c r="G4045" t="s">
        <v>69</v>
      </c>
      <c r="H4045" t="s">
        <v>69</v>
      </c>
      <c r="Q4045">
        <v>458</v>
      </c>
      <c r="R4045" t="s">
        <v>90</v>
      </c>
      <c r="S4045" t="s">
        <v>90</v>
      </c>
      <c r="AF4045" t="s">
        <v>2731</v>
      </c>
      <c r="AG4045" t="s">
        <v>433</v>
      </c>
      <c r="AH4045" t="s">
        <v>108</v>
      </c>
      <c r="AU4045">
        <v>458</v>
      </c>
      <c r="AV4045" t="s">
        <v>90</v>
      </c>
      <c r="AW4045" t="s">
        <v>90</v>
      </c>
      <c r="AX4045">
        <v>0</v>
      </c>
      <c r="AY4045" t="s">
        <v>2643</v>
      </c>
      <c r="AZ4045" t="s">
        <v>720</v>
      </c>
      <c r="BA4045" t="s">
        <v>537</v>
      </c>
      <c r="BB4045" t="s">
        <v>2731</v>
      </c>
      <c r="BC4045" t="s">
        <v>433</v>
      </c>
      <c r="BD4045" t="s">
        <v>108</v>
      </c>
      <c r="BE4045" t="s">
        <v>480</v>
      </c>
      <c r="BF4045" t="s">
        <v>2732</v>
      </c>
      <c r="BG4045" t="s">
        <v>2743</v>
      </c>
      <c r="BH4045" t="s">
        <v>2744</v>
      </c>
      <c r="BI4045">
        <v>458</v>
      </c>
      <c r="BJ4045" t="s">
        <v>90</v>
      </c>
      <c r="BK4045" t="s">
        <v>90</v>
      </c>
      <c r="BL4045" t="s">
        <v>2735</v>
      </c>
      <c r="BM4045" t="s">
        <v>2745</v>
      </c>
      <c r="BN4045" t="s">
        <v>2746</v>
      </c>
      <c r="BO4045" t="s">
        <v>90</v>
      </c>
      <c r="BQ4045" t="s">
        <v>94</v>
      </c>
    </row>
    <row r="4046" spans="1:69" x14ac:dyDescent="0.3">
      <c r="A4046">
        <v>506</v>
      </c>
      <c r="B4046" t="s">
        <v>2730</v>
      </c>
      <c r="C4046">
        <v>5</v>
      </c>
      <c r="D4046" t="s">
        <v>85</v>
      </c>
      <c r="E4046">
        <v>64</v>
      </c>
      <c r="F4046" t="s">
        <v>2696</v>
      </c>
      <c r="G4046" t="s">
        <v>78</v>
      </c>
      <c r="H4046" t="s">
        <v>78</v>
      </c>
      <c r="Q4046">
        <v>458</v>
      </c>
      <c r="R4046" t="s">
        <v>90</v>
      </c>
      <c r="S4046" t="s">
        <v>90</v>
      </c>
      <c r="AF4046" t="s">
        <v>2731</v>
      </c>
      <c r="AG4046" t="s">
        <v>437</v>
      </c>
      <c r="AH4046" t="s">
        <v>119</v>
      </c>
      <c r="AU4046">
        <v>458</v>
      </c>
      <c r="AV4046" t="s">
        <v>90</v>
      </c>
      <c r="AW4046" t="s">
        <v>90</v>
      </c>
      <c r="AX4046">
        <v>0</v>
      </c>
      <c r="AY4046" t="s">
        <v>2643</v>
      </c>
      <c r="AZ4046" t="s">
        <v>720</v>
      </c>
      <c r="BA4046" t="s">
        <v>537</v>
      </c>
      <c r="BB4046" t="s">
        <v>2731</v>
      </c>
      <c r="BC4046" t="s">
        <v>437</v>
      </c>
      <c r="BD4046" t="s">
        <v>119</v>
      </c>
      <c r="BE4046" t="s">
        <v>480</v>
      </c>
      <c r="BF4046" t="s">
        <v>2732</v>
      </c>
      <c r="BG4046" t="s">
        <v>2738</v>
      </c>
      <c r="BH4046" t="s">
        <v>2605</v>
      </c>
      <c r="BI4046">
        <v>458</v>
      </c>
      <c r="BJ4046" t="s">
        <v>90</v>
      </c>
      <c r="BK4046" t="s">
        <v>90</v>
      </c>
      <c r="BL4046" t="s">
        <v>2735</v>
      </c>
      <c r="BM4046" t="s">
        <v>2742</v>
      </c>
      <c r="BN4046" t="s">
        <v>2747</v>
      </c>
      <c r="BO4046" t="s">
        <v>90</v>
      </c>
      <c r="BQ4046" t="s">
        <v>94</v>
      </c>
    </row>
    <row r="4047" spans="1:69" x14ac:dyDescent="0.3">
      <c r="A4047">
        <v>506</v>
      </c>
      <c r="B4047" t="s">
        <v>2730</v>
      </c>
      <c r="C4047">
        <v>6</v>
      </c>
      <c r="D4047" t="s">
        <v>86</v>
      </c>
      <c r="E4047">
        <v>64</v>
      </c>
      <c r="F4047" t="s">
        <v>2696</v>
      </c>
      <c r="G4047" t="s">
        <v>78</v>
      </c>
      <c r="H4047" t="s">
        <v>69</v>
      </c>
      <c r="Q4047">
        <v>458</v>
      </c>
      <c r="R4047" t="s">
        <v>90</v>
      </c>
      <c r="S4047" t="s">
        <v>90</v>
      </c>
      <c r="AF4047" t="s">
        <v>2731</v>
      </c>
      <c r="AG4047" t="s">
        <v>437</v>
      </c>
      <c r="AH4047" t="s">
        <v>108</v>
      </c>
      <c r="AU4047">
        <v>458</v>
      </c>
      <c r="AV4047" t="s">
        <v>90</v>
      </c>
      <c r="AW4047" t="s">
        <v>90</v>
      </c>
      <c r="AX4047">
        <v>0</v>
      </c>
      <c r="AY4047" t="s">
        <v>2643</v>
      </c>
      <c r="AZ4047" t="s">
        <v>720</v>
      </c>
      <c r="BA4047" t="s">
        <v>646</v>
      </c>
      <c r="BB4047" t="s">
        <v>2731</v>
      </c>
      <c r="BC4047" t="s">
        <v>437</v>
      </c>
      <c r="BD4047" t="s">
        <v>108</v>
      </c>
      <c r="BE4047" t="s">
        <v>480</v>
      </c>
      <c r="BF4047" t="s">
        <v>2732</v>
      </c>
      <c r="BG4047" t="s">
        <v>2748</v>
      </c>
      <c r="BH4047" t="s">
        <v>2749</v>
      </c>
      <c r="BI4047">
        <v>458</v>
      </c>
      <c r="BJ4047" t="s">
        <v>90</v>
      </c>
      <c r="BK4047" t="s">
        <v>90</v>
      </c>
      <c r="BL4047" t="s">
        <v>2735</v>
      </c>
      <c r="BM4047" t="s">
        <v>2742</v>
      </c>
      <c r="BN4047" t="s">
        <v>2750</v>
      </c>
      <c r="BO4047" t="s">
        <v>90</v>
      </c>
      <c r="BQ4047" t="s">
        <v>94</v>
      </c>
    </row>
    <row r="4048" spans="1:69" x14ac:dyDescent="0.3">
      <c r="A4048">
        <v>506</v>
      </c>
      <c r="B4048" t="s">
        <v>2730</v>
      </c>
      <c r="C4048">
        <v>7</v>
      </c>
      <c r="D4048" t="s">
        <v>87</v>
      </c>
      <c r="E4048">
        <v>64</v>
      </c>
      <c r="F4048" t="s">
        <v>2696</v>
      </c>
      <c r="G4048" t="s">
        <v>78</v>
      </c>
      <c r="H4048" t="s">
        <v>69</v>
      </c>
      <c r="Q4048">
        <v>458</v>
      </c>
      <c r="R4048" t="s">
        <v>90</v>
      </c>
      <c r="S4048" t="s">
        <v>90</v>
      </c>
      <c r="AF4048" t="s">
        <v>2731</v>
      </c>
      <c r="AG4048" t="s">
        <v>437</v>
      </c>
      <c r="AH4048" t="s">
        <v>108</v>
      </c>
      <c r="AU4048">
        <v>458</v>
      </c>
      <c r="AV4048" t="s">
        <v>90</v>
      </c>
      <c r="AW4048" t="s">
        <v>90</v>
      </c>
      <c r="AX4048">
        <v>0</v>
      </c>
      <c r="AY4048" t="s">
        <v>2643</v>
      </c>
      <c r="AZ4048" t="s">
        <v>720</v>
      </c>
      <c r="BA4048" t="s">
        <v>646</v>
      </c>
      <c r="BB4048" t="s">
        <v>2731</v>
      </c>
      <c r="BC4048" t="s">
        <v>437</v>
      </c>
      <c r="BD4048" t="s">
        <v>108</v>
      </c>
      <c r="BE4048" t="s">
        <v>480</v>
      </c>
      <c r="BF4048" t="s">
        <v>2732</v>
      </c>
      <c r="BG4048" t="s">
        <v>2748</v>
      </c>
      <c r="BH4048" t="s">
        <v>2749</v>
      </c>
      <c r="BI4048">
        <v>458</v>
      </c>
      <c r="BJ4048" t="s">
        <v>90</v>
      </c>
      <c r="BK4048" t="s">
        <v>90</v>
      </c>
      <c r="BL4048" t="s">
        <v>2735</v>
      </c>
      <c r="BM4048" t="s">
        <v>2740</v>
      </c>
      <c r="BN4048" t="s">
        <v>2750</v>
      </c>
      <c r="BO4048" t="s">
        <v>90</v>
      </c>
      <c r="BQ4048" t="s">
        <v>94</v>
      </c>
    </row>
    <row r="4049" spans="1:69" x14ac:dyDescent="0.3">
      <c r="A4049">
        <v>506</v>
      </c>
      <c r="B4049" t="s">
        <v>2730</v>
      </c>
      <c r="C4049">
        <v>8</v>
      </c>
      <c r="D4049" t="s">
        <v>88</v>
      </c>
      <c r="E4049">
        <v>64</v>
      </c>
      <c r="F4049" t="s">
        <v>2696</v>
      </c>
      <c r="G4049" t="s">
        <v>78</v>
      </c>
      <c r="H4049" t="s">
        <v>78</v>
      </c>
      <c r="Q4049">
        <v>458</v>
      </c>
      <c r="R4049" t="s">
        <v>90</v>
      </c>
      <c r="S4049" t="s">
        <v>90</v>
      </c>
      <c r="AF4049" t="s">
        <v>2731</v>
      </c>
      <c r="AG4049" t="s">
        <v>437</v>
      </c>
      <c r="AH4049" t="s">
        <v>119</v>
      </c>
      <c r="AU4049">
        <v>458</v>
      </c>
      <c r="AV4049" t="s">
        <v>90</v>
      </c>
      <c r="AW4049" t="s">
        <v>90</v>
      </c>
      <c r="AX4049">
        <v>0</v>
      </c>
      <c r="AY4049" t="s">
        <v>2643</v>
      </c>
      <c r="AZ4049" t="s">
        <v>720</v>
      </c>
      <c r="BA4049" t="s">
        <v>537</v>
      </c>
      <c r="BB4049" t="s">
        <v>2731</v>
      </c>
      <c r="BC4049" t="s">
        <v>437</v>
      </c>
      <c r="BD4049" t="s">
        <v>119</v>
      </c>
      <c r="BE4049" t="s">
        <v>480</v>
      </c>
      <c r="BF4049" t="s">
        <v>2732</v>
      </c>
      <c r="BG4049" t="s">
        <v>2738</v>
      </c>
      <c r="BH4049" t="s">
        <v>2598</v>
      </c>
      <c r="BI4049">
        <v>458</v>
      </c>
      <c r="BJ4049" t="s">
        <v>90</v>
      </c>
      <c r="BK4049" t="s">
        <v>90</v>
      </c>
      <c r="BL4049" t="s">
        <v>2735</v>
      </c>
      <c r="BM4049" t="s">
        <v>2751</v>
      </c>
      <c r="BN4049" t="s">
        <v>617</v>
      </c>
      <c r="BO4049" t="s">
        <v>90</v>
      </c>
      <c r="BQ4049" t="s">
        <v>94</v>
      </c>
    </row>
    <row r="4050" spans="1:69" x14ac:dyDescent="0.3">
      <c r="A4050">
        <v>507</v>
      </c>
      <c r="B4050" t="s">
        <v>2752</v>
      </c>
      <c r="C4050">
        <v>1</v>
      </c>
      <c r="D4050" t="s">
        <v>67</v>
      </c>
      <c r="E4050">
        <v>64</v>
      </c>
      <c r="F4050" t="s">
        <v>2696</v>
      </c>
      <c r="G4050" t="s">
        <v>90</v>
      </c>
      <c r="H4050" t="s">
        <v>78</v>
      </c>
      <c r="Q4050">
        <v>503</v>
      </c>
      <c r="R4050" t="s">
        <v>90</v>
      </c>
      <c r="S4050" t="s">
        <v>78</v>
      </c>
      <c r="AF4050" t="s">
        <v>2753</v>
      </c>
      <c r="AG4050" t="s">
        <v>2754</v>
      </c>
      <c r="AH4050" t="s">
        <v>115</v>
      </c>
      <c r="AU4050">
        <v>503</v>
      </c>
      <c r="AV4050" t="s">
        <v>90</v>
      </c>
      <c r="AW4050" t="s">
        <v>78</v>
      </c>
      <c r="AX4050">
        <v>3</v>
      </c>
      <c r="AY4050">
        <v>504</v>
      </c>
      <c r="AZ4050" t="s">
        <v>78</v>
      </c>
      <c r="BA4050" t="s">
        <v>78</v>
      </c>
      <c r="BB4050" t="s">
        <v>2753</v>
      </c>
      <c r="BC4050" t="s">
        <v>2754</v>
      </c>
      <c r="BD4050" t="s">
        <v>115</v>
      </c>
      <c r="BE4050" t="s">
        <v>2755</v>
      </c>
      <c r="BF4050" t="s">
        <v>2756</v>
      </c>
      <c r="BG4050" t="s">
        <v>2757</v>
      </c>
      <c r="BH4050" t="s">
        <v>2758</v>
      </c>
      <c r="BO4050" t="s">
        <v>90</v>
      </c>
      <c r="BP4050" t="s">
        <v>93</v>
      </c>
      <c r="BQ4050" t="s">
        <v>94</v>
      </c>
    </row>
    <row r="4051" spans="1:69" x14ac:dyDescent="0.3">
      <c r="A4051">
        <v>507</v>
      </c>
      <c r="B4051" t="s">
        <v>2752</v>
      </c>
      <c r="C4051">
        <v>2</v>
      </c>
      <c r="D4051" t="s">
        <v>77</v>
      </c>
      <c r="E4051">
        <v>64</v>
      </c>
      <c r="F4051" t="s">
        <v>2696</v>
      </c>
      <c r="G4051" t="s">
        <v>90</v>
      </c>
      <c r="H4051" t="s">
        <v>78</v>
      </c>
      <c r="Q4051">
        <v>503</v>
      </c>
      <c r="R4051" t="s">
        <v>90</v>
      </c>
      <c r="S4051" t="s">
        <v>78</v>
      </c>
      <c r="AF4051" t="s">
        <v>2753</v>
      </c>
      <c r="AG4051" t="s">
        <v>2754</v>
      </c>
      <c r="AH4051" t="s">
        <v>115</v>
      </c>
      <c r="AU4051">
        <v>503</v>
      </c>
      <c r="AV4051" t="s">
        <v>90</v>
      </c>
      <c r="AW4051" t="s">
        <v>78</v>
      </c>
      <c r="AX4051">
        <v>3</v>
      </c>
      <c r="AY4051">
        <v>504</v>
      </c>
      <c r="AZ4051" t="s">
        <v>78</v>
      </c>
      <c r="BA4051" t="s">
        <v>78</v>
      </c>
      <c r="BB4051" t="s">
        <v>2753</v>
      </c>
      <c r="BC4051" t="s">
        <v>2754</v>
      </c>
      <c r="BD4051" t="s">
        <v>115</v>
      </c>
      <c r="BE4051" t="s">
        <v>2755</v>
      </c>
      <c r="BF4051" t="s">
        <v>2756</v>
      </c>
      <c r="BG4051" t="s">
        <v>2759</v>
      </c>
      <c r="BH4051" t="s">
        <v>2760</v>
      </c>
      <c r="BO4051" t="s">
        <v>90</v>
      </c>
      <c r="BP4051" t="s">
        <v>93</v>
      </c>
      <c r="BQ4051" t="s">
        <v>94</v>
      </c>
    </row>
    <row r="4052" spans="1:69" x14ac:dyDescent="0.3">
      <c r="A4052">
        <v>507</v>
      </c>
      <c r="B4052" t="s">
        <v>2752</v>
      </c>
      <c r="C4052">
        <v>3</v>
      </c>
      <c r="D4052" t="s">
        <v>83</v>
      </c>
      <c r="E4052">
        <v>64</v>
      </c>
      <c r="F4052" t="s">
        <v>2696</v>
      </c>
      <c r="G4052" t="s">
        <v>90</v>
      </c>
      <c r="H4052" t="s">
        <v>78</v>
      </c>
      <c r="Q4052">
        <v>503</v>
      </c>
      <c r="R4052" t="s">
        <v>90</v>
      </c>
      <c r="S4052" t="s">
        <v>78</v>
      </c>
      <c r="AF4052" t="s">
        <v>2753</v>
      </c>
      <c r="AG4052" t="s">
        <v>2754</v>
      </c>
      <c r="AH4052" t="s">
        <v>115</v>
      </c>
      <c r="AU4052">
        <v>503</v>
      </c>
      <c r="AV4052" t="s">
        <v>90</v>
      </c>
      <c r="AW4052" t="s">
        <v>78</v>
      </c>
      <c r="AX4052">
        <v>3</v>
      </c>
      <c r="AY4052">
        <v>504</v>
      </c>
      <c r="AZ4052" t="s">
        <v>78</v>
      </c>
      <c r="BA4052" t="s">
        <v>78</v>
      </c>
      <c r="BB4052" t="s">
        <v>2753</v>
      </c>
      <c r="BC4052" t="s">
        <v>2754</v>
      </c>
      <c r="BD4052" t="s">
        <v>115</v>
      </c>
      <c r="BE4052" t="s">
        <v>2755</v>
      </c>
      <c r="BF4052" t="s">
        <v>2756</v>
      </c>
      <c r="BG4052" t="s">
        <v>2761</v>
      </c>
      <c r="BH4052" t="s">
        <v>2762</v>
      </c>
      <c r="BO4052" t="s">
        <v>90</v>
      </c>
      <c r="BP4052" t="s">
        <v>93</v>
      </c>
      <c r="BQ4052" t="s">
        <v>94</v>
      </c>
    </row>
    <row r="4053" spans="1:69" x14ac:dyDescent="0.3">
      <c r="A4053">
        <v>507</v>
      </c>
      <c r="B4053" t="s">
        <v>2752</v>
      </c>
      <c r="C4053">
        <v>4</v>
      </c>
      <c r="D4053" t="s">
        <v>84</v>
      </c>
      <c r="E4053">
        <v>64</v>
      </c>
      <c r="F4053" t="s">
        <v>2696</v>
      </c>
      <c r="G4053" t="s">
        <v>90</v>
      </c>
      <c r="H4053" t="s">
        <v>69</v>
      </c>
      <c r="Q4053">
        <v>503</v>
      </c>
      <c r="R4053" t="s">
        <v>90</v>
      </c>
      <c r="S4053" t="s">
        <v>69</v>
      </c>
      <c r="AF4053" t="s">
        <v>2753</v>
      </c>
      <c r="AG4053" t="s">
        <v>2754</v>
      </c>
      <c r="AH4053" t="s">
        <v>101</v>
      </c>
      <c r="AU4053">
        <v>503</v>
      </c>
      <c r="AV4053" t="s">
        <v>90</v>
      </c>
      <c r="AW4053" t="s">
        <v>69</v>
      </c>
      <c r="AX4053">
        <v>3</v>
      </c>
      <c r="AY4053">
        <v>504</v>
      </c>
      <c r="AZ4053" t="s">
        <v>69</v>
      </c>
      <c r="BA4053" t="s">
        <v>69</v>
      </c>
      <c r="BB4053" t="s">
        <v>2753</v>
      </c>
      <c r="BC4053" t="s">
        <v>2754</v>
      </c>
      <c r="BD4053" t="s">
        <v>101</v>
      </c>
      <c r="BE4053" t="s">
        <v>2755</v>
      </c>
      <c r="BF4053" t="s">
        <v>2756</v>
      </c>
      <c r="BG4053" t="s">
        <v>2761</v>
      </c>
      <c r="BH4053" t="s">
        <v>2763</v>
      </c>
      <c r="BO4053" t="s">
        <v>90</v>
      </c>
      <c r="BP4053" t="s">
        <v>93</v>
      </c>
      <c r="BQ4053" t="s">
        <v>94</v>
      </c>
    </row>
    <row r="4054" spans="1:69" x14ac:dyDescent="0.3">
      <c r="A4054">
        <v>507</v>
      </c>
      <c r="B4054" t="s">
        <v>2752</v>
      </c>
      <c r="C4054">
        <v>5</v>
      </c>
      <c r="D4054" t="s">
        <v>85</v>
      </c>
      <c r="E4054">
        <v>64</v>
      </c>
      <c r="F4054" t="s">
        <v>2696</v>
      </c>
      <c r="G4054" t="s">
        <v>90</v>
      </c>
      <c r="H4054" t="s">
        <v>78</v>
      </c>
      <c r="Q4054">
        <v>503</v>
      </c>
      <c r="R4054" t="s">
        <v>90</v>
      </c>
      <c r="S4054" t="s">
        <v>78</v>
      </c>
      <c r="AF4054" t="s">
        <v>2753</v>
      </c>
      <c r="AG4054" t="s">
        <v>2754</v>
      </c>
      <c r="AH4054" t="s">
        <v>115</v>
      </c>
      <c r="AU4054">
        <v>503</v>
      </c>
      <c r="AV4054" t="s">
        <v>90</v>
      </c>
      <c r="AW4054" t="s">
        <v>78</v>
      </c>
      <c r="AX4054">
        <v>3</v>
      </c>
      <c r="AY4054">
        <v>504</v>
      </c>
      <c r="AZ4054" t="s">
        <v>78</v>
      </c>
      <c r="BA4054" t="s">
        <v>78</v>
      </c>
      <c r="BB4054" t="s">
        <v>2753</v>
      </c>
      <c r="BC4054" t="s">
        <v>2754</v>
      </c>
      <c r="BD4054" t="s">
        <v>115</v>
      </c>
      <c r="BE4054" t="s">
        <v>2755</v>
      </c>
      <c r="BF4054" t="s">
        <v>2756</v>
      </c>
      <c r="BG4054" t="s">
        <v>2761</v>
      </c>
      <c r="BH4054" t="s">
        <v>2762</v>
      </c>
      <c r="BO4054" t="s">
        <v>90</v>
      </c>
      <c r="BP4054" t="s">
        <v>93</v>
      </c>
      <c r="BQ4054" t="s">
        <v>94</v>
      </c>
    </row>
    <row r="4055" spans="1:69" x14ac:dyDescent="0.3">
      <c r="A4055">
        <v>507</v>
      </c>
      <c r="B4055" t="s">
        <v>2752</v>
      </c>
      <c r="C4055">
        <v>6</v>
      </c>
      <c r="D4055" t="s">
        <v>86</v>
      </c>
      <c r="E4055">
        <v>64</v>
      </c>
      <c r="F4055" t="s">
        <v>2696</v>
      </c>
      <c r="G4055" t="s">
        <v>90</v>
      </c>
      <c r="H4055" t="s">
        <v>69</v>
      </c>
      <c r="Q4055">
        <v>503</v>
      </c>
      <c r="R4055" t="s">
        <v>90</v>
      </c>
      <c r="S4055" t="s">
        <v>69</v>
      </c>
      <c r="AF4055" t="s">
        <v>2753</v>
      </c>
      <c r="AG4055" t="s">
        <v>2754</v>
      </c>
      <c r="AH4055" t="s">
        <v>101</v>
      </c>
      <c r="AU4055">
        <v>503</v>
      </c>
      <c r="AV4055" t="s">
        <v>90</v>
      </c>
      <c r="AW4055" t="s">
        <v>69</v>
      </c>
      <c r="AX4055">
        <v>3</v>
      </c>
      <c r="AY4055">
        <v>504</v>
      </c>
      <c r="AZ4055" t="s">
        <v>78</v>
      </c>
      <c r="BA4055" t="s">
        <v>69</v>
      </c>
      <c r="BB4055" t="s">
        <v>2753</v>
      </c>
      <c r="BC4055" t="s">
        <v>2754</v>
      </c>
      <c r="BD4055" t="s">
        <v>101</v>
      </c>
      <c r="BE4055" t="s">
        <v>2755</v>
      </c>
      <c r="BF4055" t="s">
        <v>2756</v>
      </c>
      <c r="BG4055" t="s">
        <v>2764</v>
      </c>
      <c r="BH4055" t="s">
        <v>2765</v>
      </c>
      <c r="BO4055" t="s">
        <v>90</v>
      </c>
      <c r="BP4055" t="s">
        <v>93</v>
      </c>
      <c r="BQ4055" t="s">
        <v>94</v>
      </c>
    </row>
    <row r="4056" spans="1:69" x14ac:dyDescent="0.3">
      <c r="A4056">
        <v>507</v>
      </c>
      <c r="B4056" t="s">
        <v>2752</v>
      </c>
      <c r="C4056">
        <v>7</v>
      </c>
      <c r="D4056" t="s">
        <v>87</v>
      </c>
      <c r="E4056">
        <v>64</v>
      </c>
      <c r="F4056" t="s">
        <v>2696</v>
      </c>
      <c r="G4056" t="s">
        <v>90</v>
      </c>
      <c r="H4056" t="s">
        <v>69</v>
      </c>
      <c r="Q4056">
        <v>503</v>
      </c>
      <c r="R4056" t="s">
        <v>90</v>
      </c>
      <c r="S4056" t="s">
        <v>69</v>
      </c>
      <c r="AF4056" t="s">
        <v>2753</v>
      </c>
      <c r="AG4056" t="s">
        <v>2754</v>
      </c>
      <c r="AH4056" t="s">
        <v>101</v>
      </c>
      <c r="AU4056">
        <v>503</v>
      </c>
      <c r="AV4056" t="s">
        <v>90</v>
      </c>
      <c r="AW4056" t="s">
        <v>69</v>
      </c>
      <c r="AX4056">
        <v>3</v>
      </c>
      <c r="AY4056">
        <v>504</v>
      </c>
      <c r="AZ4056" t="s">
        <v>78</v>
      </c>
      <c r="BA4056" t="s">
        <v>69</v>
      </c>
      <c r="BB4056" t="s">
        <v>2753</v>
      </c>
      <c r="BC4056" t="s">
        <v>2754</v>
      </c>
      <c r="BD4056" t="s">
        <v>101</v>
      </c>
      <c r="BE4056" t="s">
        <v>2755</v>
      </c>
      <c r="BF4056" t="s">
        <v>2756</v>
      </c>
      <c r="BG4056" t="s">
        <v>2764</v>
      </c>
      <c r="BH4056" t="s">
        <v>2765</v>
      </c>
      <c r="BO4056" t="s">
        <v>90</v>
      </c>
      <c r="BP4056" t="s">
        <v>93</v>
      </c>
      <c r="BQ4056" t="s">
        <v>94</v>
      </c>
    </row>
    <row r="4057" spans="1:69" x14ac:dyDescent="0.3">
      <c r="A4057">
        <v>507</v>
      </c>
      <c r="B4057" t="s">
        <v>2752</v>
      </c>
      <c r="C4057">
        <v>8</v>
      </c>
      <c r="D4057" t="s">
        <v>88</v>
      </c>
      <c r="E4057">
        <v>64</v>
      </c>
      <c r="F4057" t="s">
        <v>2696</v>
      </c>
      <c r="G4057" t="s">
        <v>90</v>
      </c>
      <c r="H4057" t="s">
        <v>78</v>
      </c>
      <c r="Q4057">
        <v>503</v>
      </c>
      <c r="R4057" t="s">
        <v>90</v>
      </c>
      <c r="S4057" t="s">
        <v>78</v>
      </c>
      <c r="AF4057" t="s">
        <v>2753</v>
      </c>
      <c r="AG4057" t="s">
        <v>2754</v>
      </c>
      <c r="AH4057" t="s">
        <v>115</v>
      </c>
      <c r="AU4057">
        <v>503</v>
      </c>
      <c r="AV4057" t="s">
        <v>90</v>
      </c>
      <c r="AW4057" t="s">
        <v>78</v>
      </c>
      <c r="AX4057">
        <v>3</v>
      </c>
      <c r="AY4057">
        <v>504</v>
      </c>
      <c r="AZ4057" t="s">
        <v>78</v>
      </c>
      <c r="BA4057" t="s">
        <v>78</v>
      </c>
      <c r="BB4057" t="s">
        <v>2753</v>
      </c>
      <c r="BC4057" t="s">
        <v>2754</v>
      </c>
      <c r="BD4057" t="s">
        <v>115</v>
      </c>
      <c r="BE4057" t="s">
        <v>2755</v>
      </c>
      <c r="BF4057" t="s">
        <v>2756</v>
      </c>
      <c r="BG4057" t="s">
        <v>2761</v>
      </c>
      <c r="BH4057" t="s">
        <v>2762</v>
      </c>
      <c r="BO4057" t="s">
        <v>90</v>
      </c>
      <c r="BP4057" t="s">
        <v>93</v>
      </c>
      <c r="BQ4057" t="s">
        <v>94</v>
      </c>
    </row>
    <row r="4058" spans="1:69" x14ac:dyDescent="0.3">
      <c r="A4058">
        <v>508</v>
      </c>
      <c r="B4058" t="s">
        <v>2766</v>
      </c>
      <c r="C4058">
        <v>1</v>
      </c>
      <c r="D4058" t="s">
        <v>67</v>
      </c>
      <c r="E4058">
        <v>64</v>
      </c>
      <c r="F4058" t="s">
        <v>2696</v>
      </c>
      <c r="G4058" t="s">
        <v>78</v>
      </c>
      <c r="H4058" t="s">
        <v>78</v>
      </c>
      <c r="Q4058">
        <v>513</v>
      </c>
      <c r="R4058" t="s">
        <v>78</v>
      </c>
      <c r="S4058" t="s">
        <v>78</v>
      </c>
      <c r="AF4058">
        <v>515</v>
      </c>
      <c r="AG4058" t="s">
        <v>78</v>
      </c>
      <c r="AH4058" t="s">
        <v>78</v>
      </c>
      <c r="AU4058">
        <v>513</v>
      </c>
      <c r="AV4058" t="s">
        <v>78</v>
      </c>
      <c r="AW4058" t="s">
        <v>78</v>
      </c>
      <c r="AX4058">
        <v>3</v>
      </c>
      <c r="AY4058">
        <v>514</v>
      </c>
      <c r="AZ4058" t="s">
        <v>78</v>
      </c>
      <c r="BA4058" t="s">
        <v>78</v>
      </c>
      <c r="BB4058">
        <v>515</v>
      </c>
      <c r="BC4058" t="s">
        <v>78</v>
      </c>
      <c r="BD4058" t="s">
        <v>78</v>
      </c>
      <c r="BE4058">
        <v>3</v>
      </c>
      <c r="BI4058">
        <v>513</v>
      </c>
      <c r="BJ4058" t="s">
        <v>78</v>
      </c>
      <c r="BK4058" t="s">
        <v>78</v>
      </c>
      <c r="BL4058">
        <v>515</v>
      </c>
      <c r="BM4058" t="s">
        <v>78</v>
      </c>
      <c r="BN4058" t="s">
        <v>78</v>
      </c>
      <c r="BO4058" t="s">
        <v>78</v>
      </c>
      <c r="BP4058" t="s">
        <v>81</v>
      </c>
      <c r="BQ4058" t="s">
        <v>82</v>
      </c>
    </row>
    <row r="4059" spans="1:69" x14ac:dyDescent="0.3">
      <c r="A4059">
        <v>508</v>
      </c>
      <c r="B4059" t="s">
        <v>2766</v>
      </c>
      <c r="C4059">
        <v>2</v>
      </c>
      <c r="D4059" t="s">
        <v>77</v>
      </c>
      <c r="E4059">
        <v>64</v>
      </c>
      <c r="F4059" t="s">
        <v>2696</v>
      </c>
      <c r="G4059" t="s">
        <v>78</v>
      </c>
      <c r="H4059" t="s">
        <v>78</v>
      </c>
      <c r="Q4059">
        <v>513</v>
      </c>
      <c r="R4059" t="s">
        <v>78</v>
      </c>
      <c r="S4059" t="s">
        <v>78</v>
      </c>
      <c r="AF4059">
        <v>515</v>
      </c>
      <c r="AG4059" t="s">
        <v>78</v>
      </c>
      <c r="AH4059" t="s">
        <v>78</v>
      </c>
      <c r="AU4059">
        <v>513</v>
      </c>
      <c r="AV4059" t="s">
        <v>78</v>
      </c>
      <c r="AW4059" t="s">
        <v>78</v>
      </c>
      <c r="AX4059">
        <v>3</v>
      </c>
      <c r="AY4059">
        <v>514</v>
      </c>
      <c r="AZ4059" t="s">
        <v>78</v>
      </c>
      <c r="BA4059" t="s">
        <v>78</v>
      </c>
      <c r="BB4059">
        <v>515</v>
      </c>
      <c r="BC4059" t="s">
        <v>78</v>
      </c>
      <c r="BD4059" t="s">
        <v>78</v>
      </c>
      <c r="BE4059">
        <v>3</v>
      </c>
      <c r="BI4059">
        <v>513</v>
      </c>
      <c r="BJ4059" t="s">
        <v>78</v>
      </c>
      <c r="BK4059" t="s">
        <v>78</v>
      </c>
      <c r="BL4059">
        <v>515</v>
      </c>
      <c r="BM4059" t="s">
        <v>78</v>
      </c>
      <c r="BN4059" t="s">
        <v>78</v>
      </c>
      <c r="BO4059" t="s">
        <v>78</v>
      </c>
      <c r="BP4059" t="s">
        <v>81</v>
      </c>
      <c r="BQ4059" t="s">
        <v>82</v>
      </c>
    </row>
    <row r="4060" spans="1:69" x14ac:dyDescent="0.3">
      <c r="A4060">
        <v>508</v>
      </c>
      <c r="B4060" t="s">
        <v>2766</v>
      </c>
      <c r="C4060">
        <v>3</v>
      </c>
      <c r="D4060" t="s">
        <v>83</v>
      </c>
      <c r="E4060">
        <v>64</v>
      </c>
      <c r="F4060" t="s">
        <v>2696</v>
      </c>
      <c r="G4060" t="s">
        <v>78</v>
      </c>
      <c r="H4060" t="s">
        <v>78</v>
      </c>
      <c r="Q4060">
        <v>513</v>
      </c>
      <c r="R4060" t="s">
        <v>78</v>
      </c>
      <c r="S4060" t="s">
        <v>78</v>
      </c>
      <c r="AF4060">
        <v>515</v>
      </c>
      <c r="AG4060" t="s">
        <v>78</v>
      </c>
      <c r="AH4060" t="s">
        <v>78</v>
      </c>
      <c r="AU4060">
        <v>513</v>
      </c>
      <c r="AV4060" t="s">
        <v>78</v>
      </c>
      <c r="AW4060" t="s">
        <v>78</v>
      </c>
      <c r="AX4060">
        <v>3</v>
      </c>
      <c r="AY4060">
        <v>514</v>
      </c>
      <c r="AZ4060" t="s">
        <v>78</v>
      </c>
      <c r="BA4060" t="s">
        <v>78</v>
      </c>
      <c r="BB4060">
        <v>515</v>
      </c>
      <c r="BC4060" t="s">
        <v>78</v>
      </c>
      <c r="BD4060" t="s">
        <v>78</v>
      </c>
      <c r="BE4060">
        <v>3</v>
      </c>
      <c r="BI4060">
        <v>513</v>
      </c>
      <c r="BJ4060" t="s">
        <v>78</v>
      </c>
      <c r="BK4060" t="s">
        <v>78</v>
      </c>
      <c r="BL4060">
        <v>515</v>
      </c>
      <c r="BM4060" t="s">
        <v>78</v>
      </c>
      <c r="BN4060" t="s">
        <v>78</v>
      </c>
      <c r="BO4060" t="s">
        <v>78</v>
      </c>
      <c r="BP4060" t="s">
        <v>81</v>
      </c>
      <c r="BQ4060" t="s">
        <v>82</v>
      </c>
    </row>
    <row r="4061" spans="1:69" x14ac:dyDescent="0.3">
      <c r="A4061">
        <v>508</v>
      </c>
      <c r="B4061" t="s">
        <v>2766</v>
      </c>
      <c r="C4061">
        <v>4</v>
      </c>
      <c r="D4061" t="s">
        <v>84</v>
      </c>
      <c r="E4061">
        <v>64</v>
      </c>
      <c r="F4061" t="s">
        <v>2696</v>
      </c>
      <c r="G4061" t="s">
        <v>69</v>
      </c>
      <c r="H4061" t="s">
        <v>69</v>
      </c>
      <c r="Q4061">
        <v>513</v>
      </c>
      <c r="R4061" t="s">
        <v>69</v>
      </c>
      <c r="S4061" t="s">
        <v>69</v>
      </c>
      <c r="AF4061">
        <v>515</v>
      </c>
      <c r="AG4061" t="s">
        <v>69</v>
      </c>
      <c r="AH4061" t="s">
        <v>69</v>
      </c>
      <c r="AU4061">
        <v>513</v>
      </c>
      <c r="AV4061" t="s">
        <v>69</v>
      </c>
      <c r="AW4061" t="s">
        <v>69</v>
      </c>
      <c r="AX4061">
        <v>3</v>
      </c>
      <c r="AY4061">
        <v>514</v>
      </c>
      <c r="AZ4061" t="s">
        <v>69</v>
      </c>
      <c r="BA4061" t="s">
        <v>69</v>
      </c>
      <c r="BB4061">
        <v>515</v>
      </c>
      <c r="BC4061" t="s">
        <v>69</v>
      </c>
      <c r="BD4061" t="s">
        <v>69</v>
      </c>
      <c r="BE4061">
        <v>3</v>
      </c>
      <c r="BI4061">
        <v>513</v>
      </c>
      <c r="BJ4061" t="s">
        <v>69</v>
      </c>
      <c r="BK4061" t="s">
        <v>69</v>
      </c>
      <c r="BL4061">
        <v>515</v>
      </c>
      <c r="BM4061" t="s">
        <v>69</v>
      </c>
      <c r="BN4061" t="s">
        <v>69</v>
      </c>
      <c r="BO4061" t="s">
        <v>69</v>
      </c>
      <c r="BP4061" t="s">
        <v>75</v>
      </c>
      <c r="BQ4061" t="s">
        <v>76</v>
      </c>
    </row>
    <row r="4062" spans="1:69" x14ac:dyDescent="0.3">
      <c r="A4062">
        <v>508</v>
      </c>
      <c r="B4062" t="s">
        <v>2766</v>
      </c>
      <c r="C4062">
        <v>5</v>
      </c>
      <c r="D4062" t="s">
        <v>85</v>
      </c>
      <c r="E4062">
        <v>64</v>
      </c>
      <c r="F4062" t="s">
        <v>2696</v>
      </c>
      <c r="G4062" t="s">
        <v>78</v>
      </c>
      <c r="H4062" t="s">
        <v>78</v>
      </c>
      <c r="Q4062">
        <v>513</v>
      </c>
      <c r="R4062" t="s">
        <v>78</v>
      </c>
      <c r="S4062" t="s">
        <v>78</v>
      </c>
      <c r="AF4062">
        <v>515</v>
      </c>
      <c r="AG4062" t="s">
        <v>78</v>
      </c>
      <c r="AH4062" t="s">
        <v>78</v>
      </c>
      <c r="AU4062">
        <v>513</v>
      </c>
      <c r="AV4062" t="s">
        <v>78</v>
      </c>
      <c r="AW4062" t="s">
        <v>78</v>
      </c>
      <c r="AX4062">
        <v>3</v>
      </c>
      <c r="AY4062">
        <v>514</v>
      </c>
      <c r="AZ4062" t="s">
        <v>78</v>
      </c>
      <c r="BA4062" t="s">
        <v>78</v>
      </c>
      <c r="BB4062">
        <v>515</v>
      </c>
      <c r="BC4062" t="s">
        <v>78</v>
      </c>
      <c r="BD4062" t="s">
        <v>78</v>
      </c>
      <c r="BE4062">
        <v>3</v>
      </c>
      <c r="BI4062">
        <v>513</v>
      </c>
      <c r="BJ4062" t="s">
        <v>78</v>
      </c>
      <c r="BK4062" t="s">
        <v>78</v>
      </c>
      <c r="BL4062">
        <v>515</v>
      </c>
      <c r="BM4062" t="s">
        <v>78</v>
      </c>
      <c r="BN4062" t="s">
        <v>78</v>
      </c>
      <c r="BO4062" t="s">
        <v>78</v>
      </c>
      <c r="BP4062" t="s">
        <v>81</v>
      </c>
      <c r="BQ4062" t="s">
        <v>82</v>
      </c>
    </row>
    <row r="4063" spans="1:69" x14ac:dyDescent="0.3">
      <c r="A4063">
        <v>508</v>
      </c>
      <c r="B4063" t="s">
        <v>2766</v>
      </c>
      <c r="C4063">
        <v>6</v>
      </c>
      <c r="D4063" t="s">
        <v>86</v>
      </c>
      <c r="E4063">
        <v>64</v>
      </c>
      <c r="F4063" t="s">
        <v>2696</v>
      </c>
      <c r="G4063" t="s">
        <v>78</v>
      </c>
      <c r="H4063" t="s">
        <v>69</v>
      </c>
      <c r="Q4063">
        <v>513</v>
      </c>
      <c r="R4063" t="s">
        <v>78</v>
      </c>
      <c r="S4063" t="s">
        <v>69</v>
      </c>
      <c r="AF4063">
        <v>515</v>
      </c>
      <c r="AG4063" t="s">
        <v>78</v>
      </c>
      <c r="AH4063" t="s">
        <v>69</v>
      </c>
      <c r="AU4063">
        <v>513</v>
      </c>
      <c r="AV4063" t="s">
        <v>78</v>
      </c>
      <c r="AW4063" t="s">
        <v>69</v>
      </c>
      <c r="AX4063">
        <v>3</v>
      </c>
      <c r="AY4063">
        <v>514</v>
      </c>
      <c r="AZ4063" t="s">
        <v>78</v>
      </c>
      <c r="BA4063" t="s">
        <v>69</v>
      </c>
      <c r="BB4063">
        <v>515</v>
      </c>
      <c r="BC4063" t="s">
        <v>78</v>
      </c>
      <c r="BD4063" t="s">
        <v>69</v>
      </c>
      <c r="BE4063">
        <v>3</v>
      </c>
      <c r="BI4063">
        <v>513</v>
      </c>
      <c r="BJ4063" t="s">
        <v>78</v>
      </c>
      <c r="BK4063" t="s">
        <v>69</v>
      </c>
      <c r="BL4063">
        <v>515</v>
      </c>
      <c r="BM4063" t="s">
        <v>78</v>
      </c>
      <c r="BN4063" t="s">
        <v>69</v>
      </c>
      <c r="BO4063" t="s">
        <v>78</v>
      </c>
      <c r="BP4063" t="s">
        <v>81</v>
      </c>
      <c r="BQ4063" t="s">
        <v>82</v>
      </c>
    </row>
    <row r="4064" spans="1:69" x14ac:dyDescent="0.3">
      <c r="A4064">
        <v>508</v>
      </c>
      <c r="B4064" t="s">
        <v>2766</v>
      </c>
      <c r="C4064">
        <v>7</v>
      </c>
      <c r="D4064" t="s">
        <v>87</v>
      </c>
      <c r="E4064">
        <v>64</v>
      </c>
      <c r="F4064" t="s">
        <v>2696</v>
      </c>
      <c r="G4064" t="s">
        <v>78</v>
      </c>
      <c r="H4064" t="s">
        <v>69</v>
      </c>
      <c r="Q4064">
        <v>513</v>
      </c>
      <c r="R4064" t="s">
        <v>78</v>
      </c>
      <c r="S4064" t="s">
        <v>69</v>
      </c>
      <c r="AF4064">
        <v>515</v>
      </c>
      <c r="AG4064" t="s">
        <v>78</v>
      </c>
      <c r="AH4064" t="s">
        <v>69</v>
      </c>
      <c r="AU4064">
        <v>513</v>
      </c>
      <c r="AV4064" t="s">
        <v>78</v>
      </c>
      <c r="AW4064" t="s">
        <v>69</v>
      </c>
      <c r="AX4064">
        <v>3</v>
      </c>
      <c r="AY4064">
        <v>514</v>
      </c>
      <c r="AZ4064" t="s">
        <v>78</v>
      </c>
      <c r="BA4064" t="s">
        <v>69</v>
      </c>
      <c r="BB4064">
        <v>515</v>
      </c>
      <c r="BC4064" t="s">
        <v>78</v>
      </c>
      <c r="BD4064" t="s">
        <v>69</v>
      </c>
      <c r="BE4064">
        <v>3</v>
      </c>
      <c r="BI4064">
        <v>513</v>
      </c>
      <c r="BJ4064" t="s">
        <v>78</v>
      </c>
      <c r="BK4064" t="s">
        <v>69</v>
      </c>
      <c r="BL4064">
        <v>515</v>
      </c>
      <c r="BM4064" t="s">
        <v>78</v>
      </c>
      <c r="BN4064" t="s">
        <v>69</v>
      </c>
      <c r="BO4064" t="s">
        <v>78</v>
      </c>
      <c r="BP4064" t="s">
        <v>81</v>
      </c>
      <c r="BQ4064" t="s">
        <v>82</v>
      </c>
    </row>
    <row r="4065" spans="1:69" x14ac:dyDescent="0.3">
      <c r="A4065">
        <v>508</v>
      </c>
      <c r="B4065" t="s">
        <v>2766</v>
      </c>
      <c r="C4065">
        <v>8</v>
      </c>
      <c r="D4065" t="s">
        <v>88</v>
      </c>
      <c r="E4065">
        <v>64</v>
      </c>
      <c r="F4065" t="s">
        <v>2696</v>
      </c>
      <c r="G4065" t="s">
        <v>78</v>
      </c>
      <c r="H4065" t="s">
        <v>78</v>
      </c>
      <c r="Q4065">
        <v>513</v>
      </c>
      <c r="R4065" t="s">
        <v>78</v>
      </c>
      <c r="S4065" t="s">
        <v>78</v>
      </c>
      <c r="AF4065">
        <v>515</v>
      </c>
      <c r="AG4065" t="s">
        <v>78</v>
      </c>
      <c r="AH4065" t="s">
        <v>78</v>
      </c>
      <c r="AU4065">
        <v>513</v>
      </c>
      <c r="AV4065" t="s">
        <v>78</v>
      </c>
      <c r="AW4065" t="s">
        <v>78</v>
      </c>
      <c r="AX4065">
        <v>3</v>
      </c>
      <c r="AY4065">
        <v>514</v>
      </c>
      <c r="AZ4065" t="s">
        <v>78</v>
      </c>
      <c r="BA4065" t="s">
        <v>78</v>
      </c>
      <c r="BB4065">
        <v>515</v>
      </c>
      <c r="BC4065" t="s">
        <v>78</v>
      </c>
      <c r="BD4065" t="s">
        <v>78</v>
      </c>
      <c r="BE4065">
        <v>3</v>
      </c>
      <c r="BI4065">
        <v>513</v>
      </c>
      <c r="BJ4065" t="s">
        <v>78</v>
      </c>
      <c r="BK4065" t="s">
        <v>78</v>
      </c>
      <c r="BL4065">
        <v>515</v>
      </c>
      <c r="BM4065" t="s">
        <v>78</v>
      </c>
      <c r="BN4065" t="s">
        <v>78</v>
      </c>
      <c r="BO4065" t="s">
        <v>78</v>
      </c>
      <c r="BP4065" t="s">
        <v>81</v>
      </c>
      <c r="BQ4065" t="s">
        <v>82</v>
      </c>
    </row>
    <row r="4066" spans="1:69" x14ac:dyDescent="0.3">
      <c r="A4066">
        <v>509</v>
      </c>
      <c r="B4066" t="s">
        <v>2767</v>
      </c>
      <c r="C4066">
        <v>1</v>
      </c>
      <c r="D4066" t="s">
        <v>67</v>
      </c>
      <c r="E4066">
        <v>64</v>
      </c>
      <c r="F4066" t="s">
        <v>2696</v>
      </c>
      <c r="G4066" t="s">
        <v>78</v>
      </c>
      <c r="H4066" t="s">
        <v>78</v>
      </c>
      <c r="Q4066">
        <v>513</v>
      </c>
      <c r="R4066" t="s">
        <v>78</v>
      </c>
      <c r="S4066" t="s">
        <v>78</v>
      </c>
      <c r="AF4066">
        <v>515</v>
      </c>
      <c r="AG4066" t="s">
        <v>78</v>
      </c>
      <c r="AH4066" t="s">
        <v>78</v>
      </c>
      <c r="AU4066">
        <v>513</v>
      </c>
      <c r="AV4066" t="s">
        <v>78</v>
      </c>
      <c r="AW4066" t="s">
        <v>78</v>
      </c>
      <c r="AX4066">
        <v>3</v>
      </c>
      <c r="AY4066">
        <v>514</v>
      </c>
      <c r="AZ4066" t="s">
        <v>78</v>
      </c>
      <c r="BA4066" t="s">
        <v>78</v>
      </c>
      <c r="BB4066">
        <v>515</v>
      </c>
      <c r="BC4066" t="s">
        <v>78</v>
      </c>
      <c r="BD4066" t="s">
        <v>78</v>
      </c>
      <c r="BE4066">
        <v>3</v>
      </c>
      <c r="BI4066">
        <v>513</v>
      </c>
      <c r="BJ4066" t="s">
        <v>78</v>
      </c>
      <c r="BK4066" t="s">
        <v>78</v>
      </c>
      <c r="BL4066">
        <v>515</v>
      </c>
      <c r="BM4066" t="s">
        <v>78</v>
      </c>
      <c r="BN4066" t="s">
        <v>78</v>
      </c>
      <c r="BO4066" t="s">
        <v>78</v>
      </c>
      <c r="BP4066" t="s">
        <v>81</v>
      </c>
      <c r="BQ4066" t="s">
        <v>82</v>
      </c>
    </row>
    <row r="4067" spans="1:69" x14ac:dyDescent="0.3">
      <c r="A4067">
        <v>509</v>
      </c>
      <c r="B4067" t="s">
        <v>2767</v>
      </c>
      <c r="C4067">
        <v>2</v>
      </c>
      <c r="D4067" t="s">
        <v>77</v>
      </c>
      <c r="E4067">
        <v>64</v>
      </c>
      <c r="F4067" t="s">
        <v>2696</v>
      </c>
      <c r="G4067" t="s">
        <v>78</v>
      </c>
      <c r="H4067" t="s">
        <v>78</v>
      </c>
      <c r="Q4067">
        <v>513</v>
      </c>
      <c r="R4067" t="s">
        <v>78</v>
      </c>
      <c r="S4067" t="s">
        <v>78</v>
      </c>
      <c r="AF4067">
        <v>515</v>
      </c>
      <c r="AG4067" t="s">
        <v>78</v>
      </c>
      <c r="AH4067" t="s">
        <v>78</v>
      </c>
      <c r="AU4067">
        <v>513</v>
      </c>
      <c r="AV4067" t="s">
        <v>78</v>
      </c>
      <c r="AW4067" t="s">
        <v>78</v>
      </c>
      <c r="AX4067">
        <v>3</v>
      </c>
      <c r="AY4067">
        <v>514</v>
      </c>
      <c r="AZ4067" t="s">
        <v>78</v>
      </c>
      <c r="BA4067" t="s">
        <v>78</v>
      </c>
      <c r="BB4067">
        <v>515</v>
      </c>
      <c r="BC4067" t="s">
        <v>78</v>
      </c>
      <c r="BD4067" t="s">
        <v>78</v>
      </c>
      <c r="BE4067">
        <v>3</v>
      </c>
      <c r="BI4067">
        <v>513</v>
      </c>
      <c r="BJ4067" t="s">
        <v>78</v>
      </c>
      <c r="BK4067" t="s">
        <v>78</v>
      </c>
      <c r="BL4067">
        <v>515</v>
      </c>
      <c r="BM4067" t="s">
        <v>78</v>
      </c>
      <c r="BN4067" t="s">
        <v>78</v>
      </c>
      <c r="BO4067" t="s">
        <v>78</v>
      </c>
      <c r="BP4067" t="s">
        <v>81</v>
      </c>
      <c r="BQ4067" t="s">
        <v>82</v>
      </c>
    </row>
    <row r="4068" spans="1:69" x14ac:dyDescent="0.3">
      <c r="A4068">
        <v>509</v>
      </c>
      <c r="B4068" t="s">
        <v>2767</v>
      </c>
      <c r="C4068">
        <v>3</v>
      </c>
      <c r="D4068" t="s">
        <v>83</v>
      </c>
      <c r="E4068">
        <v>64</v>
      </c>
      <c r="F4068" t="s">
        <v>2696</v>
      </c>
      <c r="G4068" t="s">
        <v>78</v>
      </c>
      <c r="H4068" t="s">
        <v>78</v>
      </c>
      <c r="Q4068">
        <v>513</v>
      </c>
      <c r="R4068" t="s">
        <v>78</v>
      </c>
      <c r="S4068" t="s">
        <v>78</v>
      </c>
      <c r="AF4068">
        <v>515</v>
      </c>
      <c r="AG4068" t="s">
        <v>78</v>
      </c>
      <c r="AH4068" t="s">
        <v>78</v>
      </c>
      <c r="AU4068">
        <v>513</v>
      </c>
      <c r="AV4068" t="s">
        <v>78</v>
      </c>
      <c r="AW4068" t="s">
        <v>78</v>
      </c>
      <c r="AX4068">
        <v>3</v>
      </c>
      <c r="AY4068">
        <v>514</v>
      </c>
      <c r="AZ4068" t="s">
        <v>78</v>
      </c>
      <c r="BA4068" t="s">
        <v>78</v>
      </c>
      <c r="BB4068">
        <v>515</v>
      </c>
      <c r="BC4068" t="s">
        <v>78</v>
      </c>
      <c r="BD4068" t="s">
        <v>78</v>
      </c>
      <c r="BE4068">
        <v>3</v>
      </c>
      <c r="BI4068">
        <v>513</v>
      </c>
      <c r="BJ4068" t="s">
        <v>78</v>
      </c>
      <c r="BK4068" t="s">
        <v>78</v>
      </c>
      <c r="BL4068">
        <v>515</v>
      </c>
      <c r="BM4068" t="s">
        <v>78</v>
      </c>
      <c r="BN4068" t="s">
        <v>78</v>
      </c>
      <c r="BO4068" t="s">
        <v>78</v>
      </c>
      <c r="BP4068" t="s">
        <v>81</v>
      </c>
      <c r="BQ4068" t="s">
        <v>82</v>
      </c>
    </row>
    <row r="4069" spans="1:69" x14ac:dyDescent="0.3">
      <c r="A4069">
        <v>509</v>
      </c>
      <c r="B4069" t="s">
        <v>2767</v>
      </c>
      <c r="C4069">
        <v>4</v>
      </c>
      <c r="D4069" t="s">
        <v>84</v>
      </c>
      <c r="E4069">
        <v>64</v>
      </c>
      <c r="F4069" t="s">
        <v>2696</v>
      </c>
      <c r="G4069" t="s">
        <v>69</v>
      </c>
      <c r="H4069" t="s">
        <v>69</v>
      </c>
      <c r="Q4069">
        <v>513</v>
      </c>
      <c r="R4069" t="s">
        <v>69</v>
      </c>
      <c r="S4069" t="s">
        <v>69</v>
      </c>
      <c r="AF4069">
        <v>515</v>
      </c>
      <c r="AG4069" t="s">
        <v>69</v>
      </c>
      <c r="AH4069" t="s">
        <v>69</v>
      </c>
      <c r="AU4069">
        <v>513</v>
      </c>
      <c r="AV4069" t="s">
        <v>69</v>
      </c>
      <c r="AW4069" t="s">
        <v>69</v>
      </c>
      <c r="AX4069">
        <v>3</v>
      </c>
      <c r="AY4069">
        <v>514</v>
      </c>
      <c r="AZ4069" t="s">
        <v>69</v>
      </c>
      <c r="BA4069" t="s">
        <v>69</v>
      </c>
      <c r="BB4069">
        <v>515</v>
      </c>
      <c r="BC4069" t="s">
        <v>69</v>
      </c>
      <c r="BD4069" t="s">
        <v>69</v>
      </c>
      <c r="BE4069">
        <v>3</v>
      </c>
      <c r="BI4069">
        <v>513</v>
      </c>
      <c r="BJ4069" t="s">
        <v>69</v>
      </c>
      <c r="BK4069" t="s">
        <v>69</v>
      </c>
      <c r="BL4069">
        <v>515</v>
      </c>
      <c r="BM4069" t="s">
        <v>69</v>
      </c>
      <c r="BN4069" t="s">
        <v>69</v>
      </c>
      <c r="BO4069" t="s">
        <v>69</v>
      </c>
      <c r="BP4069" t="s">
        <v>75</v>
      </c>
      <c r="BQ4069" t="s">
        <v>76</v>
      </c>
    </row>
    <row r="4070" spans="1:69" x14ac:dyDescent="0.3">
      <c r="A4070">
        <v>509</v>
      </c>
      <c r="B4070" t="s">
        <v>2767</v>
      </c>
      <c r="C4070">
        <v>5</v>
      </c>
      <c r="D4070" t="s">
        <v>85</v>
      </c>
      <c r="E4070">
        <v>64</v>
      </c>
      <c r="F4070" t="s">
        <v>2696</v>
      </c>
      <c r="G4070" t="s">
        <v>78</v>
      </c>
      <c r="H4070" t="s">
        <v>78</v>
      </c>
      <c r="Q4070">
        <v>513</v>
      </c>
      <c r="R4070" t="s">
        <v>78</v>
      </c>
      <c r="S4070" t="s">
        <v>78</v>
      </c>
      <c r="AF4070">
        <v>515</v>
      </c>
      <c r="AG4070" t="s">
        <v>78</v>
      </c>
      <c r="AH4070" t="s">
        <v>78</v>
      </c>
      <c r="AU4070">
        <v>513</v>
      </c>
      <c r="AV4070" t="s">
        <v>78</v>
      </c>
      <c r="AW4070" t="s">
        <v>78</v>
      </c>
      <c r="AX4070">
        <v>3</v>
      </c>
      <c r="AY4070">
        <v>514</v>
      </c>
      <c r="AZ4070" t="s">
        <v>78</v>
      </c>
      <c r="BA4070" t="s">
        <v>78</v>
      </c>
      <c r="BB4070">
        <v>515</v>
      </c>
      <c r="BC4070" t="s">
        <v>78</v>
      </c>
      <c r="BD4070" t="s">
        <v>78</v>
      </c>
      <c r="BE4070">
        <v>3</v>
      </c>
      <c r="BI4070">
        <v>513</v>
      </c>
      <c r="BJ4070" t="s">
        <v>78</v>
      </c>
      <c r="BK4070" t="s">
        <v>78</v>
      </c>
      <c r="BL4070">
        <v>515</v>
      </c>
      <c r="BM4070" t="s">
        <v>78</v>
      </c>
      <c r="BN4070" t="s">
        <v>78</v>
      </c>
      <c r="BO4070" t="s">
        <v>78</v>
      </c>
      <c r="BP4070" t="s">
        <v>81</v>
      </c>
      <c r="BQ4070" t="s">
        <v>82</v>
      </c>
    </row>
    <row r="4071" spans="1:69" x14ac:dyDescent="0.3">
      <c r="A4071">
        <v>509</v>
      </c>
      <c r="B4071" t="s">
        <v>2767</v>
      </c>
      <c r="C4071">
        <v>6</v>
      </c>
      <c r="D4071" t="s">
        <v>86</v>
      </c>
      <c r="E4071">
        <v>64</v>
      </c>
      <c r="F4071" t="s">
        <v>2696</v>
      </c>
      <c r="G4071" t="s">
        <v>78</v>
      </c>
      <c r="H4071" t="s">
        <v>69</v>
      </c>
      <c r="Q4071">
        <v>513</v>
      </c>
      <c r="R4071" t="s">
        <v>78</v>
      </c>
      <c r="S4071" t="s">
        <v>69</v>
      </c>
      <c r="AF4071">
        <v>515</v>
      </c>
      <c r="AG4071" t="s">
        <v>78</v>
      </c>
      <c r="AH4071" t="s">
        <v>69</v>
      </c>
      <c r="AU4071">
        <v>513</v>
      </c>
      <c r="AV4071" t="s">
        <v>78</v>
      </c>
      <c r="AW4071" t="s">
        <v>69</v>
      </c>
      <c r="AX4071">
        <v>3</v>
      </c>
      <c r="AY4071">
        <v>514</v>
      </c>
      <c r="AZ4071" t="s">
        <v>78</v>
      </c>
      <c r="BA4071" t="s">
        <v>69</v>
      </c>
      <c r="BB4071">
        <v>515</v>
      </c>
      <c r="BC4071" t="s">
        <v>78</v>
      </c>
      <c r="BD4071" t="s">
        <v>69</v>
      </c>
      <c r="BE4071">
        <v>3</v>
      </c>
      <c r="BI4071">
        <v>513</v>
      </c>
      <c r="BJ4071" t="s">
        <v>78</v>
      </c>
      <c r="BK4071" t="s">
        <v>69</v>
      </c>
      <c r="BL4071">
        <v>515</v>
      </c>
      <c r="BM4071" t="s">
        <v>78</v>
      </c>
      <c r="BN4071" t="s">
        <v>69</v>
      </c>
      <c r="BO4071" t="s">
        <v>78</v>
      </c>
      <c r="BP4071" t="s">
        <v>81</v>
      </c>
      <c r="BQ4071" t="s">
        <v>82</v>
      </c>
    </row>
    <row r="4072" spans="1:69" x14ac:dyDescent="0.3">
      <c r="A4072">
        <v>509</v>
      </c>
      <c r="B4072" t="s">
        <v>2767</v>
      </c>
      <c r="C4072">
        <v>7</v>
      </c>
      <c r="D4072" t="s">
        <v>87</v>
      </c>
      <c r="E4072">
        <v>64</v>
      </c>
      <c r="F4072" t="s">
        <v>2696</v>
      </c>
      <c r="G4072" t="s">
        <v>78</v>
      </c>
      <c r="H4072" t="s">
        <v>69</v>
      </c>
      <c r="Q4072">
        <v>513</v>
      </c>
      <c r="R4072" t="s">
        <v>78</v>
      </c>
      <c r="S4072" t="s">
        <v>69</v>
      </c>
      <c r="AF4072">
        <v>515</v>
      </c>
      <c r="AG4072" t="s">
        <v>78</v>
      </c>
      <c r="AH4072" t="s">
        <v>69</v>
      </c>
      <c r="AU4072">
        <v>513</v>
      </c>
      <c r="AV4072" t="s">
        <v>78</v>
      </c>
      <c r="AW4072" t="s">
        <v>69</v>
      </c>
      <c r="AX4072">
        <v>3</v>
      </c>
      <c r="AY4072">
        <v>514</v>
      </c>
      <c r="AZ4072" t="s">
        <v>78</v>
      </c>
      <c r="BA4072" t="s">
        <v>69</v>
      </c>
      <c r="BB4072">
        <v>515</v>
      </c>
      <c r="BC4072" t="s">
        <v>78</v>
      </c>
      <c r="BD4072" t="s">
        <v>69</v>
      </c>
      <c r="BE4072">
        <v>3</v>
      </c>
      <c r="BI4072">
        <v>513</v>
      </c>
      <c r="BJ4072" t="s">
        <v>78</v>
      </c>
      <c r="BK4072" t="s">
        <v>69</v>
      </c>
      <c r="BL4072">
        <v>515</v>
      </c>
      <c r="BM4072" t="s">
        <v>78</v>
      </c>
      <c r="BN4072" t="s">
        <v>69</v>
      </c>
      <c r="BO4072" t="s">
        <v>78</v>
      </c>
      <c r="BP4072" t="s">
        <v>81</v>
      </c>
      <c r="BQ4072" t="s">
        <v>82</v>
      </c>
    </row>
    <row r="4073" spans="1:69" x14ac:dyDescent="0.3">
      <c r="A4073">
        <v>509</v>
      </c>
      <c r="B4073" t="s">
        <v>2767</v>
      </c>
      <c r="C4073">
        <v>8</v>
      </c>
      <c r="D4073" t="s">
        <v>88</v>
      </c>
      <c r="E4073">
        <v>64</v>
      </c>
      <c r="F4073" t="s">
        <v>2696</v>
      </c>
      <c r="G4073" t="s">
        <v>78</v>
      </c>
      <c r="H4073" t="s">
        <v>78</v>
      </c>
      <c r="Q4073">
        <v>513</v>
      </c>
      <c r="R4073" t="s">
        <v>78</v>
      </c>
      <c r="S4073" t="s">
        <v>78</v>
      </c>
      <c r="AF4073">
        <v>515</v>
      </c>
      <c r="AG4073" t="s">
        <v>78</v>
      </c>
      <c r="AH4073" t="s">
        <v>78</v>
      </c>
      <c r="AU4073">
        <v>513</v>
      </c>
      <c r="AV4073" t="s">
        <v>78</v>
      </c>
      <c r="AW4073" t="s">
        <v>78</v>
      </c>
      <c r="AX4073">
        <v>3</v>
      </c>
      <c r="AY4073">
        <v>514</v>
      </c>
      <c r="AZ4073" t="s">
        <v>78</v>
      </c>
      <c r="BA4073" t="s">
        <v>78</v>
      </c>
      <c r="BB4073">
        <v>515</v>
      </c>
      <c r="BC4073" t="s">
        <v>78</v>
      </c>
      <c r="BD4073" t="s">
        <v>78</v>
      </c>
      <c r="BE4073">
        <v>3</v>
      </c>
      <c r="BI4073">
        <v>513</v>
      </c>
      <c r="BJ4073" t="s">
        <v>78</v>
      </c>
      <c r="BK4073" t="s">
        <v>78</v>
      </c>
      <c r="BL4073">
        <v>515</v>
      </c>
      <c r="BM4073" t="s">
        <v>78</v>
      </c>
      <c r="BN4073" t="s">
        <v>78</v>
      </c>
      <c r="BO4073" t="s">
        <v>78</v>
      </c>
      <c r="BP4073" t="s">
        <v>81</v>
      </c>
      <c r="BQ4073" t="s">
        <v>82</v>
      </c>
    </row>
    <row r="4074" spans="1:69" x14ac:dyDescent="0.3">
      <c r="A4074">
        <v>510</v>
      </c>
      <c r="B4074" t="s">
        <v>2768</v>
      </c>
      <c r="C4074">
        <v>1</v>
      </c>
      <c r="D4074" t="s">
        <v>67</v>
      </c>
      <c r="E4074">
        <v>64</v>
      </c>
      <c r="F4074" t="s">
        <v>2696</v>
      </c>
      <c r="G4074" t="s">
        <v>78</v>
      </c>
      <c r="H4074" t="s">
        <v>78</v>
      </c>
      <c r="Q4074">
        <v>506</v>
      </c>
      <c r="R4074" t="s">
        <v>78</v>
      </c>
      <c r="S4074" t="s">
        <v>78</v>
      </c>
      <c r="AU4074">
        <v>506</v>
      </c>
      <c r="AV4074" t="s">
        <v>78</v>
      </c>
      <c r="AW4074" t="s">
        <v>78</v>
      </c>
      <c r="AX4074">
        <v>3</v>
      </c>
      <c r="AY4074">
        <v>458</v>
      </c>
      <c r="AZ4074" t="s">
        <v>90</v>
      </c>
      <c r="BA4074" t="s">
        <v>90</v>
      </c>
      <c r="BI4074">
        <v>506</v>
      </c>
      <c r="BJ4074" t="s">
        <v>78</v>
      </c>
      <c r="BK4074" t="s">
        <v>78</v>
      </c>
      <c r="BO4074" t="s">
        <v>90</v>
      </c>
      <c r="BQ4074" t="s">
        <v>94</v>
      </c>
    </row>
    <row r="4075" spans="1:69" x14ac:dyDescent="0.3">
      <c r="A4075">
        <v>510</v>
      </c>
      <c r="B4075" t="s">
        <v>2768</v>
      </c>
      <c r="C4075">
        <v>2</v>
      </c>
      <c r="D4075" t="s">
        <v>77</v>
      </c>
      <c r="E4075">
        <v>64</v>
      </c>
      <c r="F4075" t="s">
        <v>2696</v>
      </c>
      <c r="G4075" t="s">
        <v>78</v>
      </c>
      <c r="H4075" t="s">
        <v>78</v>
      </c>
      <c r="Q4075">
        <v>506</v>
      </c>
      <c r="R4075" t="s">
        <v>78</v>
      </c>
      <c r="S4075" t="s">
        <v>78</v>
      </c>
      <c r="AU4075">
        <v>506</v>
      </c>
      <c r="AV4075" t="s">
        <v>78</v>
      </c>
      <c r="AW4075" t="s">
        <v>78</v>
      </c>
      <c r="AX4075">
        <v>3</v>
      </c>
      <c r="AY4075">
        <v>458</v>
      </c>
      <c r="AZ4075" t="s">
        <v>90</v>
      </c>
      <c r="BA4075" t="s">
        <v>90</v>
      </c>
      <c r="BI4075">
        <v>506</v>
      </c>
      <c r="BJ4075" t="s">
        <v>78</v>
      </c>
      <c r="BK4075" t="s">
        <v>78</v>
      </c>
      <c r="BO4075" t="s">
        <v>90</v>
      </c>
      <c r="BQ4075" t="s">
        <v>94</v>
      </c>
    </row>
    <row r="4076" spans="1:69" x14ac:dyDescent="0.3">
      <c r="A4076">
        <v>510</v>
      </c>
      <c r="B4076" t="s">
        <v>2768</v>
      </c>
      <c r="C4076">
        <v>3</v>
      </c>
      <c r="D4076" t="s">
        <v>83</v>
      </c>
      <c r="E4076">
        <v>64</v>
      </c>
      <c r="F4076" t="s">
        <v>2696</v>
      </c>
      <c r="G4076" t="s">
        <v>78</v>
      </c>
      <c r="H4076" t="s">
        <v>78</v>
      </c>
      <c r="Q4076">
        <v>506</v>
      </c>
      <c r="R4076" t="s">
        <v>78</v>
      </c>
      <c r="S4076" t="s">
        <v>78</v>
      </c>
      <c r="AU4076">
        <v>506</v>
      </c>
      <c r="AV4076" t="s">
        <v>78</v>
      </c>
      <c r="AW4076" t="s">
        <v>78</v>
      </c>
      <c r="AX4076">
        <v>3</v>
      </c>
      <c r="AY4076">
        <v>458</v>
      </c>
      <c r="AZ4076" t="s">
        <v>90</v>
      </c>
      <c r="BA4076" t="s">
        <v>90</v>
      </c>
      <c r="BI4076">
        <v>506</v>
      </c>
      <c r="BJ4076" t="s">
        <v>78</v>
      </c>
      <c r="BK4076" t="s">
        <v>78</v>
      </c>
      <c r="BO4076" t="s">
        <v>90</v>
      </c>
      <c r="BQ4076" t="s">
        <v>94</v>
      </c>
    </row>
    <row r="4077" spans="1:69" x14ac:dyDescent="0.3">
      <c r="A4077">
        <v>510</v>
      </c>
      <c r="B4077" t="s">
        <v>2768</v>
      </c>
      <c r="C4077">
        <v>4</v>
      </c>
      <c r="D4077" t="s">
        <v>84</v>
      </c>
      <c r="E4077">
        <v>64</v>
      </c>
      <c r="F4077" t="s">
        <v>2696</v>
      </c>
      <c r="G4077" t="s">
        <v>69</v>
      </c>
      <c r="H4077" t="s">
        <v>69</v>
      </c>
      <c r="Q4077">
        <v>506</v>
      </c>
      <c r="R4077" t="s">
        <v>69</v>
      </c>
      <c r="S4077" t="s">
        <v>69</v>
      </c>
      <c r="AU4077">
        <v>506</v>
      </c>
      <c r="AV4077" t="s">
        <v>69</v>
      </c>
      <c r="AW4077" t="s">
        <v>69</v>
      </c>
      <c r="AX4077">
        <v>3</v>
      </c>
      <c r="AY4077">
        <v>458</v>
      </c>
      <c r="AZ4077" t="s">
        <v>90</v>
      </c>
      <c r="BA4077" t="s">
        <v>90</v>
      </c>
      <c r="BI4077">
        <v>506</v>
      </c>
      <c r="BJ4077" t="s">
        <v>69</v>
      </c>
      <c r="BK4077" t="s">
        <v>69</v>
      </c>
      <c r="BO4077" t="s">
        <v>90</v>
      </c>
      <c r="BQ4077" t="s">
        <v>94</v>
      </c>
    </row>
    <row r="4078" spans="1:69" x14ac:dyDescent="0.3">
      <c r="A4078">
        <v>510</v>
      </c>
      <c r="B4078" t="s">
        <v>2768</v>
      </c>
      <c r="C4078">
        <v>5</v>
      </c>
      <c r="D4078" t="s">
        <v>85</v>
      </c>
      <c r="E4078">
        <v>64</v>
      </c>
      <c r="F4078" t="s">
        <v>2696</v>
      </c>
      <c r="G4078" t="s">
        <v>78</v>
      </c>
      <c r="H4078" t="s">
        <v>78</v>
      </c>
      <c r="Q4078">
        <v>506</v>
      </c>
      <c r="R4078" t="s">
        <v>78</v>
      </c>
      <c r="S4078" t="s">
        <v>78</v>
      </c>
      <c r="AU4078">
        <v>506</v>
      </c>
      <c r="AV4078" t="s">
        <v>78</v>
      </c>
      <c r="AW4078" t="s">
        <v>78</v>
      </c>
      <c r="AX4078">
        <v>3</v>
      </c>
      <c r="AY4078">
        <v>458</v>
      </c>
      <c r="AZ4078" t="s">
        <v>90</v>
      </c>
      <c r="BA4078" t="s">
        <v>90</v>
      </c>
      <c r="BI4078">
        <v>506</v>
      </c>
      <c r="BJ4078" t="s">
        <v>78</v>
      </c>
      <c r="BK4078" t="s">
        <v>78</v>
      </c>
      <c r="BO4078" t="s">
        <v>90</v>
      </c>
      <c r="BQ4078" t="s">
        <v>94</v>
      </c>
    </row>
    <row r="4079" spans="1:69" x14ac:dyDescent="0.3">
      <c r="A4079">
        <v>510</v>
      </c>
      <c r="B4079" t="s">
        <v>2768</v>
      </c>
      <c r="C4079">
        <v>6</v>
      </c>
      <c r="D4079" t="s">
        <v>86</v>
      </c>
      <c r="E4079">
        <v>64</v>
      </c>
      <c r="F4079" t="s">
        <v>2696</v>
      </c>
      <c r="G4079" t="s">
        <v>78</v>
      </c>
      <c r="H4079" t="s">
        <v>69</v>
      </c>
      <c r="Q4079">
        <v>506</v>
      </c>
      <c r="R4079" t="s">
        <v>78</v>
      </c>
      <c r="S4079" t="s">
        <v>69</v>
      </c>
      <c r="AU4079">
        <v>506</v>
      </c>
      <c r="AV4079" t="s">
        <v>78</v>
      </c>
      <c r="AW4079" t="s">
        <v>69</v>
      </c>
      <c r="AX4079">
        <v>3</v>
      </c>
      <c r="AY4079">
        <v>458</v>
      </c>
      <c r="AZ4079" t="s">
        <v>90</v>
      </c>
      <c r="BA4079" t="s">
        <v>90</v>
      </c>
      <c r="BI4079">
        <v>506</v>
      </c>
      <c r="BJ4079" t="s">
        <v>78</v>
      </c>
      <c r="BK4079" t="s">
        <v>69</v>
      </c>
      <c r="BO4079" t="s">
        <v>90</v>
      </c>
      <c r="BQ4079" t="s">
        <v>94</v>
      </c>
    </row>
    <row r="4080" spans="1:69" x14ac:dyDescent="0.3">
      <c r="A4080">
        <v>510</v>
      </c>
      <c r="B4080" t="s">
        <v>2768</v>
      </c>
      <c r="C4080">
        <v>7</v>
      </c>
      <c r="D4080" t="s">
        <v>87</v>
      </c>
      <c r="E4080">
        <v>64</v>
      </c>
      <c r="F4080" t="s">
        <v>2696</v>
      </c>
      <c r="G4080" t="s">
        <v>78</v>
      </c>
      <c r="H4080" t="s">
        <v>69</v>
      </c>
      <c r="Q4080">
        <v>506</v>
      </c>
      <c r="R4080" t="s">
        <v>78</v>
      </c>
      <c r="S4080" t="s">
        <v>69</v>
      </c>
      <c r="AU4080">
        <v>506</v>
      </c>
      <c r="AV4080" t="s">
        <v>78</v>
      </c>
      <c r="AW4080" t="s">
        <v>69</v>
      </c>
      <c r="AX4080">
        <v>3</v>
      </c>
      <c r="AY4080">
        <v>458</v>
      </c>
      <c r="AZ4080" t="s">
        <v>90</v>
      </c>
      <c r="BA4080" t="s">
        <v>90</v>
      </c>
      <c r="BI4080">
        <v>506</v>
      </c>
      <c r="BJ4080" t="s">
        <v>78</v>
      </c>
      <c r="BK4080" t="s">
        <v>69</v>
      </c>
      <c r="BO4080" t="s">
        <v>90</v>
      </c>
      <c r="BQ4080" t="s">
        <v>94</v>
      </c>
    </row>
    <row r="4081" spans="1:69" x14ac:dyDescent="0.3">
      <c r="A4081">
        <v>510</v>
      </c>
      <c r="B4081" t="s">
        <v>2768</v>
      </c>
      <c r="C4081">
        <v>8</v>
      </c>
      <c r="D4081" t="s">
        <v>88</v>
      </c>
      <c r="E4081">
        <v>64</v>
      </c>
      <c r="F4081" t="s">
        <v>2696</v>
      </c>
      <c r="G4081" t="s">
        <v>78</v>
      </c>
      <c r="H4081" t="s">
        <v>78</v>
      </c>
      <c r="Q4081">
        <v>506</v>
      </c>
      <c r="R4081" t="s">
        <v>78</v>
      </c>
      <c r="S4081" t="s">
        <v>78</v>
      </c>
      <c r="AU4081">
        <v>506</v>
      </c>
      <c r="AV4081" t="s">
        <v>78</v>
      </c>
      <c r="AW4081" t="s">
        <v>78</v>
      </c>
      <c r="AX4081">
        <v>3</v>
      </c>
      <c r="AY4081">
        <v>458</v>
      </c>
      <c r="AZ4081" t="s">
        <v>90</v>
      </c>
      <c r="BA4081" t="s">
        <v>90</v>
      </c>
      <c r="BI4081">
        <v>506</v>
      </c>
      <c r="BJ4081" t="s">
        <v>78</v>
      </c>
      <c r="BK4081" t="s">
        <v>78</v>
      </c>
      <c r="BO4081" t="s">
        <v>90</v>
      </c>
      <c r="BQ4081" t="s">
        <v>94</v>
      </c>
    </row>
    <row r="4082" spans="1:69" x14ac:dyDescent="0.3">
      <c r="A4082">
        <v>511</v>
      </c>
      <c r="B4082" t="s">
        <v>2027</v>
      </c>
      <c r="C4082">
        <v>1</v>
      </c>
      <c r="D4082" t="s">
        <v>67</v>
      </c>
      <c r="E4082">
        <v>64</v>
      </c>
      <c r="F4082" t="s">
        <v>2696</v>
      </c>
      <c r="G4082" t="s">
        <v>78</v>
      </c>
      <c r="H4082" t="s">
        <v>78</v>
      </c>
      <c r="Q4082">
        <v>506</v>
      </c>
      <c r="R4082" t="s">
        <v>78</v>
      </c>
      <c r="S4082" t="s">
        <v>78</v>
      </c>
      <c r="AU4082">
        <v>506</v>
      </c>
      <c r="AV4082" t="s">
        <v>78</v>
      </c>
      <c r="AW4082" t="s">
        <v>78</v>
      </c>
      <c r="AX4082">
        <v>3</v>
      </c>
      <c r="AY4082">
        <v>458</v>
      </c>
      <c r="AZ4082" t="s">
        <v>90</v>
      </c>
      <c r="BA4082" t="s">
        <v>90</v>
      </c>
      <c r="BI4082">
        <v>506</v>
      </c>
      <c r="BJ4082" t="s">
        <v>78</v>
      </c>
      <c r="BK4082" t="s">
        <v>78</v>
      </c>
      <c r="BO4082" t="s">
        <v>90</v>
      </c>
      <c r="BQ4082" t="s">
        <v>94</v>
      </c>
    </row>
    <row r="4083" spans="1:69" x14ac:dyDescent="0.3">
      <c r="A4083">
        <v>511</v>
      </c>
      <c r="B4083" t="s">
        <v>2027</v>
      </c>
      <c r="C4083">
        <v>2</v>
      </c>
      <c r="D4083" t="s">
        <v>77</v>
      </c>
      <c r="E4083">
        <v>64</v>
      </c>
      <c r="F4083" t="s">
        <v>2696</v>
      </c>
      <c r="G4083" t="s">
        <v>78</v>
      </c>
      <c r="H4083" t="s">
        <v>78</v>
      </c>
      <c r="Q4083">
        <v>506</v>
      </c>
      <c r="R4083" t="s">
        <v>78</v>
      </c>
      <c r="S4083" t="s">
        <v>78</v>
      </c>
      <c r="AU4083">
        <v>506</v>
      </c>
      <c r="AV4083" t="s">
        <v>78</v>
      </c>
      <c r="AW4083" t="s">
        <v>78</v>
      </c>
      <c r="AX4083">
        <v>3</v>
      </c>
      <c r="AY4083">
        <v>458</v>
      </c>
      <c r="AZ4083" t="s">
        <v>90</v>
      </c>
      <c r="BA4083" t="s">
        <v>90</v>
      </c>
      <c r="BI4083">
        <v>506</v>
      </c>
      <c r="BJ4083" t="s">
        <v>78</v>
      </c>
      <c r="BK4083" t="s">
        <v>78</v>
      </c>
      <c r="BO4083" t="s">
        <v>90</v>
      </c>
      <c r="BQ4083" t="s">
        <v>94</v>
      </c>
    </row>
    <row r="4084" spans="1:69" x14ac:dyDescent="0.3">
      <c r="A4084">
        <v>511</v>
      </c>
      <c r="B4084" t="s">
        <v>2027</v>
      </c>
      <c r="C4084">
        <v>3</v>
      </c>
      <c r="D4084" t="s">
        <v>83</v>
      </c>
      <c r="E4084">
        <v>64</v>
      </c>
      <c r="F4084" t="s">
        <v>2696</v>
      </c>
      <c r="G4084" t="s">
        <v>78</v>
      </c>
      <c r="H4084" t="s">
        <v>78</v>
      </c>
      <c r="Q4084">
        <v>506</v>
      </c>
      <c r="R4084" t="s">
        <v>78</v>
      </c>
      <c r="S4084" t="s">
        <v>78</v>
      </c>
      <c r="AU4084">
        <v>506</v>
      </c>
      <c r="AV4084" t="s">
        <v>78</v>
      </c>
      <c r="AW4084" t="s">
        <v>78</v>
      </c>
      <c r="AX4084">
        <v>3</v>
      </c>
      <c r="AY4084">
        <v>458</v>
      </c>
      <c r="AZ4084" t="s">
        <v>90</v>
      </c>
      <c r="BA4084" t="s">
        <v>90</v>
      </c>
      <c r="BI4084">
        <v>506</v>
      </c>
      <c r="BJ4084" t="s">
        <v>78</v>
      </c>
      <c r="BK4084" t="s">
        <v>78</v>
      </c>
      <c r="BO4084" t="s">
        <v>90</v>
      </c>
      <c r="BQ4084" t="s">
        <v>94</v>
      </c>
    </row>
    <row r="4085" spans="1:69" x14ac:dyDescent="0.3">
      <c r="A4085">
        <v>511</v>
      </c>
      <c r="B4085" t="s">
        <v>2027</v>
      </c>
      <c r="C4085">
        <v>4</v>
      </c>
      <c r="D4085" t="s">
        <v>84</v>
      </c>
      <c r="E4085">
        <v>64</v>
      </c>
      <c r="F4085" t="s">
        <v>2696</v>
      </c>
      <c r="G4085" t="s">
        <v>69</v>
      </c>
      <c r="H4085" t="s">
        <v>69</v>
      </c>
      <c r="Q4085">
        <v>506</v>
      </c>
      <c r="R4085" t="s">
        <v>69</v>
      </c>
      <c r="S4085" t="s">
        <v>69</v>
      </c>
      <c r="AU4085">
        <v>506</v>
      </c>
      <c r="AV4085" t="s">
        <v>69</v>
      </c>
      <c r="AW4085" t="s">
        <v>69</v>
      </c>
      <c r="AX4085">
        <v>3</v>
      </c>
      <c r="AY4085">
        <v>458</v>
      </c>
      <c r="AZ4085" t="s">
        <v>90</v>
      </c>
      <c r="BA4085" t="s">
        <v>90</v>
      </c>
      <c r="BI4085">
        <v>506</v>
      </c>
      <c r="BJ4085" t="s">
        <v>69</v>
      </c>
      <c r="BK4085" t="s">
        <v>69</v>
      </c>
      <c r="BO4085" t="s">
        <v>90</v>
      </c>
      <c r="BQ4085" t="s">
        <v>94</v>
      </c>
    </row>
    <row r="4086" spans="1:69" x14ac:dyDescent="0.3">
      <c r="A4086">
        <v>511</v>
      </c>
      <c r="B4086" t="s">
        <v>2027</v>
      </c>
      <c r="C4086">
        <v>5</v>
      </c>
      <c r="D4086" t="s">
        <v>85</v>
      </c>
      <c r="E4086">
        <v>64</v>
      </c>
      <c r="F4086" t="s">
        <v>2696</v>
      </c>
      <c r="G4086" t="s">
        <v>78</v>
      </c>
      <c r="H4086" t="s">
        <v>78</v>
      </c>
      <c r="Q4086">
        <v>506</v>
      </c>
      <c r="R4086" t="s">
        <v>78</v>
      </c>
      <c r="S4086" t="s">
        <v>78</v>
      </c>
      <c r="AU4086">
        <v>506</v>
      </c>
      <c r="AV4086" t="s">
        <v>78</v>
      </c>
      <c r="AW4086" t="s">
        <v>78</v>
      </c>
      <c r="AX4086">
        <v>3</v>
      </c>
      <c r="AY4086">
        <v>458</v>
      </c>
      <c r="AZ4086" t="s">
        <v>90</v>
      </c>
      <c r="BA4086" t="s">
        <v>90</v>
      </c>
      <c r="BI4086">
        <v>506</v>
      </c>
      <c r="BJ4086" t="s">
        <v>78</v>
      </c>
      <c r="BK4086" t="s">
        <v>78</v>
      </c>
      <c r="BO4086" t="s">
        <v>90</v>
      </c>
      <c r="BQ4086" t="s">
        <v>94</v>
      </c>
    </row>
    <row r="4087" spans="1:69" x14ac:dyDescent="0.3">
      <c r="A4087">
        <v>511</v>
      </c>
      <c r="B4087" t="s">
        <v>2027</v>
      </c>
      <c r="C4087">
        <v>6</v>
      </c>
      <c r="D4087" t="s">
        <v>86</v>
      </c>
      <c r="E4087">
        <v>64</v>
      </c>
      <c r="F4087" t="s">
        <v>2696</v>
      </c>
      <c r="G4087" t="s">
        <v>78</v>
      </c>
      <c r="H4087" t="s">
        <v>69</v>
      </c>
      <c r="Q4087">
        <v>506</v>
      </c>
      <c r="R4087" t="s">
        <v>78</v>
      </c>
      <c r="S4087" t="s">
        <v>69</v>
      </c>
      <c r="AU4087">
        <v>506</v>
      </c>
      <c r="AV4087" t="s">
        <v>78</v>
      </c>
      <c r="AW4087" t="s">
        <v>69</v>
      </c>
      <c r="AX4087">
        <v>3</v>
      </c>
      <c r="AY4087">
        <v>458</v>
      </c>
      <c r="AZ4087" t="s">
        <v>90</v>
      </c>
      <c r="BA4087" t="s">
        <v>90</v>
      </c>
      <c r="BI4087">
        <v>506</v>
      </c>
      <c r="BJ4087" t="s">
        <v>78</v>
      </c>
      <c r="BK4087" t="s">
        <v>69</v>
      </c>
      <c r="BO4087" t="s">
        <v>90</v>
      </c>
      <c r="BQ4087" t="s">
        <v>94</v>
      </c>
    </row>
    <row r="4088" spans="1:69" x14ac:dyDescent="0.3">
      <c r="A4088">
        <v>511</v>
      </c>
      <c r="B4088" t="s">
        <v>2027</v>
      </c>
      <c r="C4088">
        <v>7</v>
      </c>
      <c r="D4088" t="s">
        <v>87</v>
      </c>
      <c r="E4088">
        <v>64</v>
      </c>
      <c r="F4088" t="s">
        <v>2696</v>
      </c>
      <c r="G4088" t="s">
        <v>78</v>
      </c>
      <c r="H4088" t="s">
        <v>69</v>
      </c>
      <c r="Q4088">
        <v>506</v>
      </c>
      <c r="R4088" t="s">
        <v>78</v>
      </c>
      <c r="S4088" t="s">
        <v>69</v>
      </c>
      <c r="AU4088">
        <v>506</v>
      </c>
      <c r="AV4088" t="s">
        <v>78</v>
      </c>
      <c r="AW4088" t="s">
        <v>69</v>
      </c>
      <c r="AX4088">
        <v>3</v>
      </c>
      <c r="AY4088">
        <v>458</v>
      </c>
      <c r="AZ4088" t="s">
        <v>90</v>
      </c>
      <c r="BA4088" t="s">
        <v>90</v>
      </c>
      <c r="BI4088">
        <v>506</v>
      </c>
      <c r="BJ4088" t="s">
        <v>78</v>
      </c>
      <c r="BK4088" t="s">
        <v>69</v>
      </c>
      <c r="BO4088" t="s">
        <v>90</v>
      </c>
      <c r="BQ4088" t="s">
        <v>94</v>
      </c>
    </row>
    <row r="4089" spans="1:69" x14ac:dyDescent="0.3">
      <c r="A4089">
        <v>511</v>
      </c>
      <c r="B4089" t="s">
        <v>2027</v>
      </c>
      <c r="C4089">
        <v>8</v>
      </c>
      <c r="D4089" t="s">
        <v>88</v>
      </c>
      <c r="E4089">
        <v>64</v>
      </c>
      <c r="F4089" t="s">
        <v>2696</v>
      </c>
      <c r="G4089" t="s">
        <v>78</v>
      </c>
      <c r="H4089" t="s">
        <v>78</v>
      </c>
      <c r="Q4089">
        <v>506</v>
      </c>
      <c r="R4089" t="s">
        <v>78</v>
      </c>
      <c r="S4089" t="s">
        <v>78</v>
      </c>
      <c r="AU4089">
        <v>506</v>
      </c>
      <c r="AV4089" t="s">
        <v>78</v>
      </c>
      <c r="AW4089" t="s">
        <v>78</v>
      </c>
      <c r="AX4089">
        <v>3</v>
      </c>
      <c r="AY4089">
        <v>458</v>
      </c>
      <c r="AZ4089" t="s">
        <v>90</v>
      </c>
      <c r="BA4089" t="s">
        <v>90</v>
      </c>
      <c r="BI4089">
        <v>506</v>
      </c>
      <c r="BJ4089" t="s">
        <v>78</v>
      </c>
      <c r="BK4089" t="s">
        <v>78</v>
      </c>
      <c r="BO4089" t="s">
        <v>90</v>
      </c>
      <c r="BQ4089" t="s">
        <v>94</v>
      </c>
    </row>
    <row r="4090" spans="1:69" x14ac:dyDescent="0.3">
      <c r="A4090">
        <v>512</v>
      </c>
      <c r="B4090" t="s">
        <v>2769</v>
      </c>
      <c r="C4090">
        <v>1</v>
      </c>
      <c r="D4090" t="s">
        <v>67</v>
      </c>
      <c r="E4090">
        <v>64</v>
      </c>
      <c r="F4090" t="s">
        <v>2696</v>
      </c>
      <c r="G4090" t="s">
        <v>78</v>
      </c>
      <c r="H4090" t="s">
        <v>78</v>
      </c>
      <c r="Q4090">
        <v>513</v>
      </c>
      <c r="R4090" t="s">
        <v>78</v>
      </c>
      <c r="S4090" t="s">
        <v>78</v>
      </c>
      <c r="AF4090">
        <v>515</v>
      </c>
      <c r="AG4090" t="s">
        <v>78</v>
      </c>
      <c r="AH4090" t="s">
        <v>78</v>
      </c>
      <c r="AU4090">
        <v>513</v>
      </c>
      <c r="AV4090" t="s">
        <v>78</v>
      </c>
      <c r="AW4090" t="s">
        <v>78</v>
      </c>
      <c r="AX4090">
        <v>3</v>
      </c>
      <c r="AY4090">
        <v>514</v>
      </c>
      <c r="AZ4090" t="s">
        <v>78</v>
      </c>
      <c r="BA4090" t="s">
        <v>78</v>
      </c>
      <c r="BB4090">
        <v>515</v>
      </c>
      <c r="BC4090" t="s">
        <v>78</v>
      </c>
      <c r="BD4090" t="s">
        <v>78</v>
      </c>
      <c r="BE4090">
        <v>3</v>
      </c>
      <c r="BI4090">
        <v>513</v>
      </c>
      <c r="BJ4090" t="s">
        <v>78</v>
      </c>
      <c r="BK4090" t="s">
        <v>78</v>
      </c>
      <c r="BL4090">
        <v>515</v>
      </c>
      <c r="BM4090" t="s">
        <v>78</v>
      </c>
      <c r="BN4090" t="s">
        <v>78</v>
      </c>
      <c r="BO4090" t="s">
        <v>78</v>
      </c>
      <c r="BP4090" t="s">
        <v>81</v>
      </c>
      <c r="BQ4090" t="s">
        <v>82</v>
      </c>
    </row>
    <row r="4091" spans="1:69" x14ac:dyDescent="0.3">
      <c r="A4091">
        <v>512</v>
      </c>
      <c r="B4091" t="s">
        <v>2769</v>
      </c>
      <c r="C4091">
        <v>2</v>
      </c>
      <c r="D4091" t="s">
        <v>77</v>
      </c>
      <c r="E4091">
        <v>64</v>
      </c>
      <c r="F4091" t="s">
        <v>2696</v>
      </c>
      <c r="G4091" t="s">
        <v>78</v>
      </c>
      <c r="H4091" t="s">
        <v>78</v>
      </c>
      <c r="Q4091">
        <v>513</v>
      </c>
      <c r="R4091" t="s">
        <v>78</v>
      </c>
      <c r="S4091" t="s">
        <v>78</v>
      </c>
      <c r="AF4091">
        <v>515</v>
      </c>
      <c r="AG4091" t="s">
        <v>78</v>
      </c>
      <c r="AH4091" t="s">
        <v>78</v>
      </c>
      <c r="AU4091">
        <v>513</v>
      </c>
      <c r="AV4091" t="s">
        <v>78</v>
      </c>
      <c r="AW4091" t="s">
        <v>78</v>
      </c>
      <c r="AX4091">
        <v>3</v>
      </c>
      <c r="AY4091">
        <v>514</v>
      </c>
      <c r="AZ4091" t="s">
        <v>78</v>
      </c>
      <c r="BA4091" t="s">
        <v>78</v>
      </c>
      <c r="BB4091">
        <v>515</v>
      </c>
      <c r="BC4091" t="s">
        <v>78</v>
      </c>
      <c r="BD4091" t="s">
        <v>78</v>
      </c>
      <c r="BE4091">
        <v>3</v>
      </c>
      <c r="BI4091">
        <v>513</v>
      </c>
      <c r="BJ4091" t="s">
        <v>78</v>
      </c>
      <c r="BK4091" t="s">
        <v>78</v>
      </c>
      <c r="BL4091">
        <v>515</v>
      </c>
      <c r="BM4091" t="s">
        <v>78</v>
      </c>
      <c r="BN4091" t="s">
        <v>78</v>
      </c>
      <c r="BO4091" t="s">
        <v>78</v>
      </c>
      <c r="BP4091" t="s">
        <v>81</v>
      </c>
      <c r="BQ4091" t="s">
        <v>82</v>
      </c>
    </row>
    <row r="4092" spans="1:69" x14ac:dyDescent="0.3">
      <c r="A4092">
        <v>512</v>
      </c>
      <c r="B4092" t="s">
        <v>2769</v>
      </c>
      <c r="C4092">
        <v>3</v>
      </c>
      <c r="D4092" t="s">
        <v>83</v>
      </c>
      <c r="E4092">
        <v>64</v>
      </c>
      <c r="F4092" t="s">
        <v>2696</v>
      </c>
      <c r="G4092" t="s">
        <v>78</v>
      </c>
      <c r="H4092" t="s">
        <v>78</v>
      </c>
      <c r="Q4092">
        <v>513</v>
      </c>
      <c r="R4092" t="s">
        <v>78</v>
      </c>
      <c r="S4092" t="s">
        <v>78</v>
      </c>
      <c r="AF4092">
        <v>515</v>
      </c>
      <c r="AG4092" t="s">
        <v>78</v>
      </c>
      <c r="AH4092" t="s">
        <v>78</v>
      </c>
      <c r="AU4092">
        <v>513</v>
      </c>
      <c r="AV4092" t="s">
        <v>78</v>
      </c>
      <c r="AW4092" t="s">
        <v>78</v>
      </c>
      <c r="AX4092">
        <v>3</v>
      </c>
      <c r="AY4092">
        <v>514</v>
      </c>
      <c r="AZ4092" t="s">
        <v>78</v>
      </c>
      <c r="BA4092" t="s">
        <v>78</v>
      </c>
      <c r="BB4092">
        <v>515</v>
      </c>
      <c r="BC4092" t="s">
        <v>78</v>
      </c>
      <c r="BD4092" t="s">
        <v>78</v>
      </c>
      <c r="BE4092">
        <v>3</v>
      </c>
      <c r="BI4092">
        <v>513</v>
      </c>
      <c r="BJ4092" t="s">
        <v>78</v>
      </c>
      <c r="BK4092" t="s">
        <v>78</v>
      </c>
      <c r="BL4092">
        <v>515</v>
      </c>
      <c r="BM4092" t="s">
        <v>78</v>
      </c>
      <c r="BN4092" t="s">
        <v>78</v>
      </c>
      <c r="BO4092" t="s">
        <v>78</v>
      </c>
      <c r="BP4092" t="s">
        <v>81</v>
      </c>
      <c r="BQ4092" t="s">
        <v>82</v>
      </c>
    </row>
    <row r="4093" spans="1:69" x14ac:dyDescent="0.3">
      <c r="A4093">
        <v>512</v>
      </c>
      <c r="B4093" t="s">
        <v>2769</v>
      </c>
      <c r="C4093">
        <v>4</v>
      </c>
      <c r="D4093" t="s">
        <v>84</v>
      </c>
      <c r="E4093">
        <v>64</v>
      </c>
      <c r="F4093" t="s">
        <v>2696</v>
      </c>
      <c r="G4093" t="s">
        <v>69</v>
      </c>
      <c r="H4093" t="s">
        <v>69</v>
      </c>
      <c r="Q4093">
        <v>513</v>
      </c>
      <c r="R4093" t="s">
        <v>69</v>
      </c>
      <c r="S4093" t="s">
        <v>69</v>
      </c>
      <c r="AF4093">
        <v>515</v>
      </c>
      <c r="AG4093" t="s">
        <v>69</v>
      </c>
      <c r="AH4093" t="s">
        <v>69</v>
      </c>
      <c r="AU4093">
        <v>513</v>
      </c>
      <c r="AV4093" t="s">
        <v>69</v>
      </c>
      <c r="AW4093" t="s">
        <v>69</v>
      </c>
      <c r="AX4093">
        <v>3</v>
      </c>
      <c r="AY4093">
        <v>514</v>
      </c>
      <c r="AZ4093" t="s">
        <v>69</v>
      </c>
      <c r="BA4093" t="s">
        <v>69</v>
      </c>
      <c r="BB4093">
        <v>515</v>
      </c>
      <c r="BC4093" t="s">
        <v>69</v>
      </c>
      <c r="BD4093" t="s">
        <v>69</v>
      </c>
      <c r="BE4093">
        <v>3</v>
      </c>
      <c r="BI4093">
        <v>513</v>
      </c>
      <c r="BJ4093" t="s">
        <v>69</v>
      </c>
      <c r="BK4093" t="s">
        <v>69</v>
      </c>
      <c r="BL4093">
        <v>515</v>
      </c>
      <c r="BM4093" t="s">
        <v>69</v>
      </c>
      <c r="BN4093" t="s">
        <v>69</v>
      </c>
      <c r="BO4093" t="s">
        <v>69</v>
      </c>
      <c r="BP4093" t="s">
        <v>75</v>
      </c>
      <c r="BQ4093" t="s">
        <v>76</v>
      </c>
    </row>
    <row r="4094" spans="1:69" x14ac:dyDescent="0.3">
      <c r="A4094">
        <v>512</v>
      </c>
      <c r="B4094" t="s">
        <v>2769</v>
      </c>
      <c r="C4094">
        <v>5</v>
      </c>
      <c r="D4094" t="s">
        <v>85</v>
      </c>
      <c r="E4094">
        <v>64</v>
      </c>
      <c r="F4094" t="s">
        <v>2696</v>
      </c>
      <c r="G4094" t="s">
        <v>78</v>
      </c>
      <c r="H4094" t="s">
        <v>78</v>
      </c>
      <c r="Q4094">
        <v>513</v>
      </c>
      <c r="R4094" t="s">
        <v>78</v>
      </c>
      <c r="S4094" t="s">
        <v>78</v>
      </c>
      <c r="AF4094">
        <v>515</v>
      </c>
      <c r="AG4094" t="s">
        <v>78</v>
      </c>
      <c r="AH4094" t="s">
        <v>78</v>
      </c>
      <c r="AU4094">
        <v>513</v>
      </c>
      <c r="AV4094" t="s">
        <v>78</v>
      </c>
      <c r="AW4094" t="s">
        <v>78</v>
      </c>
      <c r="AX4094">
        <v>3</v>
      </c>
      <c r="AY4094">
        <v>514</v>
      </c>
      <c r="AZ4094" t="s">
        <v>78</v>
      </c>
      <c r="BA4094" t="s">
        <v>78</v>
      </c>
      <c r="BB4094">
        <v>515</v>
      </c>
      <c r="BC4094" t="s">
        <v>78</v>
      </c>
      <c r="BD4094" t="s">
        <v>78</v>
      </c>
      <c r="BE4094">
        <v>3</v>
      </c>
      <c r="BI4094">
        <v>513</v>
      </c>
      <c r="BJ4094" t="s">
        <v>78</v>
      </c>
      <c r="BK4094" t="s">
        <v>78</v>
      </c>
      <c r="BL4094">
        <v>515</v>
      </c>
      <c r="BM4094" t="s">
        <v>78</v>
      </c>
      <c r="BN4094" t="s">
        <v>78</v>
      </c>
      <c r="BO4094" t="s">
        <v>78</v>
      </c>
      <c r="BP4094" t="s">
        <v>81</v>
      </c>
      <c r="BQ4094" t="s">
        <v>82</v>
      </c>
    </row>
    <row r="4095" spans="1:69" x14ac:dyDescent="0.3">
      <c r="A4095">
        <v>512</v>
      </c>
      <c r="B4095" t="s">
        <v>2769</v>
      </c>
      <c r="C4095">
        <v>6</v>
      </c>
      <c r="D4095" t="s">
        <v>86</v>
      </c>
      <c r="E4095">
        <v>64</v>
      </c>
      <c r="F4095" t="s">
        <v>2696</v>
      </c>
      <c r="G4095" t="s">
        <v>78</v>
      </c>
      <c r="H4095" t="s">
        <v>69</v>
      </c>
      <c r="Q4095">
        <v>513</v>
      </c>
      <c r="R4095" t="s">
        <v>78</v>
      </c>
      <c r="S4095" t="s">
        <v>69</v>
      </c>
      <c r="AF4095">
        <v>515</v>
      </c>
      <c r="AG4095" t="s">
        <v>78</v>
      </c>
      <c r="AH4095" t="s">
        <v>69</v>
      </c>
      <c r="AU4095">
        <v>513</v>
      </c>
      <c r="AV4095" t="s">
        <v>78</v>
      </c>
      <c r="AW4095" t="s">
        <v>69</v>
      </c>
      <c r="AX4095">
        <v>3</v>
      </c>
      <c r="AY4095">
        <v>514</v>
      </c>
      <c r="AZ4095" t="s">
        <v>78</v>
      </c>
      <c r="BA4095" t="s">
        <v>69</v>
      </c>
      <c r="BB4095">
        <v>515</v>
      </c>
      <c r="BC4095" t="s">
        <v>78</v>
      </c>
      <c r="BD4095" t="s">
        <v>69</v>
      </c>
      <c r="BE4095">
        <v>3</v>
      </c>
      <c r="BI4095">
        <v>513</v>
      </c>
      <c r="BJ4095" t="s">
        <v>78</v>
      </c>
      <c r="BK4095" t="s">
        <v>69</v>
      </c>
      <c r="BL4095">
        <v>515</v>
      </c>
      <c r="BM4095" t="s">
        <v>78</v>
      </c>
      <c r="BN4095" t="s">
        <v>69</v>
      </c>
      <c r="BO4095" t="s">
        <v>78</v>
      </c>
      <c r="BP4095" t="s">
        <v>81</v>
      </c>
      <c r="BQ4095" t="s">
        <v>82</v>
      </c>
    </row>
    <row r="4096" spans="1:69" x14ac:dyDescent="0.3">
      <c r="A4096">
        <v>512</v>
      </c>
      <c r="B4096" t="s">
        <v>2769</v>
      </c>
      <c r="C4096">
        <v>7</v>
      </c>
      <c r="D4096" t="s">
        <v>87</v>
      </c>
      <c r="E4096">
        <v>64</v>
      </c>
      <c r="F4096" t="s">
        <v>2696</v>
      </c>
      <c r="G4096" t="s">
        <v>78</v>
      </c>
      <c r="H4096" t="s">
        <v>69</v>
      </c>
      <c r="Q4096">
        <v>513</v>
      </c>
      <c r="R4096" t="s">
        <v>78</v>
      </c>
      <c r="S4096" t="s">
        <v>69</v>
      </c>
      <c r="AF4096">
        <v>515</v>
      </c>
      <c r="AG4096" t="s">
        <v>78</v>
      </c>
      <c r="AH4096" t="s">
        <v>69</v>
      </c>
      <c r="AU4096">
        <v>513</v>
      </c>
      <c r="AV4096" t="s">
        <v>78</v>
      </c>
      <c r="AW4096" t="s">
        <v>69</v>
      </c>
      <c r="AX4096">
        <v>3</v>
      </c>
      <c r="AY4096">
        <v>514</v>
      </c>
      <c r="AZ4096" t="s">
        <v>78</v>
      </c>
      <c r="BA4096" t="s">
        <v>69</v>
      </c>
      <c r="BB4096">
        <v>515</v>
      </c>
      <c r="BC4096" t="s">
        <v>78</v>
      </c>
      <c r="BD4096" t="s">
        <v>69</v>
      </c>
      <c r="BE4096">
        <v>3</v>
      </c>
      <c r="BI4096">
        <v>513</v>
      </c>
      <c r="BJ4096" t="s">
        <v>78</v>
      </c>
      <c r="BK4096" t="s">
        <v>69</v>
      </c>
      <c r="BL4096">
        <v>515</v>
      </c>
      <c r="BM4096" t="s">
        <v>78</v>
      </c>
      <c r="BN4096" t="s">
        <v>69</v>
      </c>
      <c r="BO4096" t="s">
        <v>78</v>
      </c>
      <c r="BP4096" t="s">
        <v>81</v>
      </c>
      <c r="BQ4096" t="s">
        <v>82</v>
      </c>
    </row>
    <row r="4097" spans="1:69" x14ac:dyDescent="0.3">
      <c r="A4097">
        <v>512</v>
      </c>
      <c r="B4097" t="s">
        <v>2769</v>
      </c>
      <c r="C4097">
        <v>8</v>
      </c>
      <c r="D4097" t="s">
        <v>88</v>
      </c>
      <c r="E4097">
        <v>64</v>
      </c>
      <c r="F4097" t="s">
        <v>2696</v>
      </c>
      <c r="G4097" t="s">
        <v>78</v>
      </c>
      <c r="H4097" t="s">
        <v>78</v>
      </c>
      <c r="Q4097">
        <v>513</v>
      </c>
      <c r="R4097" t="s">
        <v>78</v>
      </c>
      <c r="S4097" t="s">
        <v>78</v>
      </c>
      <c r="AF4097">
        <v>515</v>
      </c>
      <c r="AG4097" t="s">
        <v>78</v>
      </c>
      <c r="AH4097" t="s">
        <v>78</v>
      </c>
      <c r="AU4097">
        <v>513</v>
      </c>
      <c r="AV4097" t="s">
        <v>78</v>
      </c>
      <c r="AW4097" t="s">
        <v>78</v>
      </c>
      <c r="AX4097">
        <v>3</v>
      </c>
      <c r="AY4097">
        <v>514</v>
      </c>
      <c r="AZ4097" t="s">
        <v>78</v>
      </c>
      <c r="BA4097" t="s">
        <v>78</v>
      </c>
      <c r="BB4097">
        <v>515</v>
      </c>
      <c r="BC4097" t="s">
        <v>78</v>
      </c>
      <c r="BD4097" t="s">
        <v>78</v>
      </c>
      <c r="BE4097">
        <v>3</v>
      </c>
      <c r="BI4097">
        <v>513</v>
      </c>
      <c r="BJ4097" t="s">
        <v>78</v>
      </c>
      <c r="BK4097" t="s">
        <v>78</v>
      </c>
      <c r="BL4097">
        <v>515</v>
      </c>
      <c r="BM4097" t="s">
        <v>78</v>
      </c>
      <c r="BN4097" t="s">
        <v>78</v>
      </c>
      <c r="BO4097" t="s">
        <v>78</v>
      </c>
      <c r="BP4097" t="s">
        <v>81</v>
      </c>
      <c r="BQ4097" t="s">
        <v>82</v>
      </c>
    </row>
    <row r="4098" spans="1:69" x14ac:dyDescent="0.3">
      <c r="A4098">
        <v>513</v>
      </c>
      <c r="B4098" t="s">
        <v>2770</v>
      </c>
      <c r="C4098">
        <v>1</v>
      </c>
      <c r="D4098" t="s">
        <v>67</v>
      </c>
      <c r="E4098">
        <v>64</v>
      </c>
      <c r="F4098" t="s">
        <v>2696</v>
      </c>
      <c r="G4098" t="s">
        <v>78</v>
      </c>
      <c r="H4098" t="s">
        <v>78</v>
      </c>
      <c r="Q4098">
        <v>514</v>
      </c>
      <c r="R4098" t="s">
        <v>78</v>
      </c>
      <c r="S4098" t="s">
        <v>78</v>
      </c>
      <c r="AF4098" t="s">
        <v>2771</v>
      </c>
      <c r="AG4098" t="s">
        <v>2233</v>
      </c>
      <c r="AH4098" t="s">
        <v>78</v>
      </c>
      <c r="AU4098">
        <v>514</v>
      </c>
      <c r="AV4098" t="s">
        <v>78</v>
      </c>
      <c r="AW4098" t="s">
        <v>78</v>
      </c>
      <c r="AX4098">
        <v>3</v>
      </c>
      <c r="AY4098">
        <v>506</v>
      </c>
      <c r="AZ4098" t="s">
        <v>78</v>
      </c>
      <c r="BA4098" t="s">
        <v>78</v>
      </c>
      <c r="BB4098" t="s">
        <v>2771</v>
      </c>
      <c r="BC4098" t="s">
        <v>2233</v>
      </c>
      <c r="BD4098" t="s">
        <v>78</v>
      </c>
      <c r="BE4098">
        <v>3</v>
      </c>
      <c r="BF4098" t="s">
        <v>2772</v>
      </c>
      <c r="BG4098" t="s">
        <v>2773</v>
      </c>
      <c r="BH4098" t="s">
        <v>620</v>
      </c>
      <c r="BI4098">
        <v>514</v>
      </c>
      <c r="BJ4098" t="s">
        <v>78</v>
      </c>
      <c r="BK4098" t="s">
        <v>78</v>
      </c>
      <c r="BL4098" t="s">
        <v>2774</v>
      </c>
      <c r="BM4098" t="s">
        <v>623</v>
      </c>
      <c r="BN4098" t="s">
        <v>78</v>
      </c>
      <c r="BO4098" t="s">
        <v>78</v>
      </c>
      <c r="BP4098" t="s">
        <v>81</v>
      </c>
      <c r="BQ4098" t="s">
        <v>109</v>
      </c>
    </row>
    <row r="4099" spans="1:69" x14ac:dyDescent="0.3">
      <c r="A4099">
        <v>513</v>
      </c>
      <c r="B4099" t="s">
        <v>2770</v>
      </c>
      <c r="C4099">
        <v>2</v>
      </c>
      <c r="D4099" t="s">
        <v>77</v>
      </c>
      <c r="E4099">
        <v>64</v>
      </c>
      <c r="F4099" t="s">
        <v>2696</v>
      </c>
      <c r="G4099" t="s">
        <v>78</v>
      </c>
      <c r="H4099" t="s">
        <v>78</v>
      </c>
      <c r="Q4099">
        <v>514</v>
      </c>
      <c r="R4099" t="s">
        <v>78</v>
      </c>
      <c r="S4099" t="s">
        <v>78</v>
      </c>
      <c r="AF4099" t="s">
        <v>2771</v>
      </c>
      <c r="AG4099" t="s">
        <v>2233</v>
      </c>
      <c r="AH4099" t="s">
        <v>78</v>
      </c>
      <c r="AU4099">
        <v>514</v>
      </c>
      <c r="AV4099" t="s">
        <v>78</v>
      </c>
      <c r="AW4099" t="s">
        <v>78</v>
      </c>
      <c r="AX4099">
        <v>3</v>
      </c>
      <c r="AY4099">
        <v>506</v>
      </c>
      <c r="AZ4099" t="s">
        <v>78</v>
      </c>
      <c r="BA4099" t="s">
        <v>78</v>
      </c>
      <c r="BB4099" t="s">
        <v>2771</v>
      </c>
      <c r="BC4099" t="s">
        <v>2233</v>
      </c>
      <c r="BD4099" t="s">
        <v>78</v>
      </c>
      <c r="BE4099">
        <v>3</v>
      </c>
      <c r="BF4099" t="s">
        <v>2772</v>
      </c>
      <c r="BG4099" t="s">
        <v>2775</v>
      </c>
      <c r="BH4099" t="s">
        <v>622</v>
      </c>
      <c r="BI4099">
        <v>514</v>
      </c>
      <c r="BJ4099" t="s">
        <v>78</v>
      </c>
      <c r="BK4099" t="s">
        <v>78</v>
      </c>
      <c r="BL4099" t="s">
        <v>2774</v>
      </c>
      <c r="BM4099" t="s">
        <v>623</v>
      </c>
      <c r="BN4099" t="s">
        <v>78</v>
      </c>
      <c r="BO4099" t="s">
        <v>78</v>
      </c>
      <c r="BP4099" t="s">
        <v>81</v>
      </c>
      <c r="BQ4099" t="s">
        <v>109</v>
      </c>
    </row>
    <row r="4100" spans="1:69" x14ac:dyDescent="0.3">
      <c r="A4100">
        <v>513</v>
      </c>
      <c r="B4100" t="s">
        <v>2770</v>
      </c>
      <c r="C4100">
        <v>3</v>
      </c>
      <c r="D4100" t="s">
        <v>83</v>
      </c>
      <c r="E4100">
        <v>64</v>
      </c>
      <c r="F4100" t="s">
        <v>2696</v>
      </c>
      <c r="G4100" t="s">
        <v>78</v>
      </c>
      <c r="H4100" t="s">
        <v>78</v>
      </c>
      <c r="Q4100">
        <v>514</v>
      </c>
      <c r="R4100" t="s">
        <v>78</v>
      </c>
      <c r="S4100" t="s">
        <v>78</v>
      </c>
      <c r="AF4100" t="s">
        <v>2771</v>
      </c>
      <c r="AG4100" t="s">
        <v>2233</v>
      </c>
      <c r="AH4100" t="s">
        <v>78</v>
      </c>
      <c r="AU4100">
        <v>514</v>
      </c>
      <c r="AV4100" t="s">
        <v>78</v>
      </c>
      <c r="AW4100" t="s">
        <v>78</v>
      </c>
      <c r="AX4100">
        <v>3</v>
      </c>
      <c r="AY4100">
        <v>506</v>
      </c>
      <c r="AZ4100" t="s">
        <v>78</v>
      </c>
      <c r="BA4100" t="s">
        <v>78</v>
      </c>
      <c r="BB4100" t="s">
        <v>2771</v>
      </c>
      <c r="BC4100" t="s">
        <v>2233</v>
      </c>
      <c r="BD4100" t="s">
        <v>78</v>
      </c>
      <c r="BE4100">
        <v>3</v>
      </c>
      <c r="BF4100" t="s">
        <v>2772</v>
      </c>
      <c r="BG4100" t="s">
        <v>2775</v>
      </c>
      <c r="BH4100" t="s">
        <v>622</v>
      </c>
      <c r="BI4100">
        <v>514</v>
      </c>
      <c r="BJ4100" t="s">
        <v>78</v>
      </c>
      <c r="BK4100" t="s">
        <v>78</v>
      </c>
      <c r="BL4100" t="s">
        <v>2774</v>
      </c>
      <c r="BM4100" t="s">
        <v>623</v>
      </c>
      <c r="BN4100" t="s">
        <v>78</v>
      </c>
      <c r="BO4100" t="s">
        <v>78</v>
      </c>
      <c r="BP4100" t="s">
        <v>81</v>
      </c>
      <c r="BQ4100" t="s">
        <v>109</v>
      </c>
    </row>
    <row r="4101" spans="1:69" x14ac:dyDescent="0.3">
      <c r="A4101">
        <v>513</v>
      </c>
      <c r="B4101" t="s">
        <v>2770</v>
      </c>
      <c r="C4101">
        <v>4</v>
      </c>
      <c r="D4101" t="s">
        <v>84</v>
      </c>
      <c r="E4101">
        <v>64</v>
      </c>
      <c r="F4101" t="s">
        <v>2696</v>
      </c>
      <c r="G4101" t="s">
        <v>69</v>
      </c>
      <c r="H4101" t="s">
        <v>69</v>
      </c>
      <c r="Q4101">
        <v>514</v>
      </c>
      <c r="R4101" t="s">
        <v>69</v>
      </c>
      <c r="S4101" t="s">
        <v>69</v>
      </c>
      <c r="AF4101" t="s">
        <v>2771</v>
      </c>
      <c r="AG4101" t="s">
        <v>2229</v>
      </c>
      <c r="AH4101" t="s">
        <v>69</v>
      </c>
      <c r="AU4101">
        <v>514</v>
      </c>
      <c r="AV4101" t="s">
        <v>69</v>
      </c>
      <c r="AW4101" t="s">
        <v>69</v>
      </c>
      <c r="AX4101">
        <v>3</v>
      </c>
      <c r="AY4101">
        <v>506</v>
      </c>
      <c r="AZ4101" t="s">
        <v>69</v>
      </c>
      <c r="BA4101" t="s">
        <v>69</v>
      </c>
      <c r="BB4101" t="s">
        <v>2771</v>
      </c>
      <c r="BC4101" t="s">
        <v>2229</v>
      </c>
      <c r="BD4101" t="s">
        <v>69</v>
      </c>
      <c r="BE4101">
        <v>3</v>
      </c>
      <c r="BF4101" t="s">
        <v>2772</v>
      </c>
      <c r="BG4101" t="s">
        <v>2776</v>
      </c>
      <c r="BH4101" t="s">
        <v>714</v>
      </c>
      <c r="BI4101">
        <v>514</v>
      </c>
      <c r="BJ4101" t="s">
        <v>69</v>
      </c>
      <c r="BK4101" t="s">
        <v>69</v>
      </c>
      <c r="BL4101" t="s">
        <v>2774</v>
      </c>
      <c r="BM4101" t="s">
        <v>786</v>
      </c>
      <c r="BN4101" t="s">
        <v>69</v>
      </c>
      <c r="BO4101" t="s">
        <v>69</v>
      </c>
      <c r="BP4101" t="s">
        <v>75</v>
      </c>
      <c r="BQ4101" t="s">
        <v>129</v>
      </c>
    </row>
    <row r="4102" spans="1:69" x14ac:dyDescent="0.3">
      <c r="A4102">
        <v>513</v>
      </c>
      <c r="B4102" t="s">
        <v>2770</v>
      </c>
      <c r="C4102">
        <v>5</v>
      </c>
      <c r="D4102" t="s">
        <v>85</v>
      </c>
      <c r="E4102">
        <v>64</v>
      </c>
      <c r="F4102" t="s">
        <v>2696</v>
      </c>
      <c r="G4102" t="s">
        <v>78</v>
      </c>
      <c r="H4102" t="s">
        <v>78</v>
      </c>
      <c r="Q4102">
        <v>514</v>
      </c>
      <c r="R4102" t="s">
        <v>78</v>
      </c>
      <c r="S4102" t="s">
        <v>78</v>
      </c>
      <c r="AF4102" t="s">
        <v>2771</v>
      </c>
      <c r="AG4102" t="s">
        <v>2233</v>
      </c>
      <c r="AH4102" t="s">
        <v>78</v>
      </c>
      <c r="AU4102">
        <v>514</v>
      </c>
      <c r="AV4102" t="s">
        <v>78</v>
      </c>
      <c r="AW4102" t="s">
        <v>78</v>
      </c>
      <c r="AX4102">
        <v>3</v>
      </c>
      <c r="AY4102">
        <v>506</v>
      </c>
      <c r="AZ4102" t="s">
        <v>78</v>
      </c>
      <c r="BA4102" t="s">
        <v>78</v>
      </c>
      <c r="BB4102" t="s">
        <v>2771</v>
      </c>
      <c r="BC4102" t="s">
        <v>2233</v>
      </c>
      <c r="BD4102" t="s">
        <v>78</v>
      </c>
      <c r="BE4102">
        <v>3</v>
      </c>
      <c r="BF4102" t="s">
        <v>2772</v>
      </c>
      <c r="BG4102" t="s">
        <v>2775</v>
      </c>
      <c r="BH4102" t="s">
        <v>622</v>
      </c>
      <c r="BI4102">
        <v>514</v>
      </c>
      <c r="BJ4102" t="s">
        <v>78</v>
      </c>
      <c r="BK4102" t="s">
        <v>78</v>
      </c>
      <c r="BL4102" t="s">
        <v>2774</v>
      </c>
      <c r="BM4102" t="s">
        <v>623</v>
      </c>
      <c r="BN4102" t="s">
        <v>78</v>
      </c>
      <c r="BO4102" t="s">
        <v>78</v>
      </c>
      <c r="BP4102" t="s">
        <v>81</v>
      </c>
      <c r="BQ4102" t="s">
        <v>109</v>
      </c>
    </row>
    <row r="4103" spans="1:69" x14ac:dyDescent="0.3">
      <c r="A4103">
        <v>513</v>
      </c>
      <c r="B4103" t="s">
        <v>2770</v>
      </c>
      <c r="C4103">
        <v>6</v>
      </c>
      <c r="D4103" t="s">
        <v>86</v>
      </c>
      <c r="E4103">
        <v>64</v>
      </c>
      <c r="F4103" t="s">
        <v>2696</v>
      </c>
      <c r="G4103" t="s">
        <v>78</v>
      </c>
      <c r="H4103" t="s">
        <v>69</v>
      </c>
      <c r="Q4103">
        <v>514</v>
      </c>
      <c r="R4103" t="s">
        <v>78</v>
      </c>
      <c r="S4103" t="s">
        <v>69</v>
      </c>
      <c r="AF4103" t="s">
        <v>2771</v>
      </c>
      <c r="AG4103" t="s">
        <v>2233</v>
      </c>
      <c r="AH4103" t="s">
        <v>69</v>
      </c>
      <c r="AU4103">
        <v>514</v>
      </c>
      <c r="AV4103" t="s">
        <v>78</v>
      </c>
      <c r="AW4103" t="s">
        <v>69</v>
      </c>
      <c r="AX4103">
        <v>3</v>
      </c>
      <c r="AY4103">
        <v>506</v>
      </c>
      <c r="AZ4103" t="s">
        <v>78</v>
      </c>
      <c r="BA4103" t="s">
        <v>69</v>
      </c>
      <c r="BB4103" t="s">
        <v>2771</v>
      </c>
      <c r="BC4103" t="s">
        <v>2233</v>
      </c>
      <c r="BD4103" t="s">
        <v>69</v>
      </c>
      <c r="BE4103">
        <v>3</v>
      </c>
      <c r="BF4103" t="s">
        <v>2772</v>
      </c>
      <c r="BG4103" t="s">
        <v>2777</v>
      </c>
      <c r="BH4103" t="s">
        <v>614</v>
      </c>
      <c r="BI4103">
        <v>514</v>
      </c>
      <c r="BJ4103" t="s">
        <v>78</v>
      </c>
      <c r="BK4103" t="s">
        <v>69</v>
      </c>
      <c r="BL4103" t="s">
        <v>2774</v>
      </c>
      <c r="BM4103" t="s">
        <v>623</v>
      </c>
      <c r="BN4103" t="s">
        <v>69</v>
      </c>
      <c r="BO4103" t="s">
        <v>78</v>
      </c>
      <c r="BP4103" t="s">
        <v>81</v>
      </c>
      <c r="BQ4103" t="s">
        <v>109</v>
      </c>
    </row>
    <row r="4104" spans="1:69" x14ac:dyDescent="0.3">
      <c r="A4104">
        <v>513</v>
      </c>
      <c r="B4104" t="s">
        <v>2770</v>
      </c>
      <c r="C4104">
        <v>7</v>
      </c>
      <c r="D4104" t="s">
        <v>87</v>
      </c>
      <c r="E4104">
        <v>64</v>
      </c>
      <c r="F4104" t="s">
        <v>2696</v>
      </c>
      <c r="G4104" t="s">
        <v>78</v>
      </c>
      <c r="H4104" t="s">
        <v>69</v>
      </c>
      <c r="Q4104">
        <v>514</v>
      </c>
      <c r="R4104" t="s">
        <v>78</v>
      </c>
      <c r="S4104" t="s">
        <v>69</v>
      </c>
      <c r="AF4104" t="s">
        <v>2771</v>
      </c>
      <c r="AG4104" t="s">
        <v>2233</v>
      </c>
      <c r="AH4104" t="s">
        <v>69</v>
      </c>
      <c r="AU4104">
        <v>514</v>
      </c>
      <c r="AV4104" t="s">
        <v>78</v>
      </c>
      <c r="AW4104" t="s">
        <v>69</v>
      </c>
      <c r="AX4104">
        <v>3</v>
      </c>
      <c r="AY4104">
        <v>506</v>
      </c>
      <c r="AZ4104" t="s">
        <v>78</v>
      </c>
      <c r="BA4104" t="s">
        <v>69</v>
      </c>
      <c r="BB4104" t="s">
        <v>2771</v>
      </c>
      <c r="BC4104" t="s">
        <v>2233</v>
      </c>
      <c r="BD4104" t="s">
        <v>69</v>
      </c>
      <c r="BE4104">
        <v>3</v>
      </c>
      <c r="BF4104" t="s">
        <v>2772</v>
      </c>
      <c r="BG4104" t="s">
        <v>2777</v>
      </c>
      <c r="BH4104" t="s">
        <v>614</v>
      </c>
      <c r="BI4104">
        <v>514</v>
      </c>
      <c r="BJ4104" t="s">
        <v>78</v>
      </c>
      <c r="BK4104" t="s">
        <v>69</v>
      </c>
      <c r="BL4104" t="s">
        <v>2774</v>
      </c>
      <c r="BM4104" t="s">
        <v>623</v>
      </c>
      <c r="BN4104" t="s">
        <v>69</v>
      </c>
      <c r="BO4104" t="s">
        <v>78</v>
      </c>
      <c r="BP4104" t="s">
        <v>81</v>
      </c>
      <c r="BQ4104" t="s">
        <v>109</v>
      </c>
    </row>
    <row r="4105" spans="1:69" x14ac:dyDescent="0.3">
      <c r="A4105">
        <v>513</v>
      </c>
      <c r="B4105" t="s">
        <v>2770</v>
      </c>
      <c r="C4105">
        <v>8</v>
      </c>
      <c r="D4105" t="s">
        <v>88</v>
      </c>
      <c r="E4105">
        <v>64</v>
      </c>
      <c r="F4105" t="s">
        <v>2696</v>
      </c>
      <c r="G4105" t="s">
        <v>78</v>
      </c>
      <c r="H4105" t="s">
        <v>78</v>
      </c>
      <c r="Q4105">
        <v>514</v>
      </c>
      <c r="R4105" t="s">
        <v>78</v>
      </c>
      <c r="S4105" t="s">
        <v>78</v>
      </c>
      <c r="AF4105" t="s">
        <v>2771</v>
      </c>
      <c r="AG4105" t="s">
        <v>2233</v>
      </c>
      <c r="AH4105" t="s">
        <v>78</v>
      </c>
      <c r="AU4105">
        <v>514</v>
      </c>
      <c r="AV4105" t="s">
        <v>78</v>
      </c>
      <c r="AW4105" t="s">
        <v>78</v>
      </c>
      <c r="AX4105">
        <v>3</v>
      </c>
      <c r="AY4105">
        <v>506</v>
      </c>
      <c r="AZ4105" t="s">
        <v>78</v>
      </c>
      <c r="BA4105" t="s">
        <v>78</v>
      </c>
      <c r="BB4105" t="s">
        <v>2771</v>
      </c>
      <c r="BC4105" t="s">
        <v>2233</v>
      </c>
      <c r="BD4105" t="s">
        <v>78</v>
      </c>
      <c r="BE4105">
        <v>3</v>
      </c>
      <c r="BF4105" t="s">
        <v>2772</v>
      </c>
      <c r="BG4105" t="s">
        <v>2775</v>
      </c>
      <c r="BH4105" t="s">
        <v>622</v>
      </c>
      <c r="BI4105">
        <v>514</v>
      </c>
      <c r="BJ4105" t="s">
        <v>78</v>
      </c>
      <c r="BK4105" t="s">
        <v>78</v>
      </c>
      <c r="BL4105" t="s">
        <v>2774</v>
      </c>
      <c r="BM4105" t="s">
        <v>623</v>
      </c>
      <c r="BN4105" t="s">
        <v>78</v>
      </c>
      <c r="BO4105" t="s">
        <v>78</v>
      </c>
      <c r="BP4105" t="s">
        <v>81</v>
      </c>
      <c r="BQ4105" t="s">
        <v>109</v>
      </c>
    </row>
    <row r="4106" spans="1:69" x14ac:dyDescent="0.3">
      <c r="A4106">
        <v>514</v>
      </c>
      <c r="B4106" t="s">
        <v>2778</v>
      </c>
      <c r="C4106">
        <v>1</v>
      </c>
      <c r="D4106" t="s">
        <v>67</v>
      </c>
      <c r="E4106">
        <v>64</v>
      </c>
      <c r="F4106" t="s">
        <v>2696</v>
      </c>
      <c r="G4106" t="s">
        <v>78</v>
      </c>
      <c r="H4106" t="s">
        <v>78</v>
      </c>
      <c r="Q4106">
        <v>506</v>
      </c>
      <c r="R4106" t="s">
        <v>78</v>
      </c>
      <c r="S4106" t="s">
        <v>78</v>
      </c>
      <c r="AF4106" t="s">
        <v>2779</v>
      </c>
      <c r="AG4106" t="s">
        <v>119</v>
      </c>
      <c r="AH4106" t="s">
        <v>78</v>
      </c>
      <c r="AU4106">
        <v>506</v>
      </c>
      <c r="AV4106" t="s">
        <v>78</v>
      </c>
      <c r="AW4106" t="s">
        <v>78</v>
      </c>
      <c r="AX4106">
        <v>3</v>
      </c>
      <c r="AY4106">
        <v>458</v>
      </c>
      <c r="AZ4106" t="s">
        <v>90</v>
      </c>
      <c r="BA4106" t="s">
        <v>90</v>
      </c>
      <c r="BB4106" t="s">
        <v>2779</v>
      </c>
      <c r="BC4106" t="s">
        <v>119</v>
      </c>
      <c r="BD4106" t="s">
        <v>78</v>
      </c>
      <c r="BE4106">
        <v>3</v>
      </c>
      <c r="BF4106" t="s">
        <v>2771</v>
      </c>
      <c r="BG4106" t="s">
        <v>2233</v>
      </c>
      <c r="BH4106" t="s">
        <v>78</v>
      </c>
      <c r="BI4106">
        <v>506</v>
      </c>
      <c r="BJ4106" t="s">
        <v>78</v>
      </c>
      <c r="BK4106" t="s">
        <v>78</v>
      </c>
      <c r="BL4106" t="s">
        <v>2779</v>
      </c>
      <c r="BM4106" t="s">
        <v>119</v>
      </c>
      <c r="BN4106" t="s">
        <v>78</v>
      </c>
      <c r="BO4106" t="s">
        <v>78</v>
      </c>
      <c r="BP4106" t="s">
        <v>81</v>
      </c>
      <c r="BQ4106" t="s">
        <v>82</v>
      </c>
    </row>
    <row r="4107" spans="1:69" x14ac:dyDescent="0.3">
      <c r="A4107">
        <v>514</v>
      </c>
      <c r="B4107" t="s">
        <v>2778</v>
      </c>
      <c r="C4107">
        <v>2</v>
      </c>
      <c r="D4107" t="s">
        <v>77</v>
      </c>
      <c r="E4107">
        <v>64</v>
      </c>
      <c r="F4107" t="s">
        <v>2696</v>
      </c>
      <c r="G4107" t="s">
        <v>78</v>
      </c>
      <c r="H4107" t="s">
        <v>78</v>
      </c>
      <c r="Q4107">
        <v>506</v>
      </c>
      <c r="R4107" t="s">
        <v>78</v>
      </c>
      <c r="S4107" t="s">
        <v>78</v>
      </c>
      <c r="AF4107" t="s">
        <v>2779</v>
      </c>
      <c r="AG4107" t="s">
        <v>119</v>
      </c>
      <c r="AH4107" t="s">
        <v>78</v>
      </c>
      <c r="AU4107">
        <v>506</v>
      </c>
      <c r="AV4107" t="s">
        <v>78</v>
      </c>
      <c r="AW4107" t="s">
        <v>78</v>
      </c>
      <c r="AX4107">
        <v>3</v>
      </c>
      <c r="AY4107">
        <v>458</v>
      </c>
      <c r="AZ4107" t="s">
        <v>90</v>
      </c>
      <c r="BA4107" t="s">
        <v>90</v>
      </c>
      <c r="BB4107" t="s">
        <v>2779</v>
      </c>
      <c r="BC4107" t="s">
        <v>119</v>
      </c>
      <c r="BD4107" t="s">
        <v>78</v>
      </c>
      <c r="BE4107">
        <v>3</v>
      </c>
      <c r="BF4107" t="s">
        <v>2771</v>
      </c>
      <c r="BG4107" t="s">
        <v>2233</v>
      </c>
      <c r="BH4107" t="s">
        <v>78</v>
      </c>
      <c r="BI4107">
        <v>506</v>
      </c>
      <c r="BJ4107" t="s">
        <v>78</v>
      </c>
      <c r="BK4107" t="s">
        <v>78</v>
      </c>
      <c r="BL4107" t="s">
        <v>2779</v>
      </c>
      <c r="BM4107" t="s">
        <v>119</v>
      </c>
      <c r="BN4107" t="s">
        <v>78</v>
      </c>
      <c r="BO4107" t="s">
        <v>78</v>
      </c>
      <c r="BP4107" t="s">
        <v>81</v>
      </c>
      <c r="BQ4107" t="s">
        <v>82</v>
      </c>
    </row>
    <row r="4108" spans="1:69" x14ac:dyDescent="0.3">
      <c r="A4108">
        <v>514</v>
      </c>
      <c r="B4108" t="s">
        <v>2778</v>
      </c>
      <c r="C4108">
        <v>3</v>
      </c>
      <c r="D4108" t="s">
        <v>83</v>
      </c>
      <c r="E4108">
        <v>64</v>
      </c>
      <c r="F4108" t="s">
        <v>2696</v>
      </c>
      <c r="G4108" t="s">
        <v>78</v>
      </c>
      <c r="H4108" t="s">
        <v>78</v>
      </c>
      <c r="Q4108">
        <v>506</v>
      </c>
      <c r="R4108" t="s">
        <v>78</v>
      </c>
      <c r="S4108" t="s">
        <v>78</v>
      </c>
      <c r="AF4108" t="s">
        <v>2779</v>
      </c>
      <c r="AG4108" t="s">
        <v>119</v>
      </c>
      <c r="AH4108" t="s">
        <v>78</v>
      </c>
      <c r="AU4108">
        <v>506</v>
      </c>
      <c r="AV4108" t="s">
        <v>78</v>
      </c>
      <c r="AW4108" t="s">
        <v>78</v>
      </c>
      <c r="AX4108">
        <v>3</v>
      </c>
      <c r="AY4108">
        <v>458</v>
      </c>
      <c r="AZ4108" t="s">
        <v>90</v>
      </c>
      <c r="BA4108" t="s">
        <v>90</v>
      </c>
      <c r="BB4108" t="s">
        <v>2779</v>
      </c>
      <c r="BC4108" t="s">
        <v>119</v>
      </c>
      <c r="BD4108" t="s">
        <v>78</v>
      </c>
      <c r="BE4108">
        <v>3</v>
      </c>
      <c r="BF4108" t="s">
        <v>2771</v>
      </c>
      <c r="BG4108" t="s">
        <v>2233</v>
      </c>
      <c r="BH4108" t="s">
        <v>78</v>
      </c>
      <c r="BI4108">
        <v>506</v>
      </c>
      <c r="BJ4108" t="s">
        <v>78</v>
      </c>
      <c r="BK4108" t="s">
        <v>78</v>
      </c>
      <c r="BL4108" t="s">
        <v>2779</v>
      </c>
      <c r="BM4108" t="s">
        <v>119</v>
      </c>
      <c r="BN4108" t="s">
        <v>78</v>
      </c>
      <c r="BO4108" t="s">
        <v>78</v>
      </c>
      <c r="BP4108" t="s">
        <v>81</v>
      </c>
      <c r="BQ4108" t="s">
        <v>82</v>
      </c>
    </row>
    <row r="4109" spans="1:69" x14ac:dyDescent="0.3">
      <c r="A4109">
        <v>514</v>
      </c>
      <c r="B4109" t="s">
        <v>2778</v>
      </c>
      <c r="C4109">
        <v>4</v>
      </c>
      <c r="D4109" t="s">
        <v>84</v>
      </c>
      <c r="E4109">
        <v>64</v>
      </c>
      <c r="F4109" t="s">
        <v>2696</v>
      </c>
      <c r="G4109" t="s">
        <v>69</v>
      </c>
      <c r="H4109" t="s">
        <v>69</v>
      </c>
      <c r="Q4109">
        <v>506</v>
      </c>
      <c r="R4109" t="s">
        <v>69</v>
      </c>
      <c r="S4109" t="s">
        <v>69</v>
      </c>
      <c r="AF4109" t="s">
        <v>2779</v>
      </c>
      <c r="AG4109" t="s">
        <v>108</v>
      </c>
      <c r="AH4109" t="s">
        <v>69</v>
      </c>
      <c r="AU4109">
        <v>506</v>
      </c>
      <c r="AV4109" t="s">
        <v>69</v>
      </c>
      <c r="AW4109" t="s">
        <v>69</v>
      </c>
      <c r="AX4109">
        <v>3</v>
      </c>
      <c r="AY4109">
        <v>458</v>
      </c>
      <c r="AZ4109" t="s">
        <v>90</v>
      </c>
      <c r="BA4109" t="s">
        <v>90</v>
      </c>
      <c r="BB4109" t="s">
        <v>2779</v>
      </c>
      <c r="BC4109" t="s">
        <v>108</v>
      </c>
      <c r="BD4109" t="s">
        <v>69</v>
      </c>
      <c r="BE4109">
        <v>3</v>
      </c>
      <c r="BF4109" t="s">
        <v>2771</v>
      </c>
      <c r="BG4109" t="s">
        <v>2229</v>
      </c>
      <c r="BH4109" t="s">
        <v>69</v>
      </c>
      <c r="BI4109">
        <v>506</v>
      </c>
      <c r="BJ4109" t="s">
        <v>69</v>
      </c>
      <c r="BK4109" t="s">
        <v>69</v>
      </c>
      <c r="BL4109" t="s">
        <v>2779</v>
      </c>
      <c r="BM4109" t="s">
        <v>108</v>
      </c>
      <c r="BN4109" t="s">
        <v>69</v>
      </c>
      <c r="BO4109" t="s">
        <v>69</v>
      </c>
      <c r="BP4109" t="s">
        <v>75</v>
      </c>
      <c r="BQ4109" t="s">
        <v>76</v>
      </c>
    </row>
    <row r="4110" spans="1:69" x14ac:dyDescent="0.3">
      <c r="A4110">
        <v>514</v>
      </c>
      <c r="B4110" t="s">
        <v>2778</v>
      </c>
      <c r="C4110">
        <v>5</v>
      </c>
      <c r="D4110" t="s">
        <v>85</v>
      </c>
      <c r="E4110">
        <v>64</v>
      </c>
      <c r="F4110" t="s">
        <v>2696</v>
      </c>
      <c r="G4110" t="s">
        <v>78</v>
      </c>
      <c r="H4110" t="s">
        <v>78</v>
      </c>
      <c r="Q4110">
        <v>506</v>
      </c>
      <c r="R4110" t="s">
        <v>78</v>
      </c>
      <c r="S4110" t="s">
        <v>78</v>
      </c>
      <c r="AF4110" t="s">
        <v>2779</v>
      </c>
      <c r="AG4110" t="s">
        <v>119</v>
      </c>
      <c r="AH4110" t="s">
        <v>78</v>
      </c>
      <c r="AU4110">
        <v>506</v>
      </c>
      <c r="AV4110" t="s">
        <v>78</v>
      </c>
      <c r="AW4110" t="s">
        <v>78</v>
      </c>
      <c r="AX4110">
        <v>3</v>
      </c>
      <c r="AY4110">
        <v>458</v>
      </c>
      <c r="AZ4110" t="s">
        <v>90</v>
      </c>
      <c r="BA4110" t="s">
        <v>90</v>
      </c>
      <c r="BB4110" t="s">
        <v>2779</v>
      </c>
      <c r="BC4110" t="s">
        <v>119</v>
      </c>
      <c r="BD4110" t="s">
        <v>78</v>
      </c>
      <c r="BE4110">
        <v>3</v>
      </c>
      <c r="BF4110" t="s">
        <v>2771</v>
      </c>
      <c r="BG4110" t="s">
        <v>2233</v>
      </c>
      <c r="BH4110" t="s">
        <v>78</v>
      </c>
      <c r="BI4110">
        <v>506</v>
      </c>
      <c r="BJ4110" t="s">
        <v>78</v>
      </c>
      <c r="BK4110" t="s">
        <v>78</v>
      </c>
      <c r="BL4110" t="s">
        <v>2779</v>
      </c>
      <c r="BM4110" t="s">
        <v>119</v>
      </c>
      <c r="BN4110" t="s">
        <v>78</v>
      </c>
      <c r="BO4110" t="s">
        <v>78</v>
      </c>
      <c r="BP4110" t="s">
        <v>81</v>
      </c>
      <c r="BQ4110" t="s">
        <v>82</v>
      </c>
    </row>
    <row r="4111" spans="1:69" x14ac:dyDescent="0.3">
      <c r="A4111">
        <v>514</v>
      </c>
      <c r="B4111" t="s">
        <v>2778</v>
      </c>
      <c r="C4111">
        <v>6</v>
      </c>
      <c r="D4111" t="s">
        <v>86</v>
      </c>
      <c r="E4111">
        <v>64</v>
      </c>
      <c r="F4111" t="s">
        <v>2696</v>
      </c>
      <c r="G4111" t="s">
        <v>78</v>
      </c>
      <c r="H4111" t="s">
        <v>69</v>
      </c>
      <c r="Q4111">
        <v>506</v>
      </c>
      <c r="R4111" t="s">
        <v>78</v>
      </c>
      <c r="S4111" t="s">
        <v>69</v>
      </c>
      <c r="AF4111" t="s">
        <v>2779</v>
      </c>
      <c r="AG4111" t="s">
        <v>119</v>
      </c>
      <c r="AH4111" t="s">
        <v>69</v>
      </c>
      <c r="AU4111">
        <v>506</v>
      </c>
      <c r="AV4111" t="s">
        <v>78</v>
      </c>
      <c r="AW4111" t="s">
        <v>69</v>
      </c>
      <c r="AX4111">
        <v>3</v>
      </c>
      <c r="AY4111">
        <v>458</v>
      </c>
      <c r="AZ4111" t="s">
        <v>90</v>
      </c>
      <c r="BA4111" t="s">
        <v>90</v>
      </c>
      <c r="BB4111" t="s">
        <v>2779</v>
      </c>
      <c r="BC4111" t="s">
        <v>119</v>
      </c>
      <c r="BD4111" t="s">
        <v>69</v>
      </c>
      <c r="BE4111">
        <v>3</v>
      </c>
      <c r="BF4111" t="s">
        <v>2771</v>
      </c>
      <c r="BG4111" t="s">
        <v>2233</v>
      </c>
      <c r="BH4111" t="s">
        <v>69</v>
      </c>
      <c r="BI4111">
        <v>506</v>
      </c>
      <c r="BJ4111" t="s">
        <v>78</v>
      </c>
      <c r="BK4111" t="s">
        <v>69</v>
      </c>
      <c r="BL4111" t="s">
        <v>2779</v>
      </c>
      <c r="BM4111" t="s">
        <v>119</v>
      </c>
      <c r="BN4111" t="s">
        <v>69</v>
      </c>
      <c r="BO4111" t="s">
        <v>78</v>
      </c>
      <c r="BP4111" t="s">
        <v>81</v>
      </c>
      <c r="BQ4111" t="s">
        <v>82</v>
      </c>
    </row>
    <row r="4112" spans="1:69" x14ac:dyDescent="0.3">
      <c r="A4112">
        <v>514</v>
      </c>
      <c r="B4112" t="s">
        <v>2778</v>
      </c>
      <c r="C4112">
        <v>7</v>
      </c>
      <c r="D4112" t="s">
        <v>87</v>
      </c>
      <c r="E4112">
        <v>64</v>
      </c>
      <c r="F4112" t="s">
        <v>2696</v>
      </c>
      <c r="G4112" t="s">
        <v>78</v>
      </c>
      <c r="H4112" t="s">
        <v>69</v>
      </c>
      <c r="Q4112">
        <v>506</v>
      </c>
      <c r="R4112" t="s">
        <v>78</v>
      </c>
      <c r="S4112" t="s">
        <v>69</v>
      </c>
      <c r="AF4112" t="s">
        <v>2779</v>
      </c>
      <c r="AG4112" t="s">
        <v>119</v>
      </c>
      <c r="AH4112" t="s">
        <v>69</v>
      </c>
      <c r="AU4112">
        <v>506</v>
      </c>
      <c r="AV4112" t="s">
        <v>78</v>
      </c>
      <c r="AW4112" t="s">
        <v>69</v>
      </c>
      <c r="AX4112">
        <v>3</v>
      </c>
      <c r="AY4112">
        <v>458</v>
      </c>
      <c r="AZ4112" t="s">
        <v>90</v>
      </c>
      <c r="BA4112" t="s">
        <v>90</v>
      </c>
      <c r="BB4112" t="s">
        <v>2779</v>
      </c>
      <c r="BC4112" t="s">
        <v>119</v>
      </c>
      <c r="BD4112" t="s">
        <v>69</v>
      </c>
      <c r="BE4112">
        <v>3</v>
      </c>
      <c r="BF4112" t="s">
        <v>2771</v>
      </c>
      <c r="BG4112" t="s">
        <v>2233</v>
      </c>
      <c r="BH4112" t="s">
        <v>69</v>
      </c>
      <c r="BI4112">
        <v>506</v>
      </c>
      <c r="BJ4112" t="s">
        <v>78</v>
      </c>
      <c r="BK4112" t="s">
        <v>69</v>
      </c>
      <c r="BL4112" t="s">
        <v>2779</v>
      </c>
      <c r="BM4112" t="s">
        <v>119</v>
      </c>
      <c r="BN4112" t="s">
        <v>69</v>
      </c>
      <c r="BO4112" t="s">
        <v>78</v>
      </c>
      <c r="BP4112" t="s">
        <v>81</v>
      </c>
      <c r="BQ4112" t="s">
        <v>82</v>
      </c>
    </row>
    <row r="4113" spans="1:69" x14ac:dyDescent="0.3">
      <c r="A4113">
        <v>514</v>
      </c>
      <c r="B4113" t="s">
        <v>2778</v>
      </c>
      <c r="C4113">
        <v>8</v>
      </c>
      <c r="D4113" t="s">
        <v>88</v>
      </c>
      <c r="E4113">
        <v>64</v>
      </c>
      <c r="F4113" t="s">
        <v>2696</v>
      </c>
      <c r="G4113" t="s">
        <v>78</v>
      </c>
      <c r="H4113" t="s">
        <v>78</v>
      </c>
      <c r="Q4113">
        <v>506</v>
      </c>
      <c r="R4113" t="s">
        <v>78</v>
      </c>
      <c r="S4113" t="s">
        <v>78</v>
      </c>
      <c r="AF4113" t="s">
        <v>2779</v>
      </c>
      <c r="AG4113" t="s">
        <v>119</v>
      </c>
      <c r="AH4113" t="s">
        <v>78</v>
      </c>
      <c r="AU4113">
        <v>506</v>
      </c>
      <c r="AV4113" t="s">
        <v>78</v>
      </c>
      <c r="AW4113" t="s">
        <v>78</v>
      </c>
      <c r="AX4113">
        <v>3</v>
      </c>
      <c r="AY4113">
        <v>458</v>
      </c>
      <c r="AZ4113" t="s">
        <v>90</v>
      </c>
      <c r="BA4113" t="s">
        <v>90</v>
      </c>
      <c r="BB4113" t="s">
        <v>2779</v>
      </c>
      <c r="BC4113" t="s">
        <v>119</v>
      </c>
      <c r="BD4113" t="s">
        <v>78</v>
      </c>
      <c r="BE4113">
        <v>3</v>
      </c>
      <c r="BF4113" t="s">
        <v>2771</v>
      </c>
      <c r="BG4113" t="s">
        <v>2233</v>
      </c>
      <c r="BH4113" t="s">
        <v>78</v>
      </c>
      <c r="BI4113">
        <v>506</v>
      </c>
      <c r="BJ4113" t="s">
        <v>78</v>
      </c>
      <c r="BK4113" t="s">
        <v>78</v>
      </c>
      <c r="BL4113" t="s">
        <v>2779</v>
      </c>
      <c r="BM4113" t="s">
        <v>119</v>
      </c>
      <c r="BN4113" t="s">
        <v>78</v>
      </c>
      <c r="BO4113" t="s">
        <v>78</v>
      </c>
      <c r="BP4113" t="s">
        <v>81</v>
      </c>
      <c r="BQ4113" t="s">
        <v>82</v>
      </c>
    </row>
    <row r="4114" spans="1:69" x14ac:dyDescent="0.3">
      <c r="A4114">
        <v>515</v>
      </c>
      <c r="B4114" t="s">
        <v>2780</v>
      </c>
      <c r="C4114">
        <v>1</v>
      </c>
      <c r="D4114" t="s">
        <v>67</v>
      </c>
      <c r="E4114">
        <v>64</v>
      </c>
      <c r="F4114" t="s">
        <v>2696</v>
      </c>
      <c r="G4114" t="s">
        <v>78</v>
      </c>
      <c r="H4114" t="s">
        <v>78</v>
      </c>
      <c r="Q4114" t="s">
        <v>2781</v>
      </c>
      <c r="R4114" t="s">
        <v>2782</v>
      </c>
      <c r="S4114" t="s">
        <v>78</v>
      </c>
      <c r="AU4114" t="s">
        <v>2781</v>
      </c>
      <c r="AV4114" t="s">
        <v>2782</v>
      </c>
      <c r="AW4114" t="s">
        <v>78</v>
      </c>
      <c r="AX4114">
        <v>3</v>
      </c>
      <c r="AY4114" t="s">
        <v>2783</v>
      </c>
      <c r="AZ4114" t="s">
        <v>264</v>
      </c>
      <c r="BA4114" t="s">
        <v>92</v>
      </c>
      <c r="BI4114" t="s">
        <v>2784</v>
      </c>
      <c r="BJ4114" t="s">
        <v>2785</v>
      </c>
      <c r="BK4114" t="s">
        <v>78</v>
      </c>
      <c r="BL4114">
        <v>490</v>
      </c>
      <c r="BM4114" t="s">
        <v>78</v>
      </c>
      <c r="BN4114" t="s">
        <v>78</v>
      </c>
      <c r="BO4114" t="s">
        <v>90</v>
      </c>
      <c r="BQ4114" t="s">
        <v>94</v>
      </c>
    </row>
    <row r="4115" spans="1:69" x14ac:dyDescent="0.3">
      <c r="A4115">
        <v>515</v>
      </c>
      <c r="B4115" t="s">
        <v>2780</v>
      </c>
      <c r="C4115">
        <v>2</v>
      </c>
      <c r="D4115" t="s">
        <v>77</v>
      </c>
      <c r="E4115">
        <v>64</v>
      </c>
      <c r="F4115" t="s">
        <v>2696</v>
      </c>
      <c r="G4115" t="s">
        <v>78</v>
      </c>
      <c r="H4115" t="s">
        <v>78</v>
      </c>
      <c r="Q4115" t="s">
        <v>2781</v>
      </c>
      <c r="R4115" t="s">
        <v>2782</v>
      </c>
      <c r="S4115" t="s">
        <v>78</v>
      </c>
      <c r="AU4115" t="s">
        <v>2781</v>
      </c>
      <c r="AV4115" t="s">
        <v>2782</v>
      </c>
      <c r="AW4115" t="s">
        <v>78</v>
      </c>
      <c r="AX4115">
        <v>3</v>
      </c>
      <c r="AY4115" t="s">
        <v>2783</v>
      </c>
      <c r="AZ4115" t="s">
        <v>264</v>
      </c>
      <c r="BA4115" t="s">
        <v>92</v>
      </c>
      <c r="BI4115" t="s">
        <v>2784</v>
      </c>
      <c r="BJ4115" t="s">
        <v>2785</v>
      </c>
      <c r="BK4115" t="s">
        <v>78</v>
      </c>
      <c r="BL4115">
        <v>490</v>
      </c>
      <c r="BM4115" t="s">
        <v>78</v>
      </c>
      <c r="BN4115" t="s">
        <v>78</v>
      </c>
      <c r="BO4115" t="s">
        <v>90</v>
      </c>
      <c r="BQ4115" t="s">
        <v>94</v>
      </c>
    </row>
    <row r="4116" spans="1:69" x14ac:dyDescent="0.3">
      <c r="A4116">
        <v>515</v>
      </c>
      <c r="B4116" t="s">
        <v>2780</v>
      </c>
      <c r="C4116">
        <v>3</v>
      </c>
      <c r="D4116" t="s">
        <v>83</v>
      </c>
      <c r="E4116">
        <v>64</v>
      </c>
      <c r="F4116" t="s">
        <v>2696</v>
      </c>
      <c r="G4116" t="s">
        <v>78</v>
      </c>
      <c r="H4116" t="s">
        <v>78</v>
      </c>
      <c r="Q4116" t="s">
        <v>2781</v>
      </c>
      <c r="R4116" t="s">
        <v>2782</v>
      </c>
      <c r="S4116" t="s">
        <v>78</v>
      </c>
      <c r="AU4116" t="s">
        <v>2781</v>
      </c>
      <c r="AV4116" t="s">
        <v>2782</v>
      </c>
      <c r="AW4116" t="s">
        <v>78</v>
      </c>
      <c r="AX4116">
        <v>3</v>
      </c>
      <c r="AY4116" t="s">
        <v>2783</v>
      </c>
      <c r="AZ4116" t="s">
        <v>264</v>
      </c>
      <c r="BA4116" t="s">
        <v>92</v>
      </c>
      <c r="BI4116" t="s">
        <v>2784</v>
      </c>
      <c r="BJ4116" t="s">
        <v>2785</v>
      </c>
      <c r="BK4116" t="s">
        <v>78</v>
      </c>
      <c r="BL4116">
        <v>490</v>
      </c>
      <c r="BM4116" t="s">
        <v>78</v>
      </c>
      <c r="BN4116" t="s">
        <v>78</v>
      </c>
      <c r="BO4116" t="s">
        <v>90</v>
      </c>
      <c r="BQ4116" t="s">
        <v>94</v>
      </c>
    </row>
    <row r="4117" spans="1:69" x14ac:dyDescent="0.3">
      <c r="A4117">
        <v>515</v>
      </c>
      <c r="B4117" t="s">
        <v>2780</v>
      </c>
      <c r="C4117">
        <v>4</v>
      </c>
      <c r="D4117" t="s">
        <v>84</v>
      </c>
      <c r="E4117">
        <v>64</v>
      </c>
      <c r="F4117" t="s">
        <v>2696</v>
      </c>
      <c r="G4117" t="s">
        <v>69</v>
      </c>
      <c r="H4117" t="s">
        <v>69</v>
      </c>
      <c r="Q4117" t="s">
        <v>2781</v>
      </c>
      <c r="R4117" t="s">
        <v>2786</v>
      </c>
      <c r="S4117" t="s">
        <v>69</v>
      </c>
      <c r="AU4117" t="s">
        <v>2781</v>
      </c>
      <c r="AV4117" t="s">
        <v>2786</v>
      </c>
      <c r="AW4117" t="s">
        <v>69</v>
      </c>
      <c r="AX4117">
        <v>3</v>
      </c>
      <c r="AY4117" t="s">
        <v>2783</v>
      </c>
      <c r="AZ4117" t="s">
        <v>260</v>
      </c>
      <c r="BA4117" t="s">
        <v>95</v>
      </c>
      <c r="BI4117" t="s">
        <v>2784</v>
      </c>
      <c r="BJ4117" t="s">
        <v>2787</v>
      </c>
      <c r="BK4117" t="s">
        <v>69</v>
      </c>
      <c r="BL4117">
        <v>490</v>
      </c>
      <c r="BM4117" t="s">
        <v>69</v>
      </c>
      <c r="BN4117" t="s">
        <v>69</v>
      </c>
      <c r="BO4117" t="s">
        <v>69</v>
      </c>
      <c r="BP4117" t="s">
        <v>75</v>
      </c>
      <c r="BQ4117" t="s">
        <v>225</v>
      </c>
    </row>
    <row r="4118" spans="1:69" x14ac:dyDescent="0.3">
      <c r="A4118">
        <v>515</v>
      </c>
      <c r="B4118" t="s">
        <v>2780</v>
      </c>
      <c r="C4118">
        <v>5</v>
      </c>
      <c r="D4118" t="s">
        <v>85</v>
      </c>
      <c r="E4118">
        <v>64</v>
      </c>
      <c r="F4118" t="s">
        <v>2696</v>
      </c>
      <c r="G4118" t="s">
        <v>78</v>
      </c>
      <c r="H4118" t="s">
        <v>78</v>
      </c>
      <c r="Q4118" t="s">
        <v>2781</v>
      </c>
      <c r="R4118" t="s">
        <v>2782</v>
      </c>
      <c r="S4118" t="s">
        <v>78</v>
      </c>
      <c r="AU4118" t="s">
        <v>2781</v>
      </c>
      <c r="AV4118" t="s">
        <v>2782</v>
      </c>
      <c r="AW4118" t="s">
        <v>78</v>
      </c>
      <c r="AX4118">
        <v>3</v>
      </c>
      <c r="AY4118" t="s">
        <v>2783</v>
      </c>
      <c r="AZ4118" t="s">
        <v>264</v>
      </c>
      <c r="BA4118" t="s">
        <v>92</v>
      </c>
      <c r="BI4118" t="s">
        <v>2784</v>
      </c>
      <c r="BJ4118" t="s">
        <v>2785</v>
      </c>
      <c r="BK4118" t="s">
        <v>78</v>
      </c>
      <c r="BL4118">
        <v>490</v>
      </c>
      <c r="BM4118" t="s">
        <v>78</v>
      </c>
      <c r="BN4118" t="s">
        <v>78</v>
      </c>
      <c r="BO4118" t="s">
        <v>90</v>
      </c>
      <c r="BQ4118" t="s">
        <v>94</v>
      </c>
    </row>
    <row r="4119" spans="1:69" x14ac:dyDescent="0.3">
      <c r="A4119">
        <v>515</v>
      </c>
      <c r="B4119" t="s">
        <v>2780</v>
      </c>
      <c r="C4119">
        <v>6</v>
      </c>
      <c r="D4119" t="s">
        <v>86</v>
      </c>
      <c r="E4119">
        <v>64</v>
      </c>
      <c r="F4119" t="s">
        <v>2696</v>
      </c>
      <c r="G4119" t="s">
        <v>78</v>
      </c>
      <c r="H4119" t="s">
        <v>69</v>
      </c>
      <c r="Q4119" t="s">
        <v>2781</v>
      </c>
      <c r="R4119" t="s">
        <v>2782</v>
      </c>
      <c r="S4119" t="s">
        <v>69</v>
      </c>
      <c r="AU4119" t="s">
        <v>2781</v>
      </c>
      <c r="AV4119" t="s">
        <v>2782</v>
      </c>
      <c r="AW4119" t="s">
        <v>69</v>
      </c>
      <c r="AX4119">
        <v>3</v>
      </c>
      <c r="AY4119" t="s">
        <v>2783</v>
      </c>
      <c r="AZ4119" t="s">
        <v>264</v>
      </c>
      <c r="BA4119" t="s">
        <v>95</v>
      </c>
      <c r="BI4119" t="s">
        <v>2784</v>
      </c>
      <c r="BJ4119" t="s">
        <v>2785</v>
      </c>
      <c r="BK4119" t="s">
        <v>69</v>
      </c>
      <c r="BL4119">
        <v>490</v>
      </c>
      <c r="BM4119" t="s">
        <v>78</v>
      </c>
      <c r="BN4119" t="s">
        <v>78</v>
      </c>
      <c r="BO4119" t="s">
        <v>90</v>
      </c>
      <c r="BQ4119" t="s">
        <v>94</v>
      </c>
    </row>
    <row r="4120" spans="1:69" x14ac:dyDescent="0.3">
      <c r="A4120">
        <v>515</v>
      </c>
      <c r="B4120" t="s">
        <v>2780</v>
      </c>
      <c r="C4120">
        <v>7</v>
      </c>
      <c r="D4120" t="s">
        <v>87</v>
      </c>
      <c r="E4120">
        <v>64</v>
      </c>
      <c r="F4120" t="s">
        <v>2696</v>
      </c>
      <c r="G4120" t="s">
        <v>78</v>
      </c>
      <c r="H4120" t="s">
        <v>69</v>
      </c>
      <c r="Q4120" t="s">
        <v>2781</v>
      </c>
      <c r="R4120" t="s">
        <v>2782</v>
      </c>
      <c r="S4120" t="s">
        <v>69</v>
      </c>
      <c r="AU4120" t="s">
        <v>2781</v>
      </c>
      <c r="AV4120" t="s">
        <v>2782</v>
      </c>
      <c r="AW4120" t="s">
        <v>69</v>
      </c>
      <c r="AX4120">
        <v>3</v>
      </c>
      <c r="AY4120" t="s">
        <v>2783</v>
      </c>
      <c r="AZ4120" t="s">
        <v>264</v>
      </c>
      <c r="BA4120" t="s">
        <v>95</v>
      </c>
      <c r="BI4120" t="s">
        <v>2784</v>
      </c>
      <c r="BJ4120" t="s">
        <v>2785</v>
      </c>
      <c r="BK4120" t="s">
        <v>69</v>
      </c>
      <c r="BL4120">
        <v>490</v>
      </c>
      <c r="BM4120" t="s">
        <v>78</v>
      </c>
      <c r="BN4120" t="s">
        <v>78</v>
      </c>
      <c r="BO4120" t="s">
        <v>90</v>
      </c>
      <c r="BQ4120" t="s">
        <v>94</v>
      </c>
    </row>
    <row r="4121" spans="1:69" x14ac:dyDescent="0.3">
      <c r="A4121">
        <v>515</v>
      </c>
      <c r="B4121" t="s">
        <v>2780</v>
      </c>
      <c r="C4121">
        <v>8</v>
      </c>
      <c r="D4121" t="s">
        <v>88</v>
      </c>
      <c r="E4121">
        <v>64</v>
      </c>
      <c r="F4121" t="s">
        <v>2696</v>
      </c>
      <c r="G4121" t="s">
        <v>78</v>
      </c>
      <c r="H4121" t="s">
        <v>78</v>
      </c>
      <c r="Q4121" t="s">
        <v>2781</v>
      </c>
      <c r="R4121" t="s">
        <v>2782</v>
      </c>
      <c r="S4121" t="s">
        <v>78</v>
      </c>
      <c r="AU4121" t="s">
        <v>2781</v>
      </c>
      <c r="AV4121" t="s">
        <v>2782</v>
      </c>
      <c r="AW4121" t="s">
        <v>78</v>
      </c>
      <c r="AX4121">
        <v>3</v>
      </c>
      <c r="AY4121" t="s">
        <v>2783</v>
      </c>
      <c r="AZ4121" t="s">
        <v>264</v>
      </c>
      <c r="BA4121" t="s">
        <v>92</v>
      </c>
      <c r="BI4121" t="s">
        <v>2784</v>
      </c>
      <c r="BJ4121" t="s">
        <v>2785</v>
      </c>
      <c r="BK4121" t="s">
        <v>78</v>
      </c>
      <c r="BL4121">
        <v>490</v>
      </c>
      <c r="BM4121" t="s">
        <v>78</v>
      </c>
      <c r="BN4121" t="s">
        <v>78</v>
      </c>
      <c r="BO4121" t="s">
        <v>90</v>
      </c>
      <c r="BQ4121" t="s">
        <v>94</v>
      </c>
    </row>
    <row r="4122" spans="1:69" x14ac:dyDescent="0.3">
      <c r="A4122">
        <v>516</v>
      </c>
      <c r="B4122" t="s">
        <v>2788</v>
      </c>
      <c r="C4122">
        <v>1</v>
      </c>
      <c r="D4122" t="s">
        <v>67</v>
      </c>
      <c r="E4122">
        <v>64</v>
      </c>
      <c r="F4122" t="s">
        <v>2696</v>
      </c>
      <c r="G4122" t="s">
        <v>78</v>
      </c>
      <c r="H4122" t="s">
        <v>78</v>
      </c>
      <c r="Q4122">
        <v>513</v>
      </c>
      <c r="R4122" t="s">
        <v>78</v>
      </c>
      <c r="S4122" t="s">
        <v>78</v>
      </c>
      <c r="AF4122" t="s">
        <v>2699</v>
      </c>
      <c r="AG4122" t="s">
        <v>622</v>
      </c>
      <c r="AH4122" t="s">
        <v>92</v>
      </c>
      <c r="AU4122">
        <v>513</v>
      </c>
      <c r="AV4122" t="s">
        <v>78</v>
      </c>
      <c r="AW4122" t="s">
        <v>78</v>
      </c>
      <c r="AX4122">
        <v>3</v>
      </c>
      <c r="AY4122">
        <v>514</v>
      </c>
      <c r="AZ4122" t="s">
        <v>78</v>
      </c>
      <c r="BA4122" t="s">
        <v>78</v>
      </c>
      <c r="BB4122" t="s">
        <v>2700</v>
      </c>
      <c r="BC4122" t="s">
        <v>2701</v>
      </c>
      <c r="BD4122" t="s">
        <v>620</v>
      </c>
      <c r="BE4122" t="s">
        <v>2702</v>
      </c>
      <c r="BI4122">
        <v>513</v>
      </c>
      <c r="BJ4122" t="s">
        <v>78</v>
      </c>
      <c r="BK4122" t="s">
        <v>78</v>
      </c>
      <c r="BL4122" t="s">
        <v>2703</v>
      </c>
      <c r="BM4122" t="s">
        <v>558</v>
      </c>
      <c r="BN4122" t="s">
        <v>201</v>
      </c>
      <c r="BO4122" t="s">
        <v>78</v>
      </c>
      <c r="BP4122" t="s">
        <v>81</v>
      </c>
      <c r="BQ4122" t="s">
        <v>109</v>
      </c>
    </row>
    <row r="4123" spans="1:69" x14ac:dyDescent="0.3">
      <c r="A4123">
        <v>516</v>
      </c>
      <c r="B4123" t="s">
        <v>2788</v>
      </c>
      <c r="C4123">
        <v>2</v>
      </c>
      <c r="D4123" t="s">
        <v>77</v>
      </c>
      <c r="E4123">
        <v>64</v>
      </c>
      <c r="F4123" t="s">
        <v>2696</v>
      </c>
      <c r="G4123" t="s">
        <v>78</v>
      </c>
      <c r="H4123" t="s">
        <v>78</v>
      </c>
      <c r="Q4123">
        <v>513</v>
      </c>
      <c r="R4123" t="s">
        <v>78</v>
      </c>
      <c r="S4123" t="s">
        <v>78</v>
      </c>
      <c r="AF4123" t="s">
        <v>2699</v>
      </c>
      <c r="AG4123" t="s">
        <v>622</v>
      </c>
      <c r="AH4123" t="s">
        <v>92</v>
      </c>
      <c r="AU4123">
        <v>513</v>
      </c>
      <c r="AV4123" t="s">
        <v>78</v>
      </c>
      <c r="AW4123" t="s">
        <v>78</v>
      </c>
      <c r="AX4123">
        <v>3</v>
      </c>
      <c r="AY4123">
        <v>514</v>
      </c>
      <c r="AZ4123" t="s">
        <v>78</v>
      </c>
      <c r="BA4123" t="s">
        <v>78</v>
      </c>
      <c r="BB4123" t="s">
        <v>2700</v>
      </c>
      <c r="BC4123" t="s">
        <v>1085</v>
      </c>
      <c r="BD4123" t="s">
        <v>622</v>
      </c>
      <c r="BE4123" t="s">
        <v>2702</v>
      </c>
      <c r="BI4123">
        <v>513</v>
      </c>
      <c r="BJ4123" t="s">
        <v>78</v>
      </c>
      <c r="BK4123" t="s">
        <v>78</v>
      </c>
      <c r="BL4123" t="s">
        <v>2703</v>
      </c>
      <c r="BM4123" t="s">
        <v>228</v>
      </c>
      <c r="BN4123" t="s">
        <v>119</v>
      </c>
      <c r="BO4123" t="s">
        <v>78</v>
      </c>
      <c r="BP4123" t="s">
        <v>81</v>
      </c>
      <c r="BQ4123" t="s">
        <v>109</v>
      </c>
    </row>
    <row r="4124" spans="1:69" x14ac:dyDescent="0.3">
      <c r="A4124">
        <v>516</v>
      </c>
      <c r="B4124" t="s">
        <v>2788</v>
      </c>
      <c r="C4124">
        <v>3</v>
      </c>
      <c r="D4124" t="s">
        <v>83</v>
      </c>
      <c r="E4124">
        <v>64</v>
      </c>
      <c r="F4124" t="s">
        <v>2696</v>
      </c>
      <c r="G4124" t="s">
        <v>78</v>
      </c>
      <c r="H4124" t="s">
        <v>78</v>
      </c>
      <c r="Q4124">
        <v>513</v>
      </c>
      <c r="R4124" t="s">
        <v>78</v>
      </c>
      <c r="S4124" t="s">
        <v>78</v>
      </c>
      <c r="AF4124" t="s">
        <v>2699</v>
      </c>
      <c r="AG4124" t="s">
        <v>622</v>
      </c>
      <c r="AH4124" t="s">
        <v>92</v>
      </c>
      <c r="AU4124">
        <v>513</v>
      </c>
      <c r="AV4124" t="s">
        <v>78</v>
      </c>
      <c r="AW4124" t="s">
        <v>78</v>
      </c>
      <c r="AX4124">
        <v>3</v>
      </c>
      <c r="AY4124">
        <v>514</v>
      </c>
      <c r="AZ4124" t="s">
        <v>78</v>
      </c>
      <c r="BA4124" t="s">
        <v>78</v>
      </c>
      <c r="BB4124" t="s">
        <v>2700</v>
      </c>
      <c r="BC4124" t="s">
        <v>1085</v>
      </c>
      <c r="BD4124" t="s">
        <v>622</v>
      </c>
      <c r="BE4124" t="s">
        <v>2702</v>
      </c>
      <c r="BI4124">
        <v>513</v>
      </c>
      <c r="BJ4124" t="s">
        <v>78</v>
      </c>
      <c r="BK4124" t="s">
        <v>78</v>
      </c>
      <c r="BL4124" t="s">
        <v>2703</v>
      </c>
      <c r="BM4124" t="s">
        <v>228</v>
      </c>
      <c r="BN4124" t="s">
        <v>119</v>
      </c>
      <c r="BO4124" t="s">
        <v>78</v>
      </c>
      <c r="BP4124" t="s">
        <v>81</v>
      </c>
      <c r="BQ4124" t="s">
        <v>109</v>
      </c>
    </row>
    <row r="4125" spans="1:69" x14ac:dyDescent="0.3">
      <c r="A4125">
        <v>516</v>
      </c>
      <c r="B4125" t="s">
        <v>2788</v>
      </c>
      <c r="C4125">
        <v>4</v>
      </c>
      <c r="D4125" t="s">
        <v>84</v>
      </c>
      <c r="E4125">
        <v>64</v>
      </c>
      <c r="F4125" t="s">
        <v>2696</v>
      </c>
      <c r="G4125" t="s">
        <v>69</v>
      </c>
      <c r="H4125" t="s">
        <v>69</v>
      </c>
      <c r="Q4125">
        <v>513</v>
      </c>
      <c r="R4125" t="s">
        <v>69</v>
      </c>
      <c r="S4125" t="s">
        <v>69</v>
      </c>
      <c r="AF4125" t="s">
        <v>2699</v>
      </c>
      <c r="AG4125" t="s">
        <v>614</v>
      </c>
      <c r="AH4125" t="s">
        <v>95</v>
      </c>
      <c r="AU4125">
        <v>513</v>
      </c>
      <c r="AV4125" t="s">
        <v>69</v>
      </c>
      <c r="AW4125" t="s">
        <v>69</v>
      </c>
      <c r="AX4125">
        <v>3</v>
      </c>
      <c r="AY4125">
        <v>514</v>
      </c>
      <c r="AZ4125" t="s">
        <v>69</v>
      </c>
      <c r="BA4125" t="s">
        <v>69</v>
      </c>
      <c r="BB4125" t="s">
        <v>2700</v>
      </c>
      <c r="BC4125" t="s">
        <v>2704</v>
      </c>
      <c r="BD4125" t="s">
        <v>714</v>
      </c>
      <c r="BE4125" t="s">
        <v>2702</v>
      </c>
      <c r="BI4125">
        <v>513</v>
      </c>
      <c r="BJ4125" t="s">
        <v>69</v>
      </c>
      <c r="BK4125" t="s">
        <v>69</v>
      </c>
      <c r="BL4125" t="s">
        <v>2703</v>
      </c>
      <c r="BM4125" t="s">
        <v>567</v>
      </c>
      <c r="BN4125" t="s">
        <v>113</v>
      </c>
      <c r="BO4125" t="s">
        <v>69</v>
      </c>
      <c r="BP4125" t="s">
        <v>75</v>
      </c>
      <c r="BQ4125" t="s">
        <v>129</v>
      </c>
    </row>
    <row r="4126" spans="1:69" x14ac:dyDescent="0.3">
      <c r="A4126">
        <v>516</v>
      </c>
      <c r="B4126" t="s">
        <v>2788</v>
      </c>
      <c r="C4126">
        <v>5</v>
      </c>
      <c r="D4126" t="s">
        <v>85</v>
      </c>
      <c r="E4126">
        <v>64</v>
      </c>
      <c r="F4126" t="s">
        <v>2696</v>
      </c>
      <c r="G4126" t="s">
        <v>78</v>
      </c>
      <c r="H4126" t="s">
        <v>78</v>
      </c>
      <c r="Q4126">
        <v>513</v>
      </c>
      <c r="R4126" t="s">
        <v>78</v>
      </c>
      <c r="S4126" t="s">
        <v>78</v>
      </c>
      <c r="AF4126" t="s">
        <v>2699</v>
      </c>
      <c r="AG4126" t="s">
        <v>622</v>
      </c>
      <c r="AH4126" t="s">
        <v>92</v>
      </c>
      <c r="AU4126">
        <v>513</v>
      </c>
      <c r="AV4126" t="s">
        <v>78</v>
      </c>
      <c r="AW4126" t="s">
        <v>78</v>
      </c>
      <c r="AX4126">
        <v>3</v>
      </c>
      <c r="AY4126">
        <v>514</v>
      </c>
      <c r="AZ4126" t="s">
        <v>78</v>
      </c>
      <c r="BA4126" t="s">
        <v>78</v>
      </c>
      <c r="BB4126" t="s">
        <v>2700</v>
      </c>
      <c r="BC4126" t="s">
        <v>1085</v>
      </c>
      <c r="BD4126" t="s">
        <v>622</v>
      </c>
      <c r="BE4126" t="s">
        <v>2702</v>
      </c>
      <c r="BI4126">
        <v>513</v>
      </c>
      <c r="BJ4126" t="s">
        <v>78</v>
      </c>
      <c r="BK4126" t="s">
        <v>78</v>
      </c>
      <c r="BL4126" t="s">
        <v>2703</v>
      </c>
      <c r="BM4126" t="s">
        <v>228</v>
      </c>
      <c r="BN4126" t="s">
        <v>119</v>
      </c>
      <c r="BO4126" t="s">
        <v>78</v>
      </c>
      <c r="BP4126" t="s">
        <v>81</v>
      </c>
      <c r="BQ4126" t="s">
        <v>109</v>
      </c>
    </row>
    <row r="4127" spans="1:69" x14ac:dyDescent="0.3">
      <c r="A4127">
        <v>516</v>
      </c>
      <c r="B4127" t="s">
        <v>2788</v>
      </c>
      <c r="C4127">
        <v>6</v>
      </c>
      <c r="D4127" t="s">
        <v>86</v>
      </c>
      <c r="E4127">
        <v>64</v>
      </c>
      <c r="F4127" t="s">
        <v>2696</v>
      </c>
      <c r="G4127" t="s">
        <v>78</v>
      </c>
      <c r="H4127" t="s">
        <v>69</v>
      </c>
      <c r="Q4127">
        <v>513</v>
      </c>
      <c r="R4127" t="s">
        <v>78</v>
      </c>
      <c r="S4127" t="s">
        <v>69</v>
      </c>
      <c r="AF4127" t="s">
        <v>2699</v>
      </c>
      <c r="AG4127" t="s">
        <v>622</v>
      </c>
      <c r="AH4127" t="s">
        <v>95</v>
      </c>
      <c r="AU4127">
        <v>513</v>
      </c>
      <c r="AV4127" t="s">
        <v>78</v>
      </c>
      <c r="AW4127" t="s">
        <v>69</v>
      </c>
      <c r="AX4127">
        <v>3</v>
      </c>
      <c r="AY4127">
        <v>514</v>
      </c>
      <c r="AZ4127" t="s">
        <v>78</v>
      </c>
      <c r="BA4127" t="s">
        <v>69</v>
      </c>
      <c r="BB4127" t="s">
        <v>2700</v>
      </c>
      <c r="BC4127" t="s">
        <v>1085</v>
      </c>
      <c r="BD4127" t="s">
        <v>614</v>
      </c>
      <c r="BE4127" t="s">
        <v>2702</v>
      </c>
      <c r="BI4127">
        <v>513</v>
      </c>
      <c r="BJ4127" t="s">
        <v>78</v>
      </c>
      <c r="BK4127" t="s">
        <v>69</v>
      </c>
      <c r="BL4127" t="s">
        <v>2703</v>
      </c>
      <c r="BM4127" t="s">
        <v>228</v>
      </c>
      <c r="BN4127" t="s">
        <v>108</v>
      </c>
      <c r="BO4127" t="s">
        <v>78</v>
      </c>
      <c r="BP4127" t="s">
        <v>81</v>
      </c>
      <c r="BQ4127" t="s">
        <v>109</v>
      </c>
    </row>
    <row r="4128" spans="1:69" x14ac:dyDescent="0.3">
      <c r="A4128">
        <v>516</v>
      </c>
      <c r="B4128" t="s">
        <v>2788</v>
      </c>
      <c r="C4128">
        <v>7</v>
      </c>
      <c r="D4128" t="s">
        <v>87</v>
      </c>
      <c r="E4128">
        <v>64</v>
      </c>
      <c r="F4128" t="s">
        <v>2696</v>
      </c>
      <c r="G4128" t="s">
        <v>78</v>
      </c>
      <c r="H4128" t="s">
        <v>69</v>
      </c>
      <c r="Q4128">
        <v>513</v>
      </c>
      <c r="R4128" t="s">
        <v>78</v>
      </c>
      <c r="S4128" t="s">
        <v>69</v>
      </c>
      <c r="AF4128" t="s">
        <v>2699</v>
      </c>
      <c r="AG4128" t="s">
        <v>622</v>
      </c>
      <c r="AH4128" t="s">
        <v>95</v>
      </c>
      <c r="AU4128">
        <v>513</v>
      </c>
      <c r="AV4128" t="s">
        <v>78</v>
      </c>
      <c r="AW4128" t="s">
        <v>69</v>
      </c>
      <c r="AX4128">
        <v>3</v>
      </c>
      <c r="AY4128">
        <v>514</v>
      </c>
      <c r="AZ4128" t="s">
        <v>78</v>
      </c>
      <c r="BA4128" t="s">
        <v>69</v>
      </c>
      <c r="BB4128" t="s">
        <v>2700</v>
      </c>
      <c r="BC4128" t="s">
        <v>1085</v>
      </c>
      <c r="BD4128" t="s">
        <v>614</v>
      </c>
      <c r="BE4128" t="s">
        <v>2702</v>
      </c>
      <c r="BI4128">
        <v>513</v>
      </c>
      <c r="BJ4128" t="s">
        <v>78</v>
      </c>
      <c r="BK4128" t="s">
        <v>69</v>
      </c>
      <c r="BL4128" t="s">
        <v>2703</v>
      </c>
      <c r="BM4128" t="s">
        <v>228</v>
      </c>
      <c r="BN4128" t="s">
        <v>108</v>
      </c>
      <c r="BO4128" t="s">
        <v>78</v>
      </c>
      <c r="BP4128" t="s">
        <v>81</v>
      </c>
      <c r="BQ4128" t="s">
        <v>109</v>
      </c>
    </row>
    <row r="4129" spans="1:69" x14ac:dyDescent="0.3">
      <c r="A4129">
        <v>516</v>
      </c>
      <c r="B4129" t="s">
        <v>2788</v>
      </c>
      <c r="C4129">
        <v>8</v>
      </c>
      <c r="D4129" t="s">
        <v>88</v>
      </c>
      <c r="E4129">
        <v>64</v>
      </c>
      <c r="F4129" t="s">
        <v>2696</v>
      </c>
      <c r="G4129" t="s">
        <v>78</v>
      </c>
      <c r="H4129" t="s">
        <v>78</v>
      </c>
      <c r="Q4129">
        <v>513</v>
      </c>
      <c r="R4129" t="s">
        <v>78</v>
      </c>
      <c r="S4129" t="s">
        <v>78</v>
      </c>
      <c r="AF4129" t="s">
        <v>2699</v>
      </c>
      <c r="AG4129" t="s">
        <v>622</v>
      </c>
      <c r="AH4129" t="s">
        <v>92</v>
      </c>
      <c r="AU4129">
        <v>513</v>
      </c>
      <c r="AV4129" t="s">
        <v>78</v>
      </c>
      <c r="AW4129" t="s">
        <v>78</v>
      </c>
      <c r="AX4129">
        <v>3</v>
      </c>
      <c r="AY4129">
        <v>514</v>
      </c>
      <c r="AZ4129" t="s">
        <v>78</v>
      </c>
      <c r="BA4129" t="s">
        <v>78</v>
      </c>
      <c r="BB4129" t="s">
        <v>2700</v>
      </c>
      <c r="BC4129" t="s">
        <v>1085</v>
      </c>
      <c r="BD4129" t="s">
        <v>622</v>
      </c>
      <c r="BE4129" t="s">
        <v>2702</v>
      </c>
      <c r="BI4129">
        <v>513</v>
      </c>
      <c r="BJ4129" t="s">
        <v>78</v>
      </c>
      <c r="BK4129" t="s">
        <v>78</v>
      </c>
      <c r="BL4129" t="s">
        <v>2703</v>
      </c>
      <c r="BM4129" t="s">
        <v>228</v>
      </c>
      <c r="BN4129" t="s">
        <v>119</v>
      </c>
      <c r="BO4129" t="s">
        <v>78</v>
      </c>
      <c r="BP4129" t="s">
        <v>81</v>
      </c>
      <c r="BQ4129" t="s">
        <v>109</v>
      </c>
    </row>
    <row r="4130" spans="1:69" x14ac:dyDescent="0.3">
      <c r="A4130">
        <v>517</v>
      </c>
      <c r="B4130" t="s">
        <v>302</v>
      </c>
      <c r="C4130">
        <v>1</v>
      </c>
      <c r="D4130" t="s">
        <v>67</v>
      </c>
      <c r="E4130">
        <v>65</v>
      </c>
      <c r="F4130" t="s">
        <v>2789</v>
      </c>
      <c r="G4130" t="s">
        <v>90</v>
      </c>
      <c r="H4130" t="s">
        <v>90</v>
      </c>
      <c r="Q4130">
        <v>507</v>
      </c>
      <c r="R4130" t="s">
        <v>90</v>
      </c>
      <c r="S4130" t="s">
        <v>78</v>
      </c>
      <c r="AU4130">
        <v>507</v>
      </c>
      <c r="AV4130" t="s">
        <v>90</v>
      </c>
      <c r="AW4130" t="s">
        <v>78</v>
      </c>
      <c r="AX4130">
        <v>3</v>
      </c>
      <c r="AY4130">
        <v>503</v>
      </c>
      <c r="AZ4130" t="s">
        <v>90</v>
      </c>
      <c r="BA4130" t="s">
        <v>78</v>
      </c>
      <c r="BO4130" t="s">
        <v>90</v>
      </c>
      <c r="BP4130" t="s">
        <v>93</v>
      </c>
      <c r="BQ4130" t="s">
        <v>94</v>
      </c>
    </row>
    <row r="4131" spans="1:69" x14ac:dyDescent="0.3">
      <c r="A4131">
        <v>517</v>
      </c>
      <c r="B4131" t="s">
        <v>302</v>
      </c>
      <c r="C4131">
        <v>2</v>
      </c>
      <c r="D4131" t="s">
        <v>77</v>
      </c>
      <c r="E4131">
        <v>65</v>
      </c>
      <c r="F4131" t="s">
        <v>2789</v>
      </c>
      <c r="G4131" t="s">
        <v>90</v>
      </c>
      <c r="H4131" t="s">
        <v>90</v>
      </c>
      <c r="Q4131">
        <v>507</v>
      </c>
      <c r="R4131" t="s">
        <v>90</v>
      </c>
      <c r="S4131" t="s">
        <v>78</v>
      </c>
      <c r="AU4131">
        <v>507</v>
      </c>
      <c r="AV4131" t="s">
        <v>90</v>
      </c>
      <c r="AW4131" t="s">
        <v>78</v>
      </c>
      <c r="AX4131">
        <v>3</v>
      </c>
      <c r="AY4131">
        <v>503</v>
      </c>
      <c r="AZ4131" t="s">
        <v>90</v>
      </c>
      <c r="BA4131" t="s">
        <v>78</v>
      </c>
      <c r="BO4131" t="s">
        <v>90</v>
      </c>
      <c r="BP4131" t="s">
        <v>93</v>
      </c>
      <c r="BQ4131" t="s">
        <v>94</v>
      </c>
    </row>
    <row r="4132" spans="1:69" x14ac:dyDescent="0.3">
      <c r="A4132">
        <v>517</v>
      </c>
      <c r="B4132" t="s">
        <v>302</v>
      </c>
      <c r="C4132">
        <v>3</v>
      </c>
      <c r="D4132" t="s">
        <v>83</v>
      </c>
      <c r="E4132">
        <v>65</v>
      </c>
      <c r="F4132" t="s">
        <v>2789</v>
      </c>
      <c r="G4132" t="s">
        <v>90</v>
      </c>
      <c r="H4132" t="s">
        <v>90</v>
      </c>
      <c r="Q4132">
        <v>507</v>
      </c>
      <c r="R4132" t="s">
        <v>90</v>
      </c>
      <c r="S4132" t="s">
        <v>78</v>
      </c>
      <c r="AU4132">
        <v>507</v>
      </c>
      <c r="AV4132" t="s">
        <v>90</v>
      </c>
      <c r="AW4132" t="s">
        <v>78</v>
      </c>
      <c r="AX4132">
        <v>3</v>
      </c>
      <c r="AY4132">
        <v>503</v>
      </c>
      <c r="AZ4132" t="s">
        <v>90</v>
      </c>
      <c r="BA4132" t="s">
        <v>78</v>
      </c>
      <c r="BO4132" t="s">
        <v>90</v>
      </c>
      <c r="BP4132" t="s">
        <v>93</v>
      </c>
      <c r="BQ4132" t="s">
        <v>94</v>
      </c>
    </row>
    <row r="4133" spans="1:69" x14ac:dyDescent="0.3">
      <c r="A4133">
        <v>517</v>
      </c>
      <c r="B4133" t="s">
        <v>302</v>
      </c>
      <c r="C4133">
        <v>4</v>
      </c>
      <c r="D4133" t="s">
        <v>84</v>
      </c>
      <c r="E4133">
        <v>65</v>
      </c>
      <c r="F4133" t="s">
        <v>2789</v>
      </c>
      <c r="G4133" t="s">
        <v>90</v>
      </c>
      <c r="H4133" t="s">
        <v>90</v>
      </c>
      <c r="Q4133">
        <v>507</v>
      </c>
      <c r="R4133" t="s">
        <v>90</v>
      </c>
      <c r="S4133" t="s">
        <v>69</v>
      </c>
      <c r="AU4133">
        <v>507</v>
      </c>
      <c r="AV4133" t="s">
        <v>90</v>
      </c>
      <c r="AW4133" t="s">
        <v>69</v>
      </c>
      <c r="AX4133">
        <v>3</v>
      </c>
      <c r="AY4133">
        <v>503</v>
      </c>
      <c r="AZ4133" t="s">
        <v>90</v>
      </c>
      <c r="BA4133" t="s">
        <v>69</v>
      </c>
      <c r="BO4133" t="s">
        <v>90</v>
      </c>
      <c r="BP4133" t="s">
        <v>93</v>
      </c>
      <c r="BQ4133" t="s">
        <v>94</v>
      </c>
    </row>
    <row r="4134" spans="1:69" x14ac:dyDescent="0.3">
      <c r="A4134">
        <v>517</v>
      </c>
      <c r="B4134" t="s">
        <v>302</v>
      </c>
      <c r="C4134">
        <v>5</v>
      </c>
      <c r="D4134" t="s">
        <v>85</v>
      </c>
      <c r="E4134">
        <v>65</v>
      </c>
      <c r="F4134" t="s">
        <v>2789</v>
      </c>
      <c r="G4134" t="s">
        <v>90</v>
      </c>
      <c r="H4134" t="s">
        <v>90</v>
      </c>
      <c r="Q4134">
        <v>507</v>
      </c>
      <c r="R4134" t="s">
        <v>90</v>
      </c>
      <c r="S4134" t="s">
        <v>78</v>
      </c>
      <c r="AU4134">
        <v>507</v>
      </c>
      <c r="AV4134" t="s">
        <v>90</v>
      </c>
      <c r="AW4134" t="s">
        <v>78</v>
      </c>
      <c r="AX4134">
        <v>3</v>
      </c>
      <c r="AY4134">
        <v>503</v>
      </c>
      <c r="AZ4134" t="s">
        <v>90</v>
      </c>
      <c r="BA4134" t="s">
        <v>78</v>
      </c>
      <c r="BO4134" t="s">
        <v>90</v>
      </c>
      <c r="BP4134" t="s">
        <v>93</v>
      </c>
      <c r="BQ4134" t="s">
        <v>94</v>
      </c>
    </row>
    <row r="4135" spans="1:69" x14ac:dyDescent="0.3">
      <c r="A4135">
        <v>517</v>
      </c>
      <c r="B4135" t="s">
        <v>302</v>
      </c>
      <c r="C4135">
        <v>6</v>
      </c>
      <c r="D4135" t="s">
        <v>86</v>
      </c>
      <c r="E4135">
        <v>65</v>
      </c>
      <c r="F4135" t="s">
        <v>2789</v>
      </c>
      <c r="G4135" t="s">
        <v>90</v>
      </c>
      <c r="H4135" t="s">
        <v>90</v>
      </c>
      <c r="Q4135">
        <v>507</v>
      </c>
      <c r="R4135" t="s">
        <v>90</v>
      </c>
      <c r="S4135" t="s">
        <v>69</v>
      </c>
      <c r="AU4135">
        <v>507</v>
      </c>
      <c r="AV4135" t="s">
        <v>90</v>
      </c>
      <c r="AW4135" t="s">
        <v>69</v>
      </c>
      <c r="AX4135">
        <v>3</v>
      </c>
      <c r="AY4135">
        <v>503</v>
      </c>
      <c r="AZ4135" t="s">
        <v>90</v>
      </c>
      <c r="BA4135" t="s">
        <v>69</v>
      </c>
      <c r="BO4135" t="s">
        <v>90</v>
      </c>
      <c r="BP4135" t="s">
        <v>93</v>
      </c>
      <c r="BQ4135" t="s">
        <v>94</v>
      </c>
    </row>
    <row r="4136" spans="1:69" x14ac:dyDescent="0.3">
      <c r="A4136">
        <v>517</v>
      </c>
      <c r="B4136" t="s">
        <v>302</v>
      </c>
      <c r="C4136">
        <v>7</v>
      </c>
      <c r="D4136" t="s">
        <v>87</v>
      </c>
      <c r="E4136">
        <v>65</v>
      </c>
      <c r="F4136" t="s">
        <v>2789</v>
      </c>
      <c r="G4136" t="s">
        <v>90</v>
      </c>
      <c r="H4136" t="s">
        <v>90</v>
      </c>
      <c r="Q4136">
        <v>507</v>
      </c>
      <c r="R4136" t="s">
        <v>90</v>
      </c>
      <c r="S4136" t="s">
        <v>69</v>
      </c>
      <c r="AU4136">
        <v>507</v>
      </c>
      <c r="AV4136" t="s">
        <v>90</v>
      </c>
      <c r="AW4136" t="s">
        <v>69</v>
      </c>
      <c r="AX4136">
        <v>3</v>
      </c>
      <c r="AY4136">
        <v>503</v>
      </c>
      <c r="AZ4136" t="s">
        <v>90</v>
      </c>
      <c r="BA4136" t="s">
        <v>69</v>
      </c>
      <c r="BO4136" t="s">
        <v>90</v>
      </c>
      <c r="BP4136" t="s">
        <v>93</v>
      </c>
      <c r="BQ4136" t="s">
        <v>94</v>
      </c>
    </row>
    <row r="4137" spans="1:69" x14ac:dyDescent="0.3">
      <c r="A4137">
        <v>517</v>
      </c>
      <c r="B4137" t="s">
        <v>302</v>
      </c>
      <c r="C4137">
        <v>8</v>
      </c>
      <c r="D4137" t="s">
        <v>88</v>
      </c>
      <c r="E4137">
        <v>65</v>
      </c>
      <c r="F4137" t="s">
        <v>2789</v>
      </c>
      <c r="G4137" t="s">
        <v>90</v>
      </c>
      <c r="H4137" t="s">
        <v>90</v>
      </c>
      <c r="Q4137">
        <v>507</v>
      </c>
      <c r="R4137" t="s">
        <v>90</v>
      </c>
      <c r="S4137" t="s">
        <v>78</v>
      </c>
      <c r="AU4137">
        <v>507</v>
      </c>
      <c r="AV4137" t="s">
        <v>90</v>
      </c>
      <c r="AW4137" t="s">
        <v>78</v>
      </c>
      <c r="AX4137">
        <v>3</v>
      </c>
      <c r="AY4137">
        <v>503</v>
      </c>
      <c r="AZ4137" t="s">
        <v>90</v>
      </c>
      <c r="BA4137" t="s">
        <v>78</v>
      </c>
      <c r="BO4137" t="s">
        <v>90</v>
      </c>
      <c r="BP4137" t="s">
        <v>93</v>
      </c>
      <c r="BQ4137" t="s">
        <v>94</v>
      </c>
    </row>
    <row r="4138" spans="1:69" x14ac:dyDescent="0.3">
      <c r="A4138">
        <v>518</v>
      </c>
      <c r="B4138" t="s">
        <v>2790</v>
      </c>
      <c r="C4138">
        <v>1</v>
      </c>
      <c r="D4138" t="s">
        <v>67</v>
      </c>
      <c r="E4138">
        <v>65</v>
      </c>
      <c r="F4138" t="s">
        <v>2789</v>
      </c>
      <c r="G4138" t="s">
        <v>90</v>
      </c>
      <c r="H4138" t="s">
        <v>90</v>
      </c>
      <c r="Q4138">
        <v>453</v>
      </c>
      <c r="R4138" t="s">
        <v>90</v>
      </c>
      <c r="S4138" t="s">
        <v>78</v>
      </c>
      <c r="AU4138">
        <v>453</v>
      </c>
      <c r="AV4138" t="s">
        <v>90</v>
      </c>
      <c r="AW4138" t="s">
        <v>78</v>
      </c>
      <c r="AX4138">
        <v>3</v>
      </c>
      <c r="AY4138">
        <v>507</v>
      </c>
      <c r="AZ4138" t="s">
        <v>90</v>
      </c>
      <c r="BA4138" t="s">
        <v>78</v>
      </c>
      <c r="BO4138" t="s">
        <v>90</v>
      </c>
      <c r="BP4138" t="s">
        <v>93</v>
      </c>
      <c r="BQ4138" t="s">
        <v>94</v>
      </c>
    </row>
    <row r="4139" spans="1:69" x14ac:dyDescent="0.3">
      <c r="A4139">
        <v>518</v>
      </c>
      <c r="B4139" t="s">
        <v>2790</v>
      </c>
      <c r="C4139">
        <v>2</v>
      </c>
      <c r="D4139" t="s">
        <v>77</v>
      </c>
      <c r="E4139">
        <v>65</v>
      </c>
      <c r="F4139" t="s">
        <v>2789</v>
      </c>
      <c r="G4139" t="s">
        <v>90</v>
      </c>
      <c r="H4139" t="s">
        <v>90</v>
      </c>
      <c r="Q4139">
        <v>453</v>
      </c>
      <c r="R4139" t="s">
        <v>90</v>
      </c>
      <c r="S4139" t="s">
        <v>78</v>
      </c>
      <c r="AU4139">
        <v>453</v>
      </c>
      <c r="AV4139" t="s">
        <v>90</v>
      </c>
      <c r="AW4139" t="s">
        <v>78</v>
      </c>
      <c r="AX4139">
        <v>3</v>
      </c>
      <c r="AY4139">
        <v>507</v>
      </c>
      <c r="AZ4139" t="s">
        <v>90</v>
      </c>
      <c r="BA4139" t="s">
        <v>78</v>
      </c>
      <c r="BO4139" t="s">
        <v>90</v>
      </c>
      <c r="BP4139" t="s">
        <v>93</v>
      </c>
      <c r="BQ4139" t="s">
        <v>94</v>
      </c>
    </row>
    <row r="4140" spans="1:69" x14ac:dyDescent="0.3">
      <c r="A4140">
        <v>518</v>
      </c>
      <c r="B4140" t="s">
        <v>2790</v>
      </c>
      <c r="C4140">
        <v>3</v>
      </c>
      <c r="D4140" t="s">
        <v>83</v>
      </c>
      <c r="E4140">
        <v>65</v>
      </c>
      <c r="F4140" t="s">
        <v>2789</v>
      </c>
      <c r="G4140" t="s">
        <v>90</v>
      </c>
      <c r="H4140" t="s">
        <v>90</v>
      </c>
      <c r="Q4140">
        <v>453</v>
      </c>
      <c r="R4140" t="s">
        <v>90</v>
      </c>
      <c r="S4140" t="s">
        <v>78</v>
      </c>
      <c r="AU4140">
        <v>453</v>
      </c>
      <c r="AV4140" t="s">
        <v>90</v>
      </c>
      <c r="AW4140" t="s">
        <v>78</v>
      </c>
      <c r="AX4140">
        <v>3</v>
      </c>
      <c r="AY4140">
        <v>507</v>
      </c>
      <c r="AZ4140" t="s">
        <v>90</v>
      </c>
      <c r="BA4140" t="s">
        <v>78</v>
      </c>
      <c r="BO4140" t="s">
        <v>90</v>
      </c>
      <c r="BP4140" t="s">
        <v>93</v>
      </c>
      <c r="BQ4140" t="s">
        <v>94</v>
      </c>
    </row>
    <row r="4141" spans="1:69" x14ac:dyDescent="0.3">
      <c r="A4141">
        <v>518</v>
      </c>
      <c r="B4141" t="s">
        <v>2790</v>
      </c>
      <c r="C4141">
        <v>4</v>
      </c>
      <c r="D4141" t="s">
        <v>84</v>
      </c>
      <c r="E4141">
        <v>65</v>
      </c>
      <c r="F4141" t="s">
        <v>2789</v>
      </c>
      <c r="G4141" t="s">
        <v>90</v>
      </c>
      <c r="H4141" t="s">
        <v>90</v>
      </c>
      <c r="Q4141">
        <v>453</v>
      </c>
      <c r="R4141" t="s">
        <v>90</v>
      </c>
      <c r="S4141" t="s">
        <v>69</v>
      </c>
      <c r="AU4141">
        <v>453</v>
      </c>
      <c r="AV4141" t="s">
        <v>90</v>
      </c>
      <c r="AW4141" t="s">
        <v>69</v>
      </c>
      <c r="AX4141">
        <v>3</v>
      </c>
      <c r="AY4141">
        <v>507</v>
      </c>
      <c r="AZ4141" t="s">
        <v>90</v>
      </c>
      <c r="BA4141" t="s">
        <v>69</v>
      </c>
      <c r="BO4141" t="s">
        <v>90</v>
      </c>
      <c r="BP4141" t="s">
        <v>93</v>
      </c>
      <c r="BQ4141" t="s">
        <v>94</v>
      </c>
    </row>
    <row r="4142" spans="1:69" x14ac:dyDescent="0.3">
      <c r="A4142">
        <v>518</v>
      </c>
      <c r="B4142" t="s">
        <v>2790</v>
      </c>
      <c r="C4142">
        <v>5</v>
      </c>
      <c r="D4142" t="s">
        <v>85</v>
      </c>
      <c r="E4142">
        <v>65</v>
      </c>
      <c r="F4142" t="s">
        <v>2789</v>
      </c>
      <c r="G4142" t="s">
        <v>90</v>
      </c>
      <c r="H4142" t="s">
        <v>90</v>
      </c>
      <c r="Q4142">
        <v>453</v>
      </c>
      <c r="R4142" t="s">
        <v>90</v>
      </c>
      <c r="S4142" t="s">
        <v>78</v>
      </c>
      <c r="AU4142">
        <v>453</v>
      </c>
      <c r="AV4142" t="s">
        <v>90</v>
      </c>
      <c r="AW4142" t="s">
        <v>78</v>
      </c>
      <c r="AX4142">
        <v>3</v>
      </c>
      <c r="AY4142">
        <v>507</v>
      </c>
      <c r="AZ4142" t="s">
        <v>90</v>
      </c>
      <c r="BA4142" t="s">
        <v>78</v>
      </c>
      <c r="BO4142" t="s">
        <v>90</v>
      </c>
      <c r="BP4142" t="s">
        <v>93</v>
      </c>
      <c r="BQ4142" t="s">
        <v>94</v>
      </c>
    </row>
    <row r="4143" spans="1:69" x14ac:dyDescent="0.3">
      <c r="A4143">
        <v>518</v>
      </c>
      <c r="B4143" t="s">
        <v>2790</v>
      </c>
      <c r="C4143">
        <v>6</v>
      </c>
      <c r="D4143" t="s">
        <v>86</v>
      </c>
      <c r="E4143">
        <v>65</v>
      </c>
      <c r="F4143" t="s">
        <v>2789</v>
      </c>
      <c r="G4143" t="s">
        <v>90</v>
      </c>
      <c r="H4143" t="s">
        <v>90</v>
      </c>
      <c r="Q4143">
        <v>453</v>
      </c>
      <c r="R4143" t="s">
        <v>90</v>
      </c>
      <c r="S4143" t="s">
        <v>69</v>
      </c>
      <c r="AU4143">
        <v>453</v>
      </c>
      <c r="AV4143" t="s">
        <v>90</v>
      </c>
      <c r="AW4143" t="s">
        <v>69</v>
      </c>
      <c r="AX4143">
        <v>3</v>
      </c>
      <c r="AY4143">
        <v>507</v>
      </c>
      <c r="AZ4143" t="s">
        <v>90</v>
      </c>
      <c r="BA4143" t="s">
        <v>69</v>
      </c>
      <c r="BO4143" t="s">
        <v>90</v>
      </c>
      <c r="BP4143" t="s">
        <v>93</v>
      </c>
      <c r="BQ4143" t="s">
        <v>94</v>
      </c>
    </row>
    <row r="4144" spans="1:69" x14ac:dyDescent="0.3">
      <c r="A4144">
        <v>518</v>
      </c>
      <c r="B4144" t="s">
        <v>2790</v>
      </c>
      <c r="C4144">
        <v>7</v>
      </c>
      <c r="D4144" t="s">
        <v>87</v>
      </c>
      <c r="E4144">
        <v>65</v>
      </c>
      <c r="F4144" t="s">
        <v>2789</v>
      </c>
      <c r="G4144" t="s">
        <v>90</v>
      </c>
      <c r="H4144" t="s">
        <v>90</v>
      </c>
      <c r="Q4144">
        <v>453</v>
      </c>
      <c r="R4144" t="s">
        <v>90</v>
      </c>
      <c r="S4144" t="s">
        <v>69</v>
      </c>
      <c r="AU4144">
        <v>453</v>
      </c>
      <c r="AV4144" t="s">
        <v>90</v>
      </c>
      <c r="AW4144" t="s">
        <v>69</v>
      </c>
      <c r="AX4144">
        <v>3</v>
      </c>
      <c r="AY4144">
        <v>507</v>
      </c>
      <c r="AZ4144" t="s">
        <v>90</v>
      </c>
      <c r="BA4144" t="s">
        <v>69</v>
      </c>
      <c r="BO4144" t="s">
        <v>90</v>
      </c>
      <c r="BP4144" t="s">
        <v>93</v>
      </c>
      <c r="BQ4144" t="s">
        <v>94</v>
      </c>
    </row>
    <row r="4145" spans="1:69" x14ac:dyDescent="0.3">
      <c r="A4145">
        <v>518</v>
      </c>
      <c r="B4145" t="s">
        <v>2790</v>
      </c>
      <c r="C4145">
        <v>8</v>
      </c>
      <c r="D4145" t="s">
        <v>88</v>
      </c>
      <c r="E4145">
        <v>65</v>
      </c>
      <c r="F4145" t="s">
        <v>2789</v>
      </c>
      <c r="G4145" t="s">
        <v>90</v>
      </c>
      <c r="H4145" t="s">
        <v>90</v>
      </c>
      <c r="Q4145">
        <v>453</v>
      </c>
      <c r="R4145" t="s">
        <v>90</v>
      </c>
      <c r="S4145" t="s">
        <v>78</v>
      </c>
      <c r="AU4145">
        <v>453</v>
      </c>
      <c r="AV4145" t="s">
        <v>90</v>
      </c>
      <c r="AW4145" t="s">
        <v>78</v>
      </c>
      <c r="AX4145">
        <v>3</v>
      </c>
      <c r="AY4145">
        <v>507</v>
      </c>
      <c r="AZ4145" t="s">
        <v>90</v>
      </c>
      <c r="BA4145" t="s">
        <v>78</v>
      </c>
      <c r="BO4145" t="s">
        <v>90</v>
      </c>
      <c r="BP4145" t="s">
        <v>93</v>
      </c>
      <c r="BQ4145" t="s">
        <v>94</v>
      </c>
    </row>
    <row r="4146" spans="1:69" x14ac:dyDescent="0.3">
      <c r="A4146">
        <v>519</v>
      </c>
      <c r="B4146" t="s">
        <v>2791</v>
      </c>
      <c r="C4146">
        <v>1</v>
      </c>
      <c r="D4146" t="s">
        <v>67</v>
      </c>
      <c r="E4146">
        <v>65</v>
      </c>
      <c r="F4146" t="s">
        <v>2789</v>
      </c>
      <c r="G4146" t="s">
        <v>90</v>
      </c>
      <c r="H4146" t="s">
        <v>90</v>
      </c>
      <c r="Q4146">
        <v>453</v>
      </c>
      <c r="R4146" t="s">
        <v>90</v>
      </c>
      <c r="S4146" t="s">
        <v>78</v>
      </c>
      <c r="AU4146">
        <v>453</v>
      </c>
      <c r="AV4146" t="s">
        <v>90</v>
      </c>
      <c r="AW4146" t="s">
        <v>78</v>
      </c>
      <c r="AX4146">
        <v>3</v>
      </c>
      <c r="AY4146">
        <v>507</v>
      </c>
      <c r="AZ4146" t="s">
        <v>90</v>
      </c>
      <c r="BA4146" t="s">
        <v>78</v>
      </c>
      <c r="BO4146" t="s">
        <v>90</v>
      </c>
      <c r="BP4146" t="s">
        <v>93</v>
      </c>
      <c r="BQ4146" t="s">
        <v>94</v>
      </c>
    </row>
    <row r="4147" spans="1:69" x14ac:dyDescent="0.3">
      <c r="A4147">
        <v>519</v>
      </c>
      <c r="B4147" t="s">
        <v>2791</v>
      </c>
      <c r="C4147">
        <v>2</v>
      </c>
      <c r="D4147" t="s">
        <v>77</v>
      </c>
      <c r="E4147">
        <v>65</v>
      </c>
      <c r="F4147" t="s">
        <v>2789</v>
      </c>
      <c r="G4147" t="s">
        <v>90</v>
      </c>
      <c r="H4147" t="s">
        <v>90</v>
      </c>
      <c r="Q4147">
        <v>453</v>
      </c>
      <c r="R4147" t="s">
        <v>90</v>
      </c>
      <c r="S4147" t="s">
        <v>78</v>
      </c>
      <c r="AU4147">
        <v>453</v>
      </c>
      <c r="AV4147" t="s">
        <v>90</v>
      </c>
      <c r="AW4147" t="s">
        <v>78</v>
      </c>
      <c r="AX4147">
        <v>3</v>
      </c>
      <c r="AY4147">
        <v>507</v>
      </c>
      <c r="AZ4147" t="s">
        <v>90</v>
      </c>
      <c r="BA4147" t="s">
        <v>78</v>
      </c>
      <c r="BO4147" t="s">
        <v>90</v>
      </c>
      <c r="BP4147" t="s">
        <v>93</v>
      </c>
      <c r="BQ4147" t="s">
        <v>94</v>
      </c>
    </row>
    <row r="4148" spans="1:69" x14ac:dyDescent="0.3">
      <c r="A4148">
        <v>519</v>
      </c>
      <c r="B4148" t="s">
        <v>2791</v>
      </c>
      <c r="C4148">
        <v>3</v>
      </c>
      <c r="D4148" t="s">
        <v>83</v>
      </c>
      <c r="E4148">
        <v>65</v>
      </c>
      <c r="F4148" t="s">
        <v>2789</v>
      </c>
      <c r="G4148" t="s">
        <v>90</v>
      </c>
      <c r="H4148" t="s">
        <v>90</v>
      </c>
      <c r="Q4148">
        <v>453</v>
      </c>
      <c r="R4148" t="s">
        <v>90</v>
      </c>
      <c r="S4148" t="s">
        <v>78</v>
      </c>
      <c r="AU4148">
        <v>453</v>
      </c>
      <c r="AV4148" t="s">
        <v>90</v>
      </c>
      <c r="AW4148" t="s">
        <v>78</v>
      </c>
      <c r="AX4148">
        <v>3</v>
      </c>
      <c r="AY4148">
        <v>507</v>
      </c>
      <c r="AZ4148" t="s">
        <v>90</v>
      </c>
      <c r="BA4148" t="s">
        <v>78</v>
      </c>
      <c r="BO4148" t="s">
        <v>90</v>
      </c>
      <c r="BP4148" t="s">
        <v>93</v>
      </c>
      <c r="BQ4148" t="s">
        <v>94</v>
      </c>
    </row>
    <row r="4149" spans="1:69" x14ac:dyDescent="0.3">
      <c r="A4149">
        <v>519</v>
      </c>
      <c r="B4149" t="s">
        <v>2791</v>
      </c>
      <c r="C4149">
        <v>4</v>
      </c>
      <c r="D4149" t="s">
        <v>84</v>
      </c>
      <c r="E4149">
        <v>65</v>
      </c>
      <c r="F4149" t="s">
        <v>2789</v>
      </c>
      <c r="G4149" t="s">
        <v>90</v>
      </c>
      <c r="H4149" t="s">
        <v>90</v>
      </c>
      <c r="Q4149">
        <v>453</v>
      </c>
      <c r="R4149" t="s">
        <v>90</v>
      </c>
      <c r="S4149" t="s">
        <v>69</v>
      </c>
      <c r="AU4149">
        <v>453</v>
      </c>
      <c r="AV4149" t="s">
        <v>90</v>
      </c>
      <c r="AW4149" t="s">
        <v>69</v>
      </c>
      <c r="AX4149">
        <v>3</v>
      </c>
      <c r="AY4149">
        <v>507</v>
      </c>
      <c r="AZ4149" t="s">
        <v>90</v>
      </c>
      <c r="BA4149" t="s">
        <v>69</v>
      </c>
      <c r="BO4149" t="s">
        <v>90</v>
      </c>
      <c r="BP4149" t="s">
        <v>93</v>
      </c>
      <c r="BQ4149" t="s">
        <v>94</v>
      </c>
    </row>
    <row r="4150" spans="1:69" x14ac:dyDescent="0.3">
      <c r="A4150">
        <v>519</v>
      </c>
      <c r="B4150" t="s">
        <v>2791</v>
      </c>
      <c r="C4150">
        <v>5</v>
      </c>
      <c r="D4150" t="s">
        <v>85</v>
      </c>
      <c r="E4150">
        <v>65</v>
      </c>
      <c r="F4150" t="s">
        <v>2789</v>
      </c>
      <c r="G4150" t="s">
        <v>90</v>
      </c>
      <c r="H4150" t="s">
        <v>90</v>
      </c>
      <c r="Q4150">
        <v>453</v>
      </c>
      <c r="R4150" t="s">
        <v>90</v>
      </c>
      <c r="S4150" t="s">
        <v>78</v>
      </c>
      <c r="AU4150">
        <v>453</v>
      </c>
      <c r="AV4150" t="s">
        <v>90</v>
      </c>
      <c r="AW4150" t="s">
        <v>78</v>
      </c>
      <c r="AX4150">
        <v>3</v>
      </c>
      <c r="AY4150">
        <v>507</v>
      </c>
      <c r="AZ4150" t="s">
        <v>90</v>
      </c>
      <c r="BA4150" t="s">
        <v>78</v>
      </c>
      <c r="BO4150" t="s">
        <v>90</v>
      </c>
      <c r="BP4150" t="s">
        <v>93</v>
      </c>
      <c r="BQ4150" t="s">
        <v>94</v>
      </c>
    </row>
    <row r="4151" spans="1:69" x14ac:dyDescent="0.3">
      <c r="A4151">
        <v>519</v>
      </c>
      <c r="B4151" t="s">
        <v>2791</v>
      </c>
      <c r="C4151">
        <v>6</v>
      </c>
      <c r="D4151" t="s">
        <v>86</v>
      </c>
      <c r="E4151">
        <v>65</v>
      </c>
      <c r="F4151" t="s">
        <v>2789</v>
      </c>
      <c r="G4151" t="s">
        <v>90</v>
      </c>
      <c r="H4151" t="s">
        <v>90</v>
      </c>
      <c r="Q4151">
        <v>453</v>
      </c>
      <c r="R4151" t="s">
        <v>90</v>
      </c>
      <c r="S4151" t="s">
        <v>69</v>
      </c>
      <c r="AU4151">
        <v>453</v>
      </c>
      <c r="AV4151" t="s">
        <v>90</v>
      </c>
      <c r="AW4151" t="s">
        <v>69</v>
      </c>
      <c r="AX4151">
        <v>3</v>
      </c>
      <c r="AY4151">
        <v>507</v>
      </c>
      <c r="AZ4151" t="s">
        <v>90</v>
      </c>
      <c r="BA4151" t="s">
        <v>69</v>
      </c>
      <c r="BO4151" t="s">
        <v>90</v>
      </c>
      <c r="BP4151" t="s">
        <v>93</v>
      </c>
      <c r="BQ4151" t="s">
        <v>94</v>
      </c>
    </row>
    <row r="4152" spans="1:69" x14ac:dyDescent="0.3">
      <c r="A4152">
        <v>519</v>
      </c>
      <c r="B4152" t="s">
        <v>2791</v>
      </c>
      <c r="C4152">
        <v>7</v>
      </c>
      <c r="D4152" t="s">
        <v>87</v>
      </c>
      <c r="E4152">
        <v>65</v>
      </c>
      <c r="F4152" t="s">
        <v>2789</v>
      </c>
      <c r="G4152" t="s">
        <v>90</v>
      </c>
      <c r="H4152" t="s">
        <v>90</v>
      </c>
      <c r="Q4152">
        <v>453</v>
      </c>
      <c r="R4152" t="s">
        <v>90</v>
      </c>
      <c r="S4152" t="s">
        <v>69</v>
      </c>
      <c r="AU4152">
        <v>453</v>
      </c>
      <c r="AV4152" t="s">
        <v>90</v>
      </c>
      <c r="AW4152" t="s">
        <v>69</v>
      </c>
      <c r="AX4152">
        <v>3</v>
      </c>
      <c r="AY4152">
        <v>507</v>
      </c>
      <c r="AZ4152" t="s">
        <v>90</v>
      </c>
      <c r="BA4152" t="s">
        <v>69</v>
      </c>
      <c r="BO4152" t="s">
        <v>90</v>
      </c>
      <c r="BP4152" t="s">
        <v>93</v>
      </c>
      <c r="BQ4152" t="s">
        <v>94</v>
      </c>
    </row>
    <row r="4153" spans="1:69" x14ac:dyDescent="0.3">
      <c r="A4153">
        <v>519</v>
      </c>
      <c r="B4153" t="s">
        <v>2791</v>
      </c>
      <c r="C4153">
        <v>8</v>
      </c>
      <c r="D4153" t="s">
        <v>88</v>
      </c>
      <c r="E4153">
        <v>65</v>
      </c>
      <c r="F4153" t="s">
        <v>2789</v>
      </c>
      <c r="G4153" t="s">
        <v>90</v>
      </c>
      <c r="H4153" t="s">
        <v>90</v>
      </c>
      <c r="Q4153">
        <v>453</v>
      </c>
      <c r="R4153" t="s">
        <v>90</v>
      </c>
      <c r="S4153" t="s">
        <v>78</v>
      </c>
      <c r="AU4153">
        <v>453</v>
      </c>
      <c r="AV4153" t="s">
        <v>90</v>
      </c>
      <c r="AW4153" t="s">
        <v>78</v>
      </c>
      <c r="AX4153">
        <v>3</v>
      </c>
      <c r="AY4153">
        <v>507</v>
      </c>
      <c r="AZ4153" t="s">
        <v>90</v>
      </c>
      <c r="BA4153" t="s">
        <v>78</v>
      </c>
      <c r="BO4153" t="s">
        <v>90</v>
      </c>
      <c r="BP4153" t="s">
        <v>93</v>
      </c>
      <c r="BQ4153" t="s">
        <v>94</v>
      </c>
    </row>
    <row r="4154" spans="1:69" x14ac:dyDescent="0.3">
      <c r="A4154">
        <v>520</v>
      </c>
      <c r="B4154" t="s">
        <v>2792</v>
      </c>
      <c r="C4154">
        <v>1</v>
      </c>
      <c r="D4154" t="s">
        <v>67</v>
      </c>
      <c r="E4154">
        <v>65</v>
      </c>
      <c r="F4154" t="s">
        <v>2789</v>
      </c>
      <c r="G4154" t="s">
        <v>90</v>
      </c>
      <c r="H4154" t="s">
        <v>90</v>
      </c>
      <c r="Q4154">
        <v>453</v>
      </c>
      <c r="R4154" t="s">
        <v>90</v>
      </c>
      <c r="S4154" t="s">
        <v>78</v>
      </c>
      <c r="AU4154">
        <v>453</v>
      </c>
      <c r="AV4154" t="s">
        <v>90</v>
      </c>
      <c r="AW4154" t="s">
        <v>78</v>
      </c>
      <c r="AX4154">
        <v>3</v>
      </c>
      <c r="AY4154">
        <v>507</v>
      </c>
      <c r="AZ4154" t="s">
        <v>90</v>
      </c>
      <c r="BA4154" t="s">
        <v>78</v>
      </c>
      <c r="BO4154" t="s">
        <v>90</v>
      </c>
      <c r="BP4154" t="s">
        <v>93</v>
      </c>
      <c r="BQ4154" t="s">
        <v>94</v>
      </c>
    </row>
    <row r="4155" spans="1:69" x14ac:dyDescent="0.3">
      <c r="A4155">
        <v>520</v>
      </c>
      <c r="B4155" t="s">
        <v>2792</v>
      </c>
      <c r="C4155">
        <v>2</v>
      </c>
      <c r="D4155" t="s">
        <v>77</v>
      </c>
      <c r="E4155">
        <v>65</v>
      </c>
      <c r="F4155" t="s">
        <v>2789</v>
      </c>
      <c r="G4155" t="s">
        <v>90</v>
      </c>
      <c r="H4155" t="s">
        <v>90</v>
      </c>
      <c r="Q4155">
        <v>453</v>
      </c>
      <c r="R4155" t="s">
        <v>90</v>
      </c>
      <c r="S4155" t="s">
        <v>78</v>
      </c>
      <c r="AU4155">
        <v>453</v>
      </c>
      <c r="AV4155" t="s">
        <v>90</v>
      </c>
      <c r="AW4155" t="s">
        <v>78</v>
      </c>
      <c r="AX4155">
        <v>3</v>
      </c>
      <c r="AY4155">
        <v>507</v>
      </c>
      <c r="AZ4155" t="s">
        <v>90</v>
      </c>
      <c r="BA4155" t="s">
        <v>78</v>
      </c>
      <c r="BO4155" t="s">
        <v>90</v>
      </c>
      <c r="BP4155" t="s">
        <v>93</v>
      </c>
      <c r="BQ4155" t="s">
        <v>94</v>
      </c>
    </row>
    <row r="4156" spans="1:69" x14ac:dyDescent="0.3">
      <c r="A4156">
        <v>520</v>
      </c>
      <c r="B4156" t="s">
        <v>2792</v>
      </c>
      <c r="C4156">
        <v>3</v>
      </c>
      <c r="D4156" t="s">
        <v>83</v>
      </c>
      <c r="E4156">
        <v>65</v>
      </c>
      <c r="F4156" t="s">
        <v>2789</v>
      </c>
      <c r="G4156" t="s">
        <v>90</v>
      </c>
      <c r="H4156" t="s">
        <v>90</v>
      </c>
      <c r="Q4156">
        <v>453</v>
      </c>
      <c r="R4156" t="s">
        <v>90</v>
      </c>
      <c r="S4156" t="s">
        <v>78</v>
      </c>
      <c r="AU4156">
        <v>453</v>
      </c>
      <c r="AV4156" t="s">
        <v>90</v>
      </c>
      <c r="AW4156" t="s">
        <v>78</v>
      </c>
      <c r="AX4156">
        <v>3</v>
      </c>
      <c r="AY4156">
        <v>507</v>
      </c>
      <c r="AZ4156" t="s">
        <v>90</v>
      </c>
      <c r="BA4156" t="s">
        <v>78</v>
      </c>
      <c r="BO4156" t="s">
        <v>90</v>
      </c>
      <c r="BP4156" t="s">
        <v>93</v>
      </c>
      <c r="BQ4156" t="s">
        <v>94</v>
      </c>
    </row>
    <row r="4157" spans="1:69" x14ac:dyDescent="0.3">
      <c r="A4157">
        <v>520</v>
      </c>
      <c r="B4157" t="s">
        <v>2792</v>
      </c>
      <c r="C4157">
        <v>4</v>
      </c>
      <c r="D4157" t="s">
        <v>84</v>
      </c>
      <c r="E4157">
        <v>65</v>
      </c>
      <c r="F4157" t="s">
        <v>2789</v>
      </c>
      <c r="G4157" t="s">
        <v>90</v>
      </c>
      <c r="H4157" t="s">
        <v>90</v>
      </c>
      <c r="Q4157">
        <v>453</v>
      </c>
      <c r="R4157" t="s">
        <v>90</v>
      </c>
      <c r="S4157" t="s">
        <v>69</v>
      </c>
      <c r="AU4157">
        <v>453</v>
      </c>
      <c r="AV4157" t="s">
        <v>90</v>
      </c>
      <c r="AW4157" t="s">
        <v>69</v>
      </c>
      <c r="AX4157">
        <v>3</v>
      </c>
      <c r="AY4157">
        <v>507</v>
      </c>
      <c r="AZ4157" t="s">
        <v>90</v>
      </c>
      <c r="BA4157" t="s">
        <v>69</v>
      </c>
      <c r="BO4157" t="s">
        <v>90</v>
      </c>
      <c r="BP4157" t="s">
        <v>93</v>
      </c>
      <c r="BQ4157" t="s">
        <v>94</v>
      </c>
    </row>
    <row r="4158" spans="1:69" x14ac:dyDescent="0.3">
      <c r="A4158">
        <v>520</v>
      </c>
      <c r="B4158" t="s">
        <v>2792</v>
      </c>
      <c r="C4158">
        <v>5</v>
      </c>
      <c r="D4158" t="s">
        <v>85</v>
      </c>
      <c r="E4158">
        <v>65</v>
      </c>
      <c r="F4158" t="s">
        <v>2789</v>
      </c>
      <c r="G4158" t="s">
        <v>90</v>
      </c>
      <c r="H4158" t="s">
        <v>90</v>
      </c>
      <c r="Q4158">
        <v>453</v>
      </c>
      <c r="R4158" t="s">
        <v>90</v>
      </c>
      <c r="S4158" t="s">
        <v>78</v>
      </c>
      <c r="AU4158">
        <v>453</v>
      </c>
      <c r="AV4158" t="s">
        <v>90</v>
      </c>
      <c r="AW4158" t="s">
        <v>78</v>
      </c>
      <c r="AX4158">
        <v>3</v>
      </c>
      <c r="AY4158">
        <v>507</v>
      </c>
      <c r="AZ4158" t="s">
        <v>90</v>
      </c>
      <c r="BA4158" t="s">
        <v>78</v>
      </c>
      <c r="BO4158" t="s">
        <v>90</v>
      </c>
      <c r="BP4158" t="s">
        <v>93</v>
      </c>
      <c r="BQ4158" t="s">
        <v>94</v>
      </c>
    </row>
    <row r="4159" spans="1:69" x14ac:dyDescent="0.3">
      <c r="A4159">
        <v>520</v>
      </c>
      <c r="B4159" t="s">
        <v>2792</v>
      </c>
      <c r="C4159">
        <v>6</v>
      </c>
      <c r="D4159" t="s">
        <v>86</v>
      </c>
      <c r="E4159">
        <v>65</v>
      </c>
      <c r="F4159" t="s">
        <v>2789</v>
      </c>
      <c r="G4159" t="s">
        <v>90</v>
      </c>
      <c r="H4159" t="s">
        <v>90</v>
      </c>
      <c r="Q4159">
        <v>453</v>
      </c>
      <c r="R4159" t="s">
        <v>90</v>
      </c>
      <c r="S4159" t="s">
        <v>69</v>
      </c>
      <c r="AU4159">
        <v>453</v>
      </c>
      <c r="AV4159" t="s">
        <v>90</v>
      </c>
      <c r="AW4159" t="s">
        <v>69</v>
      </c>
      <c r="AX4159">
        <v>3</v>
      </c>
      <c r="AY4159">
        <v>507</v>
      </c>
      <c r="AZ4159" t="s">
        <v>90</v>
      </c>
      <c r="BA4159" t="s">
        <v>69</v>
      </c>
      <c r="BO4159" t="s">
        <v>90</v>
      </c>
      <c r="BP4159" t="s">
        <v>93</v>
      </c>
      <c r="BQ4159" t="s">
        <v>94</v>
      </c>
    </row>
    <row r="4160" spans="1:69" x14ac:dyDescent="0.3">
      <c r="A4160">
        <v>520</v>
      </c>
      <c r="B4160" t="s">
        <v>2792</v>
      </c>
      <c r="C4160">
        <v>7</v>
      </c>
      <c r="D4160" t="s">
        <v>87</v>
      </c>
      <c r="E4160">
        <v>65</v>
      </c>
      <c r="F4160" t="s">
        <v>2789</v>
      </c>
      <c r="G4160" t="s">
        <v>90</v>
      </c>
      <c r="H4160" t="s">
        <v>90</v>
      </c>
      <c r="Q4160">
        <v>453</v>
      </c>
      <c r="R4160" t="s">
        <v>90</v>
      </c>
      <c r="S4160" t="s">
        <v>69</v>
      </c>
      <c r="AU4160">
        <v>453</v>
      </c>
      <c r="AV4160" t="s">
        <v>90</v>
      </c>
      <c r="AW4160" t="s">
        <v>69</v>
      </c>
      <c r="AX4160">
        <v>3</v>
      </c>
      <c r="AY4160">
        <v>507</v>
      </c>
      <c r="AZ4160" t="s">
        <v>90</v>
      </c>
      <c r="BA4160" t="s">
        <v>69</v>
      </c>
      <c r="BO4160" t="s">
        <v>90</v>
      </c>
      <c r="BP4160" t="s">
        <v>93</v>
      </c>
      <c r="BQ4160" t="s">
        <v>94</v>
      </c>
    </row>
    <row r="4161" spans="1:69" x14ac:dyDescent="0.3">
      <c r="A4161">
        <v>520</v>
      </c>
      <c r="B4161" t="s">
        <v>2792</v>
      </c>
      <c r="C4161">
        <v>8</v>
      </c>
      <c r="D4161" t="s">
        <v>88</v>
      </c>
      <c r="E4161">
        <v>65</v>
      </c>
      <c r="F4161" t="s">
        <v>2789</v>
      </c>
      <c r="G4161" t="s">
        <v>90</v>
      </c>
      <c r="H4161" t="s">
        <v>90</v>
      </c>
      <c r="Q4161">
        <v>453</v>
      </c>
      <c r="R4161" t="s">
        <v>90</v>
      </c>
      <c r="S4161" t="s">
        <v>78</v>
      </c>
      <c r="AU4161">
        <v>453</v>
      </c>
      <c r="AV4161" t="s">
        <v>90</v>
      </c>
      <c r="AW4161" t="s">
        <v>78</v>
      </c>
      <c r="AX4161">
        <v>3</v>
      </c>
      <c r="AY4161">
        <v>507</v>
      </c>
      <c r="AZ4161" t="s">
        <v>90</v>
      </c>
      <c r="BA4161" t="s">
        <v>78</v>
      </c>
      <c r="BO4161" t="s">
        <v>90</v>
      </c>
      <c r="BP4161" t="s">
        <v>93</v>
      </c>
      <c r="BQ4161" t="s">
        <v>94</v>
      </c>
    </row>
    <row r="4162" spans="1:69" x14ac:dyDescent="0.3">
      <c r="A4162">
        <v>521</v>
      </c>
      <c r="B4162" t="s">
        <v>837</v>
      </c>
      <c r="C4162">
        <v>1</v>
      </c>
      <c r="D4162" t="s">
        <v>67</v>
      </c>
      <c r="E4162">
        <v>65</v>
      </c>
      <c r="F4162" t="s">
        <v>2789</v>
      </c>
      <c r="G4162" t="s">
        <v>90</v>
      </c>
      <c r="H4162" t="s">
        <v>90</v>
      </c>
      <c r="Q4162">
        <v>453</v>
      </c>
      <c r="R4162" t="s">
        <v>90</v>
      </c>
      <c r="S4162" t="s">
        <v>78</v>
      </c>
      <c r="AU4162">
        <v>453</v>
      </c>
      <c r="AV4162" t="s">
        <v>90</v>
      </c>
      <c r="AW4162" t="s">
        <v>78</v>
      </c>
      <c r="AX4162">
        <v>3</v>
      </c>
      <c r="AY4162">
        <v>507</v>
      </c>
      <c r="AZ4162" t="s">
        <v>90</v>
      </c>
      <c r="BA4162" t="s">
        <v>78</v>
      </c>
      <c r="BO4162" t="s">
        <v>90</v>
      </c>
      <c r="BP4162" t="s">
        <v>93</v>
      </c>
      <c r="BQ4162" t="s">
        <v>94</v>
      </c>
    </row>
    <row r="4163" spans="1:69" x14ac:dyDescent="0.3">
      <c r="A4163">
        <v>521</v>
      </c>
      <c r="B4163" t="s">
        <v>837</v>
      </c>
      <c r="C4163">
        <v>2</v>
      </c>
      <c r="D4163" t="s">
        <v>77</v>
      </c>
      <c r="E4163">
        <v>65</v>
      </c>
      <c r="F4163" t="s">
        <v>2789</v>
      </c>
      <c r="G4163" t="s">
        <v>90</v>
      </c>
      <c r="H4163" t="s">
        <v>90</v>
      </c>
      <c r="Q4163">
        <v>453</v>
      </c>
      <c r="R4163" t="s">
        <v>90</v>
      </c>
      <c r="S4163" t="s">
        <v>78</v>
      </c>
      <c r="AU4163">
        <v>453</v>
      </c>
      <c r="AV4163" t="s">
        <v>90</v>
      </c>
      <c r="AW4163" t="s">
        <v>78</v>
      </c>
      <c r="AX4163">
        <v>3</v>
      </c>
      <c r="AY4163">
        <v>507</v>
      </c>
      <c r="AZ4163" t="s">
        <v>90</v>
      </c>
      <c r="BA4163" t="s">
        <v>78</v>
      </c>
      <c r="BO4163" t="s">
        <v>90</v>
      </c>
      <c r="BP4163" t="s">
        <v>93</v>
      </c>
      <c r="BQ4163" t="s">
        <v>94</v>
      </c>
    </row>
    <row r="4164" spans="1:69" x14ac:dyDescent="0.3">
      <c r="A4164">
        <v>521</v>
      </c>
      <c r="B4164" t="s">
        <v>837</v>
      </c>
      <c r="C4164">
        <v>3</v>
      </c>
      <c r="D4164" t="s">
        <v>83</v>
      </c>
      <c r="E4164">
        <v>65</v>
      </c>
      <c r="F4164" t="s">
        <v>2789</v>
      </c>
      <c r="G4164" t="s">
        <v>90</v>
      </c>
      <c r="H4164" t="s">
        <v>90</v>
      </c>
      <c r="Q4164">
        <v>453</v>
      </c>
      <c r="R4164" t="s">
        <v>90</v>
      </c>
      <c r="S4164" t="s">
        <v>78</v>
      </c>
      <c r="AU4164">
        <v>453</v>
      </c>
      <c r="AV4164" t="s">
        <v>90</v>
      </c>
      <c r="AW4164" t="s">
        <v>78</v>
      </c>
      <c r="AX4164">
        <v>3</v>
      </c>
      <c r="AY4164">
        <v>507</v>
      </c>
      <c r="AZ4164" t="s">
        <v>90</v>
      </c>
      <c r="BA4164" t="s">
        <v>78</v>
      </c>
      <c r="BO4164" t="s">
        <v>90</v>
      </c>
      <c r="BP4164" t="s">
        <v>93</v>
      </c>
      <c r="BQ4164" t="s">
        <v>94</v>
      </c>
    </row>
    <row r="4165" spans="1:69" x14ac:dyDescent="0.3">
      <c r="A4165">
        <v>521</v>
      </c>
      <c r="B4165" t="s">
        <v>837</v>
      </c>
      <c r="C4165">
        <v>4</v>
      </c>
      <c r="D4165" t="s">
        <v>84</v>
      </c>
      <c r="E4165">
        <v>65</v>
      </c>
      <c r="F4165" t="s">
        <v>2789</v>
      </c>
      <c r="G4165" t="s">
        <v>90</v>
      </c>
      <c r="H4165" t="s">
        <v>90</v>
      </c>
      <c r="Q4165">
        <v>453</v>
      </c>
      <c r="R4165" t="s">
        <v>90</v>
      </c>
      <c r="S4165" t="s">
        <v>69</v>
      </c>
      <c r="AU4165">
        <v>453</v>
      </c>
      <c r="AV4165" t="s">
        <v>90</v>
      </c>
      <c r="AW4165" t="s">
        <v>69</v>
      </c>
      <c r="AX4165">
        <v>3</v>
      </c>
      <c r="AY4165">
        <v>507</v>
      </c>
      <c r="AZ4165" t="s">
        <v>90</v>
      </c>
      <c r="BA4165" t="s">
        <v>69</v>
      </c>
      <c r="BO4165" t="s">
        <v>90</v>
      </c>
      <c r="BP4165" t="s">
        <v>93</v>
      </c>
      <c r="BQ4165" t="s">
        <v>94</v>
      </c>
    </row>
    <row r="4166" spans="1:69" x14ac:dyDescent="0.3">
      <c r="A4166">
        <v>521</v>
      </c>
      <c r="B4166" t="s">
        <v>837</v>
      </c>
      <c r="C4166">
        <v>5</v>
      </c>
      <c r="D4166" t="s">
        <v>85</v>
      </c>
      <c r="E4166">
        <v>65</v>
      </c>
      <c r="F4166" t="s">
        <v>2789</v>
      </c>
      <c r="G4166" t="s">
        <v>90</v>
      </c>
      <c r="H4166" t="s">
        <v>90</v>
      </c>
      <c r="Q4166">
        <v>453</v>
      </c>
      <c r="R4166" t="s">
        <v>90</v>
      </c>
      <c r="S4166" t="s">
        <v>78</v>
      </c>
      <c r="AU4166">
        <v>453</v>
      </c>
      <c r="AV4166" t="s">
        <v>90</v>
      </c>
      <c r="AW4166" t="s">
        <v>78</v>
      </c>
      <c r="AX4166">
        <v>3</v>
      </c>
      <c r="AY4166">
        <v>507</v>
      </c>
      <c r="AZ4166" t="s">
        <v>90</v>
      </c>
      <c r="BA4166" t="s">
        <v>78</v>
      </c>
      <c r="BO4166" t="s">
        <v>90</v>
      </c>
      <c r="BP4166" t="s">
        <v>93</v>
      </c>
      <c r="BQ4166" t="s">
        <v>94</v>
      </c>
    </row>
    <row r="4167" spans="1:69" x14ac:dyDescent="0.3">
      <c r="A4167">
        <v>521</v>
      </c>
      <c r="B4167" t="s">
        <v>837</v>
      </c>
      <c r="C4167">
        <v>6</v>
      </c>
      <c r="D4167" t="s">
        <v>86</v>
      </c>
      <c r="E4167">
        <v>65</v>
      </c>
      <c r="F4167" t="s">
        <v>2789</v>
      </c>
      <c r="G4167" t="s">
        <v>90</v>
      </c>
      <c r="H4167" t="s">
        <v>90</v>
      </c>
      <c r="Q4167">
        <v>453</v>
      </c>
      <c r="R4167" t="s">
        <v>90</v>
      </c>
      <c r="S4167" t="s">
        <v>69</v>
      </c>
      <c r="AU4167">
        <v>453</v>
      </c>
      <c r="AV4167" t="s">
        <v>90</v>
      </c>
      <c r="AW4167" t="s">
        <v>69</v>
      </c>
      <c r="AX4167">
        <v>3</v>
      </c>
      <c r="AY4167">
        <v>507</v>
      </c>
      <c r="AZ4167" t="s">
        <v>90</v>
      </c>
      <c r="BA4167" t="s">
        <v>69</v>
      </c>
      <c r="BO4167" t="s">
        <v>90</v>
      </c>
      <c r="BP4167" t="s">
        <v>93</v>
      </c>
      <c r="BQ4167" t="s">
        <v>94</v>
      </c>
    </row>
    <row r="4168" spans="1:69" x14ac:dyDescent="0.3">
      <c r="A4168">
        <v>521</v>
      </c>
      <c r="B4168" t="s">
        <v>837</v>
      </c>
      <c r="C4168">
        <v>7</v>
      </c>
      <c r="D4168" t="s">
        <v>87</v>
      </c>
      <c r="E4168">
        <v>65</v>
      </c>
      <c r="F4168" t="s">
        <v>2789</v>
      </c>
      <c r="G4168" t="s">
        <v>90</v>
      </c>
      <c r="H4168" t="s">
        <v>90</v>
      </c>
      <c r="Q4168">
        <v>453</v>
      </c>
      <c r="R4168" t="s">
        <v>90</v>
      </c>
      <c r="S4168" t="s">
        <v>69</v>
      </c>
      <c r="AU4168">
        <v>453</v>
      </c>
      <c r="AV4168" t="s">
        <v>90</v>
      </c>
      <c r="AW4168" t="s">
        <v>69</v>
      </c>
      <c r="AX4168">
        <v>3</v>
      </c>
      <c r="AY4168">
        <v>507</v>
      </c>
      <c r="AZ4168" t="s">
        <v>90</v>
      </c>
      <c r="BA4168" t="s">
        <v>69</v>
      </c>
      <c r="BO4168" t="s">
        <v>90</v>
      </c>
      <c r="BP4168" t="s">
        <v>93</v>
      </c>
      <c r="BQ4168" t="s">
        <v>94</v>
      </c>
    </row>
    <row r="4169" spans="1:69" x14ac:dyDescent="0.3">
      <c r="A4169">
        <v>521</v>
      </c>
      <c r="B4169" t="s">
        <v>837</v>
      </c>
      <c r="C4169">
        <v>8</v>
      </c>
      <c r="D4169" t="s">
        <v>88</v>
      </c>
      <c r="E4169">
        <v>65</v>
      </c>
      <c r="F4169" t="s">
        <v>2789</v>
      </c>
      <c r="G4169" t="s">
        <v>90</v>
      </c>
      <c r="H4169" t="s">
        <v>90</v>
      </c>
      <c r="Q4169">
        <v>453</v>
      </c>
      <c r="R4169" t="s">
        <v>90</v>
      </c>
      <c r="S4169" t="s">
        <v>78</v>
      </c>
      <c r="AU4169">
        <v>453</v>
      </c>
      <c r="AV4169" t="s">
        <v>90</v>
      </c>
      <c r="AW4169" t="s">
        <v>78</v>
      </c>
      <c r="AX4169">
        <v>3</v>
      </c>
      <c r="AY4169">
        <v>507</v>
      </c>
      <c r="AZ4169" t="s">
        <v>90</v>
      </c>
      <c r="BA4169" t="s">
        <v>78</v>
      </c>
      <c r="BO4169" t="s">
        <v>90</v>
      </c>
      <c r="BP4169" t="s">
        <v>93</v>
      </c>
      <c r="BQ4169" t="s">
        <v>94</v>
      </c>
    </row>
    <row r="4170" spans="1:69" x14ac:dyDescent="0.3">
      <c r="A4170">
        <v>522</v>
      </c>
      <c r="B4170" t="s">
        <v>2793</v>
      </c>
      <c r="C4170">
        <v>1</v>
      </c>
      <c r="D4170" t="s">
        <v>67</v>
      </c>
      <c r="E4170">
        <v>65</v>
      </c>
      <c r="F4170" t="s">
        <v>2789</v>
      </c>
      <c r="G4170" t="s">
        <v>90</v>
      </c>
      <c r="H4170" t="s">
        <v>90</v>
      </c>
      <c r="Q4170" t="s">
        <v>2794</v>
      </c>
      <c r="R4170" t="s">
        <v>428</v>
      </c>
      <c r="S4170" t="s">
        <v>90</v>
      </c>
      <c r="AU4170" t="s">
        <v>2794</v>
      </c>
      <c r="AV4170" t="s">
        <v>428</v>
      </c>
      <c r="AW4170" t="s">
        <v>90</v>
      </c>
      <c r="AX4170">
        <v>0</v>
      </c>
      <c r="AY4170">
        <v>507</v>
      </c>
      <c r="AZ4170" t="s">
        <v>90</v>
      </c>
      <c r="BA4170" t="s">
        <v>78</v>
      </c>
      <c r="BO4170" t="s">
        <v>90</v>
      </c>
      <c r="BP4170" t="s">
        <v>93</v>
      </c>
      <c r="BQ4170" t="s">
        <v>94</v>
      </c>
    </row>
    <row r="4171" spans="1:69" x14ac:dyDescent="0.3">
      <c r="A4171">
        <v>522</v>
      </c>
      <c r="B4171" t="s">
        <v>2793</v>
      </c>
      <c r="C4171">
        <v>2</v>
      </c>
      <c r="D4171" t="s">
        <v>77</v>
      </c>
      <c r="E4171">
        <v>65</v>
      </c>
      <c r="F4171" t="s">
        <v>2789</v>
      </c>
      <c r="G4171" t="s">
        <v>90</v>
      </c>
      <c r="H4171" t="s">
        <v>90</v>
      </c>
      <c r="Q4171" t="s">
        <v>2794</v>
      </c>
      <c r="R4171" t="s">
        <v>428</v>
      </c>
      <c r="S4171" t="s">
        <v>90</v>
      </c>
      <c r="AU4171" t="s">
        <v>2794</v>
      </c>
      <c r="AV4171" t="s">
        <v>428</v>
      </c>
      <c r="AW4171" t="s">
        <v>90</v>
      </c>
      <c r="AX4171">
        <v>0</v>
      </c>
      <c r="AY4171">
        <v>507</v>
      </c>
      <c r="AZ4171" t="s">
        <v>90</v>
      </c>
      <c r="BA4171" t="s">
        <v>78</v>
      </c>
      <c r="BO4171" t="s">
        <v>90</v>
      </c>
      <c r="BP4171" t="s">
        <v>93</v>
      </c>
      <c r="BQ4171" t="s">
        <v>94</v>
      </c>
    </row>
    <row r="4172" spans="1:69" x14ac:dyDescent="0.3">
      <c r="A4172">
        <v>522</v>
      </c>
      <c r="B4172" t="s">
        <v>2793</v>
      </c>
      <c r="C4172">
        <v>3</v>
      </c>
      <c r="D4172" t="s">
        <v>83</v>
      </c>
      <c r="E4172">
        <v>65</v>
      </c>
      <c r="F4172" t="s">
        <v>2789</v>
      </c>
      <c r="G4172" t="s">
        <v>90</v>
      </c>
      <c r="H4172" t="s">
        <v>90</v>
      </c>
      <c r="Q4172" t="s">
        <v>2794</v>
      </c>
      <c r="R4172" t="s">
        <v>428</v>
      </c>
      <c r="S4172" t="s">
        <v>90</v>
      </c>
      <c r="AU4172" t="s">
        <v>2794</v>
      </c>
      <c r="AV4172" t="s">
        <v>428</v>
      </c>
      <c r="AW4172" t="s">
        <v>90</v>
      </c>
      <c r="AX4172">
        <v>0</v>
      </c>
      <c r="AY4172">
        <v>507</v>
      </c>
      <c r="AZ4172" t="s">
        <v>90</v>
      </c>
      <c r="BA4172" t="s">
        <v>78</v>
      </c>
      <c r="BO4172" t="s">
        <v>90</v>
      </c>
      <c r="BP4172" t="s">
        <v>93</v>
      </c>
      <c r="BQ4172" t="s">
        <v>94</v>
      </c>
    </row>
    <row r="4173" spans="1:69" x14ac:dyDescent="0.3">
      <c r="A4173">
        <v>522</v>
      </c>
      <c r="B4173" t="s">
        <v>2793</v>
      </c>
      <c r="C4173">
        <v>4</v>
      </c>
      <c r="D4173" t="s">
        <v>84</v>
      </c>
      <c r="E4173">
        <v>65</v>
      </c>
      <c r="F4173" t="s">
        <v>2789</v>
      </c>
      <c r="G4173" t="s">
        <v>90</v>
      </c>
      <c r="H4173" t="s">
        <v>90</v>
      </c>
      <c r="Q4173" t="s">
        <v>2794</v>
      </c>
      <c r="R4173" t="s">
        <v>428</v>
      </c>
      <c r="S4173" t="s">
        <v>90</v>
      </c>
      <c r="AU4173" t="s">
        <v>2794</v>
      </c>
      <c r="AV4173" t="s">
        <v>428</v>
      </c>
      <c r="AW4173" t="s">
        <v>90</v>
      </c>
      <c r="AX4173">
        <v>0</v>
      </c>
      <c r="AY4173">
        <v>507</v>
      </c>
      <c r="AZ4173" t="s">
        <v>90</v>
      </c>
      <c r="BA4173" t="s">
        <v>69</v>
      </c>
      <c r="BO4173" t="s">
        <v>90</v>
      </c>
      <c r="BP4173" t="s">
        <v>93</v>
      </c>
      <c r="BQ4173" t="s">
        <v>94</v>
      </c>
    </row>
    <row r="4174" spans="1:69" x14ac:dyDescent="0.3">
      <c r="A4174">
        <v>522</v>
      </c>
      <c r="B4174" t="s">
        <v>2793</v>
      </c>
      <c r="C4174">
        <v>5</v>
      </c>
      <c r="D4174" t="s">
        <v>85</v>
      </c>
      <c r="E4174">
        <v>65</v>
      </c>
      <c r="F4174" t="s">
        <v>2789</v>
      </c>
      <c r="G4174" t="s">
        <v>90</v>
      </c>
      <c r="H4174" t="s">
        <v>90</v>
      </c>
      <c r="Q4174" t="s">
        <v>2794</v>
      </c>
      <c r="R4174" t="s">
        <v>428</v>
      </c>
      <c r="S4174" t="s">
        <v>90</v>
      </c>
      <c r="AU4174" t="s">
        <v>2794</v>
      </c>
      <c r="AV4174" t="s">
        <v>428</v>
      </c>
      <c r="AW4174" t="s">
        <v>90</v>
      </c>
      <c r="AX4174">
        <v>0</v>
      </c>
      <c r="AY4174">
        <v>507</v>
      </c>
      <c r="AZ4174" t="s">
        <v>90</v>
      </c>
      <c r="BA4174" t="s">
        <v>78</v>
      </c>
      <c r="BO4174" t="s">
        <v>90</v>
      </c>
      <c r="BP4174" t="s">
        <v>93</v>
      </c>
      <c r="BQ4174" t="s">
        <v>94</v>
      </c>
    </row>
    <row r="4175" spans="1:69" x14ac:dyDescent="0.3">
      <c r="A4175">
        <v>522</v>
      </c>
      <c r="B4175" t="s">
        <v>2793</v>
      </c>
      <c r="C4175">
        <v>6</v>
      </c>
      <c r="D4175" t="s">
        <v>86</v>
      </c>
      <c r="E4175">
        <v>65</v>
      </c>
      <c r="F4175" t="s">
        <v>2789</v>
      </c>
      <c r="G4175" t="s">
        <v>90</v>
      </c>
      <c r="H4175" t="s">
        <v>90</v>
      </c>
      <c r="Q4175" t="s">
        <v>2794</v>
      </c>
      <c r="R4175" t="s">
        <v>428</v>
      </c>
      <c r="S4175" t="s">
        <v>90</v>
      </c>
      <c r="AU4175" t="s">
        <v>2794</v>
      </c>
      <c r="AV4175" t="s">
        <v>428</v>
      </c>
      <c r="AW4175" t="s">
        <v>90</v>
      </c>
      <c r="AX4175">
        <v>0</v>
      </c>
      <c r="AY4175">
        <v>507</v>
      </c>
      <c r="AZ4175" t="s">
        <v>90</v>
      </c>
      <c r="BA4175" t="s">
        <v>69</v>
      </c>
      <c r="BO4175" t="s">
        <v>90</v>
      </c>
      <c r="BP4175" t="s">
        <v>93</v>
      </c>
      <c r="BQ4175" t="s">
        <v>94</v>
      </c>
    </row>
    <row r="4176" spans="1:69" x14ac:dyDescent="0.3">
      <c r="A4176">
        <v>522</v>
      </c>
      <c r="B4176" t="s">
        <v>2793</v>
      </c>
      <c r="C4176">
        <v>7</v>
      </c>
      <c r="D4176" t="s">
        <v>87</v>
      </c>
      <c r="E4176">
        <v>65</v>
      </c>
      <c r="F4176" t="s">
        <v>2789</v>
      </c>
      <c r="G4176" t="s">
        <v>90</v>
      </c>
      <c r="H4176" t="s">
        <v>90</v>
      </c>
      <c r="Q4176" t="s">
        <v>2794</v>
      </c>
      <c r="R4176" t="s">
        <v>428</v>
      </c>
      <c r="S4176" t="s">
        <v>90</v>
      </c>
      <c r="AU4176" t="s">
        <v>2794</v>
      </c>
      <c r="AV4176" t="s">
        <v>428</v>
      </c>
      <c r="AW4176" t="s">
        <v>90</v>
      </c>
      <c r="AX4176">
        <v>0</v>
      </c>
      <c r="AY4176">
        <v>507</v>
      </c>
      <c r="AZ4176" t="s">
        <v>90</v>
      </c>
      <c r="BA4176" t="s">
        <v>69</v>
      </c>
      <c r="BO4176" t="s">
        <v>90</v>
      </c>
      <c r="BP4176" t="s">
        <v>93</v>
      </c>
      <c r="BQ4176" t="s">
        <v>94</v>
      </c>
    </row>
    <row r="4177" spans="1:69" x14ac:dyDescent="0.3">
      <c r="A4177">
        <v>522</v>
      </c>
      <c r="B4177" t="s">
        <v>2793</v>
      </c>
      <c r="C4177">
        <v>8</v>
      </c>
      <c r="D4177" t="s">
        <v>88</v>
      </c>
      <c r="E4177">
        <v>65</v>
      </c>
      <c r="F4177" t="s">
        <v>2789</v>
      </c>
      <c r="G4177" t="s">
        <v>90</v>
      </c>
      <c r="H4177" t="s">
        <v>90</v>
      </c>
      <c r="Q4177" t="s">
        <v>2794</v>
      </c>
      <c r="R4177" t="s">
        <v>428</v>
      </c>
      <c r="S4177" t="s">
        <v>90</v>
      </c>
      <c r="AU4177" t="s">
        <v>2794</v>
      </c>
      <c r="AV4177" t="s">
        <v>428</v>
      </c>
      <c r="AW4177" t="s">
        <v>90</v>
      </c>
      <c r="AX4177">
        <v>0</v>
      </c>
      <c r="AY4177">
        <v>507</v>
      </c>
      <c r="AZ4177" t="s">
        <v>90</v>
      </c>
      <c r="BA4177" t="s">
        <v>78</v>
      </c>
      <c r="BO4177" t="s">
        <v>90</v>
      </c>
      <c r="BP4177" t="s">
        <v>93</v>
      </c>
      <c r="BQ4177" t="s">
        <v>94</v>
      </c>
    </row>
    <row r="4178" spans="1:69" x14ac:dyDescent="0.3">
      <c r="A4178">
        <v>523</v>
      </c>
      <c r="B4178" t="s">
        <v>2535</v>
      </c>
      <c r="C4178">
        <v>1</v>
      </c>
      <c r="D4178" t="s">
        <v>67</v>
      </c>
      <c r="E4178">
        <v>65</v>
      </c>
      <c r="F4178" t="s">
        <v>2789</v>
      </c>
      <c r="G4178" t="s">
        <v>90</v>
      </c>
      <c r="H4178" t="s">
        <v>90</v>
      </c>
      <c r="Q4178">
        <v>453</v>
      </c>
      <c r="R4178" t="s">
        <v>90</v>
      </c>
      <c r="S4178" t="s">
        <v>78</v>
      </c>
      <c r="AU4178">
        <v>453</v>
      </c>
      <c r="AV4178" t="s">
        <v>90</v>
      </c>
      <c r="AW4178" t="s">
        <v>78</v>
      </c>
      <c r="AX4178">
        <v>3</v>
      </c>
      <c r="AY4178">
        <v>507</v>
      </c>
      <c r="AZ4178" t="s">
        <v>90</v>
      </c>
      <c r="BA4178" t="s">
        <v>78</v>
      </c>
      <c r="BO4178" t="s">
        <v>90</v>
      </c>
      <c r="BP4178" t="s">
        <v>93</v>
      </c>
      <c r="BQ4178" t="s">
        <v>94</v>
      </c>
    </row>
    <row r="4179" spans="1:69" x14ac:dyDescent="0.3">
      <c r="A4179">
        <v>523</v>
      </c>
      <c r="B4179" t="s">
        <v>2535</v>
      </c>
      <c r="C4179">
        <v>2</v>
      </c>
      <c r="D4179" t="s">
        <v>77</v>
      </c>
      <c r="E4179">
        <v>65</v>
      </c>
      <c r="F4179" t="s">
        <v>2789</v>
      </c>
      <c r="G4179" t="s">
        <v>90</v>
      </c>
      <c r="H4179" t="s">
        <v>90</v>
      </c>
      <c r="Q4179">
        <v>453</v>
      </c>
      <c r="R4179" t="s">
        <v>90</v>
      </c>
      <c r="S4179" t="s">
        <v>78</v>
      </c>
      <c r="AU4179">
        <v>453</v>
      </c>
      <c r="AV4179" t="s">
        <v>90</v>
      </c>
      <c r="AW4179" t="s">
        <v>78</v>
      </c>
      <c r="AX4179">
        <v>3</v>
      </c>
      <c r="AY4179">
        <v>507</v>
      </c>
      <c r="AZ4179" t="s">
        <v>90</v>
      </c>
      <c r="BA4179" t="s">
        <v>78</v>
      </c>
      <c r="BO4179" t="s">
        <v>90</v>
      </c>
      <c r="BP4179" t="s">
        <v>93</v>
      </c>
      <c r="BQ4179" t="s">
        <v>94</v>
      </c>
    </row>
    <row r="4180" spans="1:69" x14ac:dyDescent="0.3">
      <c r="A4180">
        <v>523</v>
      </c>
      <c r="B4180" t="s">
        <v>2535</v>
      </c>
      <c r="C4180">
        <v>3</v>
      </c>
      <c r="D4180" t="s">
        <v>83</v>
      </c>
      <c r="E4180">
        <v>65</v>
      </c>
      <c r="F4180" t="s">
        <v>2789</v>
      </c>
      <c r="G4180" t="s">
        <v>90</v>
      </c>
      <c r="H4180" t="s">
        <v>90</v>
      </c>
      <c r="Q4180">
        <v>453</v>
      </c>
      <c r="R4180" t="s">
        <v>90</v>
      </c>
      <c r="S4180" t="s">
        <v>78</v>
      </c>
      <c r="AU4180">
        <v>453</v>
      </c>
      <c r="AV4180" t="s">
        <v>90</v>
      </c>
      <c r="AW4180" t="s">
        <v>78</v>
      </c>
      <c r="AX4180">
        <v>3</v>
      </c>
      <c r="AY4180">
        <v>507</v>
      </c>
      <c r="AZ4180" t="s">
        <v>90</v>
      </c>
      <c r="BA4180" t="s">
        <v>78</v>
      </c>
      <c r="BO4180" t="s">
        <v>90</v>
      </c>
      <c r="BP4180" t="s">
        <v>93</v>
      </c>
      <c r="BQ4180" t="s">
        <v>94</v>
      </c>
    </row>
    <row r="4181" spans="1:69" x14ac:dyDescent="0.3">
      <c r="A4181">
        <v>523</v>
      </c>
      <c r="B4181" t="s">
        <v>2535</v>
      </c>
      <c r="C4181">
        <v>4</v>
      </c>
      <c r="D4181" t="s">
        <v>84</v>
      </c>
      <c r="E4181">
        <v>65</v>
      </c>
      <c r="F4181" t="s">
        <v>2789</v>
      </c>
      <c r="G4181" t="s">
        <v>90</v>
      </c>
      <c r="H4181" t="s">
        <v>90</v>
      </c>
      <c r="Q4181">
        <v>453</v>
      </c>
      <c r="R4181" t="s">
        <v>90</v>
      </c>
      <c r="S4181" t="s">
        <v>69</v>
      </c>
      <c r="AU4181">
        <v>453</v>
      </c>
      <c r="AV4181" t="s">
        <v>90</v>
      </c>
      <c r="AW4181" t="s">
        <v>69</v>
      </c>
      <c r="AX4181">
        <v>3</v>
      </c>
      <c r="AY4181">
        <v>507</v>
      </c>
      <c r="AZ4181" t="s">
        <v>90</v>
      </c>
      <c r="BA4181" t="s">
        <v>69</v>
      </c>
      <c r="BO4181" t="s">
        <v>90</v>
      </c>
      <c r="BP4181" t="s">
        <v>93</v>
      </c>
      <c r="BQ4181" t="s">
        <v>94</v>
      </c>
    </row>
    <row r="4182" spans="1:69" x14ac:dyDescent="0.3">
      <c r="A4182">
        <v>523</v>
      </c>
      <c r="B4182" t="s">
        <v>2535</v>
      </c>
      <c r="C4182">
        <v>5</v>
      </c>
      <c r="D4182" t="s">
        <v>85</v>
      </c>
      <c r="E4182">
        <v>65</v>
      </c>
      <c r="F4182" t="s">
        <v>2789</v>
      </c>
      <c r="G4182" t="s">
        <v>90</v>
      </c>
      <c r="H4182" t="s">
        <v>90</v>
      </c>
      <c r="Q4182">
        <v>453</v>
      </c>
      <c r="R4182" t="s">
        <v>90</v>
      </c>
      <c r="S4182" t="s">
        <v>78</v>
      </c>
      <c r="AU4182">
        <v>453</v>
      </c>
      <c r="AV4182" t="s">
        <v>90</v>
      </c>
      <c r="AW4182" t="s">
        <v>78</v>
      </c>
      <c r="AX4182">
        <v>3</v>
      </c>
      <c r="AY4182">
        <v>507</v>
      </c>
      <c r="AZ4182" t="s">
        <v>90</v>
      </c>
      <c r="BA4182" t="s">
        <v>78</v>
      </c>
      <c r="BO4182" t="s">
        <v>90</v>
      </c>
      <c r="BP4182" t="s">
        <v>93</v>
      </c>
      <c r="BQ4182" t="s">
        <v>94</v>
      </c>
    </row>
    <row r="4183" spans="1:69" x14ac:dyDescent="0.3">
      <c r="A4183">
        <v>523</v>
      </c>
      <c r="B4183" t="s">
        <v>2535</v>
      </c>
      <c r="C4183">
        <v>6</v>
      </c>
      <c r="D4183" t="s">
        <v>86</v>
      </c>
      <c r="E4183">
        <v>65</v>
      </c>
      <c r="F4183" t="s">
        <v>2789</v>
      </c>
      <c r="G4183" t="s">
        <v>90</v>
      </c>
      <c r="H4183" t="s">
        <v>90</v>
      </c>
      <c r="Q4183">
        <v>453</v>
      </c>
      <c r="R4183" t="s">
        <v>90</v>
      </c>
      <c r="S4183" t="s">
        <v>69</v>
      </c>
      <c r="AU4183">
        <v>453</v>
      </c>
      <c r="AV4183" t="s">
        <v>90</v>
      </c>
      <c r="AW4183" t="s">
        <v>69</v>
      </c>
      <c r="AX4183">
        <v>3</v>
      </c>
      <c r="AY4183">
        <v>507</v>
      </c>
      <c r="AZ4183" t="s">
        <v>90</v>
      </c>
      <c r="BA4183" t="s">
        <v>69</v>
      </c>
      <c r="BO4183" t="s">
        <v>90</v>
      </c>
      <c r="BP4183" t="s">
        <v>93</v>
      </c>
      <c r="BQ4183" t="s">
        <v>94</v>
      </c>
    </row>
    <row r="4184" spans="1:69" x14ac:dyDescent="0.3">
      <c r="A4184">
        <v>523</v>
      </c>
      <c r="B4184" t="s">
        <v>2535</v>
      </c>
      <c r="C4184">
        <v>7</v>
      </c>
      <c r="D4184" t="s">
        <v>87</v>
      </c>
      <c r="E4184">
        <v>65</v>
      </c>
      <c r="F4184" t="s">
        <v>2789</v>
      </c>
      <c r="G4184" t="s">
        <v>90</v>
      </c>
      <c r="H4184" t="s">
        <v>90</v>
      </c>
      <c r="Q4184">
        <v>453</v>
      </c>
      <c r="R4184" t="s">
        <v>90</v>
      </c>
      <c r="S4184" t="s">
        <v>69</v>
      </c>
      <c r="AU4184">
        <v>453</v>
      </c>
      <c r="AV4184" t="s">
        <v>90</v>
      </c>
      <c r="AW4184" t="s">
        <v>69</v>
      </c>
      <c r="AX4184">
        <v>3</v>
      </c>
      <c r="AY4184">
        <v>507</v>
      </c>
      <c r="AZ4184" t="s">
        <v>90</v>
      </c>
      <c r="BA4184" t="s">
        <v>69</v>
      </c>
      <c r="BO4184" t="s">
        <v>90</v>
      </c>
      <c r="BP4184" t="s">
        <v>93</v>
      </c>
      <c r="BQ4184" t="s">
        <v>94</v>
      </c>
    </row>
    <row r="4185" spans="1:69" x14ac:dyDescent="0.3">
      <c r="A4185">
        <v>523</v>
      </c>
      <c r="B4185" t="s">
        <v>2535</v>
      </c>
      <c r="C4185">
        <v>8</v>
      </c>
      <c r="D4185" t="s">
        <v>88</v>
      </c>
      <c r="E4185">
        <v>65</v>
      </c>
      <c r="F4185" t="s">
        <v>2789</v>
      </c>
      <c r="G4185" t="s">
        <v>90</v>
      </c>
      <c r="H4185" t="s">
        <v>90</v>
      </c>
      <c r="Q4185">
        <v>453</v>
      </c>
      <c r="R4185" t="s">
        <v>90</v>
      </c>
      <c r="S4185" t="s">
        <v>78</v>
      </c>
      <c r="AU4185">
        <v>453</v>
      </c>
      <c r="AV4185" t="s">
        <v>90</v>
      </c>
      <c r="AW4185" t="s">
        <v>78</v>
      </c>
      <c r="AX4185">
        <v>3</v>
      </c>
      <c r="AY4185">
        <v>507</v>
      </c>
      <c r="AZ4185" t="s">
        <v>90</v>
      </c>
      <c r="BA4185" t="s">
        <v>78</v>
      </c>
      <c r="BO4185" t="s">
        <v>90</v>
      </c>
      <c r="BP4185" t="s">
        <v>93</v>
      </c>
      <c r="BQ4185" t="s">
        <v>94</v>
      </c>
    </row>
    <row r="4186" spans="1:69" x14ac:dyDescent="0.3">
      <c r="A4186">
        <v>524</v>
      </c>
      <c r="B4186" t="s">
        <v>2795</v>
      </c>
      <c r="C4186">
        <v>1</v>
      </c>
      <c r="D4186" t="s">
        <v>67</v>
      </c>
      <c r="E4186">
        <v>65</v>
      </c>
      <c r="F4186" t="s">
        <v>2789</v>
      </c>
      <c r="G4186" t="s">
        <v>90</v>
      </c>
      <c r="H4186" t="s">
        <v>90</v>
      </c>
      <c r="Q4186">
        <v>453</v>
      </c>
      <c r="R4186" t="s">
        <v>90</v>
      </c>
      <c r="S4186" t="s">
        <v>78</v>
      </c>
      <c r="AU4186">
        <v>453</v>
      </c>
      <c r="AV4186" t="s">
        <v>90</v>
      </c>
      <c r="AW4186" t="s">
        <v>78</v>
      </c>
      <c r="AX4186">
        <v>3</v>
      </c>
      <c r="AY4186">
        <v>507</v>
      </c>
      <c r="AZ4186" t="s">
        <v>90</v>
      </c>
      <c r="BA4186" t="s">
        <v>78</v>
      </c>
      <c r="BO4186" t="s">
        <v>90</v>
      </c>
      <c r="BP4186" t="s">
        <v>93</v>
      </c>
      <c r="BQ4186" t="s">
        <v>94</v>
      </c>
    </row>
    <row r="4187" spans="1:69" x14ac:dyDescent="0.3">
      <c r="A4187">
        <v>524</v>
      </c>
      <c r="B4187" t="s">
        <v>2795</v>
      </c>
      <c r="C4187">
        <v>2</v>
      </c>
      <c r="D4187" t="s">
        <v>77</v>
      </c>
      <c r="E4187">
        <v>65</v>
      </c>
      <c r="F4187" t="s">
        <v>2789</v>
      </c>
      <c r="G4187" t="s">
        <v>90</v>
      </c>
      <c r="H4187" t="s">
        <v>90</v>
      </c>
      <c r="Q4187">
        <v>453</v>
      </c>
      <c r="R4187" t="s">
        <v>90</v>
      </c>
      <c r="S4187" t="s">
        <v>78</v>
      </c>
      <c r="AU4187">
        <v>453</v>
      </c>
      <c r="AV4187" t="s">
        <v>90</v>
      </c>
      <c r="AW4187" t="s">
        <v>78</v>
      </c>
      <c r="AX4187">
        <v>3</v>
      </c>
      <c r="AY4187">
        <v>507</v>
      </c>
      <c r="AZ4187" t="s">
        <v>90</v>
      </c>
      <c r="BA4187" t="s">
        <v>78</v>
      </c>
      <c r="BO4187" t="s">
        <v>90</v>
      </c>
      <c r="BP4187" t="s">
        <v>93</v>
      </c>
      <c r="BQ4187" t="s">
        <v>94</v>
      </c>
    </row>
    <row r="4188" spans="1:69" x14ac:dyDescent="0.3">
      <c r="A4188">
        <v>524</v>
      </c>
      <c r="B4188" t="s">
        <v>2795</v>
      </c>
      <c r="C4188">
        <v>3</v>
      </c>
      <c r="D4188" t="s">
        <v>83</v>
      </c>
      <c r="E4188">
        <v>65</v>
      </c>
      <c r="F4188" t="s">
        <v>2789</v>
      </c>
      <c r="G4188" t="s">
        <v>90</v>
      </c>
      <c r="H4188" t="s">
        <v>90</v>
      </c>
      <c r="Q4188">
        <v>453</v>
      </c>
      <c r="R4188" t="s">
        <v>90</v>
      </c>
      <c r="S4188" t="s">
        <v>78</v>
      </c>
      <c r="AU4188">
        <v>453</v>
      </c>
      <c r="AV4188" t="s">
        <v>90</v>
      </c>
      <c r="AW4188" t="s">
        <v>78</v>
      </c>
      <c r="AX4188">
        <v>3</v>
      </c>
      <c r="AY4188">
        <v>507</v>
      </c>
      <c r="AZ4188" t="s">
        <v>90</v>
      </c>
      <c r="BA4188" t="s">
        <v>78</v>
      </c>
      <c r="BO4188" t="s">
        <v>90</v>
      </c>
      <c r="BP4188" t="s">
        <v>93</v>
      </c>
      <c r="BQ4188" t="s">
        <v>94</v>
      </c>
    </row>
    <row r="4189" spans="1:69" x14ac:dyDescent="0.3">
      <c r="A4189">
        <v>524</v>
      </c>
      <c r="B4189" t="s">
        <v>2795</v>
      </c>
      <c r="C4189">
        <v>4</v>
      </c>
      <c r="D4189" t="s">
        <v>84</v>
      </c>
      <c r="E4189">
        <v>65</v>
      </c>
      <c r="F4189" t="s">
        <v>2789</v>
      </c>
      <c r="G4189" t="s">
        <v>90</v>
      </c>
      <c r="H4189" t="s">
        <v>90</v>
      </c>
      <c r="Q4189">
        <v>453</v>
      </c>
      <c r="R4189" t="s">
        <v>90</v>
      </c>
      <c r="S4189" t="s">
        <v>69</v>
      </c>
      <c r="AU4189">
        <v>453</v>
      </c>
      <c r="AV4189" t="s">
        <v>90</v>
      </c>
      <c r="AW4189" t="s">
        <v>69</v>
      </c>
      <c r="AX4189">
        <v>3</v>
      </c>
      <c r="AY4189">
        <v>507</v>
      </c>
      <c r="AZ4189" t="s">
        <v>90</v>
      </c>
      <c r="BA4189" t="s">
        <v>69</v>
      </c>
      <c r="BO4189" t="s">
        <v>90</v>
      </c>
      <c r="BP4189" t="s">
        <v>93</v>
      </c>
      <c r="BQ4189" t="s">
        <v>94</v>
      </c>
    </row>
    <row r="4190" spans="1:69" x14ac:dyDescent="0.3">
      <c r="A4190">
        <v>524</v>
      </c>
      <c r="B4190" t="s">
        <v>2795</v>
      </c>
      <c r="C4190">
        <v>5</v>
      </c>
      <c r="D4190" t="s">
        <v>85</v>
      </c>
      <c r="E4190">
        <v>65</v>
      </c>
      <c r="F4190" t="s">
        <v>2789</v>
      </c>
      <c r="G4190" t="s">
        <v>90</v>
      </c>
      <c r="H4190" t="s">
        <v>90</v>
      </c>
      <c r="Q4190">
        <v>453</v>
      </c>
      <c r="R4190" t="s">
        <v>90</v>
      </c>
      <c r="S4190" t="s">
        <v>78</v>
      </c>
      <c r="AU4190">
        <v>453</v>
      </c>
      <c r="AV4190" t="s">
        <v>90</v>
      </c>
      <c r="AW4190" t="s">
        <v>78</v>
      </c>
      <c r="AX4190">
        <v>3</v>
      </c>
      <c r="AY4190">
        <v>507</v>
      </c>
      <c r="AZ4190" t="s">
        <v>90</v>
      </c>
      <c r="BA4190" t="s">
        <v>78</v>
      </c>
      <c r="BO4190" t="s">
        <v>90</v>
      </c>
      <c r="BP4190" t="s">
        <v>93</v>
      </c>
      <c r="BQ4190" t="s">
        <v>94</v>
      </c>
    </row>
    <row r="4191" spans="1:69" x14ac:dyDescent="0.3">
      <c r="A4191">
        <v>524</v>
      </c>
      <c r="B4191" t="s">
        <v>2795</v>
      </c>
      <c r="C4191">
        <v>6</v>
      </c>
      <c r="D4191" t="s">
        <v>86</v>
      </c>
      <c r="E4191">
        <v>65</v>
      </c>
      <c r="F4191" t="s">
        <v>2789</v>
      </c>
      <c r="G4191" t="s">
        <v>90</v>
      </c>
      <c r="H4191" t="s">
        <v>90</v>
      </c>
      <c r="Q4191">
        <v>453</v>
      </c>
      <c r="R4191" t="s">
        <v>90</v>
      </c>
      <c r="S4191" t="s">
        <v>69</v>
      </c>
      <c r="AU4191">
        <v>453</v>
      </c>
      <c r="AV4191" t="s">
        <v>90</v>
      </c>
      <c r="AW4191" t="s">
        <v>69</v>
      </c>
      <c r="AX4191">
        <v>3</v>
      </c>
      <c r="AY4191">
        <v>507</v>
      </c>
      <c r="AZ4191" t="s">
        <v>90</v>
      </c>
      <c r="BA4191" t="s">
        <v>69</v>
      </c>
      <c r="BO4191" t="s">
        <v>90</v>
      </c>
      <c r="BP4191" t="s">
        <v>93</v>
      </c>
      <c r="BQ4191" t="s">
        <v>94</v>
      </c>
    </row>
    <row r="4192" spans="1:69" x14ac:dyDescent="0.3">
      <c r="A4192">
        <v>524</v>
      </c>
      <c r="B4192" t="s">
        <v>2795</v>
      </c>
      <c r="C4192">
        <v>7</v>
      </c>
      <c r="D4192" t="s">
        <v>87</v>
      </c>
      <c r="E4192">
        <v>65</v>
      </c>
      <c r="F4192" t="s">
        <v>2789</v>
      </c>
      <c r="G4192" t="s">
        <v>90</v>
      </c>
      <c r="H4192" t="s">
        <v>90</v>
      </c>
      <c r="Q4192">
        <v>453</v>
      </c>
      <c r="R4192" t="s">
        <v>90</v>
      </c>
      <c r="S4192" t="s">
        <v>69</v>
      </c>
      <c r="AU4192">
        <v>453</v>
      </c>
      <c r="AV4192" t="s">
        <v>90</v>
      </c>
      <c r="AW4192" t="s">
        <v>69</v>
      </c>
      <c r="AX4192">
        <v>3</v>
      </c>
      <c r="AY4192">
        <v>507</v>
      </c>
      <c r="AZ4192" t="s">
        <v>90</v>
      </c>
      <c r="BA4192" t="s">
        <v>69</v>
      </c>
      <c r="BO4192" t="s">
        <v>90</v>
      </c>
      <c r="BP4192" t="s">
        <v>93</v>
      </c>
      <c r="BQ4192" t="s">
        <v>94</v>
      </c>
    </row>
    <row r="4193" spans="1:69" x14ac:dyDescent="0.3">
      <c r="A4193">
        <v>524</v>
      </c>
      <c r="B4193" t="s">
        <v>2795</v>
      </c>
      <c r="C4193">
        <v>8</v>
      </c>
      <c r="D4193" t="s">
        <v>88</v>
      </c>
      <c r="E4193">
        <v>65</v>
      </c>
      <c r="F4193" t="s">
        <v>2789</v>
      </c>
      <c r="G4193" t="s">
        <v>90</v>
      </c>
      <c r="H4193" t="s">
        <v>90</v>
      </c>
      <c r="Q4193">
        <v>453</v>
      </c>
      <c r="R4193" t="s">
        <v>90</v>
      </c>
      <c r="S4193" t="s">
        <v>78</v>
      </c>
      <c r="AU4193">
        <v>453</v>
      </c>
      <c r="AV4193" t="s">
        <v>90</v>
      </c>
      <c r="AW4193" t="s">
        <v>78</v>
      </c>
      <c r="AX4193">
        <v>3</v>
      </c>
      <c r="AY4193">
        <v>507</v>
      </c>
      <c r="AZ4193" t="s">
        <v>90</v>
      </c>
      <c r="BA4193" t="s">
        <v>78</v>
      </c>
      <c r="BO4193" t="s">
        <v>90</v>
      </c>
      <c r="BP4193" t="s">
        <v>93</v>
      </c>
      <c r="BQ4193" t="s">
        <v>94</v>
      </c>
    </row>
    <row r="4194" spans="1:69" x14ac:dyDescent="0.3">
      <c r="A4194">
        <v>525</v>
      </c>
      <c r="B4194" t="s">
        <v>2796</v>
      </c>
      <c r="C4194">
        <v>1</v>
      </c>
      <c r="D4194" t="s">
        <v>67</v>
      </c>
      <c r="E4194">
        <v>65</v>
      </c>
      <c r="F4194" t="s">
        <v>2789</v>
      </c>
      <c r="G4194" t="s">
        <v>90</v>
      </c>
      <c r="H4194" t="s">
        <v>90</v>
      </c>
      <c r="Q4194">
        <v>453</v>
      </c>
      <c r="R4194" t="s">
        <v>90</v>
      </c>
      <c r="S4194" t="s">
        <v>78</v>
      </c>
      <c r="AU4194">
        <v>453</v>
      </c>
      <c r="AV4194" t="s">
        <v>90</v>
      </c>
      <c r="AW4194" t="s">
        <v>78</v>
      </c>
      <c r="AX4194">
        <v>3</v>
      </c>
      <c r="AY4194">
        <v>507</v>
      </c>
      <c r="AZ4194" t="s">
        <v>90</v>
      </c>
      <c r="BA4194" t="s">
        <v>78</v>
      </c>
      <c r="BO4194" t="s">
        <v>90</v>
      </c>
      <c r="BP4194" t="s">
        <v>93</v>
      </c>
      <c r="BQ4194" t="s">
        <v>94</v>
      </c>
    </row>
    <row r="4195" spans="1:69" x14ac:dyDescent="0.3">
      <c r="A4195">
        <v>525</v>
      </c>
      <c r="B4195" t="s">
        <v>2796</v>
      </c>
      <c r="C4195">
        <v>2</v>
      </c>
      <c r="D4195" t="s">
        <v>77</v>
      </c>
      <c r="E4195">
        <v>65</v>
      </c>
      <c r="F4195" t="s">
        <v>2789</v>
      </c>
      <c r="G4195" t="s">
        <v>90</v>
      </c>
      <c r="H4195" t="s">
        <v>90</v>
      </c>
      <c r="Q4195">
        <v>453</v>
      </c>
      <c r="R4195" t="s">
        <v>90</v>
      </c>
      <c r="S4195" t="s">
        <v>78</v>
      </c>
      <c r="AU4195">
        <v>453</v>
      </c>
      <c r="AV4195" t="s">
        <v>90</v>
      </c>
      <c r="AW4195" t="s">
        <v>78</v>
      </c>
      <c r="AX4195">
        <v>3</v>
      </c>
      <c r="AY4195">
        <v>507</v>
      </c>
      <c r="AZ4195" t="s">
        <v>90</v>
      </c>
      <c r="BA4195" t="s">
        <v>78</v>
      </c>
      <c r="BO4195" t="s">
        <v>90</v>
      </c>
      <c r="BP4195" t="s">
        <v>93</v>
      </c>
      <c r="BQ4195" t="s">
        <v>94</v>
      </c>
    </row>
    <row r="4196" spans="1:69" x14ac:dyDescent="0.3">
      <c r="A4196">
        <v>525</v>
      </c>
      <c r="B4196" t="s">
        <v>2796</v>
      </c>
      <c r="C4196">
        <v>3</v>
      </c>
      <c r="D4196" t="s">
        <v>83</v>
      </c>
      <c r="E4196">
        <v>65</v>
      </c>
      <c r="F4196" t="s">
        <v>2789</v>
      </c>
      <c r="G4196" t="s">
        <v>90</v>
      </c>
      <c r="H4196" t="s">
        <v>90</v>
      </c>
      <c r="Q4196">
        <v>453</v>
      </c>
      <c r="R4196" t="s">
        <v>90</v>
      </c>
      <c r="S4196" t="s">
        <v>78</v>
      </c>
      <c r="AU4196">
        <v>453</v>
      </c>
      <c r="AV4196" t="s">
        <v>90</v>
      </c>
      <c r="AW4196" t="s">
        <v>78</v>
      </c>
      <c r="AX4196">
        <v>3</v>
      </c>
      <c r="AY4196">
        <v>507</v>
      </c>
      <c r="AZ4196" t="s">
        <v>90</v>
      </c>
      <c r="BA4196" t="s">
        <v>78</v>
      </c>
      <c r="BO4196" t="s">
        <v>90</v>
      </c>
      <c r="BP4196" t="s">
        <v>93</v>
      </c>
      <c r="BQ4196" t="s">
        <v>94</v>
      </c>
    </row>
    <row r="4197" spans="1:69" x14ac:dyDescent="0.3">
      <c r="A4197">
        <v>525</v>
      </c>
      <c r="B4197" t="s">
        <v>2796</v>
      </c>
      <c r="C4197">
        <v>4</v>
      </c>
      <c r="D4197" t="s">
        <v>84</v>
      </c>
      <c r="E4197">
        <v>65</v>
      </c>
      <c r="F4197" t="s">
        <v>2789</v>
      </c>
      <c r="G4197" t="s">
        <v>90</v>
      </c>
      <c r="H4197" t="s">
        <v>90</v>
      </c>
      <c r="Q4197">
        <v>453</v>
      </c>
      <c r="R4197" t="s">
        <v>90</v>
      </c>
      <c r="S4197" t="s">
        <v>69</v>
      </c>
      <c r="AU4197">
        <v>453</v>
      </c>
      <c r="AV4197" t="s">
        <v>90</v>
      </c>
      <c r="AW4197" t="s">
        <v>69</v>
      </c>
      <c r="AX4197">
        <v>3</v>
      </c>
      <c r="AY4197">
        <v>507</v>
      </c>
      <c r="AZ4197" t="s">
        <v>90</v>
      </c>
      <c r="BA4197" t="s">
        <v>69</v>
      </c>
      <c r="BO4197" t="s">
        <v>90</v>
      </c>
      <c r="BP4197" t="s">
        <v>93</v>
      </c>
      <c r="BQ4197" t="s">
        <v>94</v>
      </c>
    </row>
    <row r="4198" spans="1:69" x14ac:dyDescent="0.3">
      <c r="A4198">
        <v>525</v>
      </c>
      <c r="B4198" t="s">
        <v>2796</v>
      </c>
      <c r="C4198">
        <v>5</v>
      </c>
      <c r="D4198" t="s">
        <v>85</v>
      </c>
      <c r="E4198">
        <v>65</v>
      </c>
      <c r="F4198" t="s">
        <v>2789</v>
      </c>
      <c r="G4198" t="s">
        <v>90</v>
      </c>
      <c r="H4198" t="s">
        <v>90</v>
      </c>
      <c r="Q4198">
        <v>453</v>
      </c>
      <c r="R4198" t="s">
        <v>90</v>
      </c>
      <c r="S4198" t="s">
        <v>78</v>
      </c>
      <c r="AU4198">
        <v>453</v>
      </c>
      <c r="AV4198" t="s">
        <v>90</v>
      </c>
      <c r="AW4198" t="s">
        <v>78</v>
      </c>
      <c r="AX4198">
        <v>3</v>
      </c>
      <c r="AY4198">
        <v>507</v>
      </c>
      <c r="AZ4198" t="s">
        <v>90</v>
      </c>
      <c r="BA4198" t="s">
        <v>78</v>
      </c>
      <c r="BO4198" t="s">
        <v>90</v>
      </c>
      <c r="BP4198" t="s">
        <v>93</v>
      </c>
      <c r="BQ4198" t="s">
        <v>94</v>
      </c>
    </row>
    <row r="4199" spans="1:69" x14ac:dyDescent="0.3">
      <c r="A4199">
        <v>525</v>
      </c>
      <c r="B4199" t="s">
        <v>2796</v>
      </c>
      <c r="C4199">
        <v>6</v>
      </c>
      <c r="D4199" t="s">
        <v>86</v>
      </c>
      <c r="E4199">
        <v>65</v>
      </c>
      <c r="F4199" t="s">
        <v>2789</v>
      </c>
      <c r="G4199" t="s">
        <v>90</v>
      </c>
      <c r="H4199" t="s">
        <v>90</v>
      </c>
      <c r="Q4199">
        <v>453</v>
      </c>
      <c r="R4199" t="s">
        <v>90</v>
      </c>
      <c r="S4199" t="s">
        <v>69</v>
      </c>
      <c r="AU4199">
        <v>453</v>
      </c>
      <c r="AV4199" t="s">
        <v>90</v>
      </c>
      <c r="AW4199" t="s">
        <v>69</v>
      </c>
      <c r="AX4199">
        <v>3</v>
      </c>
      <c r="AY4199">
        <v>507</v>
      </c>
      <c r="AZ4199" t="s">
        <v>90</v>
      </c>
      <c r="BA4199" t="s">
        <v>69</v>
      </c>
      <c r="BO4199" t="s">
        <v>90</v>
      </c>
      <c r="BP4199" t="s">
        <v>93</v>
      </c>
      <c r="BQ4199" t="s">
        <v>94</v>
      </c>
    </row>
    <row r="4200" spans="1:69" x14ac:dyDescent="0.3">
      <c r="A4200">
        <v>525</v>
      </c>
      <c r="B4200" t="s">
        <v>2796</v>
      </c>
      <c r="C4200">
        <v>7</v>
      </c>
      <c r="D4200" t="s">
        <v>87</v>
      </c>
      <c r="E4200">
        <v>65</v>
      </c>
      <c r="F4200" t="s">
        <v>2789</v>
      </c>
      <c r="G4200" t="s">
        <v>90</v>
      </c>
      <c r="H4200" t="s">
        <v>90</v>
      </c>
      <c r="Q4200">
        <v>453</v>
      </c>
      <c r="R4200" t="s">
        <v>90</v>
      </c>
      <c r="S4200" t="s">
        <v>69</v>
      </c>
      <c r="AU4200">
        <v>453</v>
      </c>
      <c r="AV4200" t="s">
        <v>90</v>
      </c>
      <c r="AW4200" t="s">
        <v>69</v>
      </c>
      <c r="AX4200">
        <v>3</v>
      </c>
      <c r="AY4200">
        <v>507</v>
      </c>
      <c r="AZ4200" t="s">
        <v>90</v>
      </c>
      <c r="BA4200" t="s">
        <v>69</v>
      </c>
      <c r="BO4200" t="s">
        <v>90</v>
      </c>
      <c r="BP4200" t="s">
        <v>93</v>
      </c>
      <c r="BQ4200" t="s">
        <v>94</v>
      </c>
    </row>
    <row r="4201" spans="1:69" x14ac:dyDescent="0.3">
      <c r="A4201">
        <v>525</v>
      </c>
      <c r="B4201" t="s">
        <v>2796</v>
      </c>
      <c r="C4201">
        <v>8</v>
      </c>
      <c r="D4201" t="s">
        <v>88</v>
      </c>
      <c r="E4201">
        <v>65</v>
      </c>
      <c r="F4201" t="s">
        <v>2789</v>
      </c>
      <c r="G4201" t="s">
        <v>90</v>
      </c>
      <c r="H4201" t="s">
        <v>90</v>
      </c>
      <c r="Q4201">
        <v>453</v>
      </c>
      <c r="R4201" t="s">
        <v>90</v>
      </c>
      <c r="S4201" t="s">
        <v>78</v>
      </c>
      <c r="AU4201">
        <v>453</v>
      </c>
      <c r="AV4201" t="s">
        <v>90</v>
      </c>
      <c r="AW4201" t="s">
        <v>78</v>
      </c>
      <c r="AX4201">
        <v>3</v>
      </c>
      <c r="AY4201">
        <v>507</v>
      </c>
      <c r="AZ4201" t="s">
        <v>90</v>
      </c>
      <c r="BA4201" t="s">
        <v>78</v>
      </c>
      <c r="BO4201" t="s">
        <v>90</v>
      </c>
      <c r="BP4201" t="s">
        <v>93</v>
      </c>
      <c r="BQ4201" t="s">
        <v>94</v>
      </c>
    </row>
    <row r="4202" spans="1:69" x14ac:dyDescent="0.3">
      <c r="A4202">
        <v>526</v>
      </c>
      <c r="B4202" t="s">
        <v>2797</v>
      </c>
      <c r="C4202">
        <v>1</v>
      </c>
      <c r="D4202" t="s">
        <v>67</v>
      </c>
      <c r="E4202">
        <v>65</v>
      </c>
      <c r="F4202" t="s">
        <v>2789</v>
      </c>
      <c r="G4202" t="s">
        <v>90</v>
      </c>
      <c r="H4202" t="s">
        <v>90</v>
      </c>
      <c r="Q4202">
        <v>453</v>
      </c>
      <c r="R4202" t="s">
        <v>90</v>
      </c>
      <c r="S4202" t="s">
        <v>78</v>
      </c>
      <c r="AU4202">
        <v>453</v>
      </c>
      <c r="AV4202" t="s">
        <v>90</v>
      </c>
      <c r="AW4202" t="s">
        <v>78</v>
      </c>
      <c r="AX4202">
        <v>3</v>
      </c>
      <c r="AY4202">
        <v>507</v>
      </c>
      <c r="AZ4202" t="s">
        <v>90</v>
      </c>
      <c r="BA4202" t="s">
        <v>78</v>
      </c>
      <c r="BO4202" t="s">
        <v>90</v>
      </c>
      <c r="BP4202" t="s">
        <v>93</v>
      </c>
      <c r="BQ4202" t="s">
        <v>94</v>
      </c>
    </row>
    <row r="4203" spans="1:69" x14ac:dyDescent="0.3">
      <c r="A4203">
        <v>526</v>
      </c>
      <c r="B4203" t="s">
        <v>2797</v>
      </c>
      <c r="C4203">
        <v>2</v>
      </c>
      <c r="D4203" t="s">
        <v>77</v>
      </c>
      <c r="E4203">
        <v>65</v>
      </c>
      <c r="F4203" t="s">
        <v>2789</v>
      </c>
      <c r="G4203" t="s">
        <v>90</v>
      </c>
      <c r="H4203" t="s">
        <v>90</v>
      </c>
      <c r="Q4203">
        <v>453</v>
      </c>
      <c r="R4203" t="s">
        <v>90</v>
      </c>
      <c r="S4203" t="s">
        <v>78</v>
      </c>
      <c r="AU4203">
        <v>453</v>
      </c>
      <c r="AV4203" t="s">
        <v>90</v>
      </c>
      <c r="AW4203" t="s">
        <v>78</v>
      </c>
      <c r="AX4203">
        <v>3</v>
      </c>
      <c r="AY4203">
        <v>507</v>
      </c>
      <c r="AZ4203" t="s">
        <v>90</v>
      </c>
      <c r="BA4203" t="s">
        <v>78</v>
      </c>
      <c r="BO4203" t="s">
        <v>90</v>
      </c>
      <c r="BP4203" t="s">
        <v>93</v>
      </c>
      <c r="BQ4203" t="s">
        <v>94</v>
      </c>
    </row>
    <row r="4204" spans="1:69" x14ac:dyDescent="0.3">
      <c r="A4204">
        <v>526</v>
      </c>
      <c r="B4204" t="s">
        <v>2797</v>
      </c>
      <c r="C4204">
        <v>3</v>
      </c>
      <c r="D4204" t="s">
        <v>83</v>
      </c>
      <c r="E4204">
        <v>65</v>
      </c>
      <c r="F4204" t="s">
        <v>2789</v>
      </c>
      <c r="G4204" t="s">
        <v>90</v>
      </c>
      <c r="H4204" t="s">
        <v>90</v>
      </c>
      <c r="Q4204">
        <v>453</v>
      </c>
      <c r="R4204" t="s">
        <v>90</v>
      </c>
      <c r="S4204" t="s">
        <v>78</v>
      </c>
      <c r="AU4204">
        <v>453</v>
      </c>
      <c r="AV4204" t="s">
        <v>90</v>
      </c>
      <c r="AW4204" t="s">
        <v>78</v>
      </c>
      <c r="AX4204">
        <v>3</v>
      </c>
      <c r="AY4204">
        <v>507</v>
      </c>
      <c r="AZ4204" t="s">
        <v>90</v>
      </c>
      <c r="BA4204" t="s">
        <v>78</v>
      </c>
      <c r="BO4204" t="s">
        <v>90</v>
      </c>
      <c r="BP4204" t="s">
        <v>93</v>
      </c>
      <c r="BQ4204" t="s">
        <v>94</v>
      </c>
    </row>
    <row r="4205" spans="1:69" x14ac:dyDescent="0.3">
      <c r="A4205">
        <v>526</v>
      </c>
      <c r="B4205" t="s">
        <v>2797</v>
      </c>
      <c r="C4205">
        <v>4</v>
      </c>
      <c r="D4205" t="s">
        <v>84</v>
      </c>
      <c r="E4205">
        <v>65</v>
      </c>
      <c r="F4205" t="s">
        <v>2789</v>
      </c>
      <c r="G4205" t="s">
        <v>90</v>
      </c>
      <c r="H4205" t="s">
        <v>90</v>
      </c>
      <c r="Q4205">
        <v>453</v>
      </c>
      <c r="R4205" t="s">
        <v>90</v>
      </c>
      <c r="S4205" t="s">
        <v>69</v>
      </c>
      <c r="AU4205">
        <v>453</v>
      </c>
      <c r="AV4205" t="s">
        <v>90</v>
      </c>
      <c r="AW4205" t="s">
        <v>69</v>
      </c>
      <c r="AX4205">
        <v>3</v>
      </c>
      <c r="AY4205">
        <v>507</v>
      </c>
      <c r="AZ4205" t="s">
        <v>90</v>
      </c>
      <c r="BA4205" t="s">
        <v>69</v>
      </c>
      <c r="BO4205" t="s">
        <v>90</v>
      </c>
      <c r="BP4205" t="s">
        <v>93</v>
      </c>
      <c r="BQ4205" t="s">
        <v>94</v>
      </c>
    </row>
    <row r="4206" spans="1:69" x14ac:dyDescent="0.3">
      <c r="A4206">
        <v>526</v>
      </c>
      <c r="B4206" t="s">
        <v>2797</v>
      </c>
      <c r="C4206">
        <v>5</v>
      </c>
      <c r="D4206" t="s">
        <v>85</v>
      </c>
      <c r="E4206">
        <v>65</v>
      </c>
      <c r="F4206" t="s">
        <v>2789</v>
      </c>
      <c r="G4206" t="s">
        <v>90</v>
      </c>
      <c r="H4206" t="s">
        <v>90</v>
      </c>
      <c r="Q4206">
        <v>453</v>
      </c>
      <c r="R4206" t="s">
        <v>90</v>
      </c>
      <c r="S4206" t="s">
        <v>78</v>
      </c>
      <c r="AU4206">
        <v>453</v>
      </c>
      <c r="AV4206" t="s">
        <v>90</v>
      </c>
      <c r="AW4206" t="s">
        <v>78</v>
      </c>
      <c r="AX4206">
        <v>3</v>
      </c>
      <c r="AY4206">
        <v>507</v>
      </c>
      <c r="AZ4206" t="s">
        <v>90</v>
      </c>
      <c r="BA4206" t="s">
        <v>78</v>
      </c>
      <c r="BO4206" t="s">
        <v>90</v>
      </c>
      <c r="BP4206" t="s">
        <v>93</v>
      </c>
      <c r="BQ4206" t="s">
        <v>94</v>
      </c>
    </row>
    <row r="4207" spans="1:69" x14ac:dyDescent="0.3">
      <c r="A4207">
        <v>526</v>
      </c>
      <c r="B4207" t="s">
        <v>2797</v>
      </c>
      <c r="C4207">
        <v>6</v>
      </c>
      <c r="D4207" t="s">
        <v>86</v>
      </c>
      <c r="E4207">
        <v>65</v>
      </c>
      <c r="F4207" t="s">
        <v>2789</v>
      </c>
      <c r="G4207" t="s">
        <v>90</v>
      </c>
      <c r="H4207" t="s">
        <v>90</v>
      </c>
      <c r="Q4207">
        <v>453</v>
      </c>
      <c r="R4207" t="s">
        <v>90</v>
      </c>
      <c r="S4207" t="s">
        <v>69</v>
      </c>
      <c r="AU4207">
        <v>453</v>
      </c>
      <c r="AV4207" t="s">
        <v>90</v>
      </c>
      <c r="AW4207" t="s">
        <v>69</v>
      </c>
      <c r="AX4207">
        <v>3</v>
      </c>
      <c r="AY4207">
        <v>507</v>
      </c>
      <c r="AZ4207" t="s">
        <v>90</v>
      </c>
      <c r="BA4207" t="s">
        <v>69</v>
      </c>
      <c r="BO4207" t="s">
        <v>90</v>
      </c>
      <c r="BP4207" t="s">
        <v>93</v>
      </c>
      <c r="BQ4207" t="s">
        <v>94</v>
      </c>
    </row>
    <row r="4208" spans="1:69" x14ac:dyDescent="0.3">
      <c r="A4208">
        <v>526</v>
      </c>
      <c r="B4208" t="s">
        <v>2797</v>
      </c>
      <c r="C4208">
        <v>7</v>
      </c>
      <c r="D4208" t="s">
        <v>87</v>
      </c>
      <c r="E4208">
        <v>65</v>
      </c>
      <c r="F4208" t="s">
        <v>2789</v>
      </c>
      <c r="G4208" t="s">
        <v>90</v>
      </c>
      <c r="H4208" t="s">
        <v>90</v>
      </c>
      <c r="Q4208">
        <v>453</v>
      </c>
      <c r="R4208" t="s">
        <v>90</v>
      </c>
      <c r="S4208" t="s">
        <v>69</v>
      </c>
      <c r="AU4208">
        <v>453</v>
      </c>
      <c r="AV4208" t="s">
        <v>90</v>
      </c>
      <c r="AW4208" t="s">
        <v>69</v>
      </c>
      <c r="AX4208">
        <v>3</v>
      </c>
      <c r="AY4208">
        <v>507</v>
      </c>
      <c r="AZ4208" t="s">
        <v>90</v>
      </c>
      <c r="BA4208" t="s">
        <v>69</v>
      </c>
      <c r="BO4208" t="s">
        <v>90</v>
      </c>
      <c r="BP4208" t="s">
        <v>93</v>
      </c>
      <c r="BQ4208" t="s">
        <v>94</v>
      </c>
    </row>
    <row r="4209" spans="1:69" x14ac:dyDescent="0.3">
      <c r="A4209">
        <v>526</v>
      </c>
      <c r="B4209" t="s">
        <v>2797</v>
      </c>
      <c r="C4209">
        <v>8</v>
      </c>
      <c r="D4209" t="s">
        <v>88</v>
      </c>
      <c r="E4209">
        <v>65</v>
      </c>
      <c r="F4209" t="s">
        <v>2789</v>
      </c>
      <c r="G4209" t="s">
        <v>90</v>
      </c>
      <c r="H4209" t="s">
        <v>90</v>
      </c>
      <c r="Q4209">
        <v>453</v>
      </c>
      <c r="R4209" t="s">
        <v>90</v>
      </c>
      <c r="S4209" t="s">
        <v>78</v>
      </c>
      <c r="AU4209">
        <v>453</v>
      </c>
      <c r="AV4209" t="s">
        <v>90</v>
      </c>
      <c r="AW4209" t="s">
        <v>78</v>
      </c>
      <c r="AX4209">
        <v>3</v>
      </c>
      <c r="AY4209">
        <v>507</v>
      </c>
      <c r="AZ4209" t="s">
        <v>90</v>
      </c>
      <c r="BA4209" t="s">
        <v>78</v>
      </c>
      <c r="BO4209" t="s">
        <v>90</v>
      </c>
      <c r="BP4209" t="s">
        <v>93</v>
      </c>
      <c r="BQ4209" t="s">
        <v>94</v>
      </c>
    </row>
    <row r="4210" spans="1:69" x14ac:dyDescent="0.3">
      <c r="A4210">
        <v>527</v>
      </c>
      <c r="B4210" t="s">
        <v>2798</v>
      </c>
      <c r="C4210">
        <v>1</v>
      </c>
      <c r="D4210" t="s">
        <v>67</v>
      </c>
      <c r="E4210">
        <v>65</v>
      </c>
      <c r="F4210" t="s">
        <v>2789</v>
      </c>
      <c r="G4210" t="s">
        <v>90</v>
      </c>
      <c r="H4210" t="s">
        <v>90</v>
      </c>
      <c r="Q4210">
        <v>507</v>
      </c>
      <c r="R4210" t="s">
        <v>90</v>
      </c>
      <c r="S4210" t="s">
        <v>78</v>
      </c>
      <c r="AU4210">
        <v>507</v>
      </c>
      <c r="AV4210" t="s">
        <v>90</v>
      </c>
      <c r="AW4210" t="s">
        <v>78</v>
      </c>
      <c r="AX4210">
        <v>3</v>
      </c>
      <c r="AY4210">
        <v>503</v>
      </c>
      <c r="AZ4210" t="s">
        <v>90</v>
      </c>
      <c r="BA4210" t="s">
        <v>78</v>
      </c>
      <c r="BO4210" t="s">
        <v>90</v>
      </c>
      <c r="BP4210" t="s">
        <v>93</v>
      </c>
      <c r="BQ4210" t="s">
        <v>94</v>
      </c>
    </row>
    <row r="4211" spans="1:69" x14ac:dyDescent="0.3">
      <c r="A4211">
        <v>527</v>
      </c>
      <c r="B4211" t="s">
        <v>2798</v>
      </c>
      <c r="C4211">
        <v>2</v>
      </c>
      <c r="D4211" t="s">
        <v>77</v>
      </c>
      <c r="E4211">
        <v>65</v>
      </c>
      <c r="F4211" t="s">
        <v>2789</v>
      </c>
      <c r="G4211" t="s">
        <v>90</v>
      </c>
      <c r="H4211" t="s">
        <v>90</v>
      </c>
      <c r="Q4211">
        <v>507</v>
      </c>
      <c r="R4211" t="s">
        <v>90</v>
      </c>
      <c r="S4211" t="s">
        <v>78</v>
      </c>
      <c r="AU4211">
        <v>507</v>
      </c>
      <c r="AV4211" t="s">
        <v>90</v>
      </c>
      <c r="AW4211" t="s">
        <v>78</v>
      </c>
      <c r="AX4211">
        <v>3</v>
      </c>
      <c r="AY4211">
        <v>503</v>
      </c>
      <c r="AZ4211" t="s">
        <v>90</v>
      </c>
      <c r="BA4211" t="s">
        <v>78</v>
      </c>
      <c r="BO4211" t="s">
        <v>90</v>
      </c>
      <c r="BP4211" t="s">
        <v>93</v>
      </c>
      <c r="BQ4211" t="s">
        <v>94</v>
      </c>
    </row>
    <row r="4212" spans="1:69" x14ac:dyDescent="0.3">
      <c r="A4212">
        <v>527</v>
      </c>
      <c r="B4212" t="s">
        <v>2798</v>
      </c>
      <c r="C4212">
        <v>3</v>
      </c>
      <c r="D4212" t="s">
        <v>83</v>
      </c>
      <c r="E4212">
        <v>65</v>
      </c>
      <c r="F4212" t="s">
        <v>2789</v>
      </c>
      <c r="G4212" t="s">
        <v>90</v>
      </c>
      <c r="H4212" t="s">
        <v>90</v>
      </c>
      <c r="Q4212">
        <v>507</v>
      </c>
      <c r="R4212" t="s">
        <v>90</v>
      </c>
      <c r="S4212" t="s">
        <v>78</v>
      </c>
      <c r="AU4212">
        <v>507</v>
      </c>
      <c r="AV4212" t="s">
        <v>90</v>
      </c>
      <c r="AW4212" t="s">
        <v>78</v>
      </c>
      <c r="AX4212">
        <v>3</v>
      </c>
      <c r="AY4212">
        <v>503</v>
      </c>
      <c r="AZ4212" t="s">
        <v>90</v>
      </c>
      <c r="BA4212" t="s">
        <v>78</v>
      </c>
      <c r="BO4212" t="s">
        <v>90</v>
      </c>
      <c r="BP4212" t="s">
        <v>93</v>
      </c>
      <c r="BQ4212" t="s">
        <v>94</v>
      </c>
    </row>
    <row r="4213" spans="1:69" x14ac:dyDescent="0.3">
      <c r="A4213">
        <v>527</v>
      </c>
      <c r="B4213" t="s">
        <v>2798</v>
      </c>
      <c r="C4213">
        <v>4</v>
      </c>
      <c r="D4213" t="s">
        <v>84</v>
      </c>
      <c r="E4213">
        <v>65</v>
      </c>
      <c r="F4213" t="s">
        <v>2789</v>
      </c>
      <c r="G4213" t="s">
        <v>90</v>
      </c>
      <c r="H4213" t="s">
        <v>90</v>
      </c>
      <c r="Q4213">
        <v>507</v>
      </c>
      <c r="R4213" t="s">
        <v>90</v>
      </c>
      <c r="S4213" t="s">
        <v>69</v>
      </c>
      <c r="AU4213">
        <v>507</v>
      </c>
      <c r="AV4213" t="s">
        <v>90</v>
      </c>
      <c r="AW4213" t="s">
        <v>69</v>
      </c>
      <c r="AX4213">
        <v>3</v>
      </c>
      <c r="AY4213">
        <v>503</v>
      </c>
      <c r="AZ4213" t="s">
        <v>90</v>
      </c>
      <c r="BA4213" t="s">
        <v>69</v>
      </c>
      <c r="BO4213" t="s">
        <v>90</v>
      </c>
      <c r="BP4213" t="s">
        <v>93</v>
      </c>
      <c r="BQ4213" t="s">
        <v>94</v>
      </c>
    </row>
    <row r="4214" spans="1:69" x14ac:dyDescent="0.3">
      <c r="A4214">
        <v>527</v>
      </c>
      <c r="B4214" t="s">
        <v>2798</v>
      </c>
      <c r="C4214">
        <v>5</v>
      </c>
      <c r="D4214" t="s">
        <v>85</v>
      </c>
      <c r="E4214">
        <v>65</v>
      </c>
      <c r="F4214" t="s">
        <v>2789</v>
      </c>
      <c r="G4214" t="s">
        <v>90</v>
      </c>
      <c r="H4214" t="s">
        <v>90</v>
      </c>
      <c r="Q4214">
        <v>507</v>
      </c>
      <c r="R4214" t="s">
        <v>90</v>
      </c>
      <c r="S4214" t="s">
        <v>78</v>
      </c>
      <c r="AU4214">
        <v>507</v>
      </c>
      <c r="AV4214" t="s">
        <v>90</v>
      </c>
      <c r="AW4214" t="s">
        <v>78</v>
      </c>
      <c r="AX4214">
        <v>3</v>
      </c>
      <c r="AY4214">
        <v>503</v>
      </c>
      <c r="AZ4214" t="s">
        <v>90</v>
      </c>
      <c r="BA4214" t="s">
        <v>78</v>
      </c>
      <c r="BO4214" t="s">
        <v>90</v>
      </c>
      <c r="BP4214" t="s">
        <v>93</v>
      </c>
      <c r="BQ4214" t="s">
        <v>94</v>
      </c>
    </row>
    <row r="4215" spans="1:69" x14ac:dyDescent="0.3">
      <c r="A4215">
        <v>527</v>
      </c>
      <c r="B4215" t="s">
        <v>2798</v>
      </c>
      <c r="C4215">
        <v>6</v>
      </c>
      <c r="D4215" t="s">
        <v>86</v>
      </c>
      <c r="E4215">
        <v>65</v>
      </c>
      <c r="F4215" t="s">
        <v>2789</v>
      </c>
      <c r="G4215" t="s">
        <v>90</v>
      </c>
      <c r="H4215" t="s">
        <v>90</v>
      </c>
      <c r="Q4215">
        <v>507</v>
      </c>
      <c r="R4215" t="s">
        <v>90</v>
      </c>
      <c r="S4215" t="s">
        <v>69</v>
      </c>
      <c r="AU4215">
        <v>507</v>
      </c>
      <c r="AV4215" t="s">
        <v>90</v>
      </c>
      <c r="AW4215" t="s">
        <v>69</v>
      </c>
      <c r="AX4215">
        <v>3</v>
      </c>
      <c r="AY4215">
        <v>503</v>
      </c>
      <c r="AZ4215" t="s">
        <v>90</v>
      </c>
      <c r="BA4215" t="s">
        <v>69</v>
      </c>
      <c r="BO4215" t="s">
        <v>90</v>
      </c>
      <c r="BP4215" t="s">
        <v>93</v>
      </c>
      <c r="BQ4215" t="s">
        <v>94</v>
      </c>
    </row>
    <row r="4216" spans="1:69" x14ac:dyDescent="0.3">
      <c r="A4216">
        <v>527</v>
      </c>
      <c r="B4216" t="s">
        <v>2798</v>
      </c>
      <c r="C4216">
        <v>7</v>
      </c>
      <c r="D4216" t="s">
        <v>87</v>
      </c>
      <c r="E4216">
        <v>65</v>
      </c>
      <c r="F4216" t="s">
        <v>2789</v>
      </c>
      <c r="G4216" t="s">
        <v>90</v>
      </c>
      <c r="H4216" t="s">
        <v>90</v>
      </c>
      <c r="Q4216">
        <v>507</v>
      </c>
      <c r="R4216" t="s">
        <v>90</v>
      </c>
      <c r="S4216" t="s">
        <v>69</v>
      </c>
      <c r="AU4216">
        <v>507</v>
      </c>
      <c r="AV4216" t="s">
        <v>90</v>
      </c>
      <c r="AW4216" t="s">
        <v>69</v>
      </c>
      <c r="AX4216">
        <v>3</v>
      </c>
      <c r="AY4216">
        <v>503</v>
      </c>
      <c r="AZ4216" t="s">
        <v>90</v>
      </c>
      <c r="BA4216" t="s">
        <v>69</v>
      </c>
      <c r="BO4216" t="s">
        <v>90</v>
      </c>
      <c r="BP4216" t="s">
        <v>93</v>
      </c>
      <c r="BQ4216" t="s">
        <v>94</v>
      </c>
    </row>
    <row r="4217" spans="1:69" x14ac:dyDescent="0.3">
      <c r="A4217">
        <v>527</v>
      </c>
      <c r="B4217" t="s">
        <v>2798</v>
      </c>
      <c r="C4217">
        <v>8</v>
      </c>
      <c r="D4217" t="s">
        <v>88</v>
      </c>
      <c r="E4217">
        <v>65</v>
      </c>
      <c r="F4217" t="s">
        <v>2789</v>
      </c>
      <c r="G4217" t="s">
        <v>90</v>
      </c>
      <c r="H4217" t="s">
        <v>90</v>
      </c>
      <c r="Q4217">
        <v>507</v>
      </c>
      <c r="R4217" t="s">
        <v>90</v>
      </c>
      <c r="S4217" t="s">
        <v>78</v>
      </c>
      <c r="AU4217">
        <v>507</v>
      </c>
      <c r="AV4217" t="s">
        <v>90</v>
      </c>
      <c r="AW4217" t="s">
        <v>78</v>
      </c>
      <c r="AX4217">
        <v>3</v>
      </c>
      <c r="AY4217">
        <v>503</v>
      </c>
      <c r="AZ4217" t="s">
        <v>90</v>
      </c>
      <c r="BA4217" t="s">
        <v>78</v>
      </c>
      <c r="BO4217" t="s">
        <v>90</v>
      </c>
      <c r="BP4217" t="s">
        <v>93</v>
      </c>
      <c r="BQ4217" t="s">
        <v>94</v>
      </c>
    </row>
    <row r="4218" spans="1:69" x14ac:dyDescent="0.3">
      <c r="A4218">
        <v>528</v>
      </c>
      <c r="B4218" t="s">
        <v>2799</v>
      </c>
      <c r="C4218">
        <v>1</v>
      </c>
      <c r="D4218" t="s">
        <v>67</v>
      </c>
      <c r="E4218">
        <v>65</v>
      </c>
      <c r="F4218" t="s">
        <v>2789</v>
      </c>
      <c r="G4218" t="s">
        <v>90</v>
      </c>
      <c r="H4218" t="s">
        <v>90</v>
      </c>
      <c r="Q4218">
        <v>507</v>
      </c>
      <c r="R4218" t="s">
        <v>90</v>
      </c>
      <c r="S4218" t="s">
        <v>78</v>
      </c>
      <c r="AU4218">
        <v>507</v>
      </c>
      <c r="AV4218" t="s">
        <v>90</v>
      </c>
      <c r="AW4218" t="s">
        <v>78</v>
      </c>
      <c r="AX4218">
        <v>3</v>
      </c>
      <c r="AY4218">
        <v>503</v>
      </c>
      <c r="AZ4218" t="s">
        <v>90</v>
      </c>
      <c r="BA4218" t="s">
        <v>78</v>
      </c>
      <c r="BO4218" t="s">
        <v>90</v>
      </c>
      <c r="BP4218" t="s">
        <v>93</v>
      </c>
      <c r="BQ4218" t="s">
        <v>94</v>
      </c>
    </row>
    <row r="4219" spans="1:69" x14ac:dyDescent="0.3">
      <c r="A4219">
        <v>528</v>
      </c>
      <c r="B4219" t="s">
        <v>2799</v>
      </c>
      <c r="C4219">
        <v>2</v>
      </c>
      <c r="D4219" t="s">
        <v>77</v>
      </c>
      <c r="E4219">
        <v>65</v>
      </c>
      <c r="F4219" t="s">
        <v>2789</v>
      </c>
      <c r="G4219" t="s">
        <v>90</v>
      </c>
      <c r="H4219" t="s">
        <v>90</v>
      </c>
      <c r="Q4219">
        <v>507</v>
      </c>
      <c r="R4219" t="s">
        <v>90</v>
      </c>
      <c r="S4219" t="s">
        <v>78</v>
      </c>
      <c r="AU4219">
        <v>507</v>
      </c>
      <c r="AV4219" t="s">
        <v>90</v>
      </c>
      <c r="AW4219" t="s">
        <v>78</v>
      </c>
      <c r="AX4219">
        <v>3</v>
      </c>
      <c r="AY4219">
        <v>503</v>
      </c>
      <c r="AZ4219" t="s">
        <v>90</v>
      </c>
      <c r="BA4219" t="s">
        <v>78</v>
      </c>
      <c r="BO4219" t="s">
        <v>90</v>
      </c>
      <c r="BP4219" t="s">
        <v>93</v>
      </c>
      <c r="BQ4219" t="s">
        <v>94</v>
      </c>
    </row>
    <row r="4220" spans="1:69" x14ac:dyDescent="0.3">
      <c r="A4220">
        <v>528</v>
      </c>
      <c r="B4220" t="s">
        <v>2799</v>
      </c>
      <c r="C4220">
        <v>3</v>
      </c>
      <c r="D4220" t="s">
        <v>83</v>
      </c>
      <c r="E4220">
        <v>65</v>
      </c>
      <c r="F4220" t="s">
        <v>2789</v>
      </c>
      <c r="G4220" t="s">
        <v>90</v>
      </c>
      <c r="H4220" t="s">
        <v>90</v>
      </c>
      <c r="Q4220">
        <v>507</v>
      </c>
      <c r="R4220" t="s">
        <v>90</v>
      </c>
      <c r="S4220" t="s">
        <v>78</v>
      </c>
      <c r="AU4220">
        <v>507</v>
      </c>
      <c r="AV4220" t="s">
        <v>90</v>
      </c>
      <c r="AW4220" t="s">
        <v>78</v>
      </c>
      <c r="AX4220">
        <v>3</v>
      </c>
      <c r="AY4220">
        <v>503</v>
      </c>
      <c r="AZ4220" t="s">
        <v>90</v>
      </c>
      <c r="BA4220" t="s">
        <v>78</v>
      </c>
      <c r="BO4220" t="s">
        <v>90</v>
      </c>
      <c r="BP4220" t="s">
        <v>93</v>
      </c>
      <c r="BQ4220" t="s">
        <v>94</v>
      </c>
    </row>
    <row r="4221" spans="1:69" x14ac:dyDescent="0.3">
      <c r="A4221">
        <v>528</v>
      </c>
      <c r="B4221" t="s">
        <v>2799</v>
      </c>
      <c r="C4221">
        <v>4</v>
      </c>
      <c r="D4221" t="s">
        <v>84</v>
      </c>
      <c r="E4221">
        <v>65</v>
      </c>
      <c r="F4221" t="s">
        <v>2789</v>
      </c>
      <c r="G4221" t="s">
        <v>90</v>
      </c>
      <c r="H4221" t="s">
        <v>90</v>
      </c>
      <c r="Q4221">
        <v>507</v>
      </c>
      <c r="R4221" t="s">
        <v>90</v>
      </c>
      <c r="S4221" t="s">
        <v>69</v>
      </c>
      <c r="AU4221">
        <v>507</v>
      </c>
      <c r="AV4221" t="s">
        <v>90</v>
      </c>
      <c r="AW4221" t="s">
        <v>69</v>
      </c>
      <c r="AX4221">
        <v>3</v>
      </c>
      <c r="AY4221">
        <v>503</v>
      </c>
      <c r="AZ4221" t="s">
        <v>90</v>
      </c>
      <c r="BA4221" t="s">
        <v>69</v>
      </c>
      <c r="BO4221" t="s">
        <v>90</v>
      </c>
      <c r="BP4221" t="s">
        <v>93</v>
      </c>
      <c r="BQ4221" t="s">
        <v>94</v>
      </c>
    </row>
    <row r="4222" spans="1:69" x14ac:dyDescent="0.3">
      <c r="A4222">
        <v>528</v>
      </c>
      <c r="B4222" t="s">
        <v>2799</v>
      </c>
      <c r="C4222">
        <v>5</v>
      </c>
      <c r="D4222" t="s">
        <v>85</v>
      </c>
      <c r="E4222">
        <v>65</v>
      </c>
      <c r="F4222" t="s">
        <v>2789</v>
      </c>
      <c r="G4222" t="s">
        <v>90</v>
      </c>
      <c r="H4222" t="s">
        <v>90</v>
      </c>
      <c r="Q4222">
        <v>507</v>
      </c>
      <c r="R4222" t="s">
        <v>90</v>
      </c>
      <c r="S4222" t="s">
        <v>78</v>
      </c>
      <c r="AU4222">
        <v>507</v>
      </c>
      <c r="AV4222" t="s">
        <v>90</v>
      </c>
      <c r="AW4222" t="s">
        <v>78</v>
      </c>
      <c r="AX4222">
        <v>3</v>
      </c>
      <c r="AY4222">
        <v>503</v>
      </c>
      <c r="AZ4222" t="s">
        <v>90</v>
      </c>
      <c r="BA4222" t="s">
        <v>78</v>
      </c>
      <c r="BO4222" t="s">
        <v>90</v>
      </c>
      <c r="BP4222" t="s">
        <v>93</v>
      </c>
      <c r="BQ4222" t="s">
        <v>94</v>
      </c>
    </row>
    <row r="4223" spans="1:69" x14ac:dyDescent="0.3">
      <c r="A4223">
        <v>528</v>
      </c>
      <c r="B4223" t="s">
        <v>2799</v>
      </c>
      <c r="C4223">
        <v>6</v>
      </c>
      <c r="D4223" t="s">
        <v>86</v>
      </c>
      <c r="E4223">
        <v>65</v>
      </c>
      <c r="F4223" t="s">
        <v>2789</v>
      </c>
      <c r="G4223" t="s">
        <v>90</v>
      </c>
      <c r="H4223" t="s">
        <v>90</v>
      </c>
      <c r="Q4223">
        <v>507</v>
      </c>
      <c r="R4223" t="s">
        <v>90</v>
      </c>
      <c r="S4223" t="s">
        <v>69</v>
      </c>
      <c r="AU4223">
        <v>507</v>
      </c>
      <c r="AV4223" t="s">
        <v>90</v>
      </c>
      <c r="AW4223" t="s">
        <v>69</v>
      </c>
      <c r="AX4223">
        <v>3</v>
      </c>
      <c r="AY4223">
        <v>503</v>
      </c>
      <c r="AZ4223" t="s">
        <v>90</v>
      </c>
      <c r="BA4223" t="s">
        <v>69</v>
      </c>
      <c r="BO4223" t="s">
        <v>90</v>
      </c>
      <c r="BP4223" t="s">
        <v>93</v>
      </c>
      <c r="BQ4223" t="s">
        <v>94</v>
      </c>
    </row>
    <row r="4224" spans="1:69" x14ac:dyDescent="0.3">
      <c r="A4224">
        <v>528</v>
      </c>
      <c r="B4224" t="s">
        <v>2799</v>
      </c>
      <c r="C4224">
        <v>7</v>
      </c>
      <c r="D4224" t="s">
        <v>87</v>
      </c>
      <c r="E4224">
        <v>65</v>
      </c>
      <c r="F4224" t="s">
        <v>2789</v>
      </c>
      <c r="G4224" t="s">
        <v>90</v>
      </c>
      <c r="H4224" t="s">
        <v>90</v>
      </c>
      <c r="Q4224">
        <v>507</v>
      </c>
      <c r="R4224" t="s">
        <v>90</v>
      </c>
      <c r="S4224" t="s">
        <v>69</v>
      </c>
      <c r="AU4224">
        <v>507</v>
      </c>
      <c r="AV4224" t="s">
        <v>90</v>
      </c>
      <c r="AW4224" t="s">
        <v>69</v>
      </c>
      <c r="AX4224">
        <v>3</v>
      </c>
      <c r="AY4224">
        <v>503</v>
      </c>
      <c r="AZ4224" t="s">
        <v>90</v>
      </c>
      <c r="BA4224" t="s">
        <v>69</v>
      </c>
      <c r="BO4224" t="s">
        <v>90</v>
      </c>
      <c r="BP4224" t="s">
        <v>93</v>
      </c>
      <c r="BQ4224" t="s">
        <v>94</v>
      </c>
    </row>
    <row r="4225" spans="1:69" x14ac:dyDescent="0.3">
      <c r="A4225">
        <v>528</v>
      </c>
      <c r="B4225" t="s">
        <v>2799</v>
      </c>
      <c r="C4225">
        <v>8</v>
      </c>
      <c r="D4225" t="s">
        <v>88</v>
      </c>
      <c r="E4225">
        <v>65</v>
      </c>
      <c r="F4225" t="s">
        <v>2789</v>
      </c>
      <c r="G4225" t="s">
        <v>90</v>
      </c>
      <c r="H4225" t="s">
        <v>90</v>
      </c>
      <c r="Q4225">
        <v>507</v>
      </c>
      <c r="R4225" t="s">
        <v>90</v>
      </c>
      <c r="S4225" t="s">
        <v>78</v>
      </c>
      <c r="AU4225">
        <v>507</v>
      </c>
      <c r="AV4225" t="s">
        <v>90</v>
      </c>
      <c r="AW4225" t="s">
        <v>78</v>
      </c>
      <c r="AX4225">
        <v>3</v>
      </c>
      <c r="AY4225">
        <v>503</v>
      </c>
      <c r="AZ4225" t="s">
        <v>90</v>
      </c>
      <c r="BA4225" t="s">
        <v>78</v>
      </c>
      <c r="BO4225" t="s">
        <v>90</v>
      </c>
      <c r="BP4225" t="s">
        <v>93</v>
      </c>
      <c r="BQ4225" t="s">
        <v>94</v>
      </c>
    </row>
    <row r="4226" spans="1:69" x14ac:dyDescent="0.3">
      <c r="A4226">
        <v>529</v>
      </c>
      <c r="B4226" t="s">
        <v>2800</v>
      </c>
      <c r="C4226">
        <v>1</v>
      </c>
      <c r="D4226" t="s">
        <v>67</v>
      </c>
      <c r="E4226">
        <v>65</v>
      </c>
      <c r="F4226" t="s">
        <v>2789</v>
      </c>
      <c r="G4226" t="s">
        <v>90</v>
      </c>
      <c r="H4226" t="s">
        <v>90</v>
      </c>
      <c r="Q4226">
        <v>507</v>
      </c>
      <c r="R4226" t="s">
        <v>90</v>
      </c>
      <c r="S4226" t="s">
        <v>78</v>
      </c>
      <c r="AF4226">
        <v>599</v>
      </c>
      <c r="AG4226" t="s">
        <v>69</v>
      </c>
      <c r="AH4226" t="s">
        <v>69</v>
      </c>
      <c r="AU4226">
        <v>507</v>
      </c>
      <c r="AV4226" t="s">
        <v>90</v>
      </c>
      <c r="AW4226" t="s">
        <v>78</v>
      </c>
      <c r="AX4226">
        <v>3</v>
      </c>
      <c r="AY4226">
        <v>503</v>
      </c>
      <c r="AZ4226" t="s">
        <v>90</v>
      </c>
      <c r="BA4226" t="s">
        <v>78</v>
      </c>
      <c r="BB4226">
        <v>599</v>
      </c>
      <c r="BC4226" t="s">
        <v>69</v>
      </c>
      <c r="BD4226" t="s">
        <v>69</v>
      </c>
      <c r="BE4226">
        <v>5</v>
      </c>
      <c r="BF4226" t="s">
        <v>2801</v>
      </c>
      <c r="BG4226" t="s">
        <v>845</v>
      </c>
      <c r="BH4226" t="s">
        <v>845</v>
      </c>
      <c r="BO4226" t="s">
        <v>90</v>
      </c>
      <c r="BP4226" t="s">
        <v>93</v>
      </c>
      <c r="BQ4226" t="s">
        <v>94</v>
      </c>
    </row>
    <row r="4227" spans="1:69" x14ac:dyDescent="0.3">
      <c r="A4227">
        <v>529</v>
      </c>
      <c r="B4227" t="s">
        <v>2800</v>
      </c>
      <c r="C4227">
        <v>2</v>
      </c>
      <c r="D4227" t="s">
        <v>77</v>
      </c>
      <c r="E4227">
        <v>65</v>
      </c>
      <c r="F4227" t="s">
        <v>2789</v>
      </c>
      <c r="G4227" t="s">
        <v>90</v>
      </c>
      <c r="H4227" t="s">
        <v>90</v>
      </c>
      <c r="Q4227">
        <v>507</v>
      </c>
      <c r="R4227" t="s">
        <v>90</v>
      </c>
      <c r="S4227" t="s">
        <v>78</v>
      </c>
      <c r="AF4227">
        <v>599</v>
      </c>
      <c r="AG4227" t="s">
        <v>78</v>
      </c>
      <c r="AH4227" t="s">
        <v>69</v>
      </c>
      <c r="AU4227">
        <v>507</v>
      </c>
      <c r="AV4227" t="s">
        <v>90</v>
      </c>
      <c r="AW4227" t="s">
        <v>78</v>
      </c>
      <c r="AX4227">
        <v>3</v>
      </c>
      <c r="AY4227">
        <v>503</v>
      </c>
      <c r="AZ4227" t="s">
        <v>90</v>
      </c>
      <c r="BA4227" t="s">
        <v>78</v>
      </c>
      <c r="BB4227">
        <v>599</v>
      </c>
      <c r="BC4227" t="s">
        <v>78</v>
      </c>
      <c r="BD4227" t="s">
        <v>69</v>
      </c>
      <c r="BE4227">
        <v>5</v>
      </c>
      <c r="BF4227" t="s">
        <v>2801</v>
      </c>
      <c r="BG4227" t="s">
        <v>845</v>
      </c>
      <c r="BH4227" t="s">
        <v>845</v>
      </c>
      <c r="BO4227" t="s">
        <v>90</v>
      </c>
      <c r="BP4227" t="s">
        <v>93</v>
      </c>
      <c r="BQ4227" t="s">
        <v>94</v>
      </c>
    </row>
    <row r="4228" spans="1:69" x14ac:dyDescent="0.3">
      <c r="A4228">
        <v>529</v>
      </c>
      <c r="B4228" t="s">
        <v>2800</v>
      </c>
      <c r="C4228">
        <v>3</v>
      </c>
      <c r="D4228" t="s">
        <v>83</v>
      </c>
      <c r="E4228">
        <v>65</v>
      </c>
      <c r="F4228" t="s">
        <v>2789</v>
      </c>
      <c r="G4228" t="s">
        <v>90</v>
      </c>
      <c r="H4228" t="s">
        <v>90</v>
      </c>
      <c r="Q4228">
        <v>507</v>
      </c>
      <c r="R4228" t="s">
        <v>90</v>
      </c>
      <c r="S4228" t="s">
        <v>78</v>
      </c>
      <c r="AF4228">
        <v>599</v>
      </c>
      <c r="AG4228" t="s">
        <v>78</v>
      </c>
      <c r="AH4228" t="s">
        <v>78</v>
      </c>
      <c r="AU4228">
        <v>507</v>
      </c>
      <c r="AV4228" t="s">
        <v>90</v>
      </c>
      <c r="AW4228" t="s">
        <v>78</v>
      </c>
      <c r="AX4228">
        <v>3</v>
      </c>
      <c r="AY4228">
        <v>503</v>
      </c>
      <c r="AZ4228" t="s">
        <v>90</v>
      </c>
      <c r="BA4228" t="s">
        <v>78</v>
      </c>
      <c r="BB4228">
        <v>599</v>
      </c>
      <c r="BC4228" t="s">
        <v>78</v>
      </c>
      <c r="BD4228" t="s">
        <v>78</v>
      </c>
      <c r="BE4228">
        <v>5</v>
      </c>
      <c r="BF4228" t="s">
        <v>2801</v>
      </c>
      <c r="BG4228" t="s">
        <v>844</v>
      </c>
      <c r="BH4228" t="s">
        <v>844</v>
      </c>
      <c r="BO4228" t="s">
        <v>90</v>
      </c>
      <c r="BP4228" t="s">
        <v>93</v>
      </c>
      <c r="BQ4228" t="s">
        <v>94</v>
      </c>
    </row>
    <row r="4229" spans="1:69" x14ac:dyDescent="0.3">
      <c r="A4229">
        <v>529</v>
      </c>
      <c r="B4229" t="s">
        <v>2800</v>
      </c>
      <c r="C4229">
        <v>4</v>
      </c>
      <c r="D4229" t="s">
        <v>84</v>
      </c>
      <c r="E4229">
        <v>65</v>
      </c>
      <c r="F4229" t="s">
        <v>2789</v>
      </c>
      <c r="G4229" t="s">
        <v>90</v>
      </c>
      <c r="H4229" t="s">
        <v>90</v>
      </c>
      <c r="Q4229">
        <v>507</v>
      </c>
      <c r="R4229" t="s">
        <v>90</v>
      </c>
      <c r="S4229" t="s">
        <v>69</v>
      </c>
      <c r="AF4229">
        <v>599</v>
      </c>
      <c r="AG4229" t="s">
        <v>78</v>
      </c>
      <c r="AH4229" t="s">
        <v>69</v>
      </c>
      <c r="AU4229">
        <v>507</v>
      </c>
      <c r="AV4229" t="s">
        <v>90</v>
      </c>
      <c r="AW4229" t="s">
        <v>69</v>
      </c>
      <c r="AX4229">
        <v>3</v>
      </c>
      <c r="AY4229">
        <v>503</v>
      </c>
      <c r="AZ4229" t="s">
        <v>90</v>
      </c>
      <c r="BA4229" t="s">
        <v>69</v>
      </c>
      <c r="BB4229">
        <v>599</v>
      </c>
      <c r="BC4229" t="s">
        <v>78</v>
      </c>
      <c r="BD4229" t="s">
        <v>69</v>
      </c>
      <c r="BE4229">
        <v>5</v>
      </c>
      <c r="BF4229" t="s">
        <v>2801</v>
      </c>
      <c r="BG4229" t="s">
        <v>845</v>
      </c>
      <c r="BH4229" t="s">
        <v>845</v>
      </c>
      <c r="BO4229" t="s">
        <v>90</v>
      </c>
      <c r="BP4229" t="s">
        <v>93</v>
      </c>
      <c r="BQ4229" t="s">
        <v>94</v>
      </c>
    </row>
    <row r="4230" spans="1:69" x14ac:dyDescent="0.3">
      <c r="A4230">
        <v>529</v>
      </c>
      <c r="B4230" t="s">
        <v>2800</v>
      </c>
      <c r="C4230">
        <v>5</v>
      </c>
      <c r="D4230" t="s">
        <v>85</v>
      </c>
      <c r="E4230">
        <v>65</v>
      </c>
      <c r="F4230" t="s">
        <v>2789</v>
      </c>
      <c r="G4230" t="s">
        <v>90</v>
      </c>
      <c r="H4230" t="s">
        <v>90</v>
      </c>
      <c r="Q4230">
        <v>507</v>
      </c>
      <c r="R4230" t="s">
        <v>90</v>
      </c>
      <c r="S4230" t="s">
        <v>78</v>
      </c>
      <c r="AF4230">
        <v>599</v>
      </c>
      <c r="AG4230" t="s">
        <v>78</v>
      </c>
      <c r="AH4230" t="s">
        <v>78</v>
      </c>
      <c r="AU4230">
        <v>507</v>
      </c>
      <c r="AV4230" t="s">
        <v>90</v>
      </c>
      <c r="AW4230" t="s">
        <v>78</v>
      </c>
      <c r="AX4230">
        <v>3</v>
      </c>
      <c r="AY4230">
        <v>503</v>
      </c>
      <c r="AZ4230" t="s">
        <v>90</v>
      </c>
      <c r="BA4230" t="s">
        <v>78</v>
      </c>
      <c r="BB4230">
        <v>599</v>
      </c>
      <c r="BC4230" t="s">
        <v>78</v>
      </c>
      <c r="BD4230" t="s">
        <v>78</v>
      </c>
      <c r="BE4230">
        <v>5</v>
      </c>
      <c r="BF4230" t="s">
        <v>2801</v>
      </c>
      <c r="BG4230" t="s">
        <v>844</v>
      </c>
      <c r="BH4230" t="s">
        <v>844</v>
      </c>
      <c r="BO4230" t="s">
        <v>90</v>
      </c>
      <c r="BP4230" t="s">
        <v>93</v>
      </c>
      <c r="BQ4230" t="s">
        <v>94</v>
      </c>
    </row>
    <row r="4231" spans="1:69" x14ac:dyDescent="0.3">
      <c r="A4231">
        <v>529</v>
      </c>
      <c r="B4231" t="s">
        <v>2800</v>
      </c>
      <c r="C4231">
        <v>6</v>
      </c>
      <c r="D4231" t="s">
        <v>86</v>
      </c>
      <c r="E4231">
        <v>65</v>
      </c>
      <c r="F4231" t="s">
        <v>2789</v>
      </c>
      <c r="G4231" t="s">
        <v>90</v>
      </c>
      <c r="H4231" t="s">
        <v>90</v>
      </c>
      <c r="Q4231">
        <v>507</v>
      </c>
      <c r="R4231" t="s">
        <v>90</v>
      </c>
      <c r="S4231" t="s">
        <v>69</v>
      </c>
      <c r="AF4231">
        <v>599</v>
      </c>
      <c r="AG4231" t="s">
        <v>78</v>
      </c>
      <c r="AH4231" t="s">
        <v>69</v>
      </c>
      <c r="AU4231">
        <v>507</v>
      </c>
      <c r="AV4231" t="s">
        <v>90</v>
      </c>
      <c r="AW4231" t="s">
        <v>69</v>
      </c>
      <c r="AX4231">
        <v>3</v>
      </c>
      <c r="AY4231">
        <v>503</v>
      </c>
      <c r="AZ4231" t="s">
        <v>90</v>
      </c>
      <c r="BA4231" t="s">
        <v>69</v>
      </c>
      <c r="BB4231">
        <v>599</v>
      </c>
      <c r="BC4231" t="s">
        <v>78</v>
      </c>
      <c r="BD4231" t="s">
        <v>69</v>
      </c>
      <c r="BE4231">
        <v>5</v>
      </c>
      <c r="BF4231" t="s">
        <v>2801</v>
      </c>
      <c r="BG4231" t="s">
        <v>845</v>
      </c>
      <c r="BH4231" t="s">
        <v>845</v>
      </c>
      <c r="BO4231" t="s">
        <v>90</v>
      </c>
      <c r="BP4231" t="s">
        <v>93</v>
      </c>
      <c r="BQ4231" t="s">
        <v>94</v>
      </c>
    </row>
    <row r="4232" spans="1:69" x14ac:dyDescent="0.3">
      <c r="A4232">
        <v>529</v>
      </c>
      <c r="B4232" t="s">
        <v>2800</v>
      </c>
      <c r="C4232">
        <v>7</v>
      </c>
      <c r="D4232" t="s">
        <v>87</v>
      </c>
      <c r="E4232">
        <v>65</v>
      </c>
      <c r="F4232" t="s">
        <v>2789</v>
      </c>
      <c r="G4232" t="s">
        <v>90</v>
      </c>
      <c r="H4232" t="s">
        <v>90</v>
      </c>
      <c r="Q4232">
        <v>507</v>
      </c>
      <c r="R4232" t="s">
        <v>90</v>
      </c>
      <c r="S4232" t="s">
        <v>69</v>
      </c>
      <c r="AF4232">
        <v>599</v>
      </c>
      <c r="AG4232" t="s">
        <v>78</v>
      </c>
      <c r="AH4232" t="s">
        <v>69</v>
      </c>
      <c r="AU4232">
        <v>507</v>
      </c>
      <c r="AV4232" t="s">
        <v>90</v>
      </c>
      <c r="AW4232" t="s">
        <v>69</v>
      </c>
      <c r="AX4232">
        <v>3</v>
      </c>
      <c r="AY4232">
        <v>503</v>
      </c>
      <c r="AZ4232" t="s">
        <v>90</v>
      </c>
      <c r="BA4232" t="s">
        <v>69</v>
      </c>
      <c r="BB4232">
        <v>599</v>
      </c>
      <c r="BC4232" t="s">
        <v>78</v>
      </c>
      <c r="BD4232" t="s">
        <v>69</v>
      </c>
      <c r="BE4232">
        <v>5</v>
      </c>
      <c r="BF4232" t="s">
        <v>2801</v>
      </c>
      <c r="BG4232" t="s">
        <v>845</v>
      </c>
      <c r="BH4232" t="s">
        <v>845</v>
      </c>
      <c r="BO4232" t="s">
        <v>90</v>
      </c>
      <c r="BP4232" t="s">
        <v>93</v>
      </c>
      <c r="BQ4232" t="s">
        <v>94</v>
      </c>
    </row>
    <row r="4233" spans="1:69" x14ac:dyDescent="0.3">
      <c r="A4233">
        <v>529</v>
      </c>
      <c r="B4233" t="s">
        <v>2800</v>
      </c>
      <c r="C4233">
        <v>8</v>
      </c>
      <c r="D4233" t="s">
        <v>88</v>
      </c>
      <c r="E4233">
        <v>65</v>
      </c>
      <c r="F4233" t="s">
        <v>2789</v>
      </c>
      <c r="G4233" t="s">
        <v>90</v>
      </c>
      <c r="H4233" t="s">
        <v>90</v>
      </c>
      <c r="Q4233">
        <v>507</v>
      </c>
      <c r="R4233" t="s">
        <v>90</v>
      </c>
      <c r="S4233" t="s">
        <v>78</v>
      </c>
      <c r="AF4233">
        <v>599</v>
      </c>
      <c r="AG4233" t="s">
        <v>78</v>
      </c>
      <c r="AH4233" t="s">
        <v>78</v>
      </c>
      <c r="AU4233">
        <v>507</v>
      </c>
      <c r="AV4233" t="s">
        <v>90</v>
      </c>
      <c r="AW4233" t="s">
        <v>78</v>
      </c>
      <c r="AX4233">
        <v>3</v>
      </c>
      <c r="AY4233">
        <v>503</v>
      </c>
      <c r="AZ4233" t="s">
        <v>90</v>
      </c>
      <c r="BA4233" t="s">
        <v>78</v>
      </c>
      <c r="BB4233">
        <v>599</v>
      </c>
      <c r="BC4233" t="s">
        <v>78</v>
      </c>
      <c r="BD4233" t="s">
        <v>78</v>
      </c>
      <c r="BE4233">
        <v>5</v>
      </c>
      <c r="BF4233" t="s">
        <v>2801</v>
      </c>
      <c r="BG4233" t="s">
        <v>844</v>
      </c>
      <c r="BH4233" t="s">
        <v>844</v>
      </c>
      <c r="BO4233" t="s">
        <v>90</v>
      </c>
      <c r="BP4233" t="s">
        <v>93</v>
      </c>
      <c r="BQ4233" t="s">
        <v>94</v>
      </c>
    </row>
    <row r="4234" spans="1:69" x14ac:dyDescent="0.3">
      <c r="A4234">
        <v>530</v>
      </c>
      <c r="B4234" t="s">
        <v>2802</v>
      </c>
      <c r="C4234">
        <v>1</v>
      </c>
      <c r="D4234" t="s">
        <v>67</v>
      </c>
      <c r="E4234">
        <v>65</v>
      </c>
      <c r="F4234" t="s">
        <v>2789</v>
      </c>
      <c r="G4234" t="s">
        <v>90</v>
      </c>
      <c r="H4234" t="s">
        <v>90</v>
      </c>
      <c r="Q4234">
        <v>453</v>
      </c>
      <c r="R4234" t="s">
        <v>90</v>
      </c>
      <c r="S4234" t="s">
        <v>78</v>
      </c>
      <c r="AU4234">
        <v>453</v>
      </c>
      <c r="AV4234" t="s">
        <v>90</v>
      </c>
      <c r="AW4234" t="s">
        <v>78</v>
      </c>
      <c r="AX4234">
        <v>3</v>
      </c>
      <c r="AY4234">
        <v>507</v>
      </c>
      <c r="AZ4234" t="s">
        <v>90</v>
      </c>
      <c r="BA4234" t="s">
        <v>78</v>
      </c>
      <c r="BO4234" t="s">
        <v>90</v>
      </c>
      <c r="BP4234" t="s">
        <v>93</v>
      </c>
      <c r="BQ4234" t="s">
        <v>94</v>
      </c>
    </row>
    <row r="4235" spans="1:69" x14ac:dyDescent="0.3">
      <c r="A4235">
        <v>530</v>
      </c>
      <c r="B4235" t="s">
        <v>2802</v>
      </c>
      <c r="C4235">
        <v>2</v>
      </c>
      <c r="D4235" t="s">
        <v>77</v>
      </c>
      <c r="E4235">
        <v>65</v>
      </c>
      <c r="F4235" t="s">
        <v>2789</v>
      </c>
      <c r="G4235" t="s">
        <v>90</v>
      </c>
      <c r="H4235" t="s">
        <v>90</v>
      </c>
      <c r="Q4235">
        <v>453</v>
      </c>
      <c r="R4235" t="s">
        <v>90</v>
      </c>
      <c r="S4235" t="s">
        <v>78</v>
      </c>
      <c r="AU4235">
        <v>453</v>
      </c>
      <c r="AV4235" t="s">
        <v>90</v>
      </c>
      <c r="AW4235" t="s">
        <v>78</v>
      </c>
      <c r="AX4235">
        <v>3</v>
      </c>
      <c r="AY4235">
        <v>507</v>
      </c>
      <c r="AZ4235" t="s">
        <v>90</v>
      </c>
      <c r="BA4235" t="s">
        <v>78</v>
      </c>
      <c r="BO4235" t="s">
        <v>90</v>
      </c>
      <c r="BP4235" t="s">
        <v>93</v>
      </c>
      <c r="BQ4235" t="s">
        <v>94</v>
      </c>
    </row>
    <row r="4236" spans="1:69" x14ac:dyDescent="0.3">
      <c r="A4236">
        <v>530</v>
      </c>
      <c r="B4236" t="s">
        <v>2802</v>
      </c>
      <c r="C4236">
        <v>3</v>
      </c>
      <c r="D4236" t="s">
        <v>83</v>
      </c>
      <c r="E4236">
        <v>65</v>
      </c>
      <c r="F4236" t="s">
        <v>2789</v>
      </c>
      <c r="G4236" t="s">
        <v>90</v>
      </c>
      <c r="H4236" t="s">
        <v>90</v>
      </c>
      <c r="Q4236">
        <v>453</v>
      </c>
      <c r="R4236" t="s">
        <v>90</v>
      </c>
      <c r="S4236" t="s">
        <v>78</v>
      </c>
      <c r="AU4236">
        <v>453</v>
      </c>
      <c r="AV4236" t="s">
        <v>90</v>
      </c>
      <c r="AW4236" t="s">
        <v>78</v>
      </c>
      <c r="AX4236">
        <v>3</v>
      </c>
      <c r="AY4236">
        <v>507</v>
      </c>
      <c r="AZ4236" t="s">
        <v>90</v>
      </c>
      <c r="BA4236" t="s">
        <v>78</v>
      </c>
      <c r="BO4236" t="s">
        <v>90</v>
      </c>
      <c r="BP4236" t="s">
        <v>93</v>
      </c>
      <c r="BQ4236" t="s">
        <v>94</v>
      </c>
    </row>
    <row r="4237" spans="1:69" x14ac:dyDescent="0.3">
      <c r="A4237">
        <v>530</v>
      </c>
      <c r="B4237" t="s">
        <v>2802</v>
      </c>
      <c r="C4237">
        <v>4</v>
      </c>
      <c r="D4237" t="s">
        <v>84</v>
      </c>
      <c r="E4237">
        <v>65</v>
      </c>
      <c r="F4237" t="s">
        <v>2789</v>
      </c>
      <c r="G4237" t="s">
        <v>90</v>
      </c>
      <c r="H4237" t="s">
        <v>90</v>
      </c>
      <c r="Q4237">
        <v>453</v>
      </c>
      <c r="R4237" t="s">
        <v>90</v>
      </c>
      <c r="S4237" t="s">
        <v>69</v>
      </c>
      <c r="AU4237">
        <v>453</v>
      </c>
      <c r="AV4237" t="s">
        <v>90</v>
      </c>
      <c r="AW4237" t="s">
        <v>69</v>
      </c>
      <c r="AX4237">
        <v>3</v>
      </c>
      <c r="AY4237">
        <v>507</v>
      </c>
      <c r="AZ4237" t="s">
        <v>90</v>
      </c>
      <c r="BA4237" t="s">
        <v>69</v>
      </c>
      <c r="BO4237" t="s">
        <v>90</v>
      </c>
      <c r="BP4237" t="s">
        <v>93</v>
      </c>
      <c r="BQ4237" t="s">
        <v>94</v>
      </c>
    </row>
    <row r="4238" spans="1:69" x14ac:dyDescent="0.3">
      <c r="A4238">
        <v>530</v>
      </c>
      <c r="B4238" t="s">
        <v>2802</v>
      </c>
      <c r="C4238">
        <v>5</v>
      </c>
      <c r="D4238" t="s">
        <v>85</v>
      </c>
      <c r="E4238">
        <v>65</v>
      </c>
      <c r="F4238" t="s">
        <v>2789</v>
      </c>
      <c r="G4238" t="s">
        <v>90</v>
      </c>
      <c r="H4238" t="s">
        <v>90</v>
      </c>
      <c r="Q4238">
        <v>453</v>
      </c>
      <c r="R4238" t="s">
        <v>90</v>
      </c>
      <c r="S4238" t="s">
        <v>78</v>
      </c>
      <c r="AU4238">
        <v>453</v>
      </c>
      <c r="AV4238" t="s">
        <v>90</v>
      </c>
      <c r="AW4238" t="s">
        <v>78</v>
      </c>
      <c r="AX4238">
        <v>3</v>
      </c>
      <c r="AY4238">
        <v>507</v>
      </c>
      <c r="AZ4238" t="s">
        <v>90</v>
      </c>
      <c r="BA4238" t="s">
        <v>78</v>
      </c>
      <c r="BO4238" t="s">
        <v>90</v>
      </c>
      <c r="BP4238" t="s">
        <v>93</v>
      </c>
      <c r="BQ4238" t="s">
        <v>94</v>
      </c>
    </row>
    <row r="4239" spans="1:69" x14ac:dyDescent="0.3">
      <c r="A4239">
        <v>530</v>
      </c>
      <c r="B4239" t="s">
        <v>2802</v>
      </c>
      <c r="C4239">
        <v>6</v>
      </c>
      <c r="D4239" t="s">
        <v>86</v>
      </c>
      <c r="E4239">
        <v>65</v>
      </c>
      <c r="F4239" t="s">
        <v>2789</v>
      </c>
      <c r="G4239" t="s">
        <v>90</v>
      </c>
      <c r="H4239" t="s">
        <v>90</v>
      </c>
      <c r="Q4239">
        <v>453</v>
      </c>
      <c r="R4239" t="s">
        <v>90</v>
      </c>
      <c r="S4239" t="s">
        <v>69</v>
      </c>
      <c r="AU4239">
        <v>453</v>
      </c>
      <c r="AV4239" t="s">
        <v>90</v>
      </c>
      <c r="AW4239" t="s">
        <v>69</v>
      </c>
      <c r="AX4239">
        <v>3</v>
      </c>
      <c r="AY4239">
        <v>507</v>
      </c>
      <c r="AZ4239" t="s">
        <v>90</v>
      </c>
      <c r="BA4239" t="s">
        <v>69</v>
      </c>
      <c r="BO4239" t="s">
        <v>90</v>
      </c>
      <c r="BP4239" t="s">
        <v>93</v>
      </c>
      <c r="BQ4239" t="s">
        <v>94</v>
      </c>
    </row>
    <row r="4240" spans="1:69" x14ac:dyDescent="0.3">
      <c r="A4240">
        <v>530</v>
      </c>
      <c r="B4240" t="s">
        <v>2802</v>
      </c>
      <c r="C4240">
        <v>7</v>
      </c>
      <c r="D4240" t="s">
        <v>87</v>
      </c>
      <c r="E4240">
        <v>65</v>
      </c>
      <c r="F4240" t="s">
        <v>2789</v>
      </c>
      <c r="G4240" t="s">
        <v>90</v>
      </c>
      <c r="H4240" t="s">
        <v>90</v>
      </c>
      <c r="Q4240">
        <v>453</v>
      </c>
      <c r="R4240" t="s">
        <v>90</v>
      </c>
      <c r="S4240" t="s">
        <v>69</v>
      </c>
      <c r="AU4240">
        <v>453</v>
      </c>
      <c r="AV4240" t="s">
        <v>90</v>
      </c>
      <c r="AW4240" t="s">
        <v>69</v>
      </c>
      <c r="AX4240">
        <v>3</v>
      </c>
      <c r="AY4240">
        <v>507</v>
      </c>
      <c r="AZ4240" t="s">
        <v>90</v>
      </c>
      <c r="BA4240" t="s">
        <v>69</v>
      </c>
      <c r="BO4240" t="s">
        <v>90</v>
      </c>
      <c r="BP4240" t="s">
        <v>93</v>
      </c>
      <c r="BQ4240" t="s">
        <v>94</v>
      </c>
    </row>
    <row r="4241" spans="1:69" x14ac:dyDescent="0.3">
      <c r="A4241">
        <v>530</v>
      </c>
      <c r="B4241" t="s">
        <v>2802</v>
      </c>
      <c r="C4241">
        <v>8</v>
      </c>
      <c r="D4241" t="s">
        <v>88</v>
      </c>
      <c r="E4241">
        <v>65</v>
      </c>
      <c r="F4241" t="s">
        <v>2789</v>
      </c>
      <c r="G4241" t="s">
        <v>90</v>
      </c>
      <c r="H4241" t="s">
        <v>90</v>
      </c>
      <c r="Q4241">
        <v>453</v>
      </c>
      <c r="R4241" t="s">
        <v>90</v>
      </c>
      <c r="S4241" t="s">
        <v>78</v>
      </c>
      <c r="AU4241">
        <v>453</v>
      </c>
      <c r="AV4241" t="s">
        <v>90</v>
      </c>
      <c r="AW4241" t="s">
        <v>78</v>
      </c>
      <c r="AX4241">
        <v>3</v>
      </c>
      <c r="AY4241">
        <v>507</v>
      </c>
      <c r="AZ4241" t="s">
        <v>90</v>
      </c>
      <c r="BA4241" t="s">
        <v>78</v>
      </c>
      <c r="BO4241" t="s">
        <v>90</v>
      </c>
      <c r="BP4241" t="s">
        <v>93</v>
      </c>
      <c r="BQ4241" t="s">
        <v>94</v>
      </c>
    </row>
    <row r="4242" spans="1:69" x14ac:dyDescent="0.3">
      <c r="A4242">
        <v>531</v>
      </c>
      <c r="B4242" t="s">
        <v>2803</v>
      </c>
      <c r="C4242">
        <v>1</v>
      </c>
      <c r="D4242" t="s">
        <v>67</v>
      </c>
      <c r="E4242">
        <v>65</v>
      </c>
      <c r="F4242" t="s">
        <v>2789</v>
      </c>
      <c r="G4242" t="s">
        <v>90</v>
      </c>
      <c r="H4242" t="s">
        <v>90</v>
      </c>
      <c r="Q4242">
        <v>507</v>
      </c>
      <c r="R4242" t="s">
        <v>90</v>
      </c>
      <c r="S4242" t="s">
        <v>78</v>
      </c>
      <c r="AF4242">
        <v>599</v>
      </c>
      <c r="AG4242" t="s">
        <v>69</v>
      </c>
      <c r="AH4242" t="s">
        <v>69</v>
      </c>
      <c r="AU4242">
        <v>507</v>
      </c>
      <c r="AV4242" t="s">
        <v>90</v>
      </c>
      <c r="AW4242" t="s">
        <v>78</v>
      </c>
      <c r="AX4242">
        <v>3</v>
      </c>
      <c r="AY4242">
        <v>503</v>
      </c>
      <c r="AZ4242" t="s">
        <v>90</v>
      </c>
      <c r="BA4242" t="s">
        <v>78</v>
      </c>
      <c r="BB4242">
        <v>599</v>
      </c>
      <c r="BC4242" t="s">
        <v>69</v>
      </c>
      <c r="BD4242" t="s">
        <v>69</v>
      </c>
      <c r="BE4242">
        <v>5</v>
      </c>
      <c r="BF4242" t="s">
        <v>2801</v>
      </c>
      <c r="BG4242" t="s">
        <v>845</v>
      </c>
      <c r="BH4242" t="s">
        <v>845</v>
      </c>
      <c r="BO4242" t="s">
        <v>90</v>
      </c>
      <c r="BP4242" t="s">
        <v>93</v>
      </c>
      <c r="BQ4242" t="s">
        <v>94</v>
      </c>
    </row>
    <row r="4243" spans="1:69" x14ac:dyDescent="0.3">
      <c r="A4243">
        <v>531</v>
      </c>
      <c r="B4243" t="s">
        <v>2803</v>
      </c>
      <c r="C4243">
        <v>2</v>
      </c>
      <c r="D4243" t="s">
        <v>77</v>
      </c>
      <c r="E4243">
        <v>65</v>
      </c>
      <c r="F4243" t="s">
        <v>2789</v>
      </c>
      <c r="G4243" t="s">
        <v>90</v>
      </c>
      <c r="H4243" t="s">
        <v>90</v>
      </c>
      <c r="Q4243">
        <v>507</v>
      </c>
      <c r="R4243" t="s">
        <v>90</v>
      </c>
      <c r="S4243" t="s">
        <v>78</v>
      </c>
      <c r="AF4243">
        <v>599</v>
      </c>
      <c r="AG4243" t="s">
        <v>78</v>
      </c>
      <c r="AH4243" t="s">
        <v>69</v>
      </c>
      <c r="AU4243">
        <v>507</v>
      </c>
      <c r="AV4243" t="s">
        <v>90</v>
      </c>
      <c r="AW4243" t="s">
        <v>78</v>
      </c>
      <c r="AX4243">
        <v>3</v>
      </c>
      <c r="AY4243">
        <v>503</v>
      </c>
      <c r="AZ4243" t="s">
        <v>90</v>
      </c>
      <c r="BA4243" t="s">
        <v>78</v>
      </c>
      <c r="BB4243">
        <v>599</v>
      </c>
      <c r="BC4243" t="s">
        <v>78</v>
      </c>
      <c r="BD4243" t="s">
        <v>69</v>
      </c>
      <c r="BE4243">
        <v>5</v>
      </c>
      <c r="BF4243" t="s">
        <v>2801</v>
      </c>
      <c r="BG4243" t="s">
        <v>845</v>
      </c>
      <c r="BH4243" t="s">
        <v>845</v>
      </c>
      <c r="BO4243" t="s">
        <v>90</v>
      </c>
      <c r="BP4243" t="s">
        <v>93</v>
      </c>
      <c r="BQ4243" t="s">
        <v>94</v>
      </c>
    </row>
    <row r="4244" spans="1:69" x14ac:dyDescent="0.3">
      <c r="A4244">
        <v>531</v>
      </c>
      <c r="B4244" t="s">
        <v>2803</v>
      </c>
      <c r="C4244">
        <v>3</v>
      </c>
      <c r="D4244" t="s">
        <v>83</v>
      </c>
      <c r="E4244">
        <v>65</v>
      </c>
      <c r="F4244" t="s">
        <v>2789</v>
      </c>
      <c r="G4244" t="s">
        <v>90</v>
      </c>
      <c r="H4244" t="s">
        <v>90</v>
      </c>
      <c r="Q4244">
        <v>507</v>
      </c>
      <c r="R4244" t="s">
        <v>90</v>
      </c>
      <c r="S4244" t="s">
        <v>78</v>
      </c>
      <c r="AF4244">
        <v>599</v>
      </c>
      <c r="AG4244" t="s">
        <v>78</v>
      </c>
      <c r="AH4244" t="s">
        <v>78</v>
      </c>
      <c r="AU4244">
        <v>507</v>
      </c>
      <c r="AV4244" t="s">
        <v>90</v>
      </c>
      <c r="AW4244" t="s">
        <v>78</v>
      </c>
      <c r="AX4244">
        <v>3</v>
      </c>
      <c r="AY4244">
        <v>503</v>
      </c>
      <c r="AZ4244" t="s">
        <v>90</v>
      </c>
      <c r="BA4244" t="s">
        <v>78</v>
      </c>
      <c r="BB4244">
        <v>599</v>
      </c>
      <c r="BC4244" t="s">
        <v>78</v>
      </c>
      <c r="BD4244" t="s">
        <v>78</v>
      </c>
      <c r="BE4244">
        <v>5</v>
      </c>
      <c r="BF4244" t="s">
        <v>2801</v>
      </c>
      <c r="BG4244" t="s">
        <v>844</v>
      </c>
      <c r="BH4244" t="s">
        <v>844</v>
      </c>
      <c r="BO4244" t="s">
        <v>90</v>
      </c>
      <c r="BP4244" t="s">
        <v>93</v>
      </c>
      <c r="BQ4244" t="s">
        <v>94</v>
      </c>
    </row>
    <row r="4245" spans="1:69" x14ac:dyDescent="0.3">
      <c r="A4245">
        <v>531</v>
      </c>
      <c r="B4245" t="s">
        <v>2803</v>
      </c>
      <c r="C4245">
        <v>4</v>
      </c>
      <c r="D4245" t="s">
        <v>84</v>
      </c>
      <c r="E4245">
        <v>65</v>
      </c>
      <c r="F4245" t="s">
        <v>2789</v>
      </c>
      <c r="G4245" t="s">
        <v>90</v>
      </c>
      <c r="H4245" t="s">
        <v>90</v>
      </c>
      <c r="Q4245">
        <v>507</v>
      </c>
      <c r="R4245" t="s">
        <v>90</v>
      </c>
      <c r="S4245" t="s">
        <v>69</v>
      </c>
      <c r="AF4245">
        <v>599</v>
      </c>
      <c r="AG4245" t="s">
        <v>78</v>
      </c>
      <c r="AH4245" t="s">
        <v>69</v>
      </c>
      <c r="AU4245">
        <v>507</v>
      </c>
      <c r="AV4245" t="s">
        <v>90</v>
      </c>
      <c r="AW4245" t="s">
        <v>69</v>
      </c>
      <c r="AX4245">
        <v>3</v>
      </c>
      <c r="AY4245">
        <v>503</v>
      </c>
      <c r="AZ4245" t="s">
        <v>90</v>
      </c>
      <c r="BA4245" t="s">
        <v>69</v>
      </c>
      <c r="BB4245">
        <v>599</v>
      </c>
      <c r="BC4245" t="s">
        <v>78</v>
      </c>
      <c r="BD4245" t="s">
        <v>69</v>
      </c>
      <c r="BE4245">
        <v>5</v>
      </c>
      <c r="BF4245" t="s">
        <v>2801</v>
      </c>
      <c r="BG4245" t="s">
        <v>845</v>
      </c>
      <c r="BH4245" t="s">
        <v>845</v>
      </c>
      <c r="BO4245" t="s">
        <v>90</v>
      </c>
      <c r="BP4245" t="s">
        <v>93</v>
      </c>
      <c r="BQ4245" t="s">
        <v>94</v>
      </c>
    </row>
    <row r="4246" spans="1:69" x14ac:dyDescent="0.3">
      <c r="A4246">
        <v>531</v>
      </c>
      <c r="B4246" t="s">
        <v>2803</v>
      </c>
      <c r="C4246">
        <v>5</v>
      </c>
      <c r="D4246" t="s">
        <v>85</v>
      </c>
      <c r="E4246">
        <v>65</v>
      </c>
      <c r="F4246" t="s">
        <v>2789</v>
      </c>
      <c r="G4246" t="s">
        <v>90</v>
      </c>
      <c r="H4246" t="s">
        <v>90</v>
      </c>
      <c r="Q4246">
        <v>507</v>
      </c>
      <c r="R4246" t="s">
        <v>90</v>
      </c>
      <c r="S4246" t="s">
        <v>78</v>
      </c>
      <c r="AF4246">
        <v>599</v>
      </c>
      <c r="AG4246" t="s">
        <v>78</v>
      </c>
      <c r="AH4246" t="s">
        <v>78</v>
      </c>
      <c r="AU4246">
        <v>507</v>
      </c>
      <c r="AV4246" t="s">
        <v>90</v>
      </c>
      <c r="AW4246" t="s">
        <v>78</v>
      </c>
      <c r="AX4246">
        <v>3</v>
      </c>
      <c r="AY4246">
        <v>503</v>
      </c>
      <c r="AZ4246" t="s">
        <v>90</v>
      </c>
      <c r="BA4246" t="s">
        <v>78</v>
      </c>
      <c r="BB4246">
        <v>599</v>
      </c>
      <c r="BC4246" t="s">
        <v>78</v>
      </c>
      <c r="BD4246" t="s">
        <v>78</v>
      </c>
      <c r="BE4246">
        <v>5</v>
      </c>
      <c r="BF4246" t="s">
        <v>2801</v>
      </c>
      <c r="BG4246" t="s">
        <v>844</v>
      </c>
      <c r="BH4246" t="s">
        <v>844</v>
      </c>
      <c r="BO4246" t="s">
        <v>90</v>
      </c>
      <c r="BP4246" t="s">
        <v>93</v>
      </c>
      <c r="BQ4246" t="s">
        <v>94</v>
      </c>
    </row>
    <row r="4247" spans="1:69" x14ac:dyDescent="0.3">
      <c r="A4247">
        <v>531</v>
      </c>
      <c r="B4247" t="s">
        <v>2803</v>
      </c>
      <c r="C4247">
        <v>6</v>
      </c>
      <c r="D4247" t="s">
        <v>86</v>
      </c>
      <c r="E4247">
        <v>65</v>
      </c>
      <c r="F4247" t="s">
        <v>2789</v>
      </c>
      <c r="G4247" t="s">
        <v>90</v>
      </c>
      <c r="H4247" t="s">
        <v>90</v>
      </c>
      <c r="Q4247">
        <v>507</v>
      </c>
      <c r="R4247" t="s">
        <v>90</v>
      </c>
      <c r="S4247" t="s">
        <v>69</v>
      </c>
      <c r="AF4247">
        <v>599</v>
      </c>
      <c r="AG4247" t="s">
        <v>78</v>
      </c>
      <c r="AH4247" t="s">
        <v>69</v>
      </c>
      <c r="AU4247">
        <v>507</v>
      </c>
      <c r="AV4247" t="s">
        <v>90</v>
      </c>
      <c r="AW4247" t="s">
        <v>69</v>
      </c>
      <c r="AX4247">
        <v>3</v>
      </c>
      <c r="AY4247">
        <v>503</v>
      </c>
      <c r="AZ4247" t="s">
        <v>90</v>
      </c>
      <c r="BA4247" t="s">
        <v>69</v>
      </c>
      <c r="BB4247">
        <v>599</v>
      </c>
      <c r="BC4247" t="s">
        <v>78</v>
      </c>
      <c r="BD4247" t="s">
        <v>69</v>
      </c>
      <c r="BE4247">
        <v>5</v>
      </c>
      <c r="BF4247" t="s">
        <v>2801</v>
      </c>
      <c r="BG4247" t="s">
        <v>845</v>
      </c>
      <c r="BH4247" t="s">
        <v>845</v>
      </c>
      <c r="BO4247" t="s">
        <v>90</v>
      </c>
      <c r="BP4247" t="s">
        <v>93</v>
      </c>
      <c r="BQ4247" t="s">
        <v>94</v>
      </c>
    </row>
    <row r="4248" spans="1:69" x14ac:dyDescent="0.3">
      <c r="A4248">
        <v>531</v>
      </c>
      <c r="B4248" t="s">
        <v>2803</v>
      </c>
      <c r="C4248">
        <v>7</v>
      </c>
      <c r="D4248" t="s">
        <v>87</v>
      </c>
      <c r="E4248">
        <v>65</v>
      </c>
      <c r="F4248" t="s">
        <v>2789</v>
      </c>
      <c r="G4248" t="s">
        <v>90</v>
      </c>
      <c r="H4248" t="s">
        <v>90</v>
      </c>
      <c r="Q4248">
        <v>507</v>
      </c>
      <c r="R4248" t="s">
        <v>90</v>
      </c>
      <c r="S4248" t="s">
        <v>69</v>
      </c>
      <c r="AF4248">
        <v>599</v>
      </c>
      <c r="AG4248" t="s">
        <v>78</v>
      </c>
      <c r="AH4248" t="s">
        <v>69</v>
      </c>
      <c r="AU4248">
        <v>507</v>
      </c>
      <c r="AV4248" t="s">
        <v>90</v>
      </c>
      <c r="AW4248" t="s">
        <v>69</v>
      </c>
      <c r="AX4248">
        <v>3</v>
      </c>
      <c r="AY4248">
        <v>503</v>
      </c>
      <c r="AZ4248" t="s">
        <v>90</v>
      </c>
      <c r="BA4248" t="s">
        <v>69</v>
      </c>
      <c r="BB4248">
        <v>599</v>
      </c>
      <c r="BC4248" t="s">
        <v>78</v>
      </c>
      <c r="BD4248" t="s">
        <v>69</v>
      </c>
      <c r="BE4248">
        <v>5</v>
      </c>
      <c r="BF4248" t="s">
        <v>2801</v>
      </c>
      <c r="BG4248" t="s">
        <v>845</v>
      </c>
      <c r="BH4248" t="s">
        <v>845</v>
      </c>
      <c r="BO4248" t="s">
        <v>90</v>
      </c>
      <c r="BP4248" t="s">
        <v>93</v>
      </c>
      <c r="BQ4248" t="s">
        <v>94</v>
      </c>
    </row>
    <row r="4249" spans="1:69" x14ac:dyDescent="0.3">
      <c r="A4249">
        <v>531</v>
      </c>
      <c r="B4249" t="s">
        <v>2803</v>
      </c>
      <c r="C4249">
        <v>8</v>
      </c>
      <c r="D4249" t="s">
        <v>88</v>
      </c>
      <c r="E4249">
        <v>65</v>
      </c>
      <c r="F4249" t="s">
        <v>2789</v>
      </c>
      <c r="G4249" t="s">
        <v>90</v>
      </c>
      <c r="H4249" t="s">
        <v>90</v>
      </c>
      <c r="Q4249">
        <v>507</v>
      </c>
      <c r="R4249" t="s">
        <v>90</v>
      </c>
      <c r="S4249" t="s">
        <v>78</v>
      </c>
      <c r="AF4249">
        <v>599</v>
      </c>
      <c r="AG4249" t="s">
        <v>78</v>
      </c>
      <c r="AH4249" t="s">
        <v>78</v>
      </c>
      <c r="AU4249">
        <v>507</v>
      </c>
      <c r="AV4249" t="s">
        <v>90</v>
      </c>
      <c r="AW4249" t="s">
        <v>78</v>
      </c>
      <c r="AX4249">
        <v>3</v>
      </c>
      <c r="AY4249">
        <v>503</v>
      </c>
      <c r="AZ4249" t="s">
        <v>90</v>
      </c>
      <c r="BA4249" t="s">
        <v>78</v>
      </c>
      <c r="BB4249">
        <v>599</v>
      </c>
      <c r="BC4249" t="s">
        <v>78</v>
      </c>
      <c r="BD4249" t="s">
        <v>78</v>
      </c>
      <c r="BE4249">
        <v>5</v>
      </c>
      <c r="BF4249" t="s">
        <v>2801</v>
      </c>
      <c r="BG4249" t="s">
        <v>844</v>
      </c>
      <c r="BH4249" t="s">
        <v>844</v>
      </c>
      <c r="BO4249" t="s">
        <v>90</v>
      </c>
      <c r="BP4249" t="s">
        <v>93</v>
      </c>
      <c r="BQ4249" t="s">
        <v>94</v>
      </c>
    </row>
    <row r="4250" spans="1:69" x14ac:dyDescent="0.3">
      <c r="A4250">
        <v>532</v>
      </c>
      <c r="B4250" t="s">
        <v>2804</v>
      </c>
      <c r="C4250">
        <v>1</v>
      </c>
      <c r="D4250" t="s">
        <v>67</v>
      </c>
      <c r="E4250">
        <v>65</v>
      </c>
      <c r="F4250" t="s">
        <v>2789</v>
      </c>
      <c r="G4250" t="s">
        <v>90</v>
      </c>
      <c r="H4250" t="s">
        <v>90</v>
      </c>
      <c r="Q4250">
        <v>507</v>
      </c>
      <c r="R4250" t="s">
        <v>90</v>
      </c>
      <c r="S4250" t="s">
        <v>78</v>
      </c>
      <c r="AF4250">
        <v>522</v>
      </c>
      <c r="AG4250" t="s">
        <v>90</v>
      </c>
      <c r="AH4250" t="s">
        <v>90</v>
      </c>
      <c r="AU4250">
        <v>507</v>
      </c>
      <c r="AV4250" t="s">
        <v>90</v>
      </c>
      <c r="AW4250" t="s">
        <v>78</v>
      </c>
      <c r="AX4250">
        <v>3</v>
      </c>
      <c r="AY4250">
        <v>503</v>
      </c>
      <c r="AZ4250" t="s">
        <v>90</v>
      </c>
      <c r="BA4250" t="s">
        <v>78</v>
      </c>
      <c r="BB4250">
        <v>522</v>
      </c>
      <c r="BC4250" t="s">
        <v>90</v>
      </c>
      <c r="BD4250" t="s">
        <v>90</v>
      </c>
      <c r="BE4250">
        <v>0</v>
      </c>
      <c r="BO4250" t="s">
        <v>90</v>
      </c>
      <c r="BP4250" t="s">
        <v>93</v>
      </c>
      <c r="BQ4250" t="s">
        <v>94</v>
      </c>
    </row>
    <row r="4251" spans="1:69" x14ac:dyDescent="0.3">
      <c r="A4251">
        <v>532</v>
      </c>
      <c r="B4251" t="s">
        <v>2804</v>
      </c>
      <c r="C4251">
        <v>2</v>
      </c>
      <c r="D4251" t="s">
        <v>77</v>
      </c>
      <c r="E4251">
        <v>65</v>
      </c>
      <c r="F4251" t="s">
        <v>2789</v>
      </c>
      <c r="G4251" t="s">
        <v>90</v>
      </c>
      <c r="H4251" t="s">
        <v>90</v>
      </c>
      <c r="Q4251">
        <v>507</v>
      </c>
      <c r="R4251" t="s">
        <v>90</v>
      </c>
      <c r="S4251" t="s">
        <v>78</v>
      </c>
      <c r="AF4251">
        <v>522</v>
      </c>
      <c r="AG4251" t="s">
        <v>90</v>
      </c>
      <c r="AH4251" t="s">
        <v>90</v>
      </c>
      <c r="AU4251">
        <v>507</v>
      </c>
      <c r="AV4251" t="s">
        <v>90</v>
      </c>
      <c r="AW4251" t="s">
        <v>78</v>
      </c>
      <c r="AX4251">
        <v>3</v>
      </c>
      <c r="AY4251">
        <v>503</v>
      </c>
      <c r="AZ4251" t="s">
        <v>90</v>
      </c>
      <c r="BA4251" t="s">
        <v>78</v>
      </c>
      <c r="BB4251">
        <v>522</v>
      </c>
      <c r="BC4251" t="s">
        <v>90</v>
      </c>
      <c r="BD4251" t="s">
        <v>90</v>
      </c>
      <c r="BE4251">
        <v>0</v>
      </c>
      <c r="BO4251" t="s">
        <v>90</v>
      </c>
      <c r="BP4251" t="s">
        <v>93</v>
      </c>
      <c r="BQ4251" t="s">
        <v>94</v>
      </c>
    </row>
    <row r="4252" spans="1:69" x14ac:dyDescent="0.3">
      <c r="A4252">
        <v>532</v>
      </c>
      <c r="B4252" t="s">
        <v>2804</v>
      </c>
      <c r="C4252">
        <v>3</v>
      </c>
      <c r="D4252" t="s">
        <v>83</v>
      </c>
      <c r="E4252">
        <v>65</v>
      </c>
      <c r="F4252" t="s">
        <v>2789</v>
      </c>
      <c r="G4252" t="s">
        <v>90</v>
      </c>
      <c r="H4252" t="s">
        <v>90</v>
      </c>
      <c r="Q4252">
        <v>507</v>
      </c>
      <c r="R4252" t="s">
        <v>90</v>
      </c>
      <c r="S4252" t="s">
        <v>78</v>
      </c>
      <c r="AF4252">
        <v>522</v>
      </c>
      <c r="AG4252" t="s">
        <v>90</v>
      </c>
      <c r="AH4252" t="s">
        <v>90</v>
      </c>
      <c r="AU4252">
        <v>507</v>
      </c>
      <c r="AV4252" t="s">
        <v>90</v>
      </c>
      <c r="AW4252" t="s">
        <v>78</v>
      </c>
      <c r="AX4252">
        <v>3</v>
      </c>
      <c r="AY4252">
        <v>503</v>
      </c>
      <c r="AZ4252" t="s">
        <v>90</v>
      </c>
      <c r="BA4252" t="s">
        <v>78</v>
      </c>
      <c r="BB4252">
        <v>522</v>
      </c>
      <c r="BC4252" t="s">
        <v>90</v>
      </c>
      <c r="BD4252" t="s">
        <v>90</v>
      </c>
      <c r="BE4252">
        <v>0</v>
      </c>
      <c r="BO4252" t="s">
        <v>90</v>
      </c>
      <c r="BP4252" t="s">
        <v>93</v>
      </c>
      <c r="BQ4252" t="s">
        <v>94</v>
      </c>
    </row>
    <row r="4253" spans="1:69" x14ac:dyDescent="0.3">
      <c r="A4253">
        <v>532</v>
      </c>
      <c r="B4253" t="s">
        <v>2804</v>
      </c>
      <c r="C4253">
        <v>4</v>
      </c>
      <c r="D4253" t="s">
        <v>84</v>
      </c>
      <c r="E4253">
        <v>65</v>
      </c>
      <c r="F4253" t="s">
        <v>2789</v>
      </c>
      <c r="G4253" t="s">
        <v>90</v>
      </c>
      <c r="H4253" t="s">
        <v>90</v>
      </c>
      <c r="Q4253">
        <v>507</v>
      </c>
      <c r="R4253" t="s">
        <v>90</v>
      </c>
      <c r="S4253" t="s">
        <v>69</v>
      </c>
      <c r="AF4253">
        <v>522</v>
      </c>
      <c r="AG4253" t="s">
        <v>90</v>
      </c>
      <c r="AH4253" t="s">
        <v>90</v>
      </c>
      <c r="AU4253">
        <v>507</v>
      </c>
      <c r="AV4253" t="s">
        <v>90</v>
      </c>
      <c r="AW4253" t="s">
        <v>69</v>
      </c>
      <c r="AX4253">
        <v>3</v>
      </c>
      <c r="AY4253">
        <v>503</v>
      </c>
      <c r="AZ4253" t="s">
        <v>90</v>
      </c>
      <c r="BA4253" t="s">
        <v>69</v>
      </c>
      <c r="BB4253">
        <v>522</v>
      </c>
      <c r="BC4253" t="s">
        <v>90</v>
      </c>
      <c r="BD4253" t="s">
        <v>90</v>
      </c>
      <c r="BE4253">
        <v>0</v>
      </c>
      <c r="BO4253" t="s">
        <v>90</v>
      </c>
      <c r="BP4253" t="s">
        <v>93</v>
      </c>
      <c r="BQ4253" t="s">
        <v>94</v>
      </c>
    </row>
    <row r="4254" spans="1:69" x14ac:dyDescent="0.3">
      <c r="A4254">
        <v>532</v>
      </c>
      <c r="B4254" t="s">
        <v>2804</v>
      </c>
      <c r="C4254">
        <v>5</v>
      </c>
      <c r="D4254" t="s">
        <v>85</v>
      </c>
      <c r="E4254">
        <v>65</v>
      </c>
      <c r="F4254" t="s">
        <v>2789</v>
      </c>
      <c r="G4254" t="s">
        <v>90</v>
      </c>
      <c r="H4254" t="s">
        <v>90</v>
      </c>
      <c r="Q4254">
        <v>507</v>
      </c>
      <c r="R4254" t="s">
        <v>90</v>
      </c>
      <c r="S4254" t="s">
        <v>78</v>
      </c>
      <c r="AF4254">
        <v>522</v>
      </c>
      <c r="AG4254" t="s">
        <v>90</v>
      </c>
      <c r="AH4254" t="s">
        <v>90</v>
      </c>
      <c r="AU4254">
        <v>507</v>
      </c>
      <c r="AV4254" t="s">
        <v>90</v>
      </c>
      <c r="AW4254" t="s">
        <v>78</v>
      </c>
      <c r="AX4254">
        <v>3</v>
      </c>
      <c r="AY4254">
        <v>503</v>
      </c>
      <c r="AZ4254" t="s">
        <v>90</v>
      </c>
      <c r="BA4254" t="s">
        <v>78</v>
      </c>
      <c r="BB4254">
        <v>522</v>
      </c>
      <c r="BC4254" t="s">
        <v>90</v>
      </c>
      <c r="BD4254" t="s">
        <v>90</v>
      </c>
      <c r="BE4254">
        <v>0</v>
      </c>
      <c r="BO4254" t="s">
        <v>90</v>
      </c>
      <c r="BP4254" t="s">
        <v>93</v>
      </c>
      <c r="BQ4254" t="s">
        <v>94</v>
      </c>
    </row>
    <row r="4255" spans="1:69" x14ac:dyDescent="0.3">
      <c r="A4255">
        <v>532</v>
      </c>
      <c r="B4255" t="s">
        <v>2804</v>
      </c>
      <c r="C4255">
        <v>6</v>
      </c>
      <c r="D4255" t="s">
        <v>86</v>
      </c>
      <c r="E4255">
        <v>65</v>
      </c>
      <c r="F4255" t="s">
        <v>2789</v>
      </c>
      <c r="G4255" t="s">
        <v>90</v>
      </c>
      <c r="H4255" t="s">
        <v>90</v>
      </c>
      <c r="Q4255">
        <v>507</v>
      </c>
      <c r="R4255" t="s">
        <v>90</v>
      </c>
      <c r="S4255" t="s">
        <v>69</v>
      </c>
      <c r="AF4255">
        <v>522</v>
      </c>
      <c r="AG4255" t="s">
        <v>90</v>
      </c>
      <c r="AH4255" t="s">
        <v>90</v>
      </c>
      <c r="AU4255">
        <v>507</v>
      </c>
      <c r="AV4255" t="s">
        <v>90</v>
      </c>
      <c r="AW4255" t="s">
        <v>69</v>
      </c>
      <c r="AX4255">
        <v>3</v>
      </c>
      <c r="AY4255">
        <v>503</v>
      </c>
      <c r="AZ4255" t="s">
        <v>90</v>
      </c>
      <c r="BA4255" t="s">
        <v>69</v>
      </c>
      <c r="BB4255">
        <v>522</v>
      </c>
      <c r="BC4255" t="s">
        <v>90</v>
      </c>
      <c r="BD4255" t="s">
        <v>90</v>
      </c>
      <c r="BE4255">
        <v>0</v>
      </c>
      <c r="BO4255" t="s">
        <v>90</v>
      </c>
      <c r="BP4255" t="s">
        <v>93</v>
      </c>
      <c r="BQ4255" t="s">
        <v>94</v>
      </c>
    </row>
    <row r="4256" spans="1:69" x14ac:dyDescent="0.3">
      <c r="A4256">
        <v>532</v>
      </c>
      <c r="B4256" t="s">
        <v>2804</v>
      </c>
      <c r="C4256">
        <v>7</v>
      </c>
      <c r="D4256" t="s">
        <v>87</v>
      </c>
      <c r="E4256">
        <v>65</v>
      </c>
      <c r="F4256" t="s">
        <v>2789</v>
      </c>
      <c r="G4256" t="s">
        <v>90</v>
      </c>
      <c r="H4256" t="s">
        <v>90</v>
      </c>
      <c r="Q4256">
        <v>507</v>
      </c>
      <c r="R4256" t="s">
        <v>90</v>
      </c>
      <c r="S4256" t="s">
        <v>69</v>
      </c>
      <c r="AF4256">
        <v>522</v>
      </c>
      <c r="AG4256" t="s">
        <v>90</v>
      </c>
      <c r="AH4256" t="s">
        <v>90</v>
      </c>
      <c r="AU4256">
        <v>507</v>
      </c>
      <c r="AV4256" t="s">
        <v>90</v>
      </c>
      <c r="AW4256" t="s">
        <v>69</v>
      </c>
      <c r="AX4256">
        <v>3</v>
      </c>
      <c r="AY4256">
        <v>503</v>
      </c>
      <c r="AZ4256" t="s">
        <v>90</v>
      </c>
      <c r="BA4256" t="s">
        <v>69</v>
      </c>
      <c r="BB4256">
        <v>522</v>
      </c>
      <c r="BC4256" t="s">
        <v>90</v>
      </c>
      <c r="BD4256" t="s">
        <v>90</v>
      </c>
      <c r="BE4256">
        <v>0</v>
      </c>
      <c r="BO4256" t="s">
        <v>90</v>
      </c>
      <c r="BP4256" t="s">
        <v>93</v>
      </c>
      <c r="BQ4256" t="s">
        <v>94</v>
      </c>
    </row>
    <row r="4257" spans="1:69" x14ac:dyDescent="0.3">
      <c r="A4257">
        <v>532</v>
      </c>
      <c r="B4257" t="s">
        <v>2804</v>
      </c>
      <c r="C4257">
        <v>8</v>
      </c>
      <c r="D4257" t="s">
        <v>88</v>
      </c>
      <c r="E4257">
        <v>65</v>
      </c>
      <c r="F4257" t="s">
        <v>2789</v>
      </c>
      <c r="G4257" t="s">
        <v>90</v>
      </c>
      <c r="H4257" t="s">
        <v>90</v>
      </c>
      <c r="Q4257">
        <v>507</v>
      </c>
      <c r="R4257" t="s">
        <v>90</v>
      </c>
      <c r="S4257" t="s">
        <v>78</v>
      </c>
      <c r="AF4257">
        <v>522</v>
      </c>
      <c r="AG4257" t="s">
        <v>90</v>
      </c>
      <c r="AH4257" t="s">
        <v>90</v>
      </c>
      <c r="AU4257">
        <v>507</v>
      </c>
      <c r="AV4257" t="s">
        <v>90</v>
      </c>
      <c r="AW4257" t="s">
        <v>78</v>
      </c>
      <c r="AX4257">
        <v>3</v>
      </c>
      <c r="AY4257">
        <v>503</v>
      </c>
      <c r="AZ4257" t="s">
        <v>90</v>
      </c>
      <c r="BA4257" t="s">
        <v>78</v>
      </c>
      <c r="BB4257">
        <v>522</v>
      </c>
      <c r="BC4257" t="s">
        <v>90</v>
      </c>
      <c r="BD4257" t="s">
        <v>90</v>
      </c>
      <c r="BE4257">
        <v>0</v>
      </c>
      <c r="BO4257" t="s">
        <v>90</v>
      </c>
      <c r="BP4257" t="s">
        <v>93</v>
      </c>
      <c r="BQ4257" t="s">
        <v>94</v>
      </c>
    </row>
    <row r="4258" spans="1:69" x14ac:dyDescent="0.3">
      <c r="A4258">
        <v>533</v>
      </c>
      <c r="B4258" t="s">
        <v>2805</v>
      </c>
      <c r="C4258">
        <v>1</v>
      </c>
      <c r="D4258" t="s">
        <v>67</v>
      </c>
      <c r="E4258">
        <v>65</v>
      </c>
      <c r="F4258" t="s">
        <v>2789</v>
      </c>
      <c r="G4258" t="s">
        <v>90</v>
      </c>
      <c r="H4258" t="s">
        <v>90</v>
      </c>
      <c r="Q4258">
        <v>534</v>
      </c>
      <c r="R4258" t="s">
        <v>90</v>
      </c>
      <c r="S4258" t="s">
        <v>90</v>
      </c>
      <c r="AU4258">
        <v>534</v>
      </c>
      <c r="AV4258" t="s">
        <v>90</v>
      </c>
      <c r="AW4258" t="s">
        <v>90</v>
      </c>
      <c r="AX4258">
        <v>0</v>
      </c>
      <c r="AY4258">
        <v>507</v>
      </c>
      <c r="AZ4258" t="s">
        <v>90</v>
      </c>
      <c r="BA4258" t="s">
        <v>78</v>
      </c>
      <c r="BO4258" t="s">
        <v>90</v>
      </c>
      <c r="BP4258" t="s">
        <v>93</v>
      </c>
      <c r="BQ4258" t="s">
        <v>94</v>
      </c>
    </row>
    <row r="4259" spans="1:69" x14ac:dyDescent="0.3">
      <c r="A4259">
        <v>533</v>
      </c>
      <c r="B4259" t="s">
        <v>2805</v>
      </c>
      <c r="C4259">
        <v>2</v>
      </c>
      <c r="D4259" t="s">
        <v>77</v>
      </c>
      <c r="E4259">
        <v>65</v>
      </c>
      <c r="F4259" t="s">
        <v>2789</v>
      </c>
      <c r="G4259" t="s">
        <v>90</v>
      </c>
      <c r="H4259" t="s">
        <v>90</v>
      </c>
      <c r="Q4259">
        <v>534</v>
      </c>
      <c r="R4259" t="s">
        <v>90</v>
      </c>
      <c r="S4259" t="s">
        <v>90</v>
      </c>
      <c r="AU4259">
        <v>534</v>
      </c>
      <c r="AV4259" t="s">
        <v>90</v>
      </c>
      <c r="AW4259" t="s">
        <v>90</v>
      </c>
      <c r="AX4259">
        <v>0</v>
      </c>
      <c r="AY4259">
        <v>507</v>
      </c>
      <c r="AZ4259" t="s">
        <v>90</v>
      </c>
      <c r="BA4259" t="s">
        <v>78</v>
      </c>
      <c r="BO4259" t="s">
        <v>90</v>
      </c>
      <c r="BP4259" t="s">
        <v>93</v>
      </c>
      <c r="BQ4259" t="s">
        <v>94</v>
      </c>
    </row>
    <row r="4260" spans="1:69" x14ac:dyDescent="0.3">
      <c r="A4260">
        <v>533</v>
      </c>
      <c r="B4260" t="s">
        <v>2805</v>
      </c>
      <c r="C4260">
        <v>3</v>
      </c>
      <c r="D4260" t="s">
        <v>83</v>
      </c>
      <c r="E4260">
        <v>65</v>
      </c>
      <c r="F4260" t="s">
        <v>2789</v>
      </c>
      <c r="G4260" t="s">
        <v>90</v>
      </c>
      <c r="H4260" t="s">
        <v>90</v>
      </c>
      <c r="Q4260">
        <v>534</v>
      </c>
      <c r="R4260" t="s">
        <v>90</v>
      </c>
      <c r="S4260" t="s">
        <v>90</v>
      </c>
      <c r="AU4260">
        <v>534</v>
      </c>
      <c r="AV4260" t="s">
        <v>90</v>
      </c>
      <c r="AW4260" t="s">
        <v>90</v>
      </c>
      <c r="AX4260">
        <v>0</v>
      </c>
      <c r="AY4260">
        <v>507</v>
      </c>
      <c r="AZ4260" t="s">
        <v>90</v>
      </c>
      <c r="BA4260" t="s">
        <v>78</v>
      </c>
      <c r="BO4260" t="s">
        <v>90</v>
      </c>
      <c r="BP4260" t="s">
        <v>93</v>
      </c>
      <c r="BQ4260" t="s">
        <v>94</v>
      </c>
    </row>
    <row r="4261" spans="1:69" x14ac:dyDescent="0.3">
      <c r="A4261">
        <v>533</v>
      </c>
      <c r="B4261" t="s">
        <v>2805</v>
      </c>
      <c r="C4261">
        <v>4</v>
      </c>
      <c r="D4261" t="s">
        <v>84</v>
      </c>
      <c r="E4261">
        <v>65</v>
      </c>
      <c r="F4261" t="s">
        <v>2789</v>
      </c>
      <c r="G4261" t="s">
        <v>90</v>
      </c>
      <c r="H4261" t="s">
        <v>90</v>
      </c>
      <c r="Q4261">
        <v>534</v>
      </c>
      <c r="R4261" t="s">
        <v>90</v>
      </c>
      <c r="S4261" t="s">
        <v>90</v>
      </c>
      <c r="AU4261">
        <v>534</v>
      </c>
      <c r="AV4261" t="s">
        <v>90</v>
      </c>
      <c r="AW4261" t="s">
        <v>90</v>
      </c>
      <c r="AX4261">
        <v>0</v>
      </c>
      <c r="AY4261">
        <v>507</v>
      </c>
      <c r="AZ4261" t="s">
        <v>90</v>
      </c>
      <c r="BA4261" t="s">
        <v>69</v>
      </c>
      <c r="BO4261" t="s">
        <v>90</v>
      </c>
      <c r="BP4261" t="s">
        <v>93</v>
      </c>
      <c r="BQ4261" t="s">
        <v>94</v>
      </c>
    </row>
    <row r="4262" spans="1:69" x14ac:dyDescent="0.3">
      <c r="A4262">
        <v>533</v>
      </c>
      <c r="B4262" t="s">
        <v>2805</v>
      </c>
      <c r="C4262">
        <v>5</v>
      </c>
      <c r="D4262" t="s">
        <v>85</v>
      </c>
      <c r="E4262">
        <v>65</v>
      </c>
      <c r="F4262" t="s">
        <v>2789</v>
      </c>
      <c r="G4262" t="s">
        <v>90</v>
      </c>
      <c r="H4262" t="s">
        <v>90</v>
      </c>
      <c r="Q4262">
        <v>534</v>
      </c>
      <c r="R4262" t="s">
        <v>90</v>
      </c>
      <c r="S4262" t="s">
        <v>90</v>
      </c>
      <c r="AU4262">
        <v>534</v>
      </c>
      <c r="AV4262" t="s">
        <v>90</v>
      </c>
      <c r="AW4262" t="s">
        <v>90</v>
      </c>
      <c r="AX4262">
        <v>0</v>
      </c>
      <c r="AY4262">
        <v>507</v>
      </c>
      <c r="AZ4262" t="s">
        <v>90</v>
      </c>
      <c r="BA4262" t="s">
        <v>78</v>
      </c>
      <c r="BO4262" t="s">
        <v>90</v>
      </c>
      <c r="BP4262" t="s">
        <v>93</v>
      </c>
      <c r="BQ4262" t="s">
        <v>94</v>
      </c>
    </row>
    <row r="4263" spans="1:69" x14ac:dyDescent="0.3">
      <c r="A4263">
        <v>533</v>
      </c>
      <c r="B4263" t="s">
        <v>2805</v>
      </c>
      <c r="C4263">
        <v>6</v>
      </c>
      <c r="D4263" t="s">
        <v>86</v>
      </c>
      <c r="E4263">
        <v>65</v>
      </c>
      <c r="F4263" t="s">
        <v>2789</v>
      </c>
      <c r="G4263" t="s">
        <v>90</v>
      </c>
      <c r="H4263" t="s">
        <v>90</v>
      </c>
      <c r="Q4263">
        <v>534</v>
      </c>
      <c r="R4263" t="s">
        <v>90</v>
      </c>
      <c r="S4263" t="s">
        <v>90</v>
      </c>
      <c r="AU4263">
        <v>534</v>
      </c>
      <c r="AV4263" t="s">
        <v>90</v>
      </c>
      <c r="AW4263" t="s">
        <v>90</v>
      </c>
      <c r="AX4263">
        <v>0</v>
      </c>
      <c r="AY4263">
        <v>507</v>
      </c>
      <c r="AZ4263" t="s">
        <v>90</v>
      </c>
      <c r="BA4263" t="s">
        <v>69</v>
      </c>
      <c r="BO4263" t="s">
        <v>90</v>
      </c>
      <c r="BP4263" t="s">
        <v>93</v>
      </c>
      <c r="BQ4263" t="s">
        <v>94</v>
      </c>
    </row>
    <row r="4264" spans="1:69" x14ac:dyDescent="0.3">
      <c r="A4264">
        <v>533</v>
      </c>
      <c r="B4264" t="s">
        <v>2805</v>
      </c>
      <c r="C4264">
        <v>7</v>
      </c>
      <c r="D4264" t="s">
        <v>87</v>
      </c>
      <c r="E4264">
        <v>65</v>
      </c>
      <c r="F4264" t="s">
        <v>2789</v>
      </c>
      <c r="G4264" t="s">
        <v>90</v>
      </c>
      <c r="H4264" t="s">
        <v>90</v>
      </c>
      <c r="Q4264">
        <v>534</v>
      </c>
      <c r="R4264" t="s">
        <v>90</v>
      </c>
      <c r="S4264" t="s">
        <v>90</v>
      </c>
      <c r="AU4264">
        <v>534</v>
      </c>
      <c r="AV4264" t="s">
        <v>90</v>
      </c>
      <c r="AW4264" t="s">
        <v>90</v>
      </c>
      <c r="AX4264">
        <v>0</v>
      </c>
      <c r="AY4264">
        <v>507</v>
      </c>
      <c r="AZ4264" t="s">
        <v>90</v>
      </c>
      <c r="BA4264" t="s">
        <v>69</v>
      </c>
      <c r="BO4264" t="s">
        <v>90</v>
      </c>
      <c r="BP4264" t="s">
        <v>93</v>
      </c>
      <c r="BQ4264" t="s">
        <v>94</v>
      </c>
    </row>
    <row r="4265" spans="1:69" x14ac:dyDescent="0.3">
      <c r="A4265">
        <v>533</v>
      </c>
      <c r="B4265" t="s">
        <v>2805</v>
      </c>
      <c r="C4265">
        <v>8</v>
      </c>
      <c r="D4265" t="s">
        <v>88</v>
      </c>
      <c r="E4265">
        <v>65</v>
      </c>
      <c r="F4265" t="s">
        <v>2789</v>
      </c>
      <c r="G4265" t="s">
        <v>90</v>
      </c>
      <c r="H4265" t="s">
        <v>90</v>
      </c>
      <c r="Q4265">
        <v>534</v>
      </c>
      <c r="R4265" t="s">
        <v>90</v>
      </c>
      <c r="S4265" t="s">
        <v>90</v>
      </c>
      <c r="AU4265">
        <v>534</v>
      </c>
      <c r="AV4265" t="s">
        <v>90</v>
      </c>
      <c r="AW4265" t="s">
        <v>90</v>
      </c>
      <c r="AX4265">
        <v>0</v>
      </c>
      <c r="AY4265">
        <v>507</v>
      </c>
      <c r="AZ4265" t="s">
        <v>90</v>
      </c>
      <c r="BA4265" t="s">
        <v>78</v>
      </c>
      <c r="BO4265" t="s">
        <v>90</v>
      </c>
      <c r="BP4265" t="s">
        <v>93</v>
      </c>
      <c r="BQ4265" t="s">
        <v>94</v>
      </c>
    </row>
    <row r="4266" spans="1:69" x14ac:dyDescent="0.3">
      <c r="A4266">
        <v>534</v>
      </c>
      <c r="B4266" t="s">
        <v>2806</v>
      </c>
      <c r="C4266">
        <v>1</v>
      </c>
      <c r="D4266" t="s">
        <v>67</v>
      </c>
      <c r="E4266">
        <v>65</v>
      </c>
      <c r="F4266" t="s">
        <v>2789</v>
      </c>
      <c r="G4266" t="s">
        <v>90</v>
      </c>
      <c r="H4266" t="s">
        <v>90</v>
      </c>
      <c r="Q4266">
        <v>507</v>
      </c>
      <c r="R4266" t="s">
        <v>90</v>
      </c>
      <c r="S4266" t="s">
        <v>78</v>
      </c>
      <c r="AF4266" t="s">
        <v>2807</v>
      </c>
      <c r="AG4266" t="s">
        <v>428</v>
      </c>
      <c r="AH4266" t="s">
        <v>90</v>
      </c>
      <c r="AU4266">
        <v>507</v>
      </c>
      <c r="AV4266" t="s">
        <v>90</v>
      </c>
      <c r="AW4266" t="s">
        <v>78</v>
      </c>
      <c r="AX4266">
        <v>3</v>
      </c>
      <c r="AY4266">
        <v>503</v>
      </c>
      <c r="AZ4266" t="s">
        <v>90</v>
      </c>
      <c r="BA4266" t="s">
        <v>78</v>
      </c>
      <c r="BB4266" t="s">
        <v>2807</v>
      </c>
      <c r="BC4266" t="s">
        <v>428</v>
      </c>
      <c r="BD4266" t="s">
        <v>90</v>
      </c>
      <c r="BE4266">
        <v>0</v>
      </c>
      <c r="BO4266" t="s">
        <v>90</v>
      </c>
      <c r="BP4266" t="s">
        <v>93</v>
      </c>
      <c r="BQ4266" t="s">
        <v>94</v>
      </c>
    </row>
    <row r="4267" spans="1:69" x14ac:dyDescent="0.3">
      <c r="A4267">
        <v>534</v>
      </c>
      <c r="B4267" t="s">
        <v>2806</v>
      </c>
      <c r="C4267">
        <v>2</v>
      </c>
      <c r="D4267" t="s">
        <v>77</v>
      </c>
      <c r="E4267">
        <v>65</v>
      </c>
      <c r="F4267" t="s">
        <v>2789</v>
      </c>
      <c r="G4267" t="s">
        <v>90</v>
      </c>
      <c r="H4267" t="s">
        <v>90</v>
      </c>
      <c r="Q4267">
        <v>507</v>
      </c>
      <c r="R4267" t="s">
        <v>90</v>
      </c>
      <c r="S4267" t="s">
        <v>78</v>
      </c>
      <c r="AF4267" t="s">
        <v>2807</v>
      </c>
      <c r="AG4267" t="s">
        <v>428</v>
      </c>
      <c r="AH4267" t="s">
        <v>90</v>
      </c>
      <c r="AU4267">
        <v>507</v>
      </c>
      <c r="AV4267" t="s">
        <v>90</v>
      </c>
      <c r="AW4267" t="s">
        <v>78</v>
      </c>
      <c r="AX4267">
        <v>3</v>
      </c>
      <c r="AY4267">
        <v>503</v>
      </c>
      <c r="AZ4267" t="s">
        <v>90</v>
      </c>
      <c r="BA4267" t="s">
        <v>78</v>
      </c>
      <c r="BB4267" t="s">
        <v>2807</v>
      </c>
      <c r="BC4267" t="s">
        <v>428</v>
      </c>
      <c r="BD4267" t="s">
        <v>90</v>
      </c>
      <c r="BE4267">
        <v>0</v>
      </c>
      <c r="BO4267" t="s">
        <v>90</v>
      </c>
      <c r="BP4267" t="s">
        <v>93</v>
      </c>
      <c r="BQ4267" t="s">
        <v>94</v>
      </c>
    </row>
    <row r="4268" spans="1:69" x14ac:dyDescent="0.3">
      <c r="A4268">
        <v>534</v>
      </c>
      <c r="B4268" t="s">
        <v>2806</v>
      </c>
      <c r="C4268">
        <v>3</v>
      </c>
      <c r="D4268" t="s">
        <v>83</v>
      </c>
      <c r="E4268">
        <v>65</v>
      </c>
      <c r="F4268" t="s">
        <v>2789</v>
      </c>
      <c r="G4268" t="s">
        <v>90</v>
      </c>
      <c r="H4268" t="s">
        <v>90</v>
      </c>
      <c r="Q4268">
        <v>507</v>
      </c>
      <c r="R4268" t="s">
        <v>90</v>
      </c>
      <c r="S4268" t="s">
        <v>78</v>
      </c>
      <c r="AF4268" t="s">
        <v>2807</v>
      </c>
      <c r="AG4268" t="s">
        <v>428</v>
      </c>
      <c r="AH4268" t="s">
        <v>90</v>
      </c>
      <c r="AU4268">
        <v>507</v>
      </c>
      <c r="AV4268" t="s">
        <v>90</v>
      </c>
      <c r="AW4268" t="s">
        <v>78</v>
      </c>
      <c r="AX4268">
        <v>3</v>
      </c>
      <c r="AY4268">
        <v>503</v>
      </c>
      <c r="AZ4268" t="s">
        <v>90</v>
      </c>
      <c r="BA4268" t="s">
        <v>78</v>
      </c>
      <c r="BB4268" t="s">
        <v>2807</v>
      </c>
      <c r="BC4268" t="s">
        <v>428</v>
      </c>
      <c r="BD4268" t="s">
        <v>90</v>
      </c>
      <c r="BE4268">
        <v>0</v>
      </c>
      <c r="BO4268" t="s">
        <v>90</v>
      </c>
      <c r="BP4268" t="s">
        <v>93</v>
      </c>
      <c r="BQ4268" t="s">
        <v>94</v>
      </c>
    </row>
    <row r="4269" spans="1:69" x14ac:dyDescent="0.3">
      <c r="A4269">
        <v>534</v>
      </c>
      <c r="B4269" t="s">
        <v>2806</v>
      </c>
      <c r="C4269">
        <v>4</v>
      </c>
      <c r="D4269" t="s">
        <v>84</v>
      </c>
      <c r="E4269">
        <v>65</v>
      </c>
      <c r="F4269" t="s">
        <v>2789</v>
      </c>
      <c r="G4269" t="s">
        <v>90</v>
      </c>
      <c r="H4269" t="s">
        <v>90</v>
      </c>
      <c r="Q4269">
        <v>507</v>
      </c>
      <c r="R4269" t="s">
        <v>90</v>
      </c>
      <c r="S4269" t="s">
        <v>69</v>
      </c>
      <c r="AF4269" t="s">
        <v>2807</v>
      </c>
      <c r="AG4269" t="s">
        <v>428</v>
      </c>
      <c r="AH4269" t="s">
        <v>90</v>
      </c>
      <c r="AU4269">
        <v>507</v>
      </c>
      <c r="AV4269" t="s">
        <v>90</v>
      </c>
      <c r="AW4269" t="s">
        <v>69</v>
      </c>
      <c r="AX4269">
        <v>3</v>
      </c>
      <c r="AY4269">
        <v>503</v>
      </c>
      <c r="AZ4269" t="s">
        <v>90</v>
      </c>
      <c r="BA4269" t="s">
        <v>69</v>
      </c>
      <c r="BB4269" t="s">
        <v>2807</v>
      </c>
      <c r="BC4269" t="s">
        <v>428</v>
      </c>
      <c r="BD4269" t="s">
        <v>90</v>
      </c>
      <c r="BE4269">
        <v>0</v>
      </c>
      <c r="BO4269" t="s">
        <v>90</v>
      </c>
      <c r="BP4269" t="s">
        <v>93</v>
      </c>
      <c r="BQ4269" t="s">
        <v>94</v>
      </c>
    </row>
    <row r="4270" spans="1:69" x14ac:dyDescent="0.3">
      <c r="A4270">
        <v>534</v>
      </c>
      <c r="B4270" t="s">
        <v>2806</v>
      </c>
      <c r="C4270">
        <v>5</v>
      </c>
      <c r="D4270" t="s">
        <v>85</v>
      </c>
      <c r="E4270">
        <v>65</v>
      </c>
      <c r="F4270" t="s">
        <v>2789</v>
      </c>
      <c r="G4270" t="s">
        <v>90</v>
      </c>
      <c r="H4270" t="s">
        <v>90</v>
      </c>
      <c r="Q4270">
        <v>507</v>
      </c>
      <c r="R4270" t="s">
        <v>90</v>
      </c>
      <c r="S4270" t="s">
        <v>78</v>
      </c>
      <c r="AF4270" t="s">
        <v>2807</v>
      </c>
      <c r="AG4270" t="s">
        <v>428</v>
      </c>
      <c r="AH4270" t="s">
        <v>90</v>
      </c>
      <c r="AU4270">
        <v>507</v>
      </c>
      <c r="AV4270" t="s">
        <v>90</v>
      </c>
      <c r="AW4270" t="s">
        <v>78</v>
      </c>
      <c r="AX4270">
        <v>3</v>
      </c>
      <c r="AY4270">
        <v>503</v>
      </c>
      <c r="AZ4270" t="s">
        <v>90</v>
      </c>
      <c r="BA4270" t="s">
        <v>78</v>
      </c>
      <c r="BB4270" t="s">
        <v>2807</v>
      </c>
      <c r="BC4270" t="s">
        <v>428</v>
      </c>
      <c r="BD4270" t="s">
        <v>90</v>
      </c>
      <c r="BE4270">
        <v>0</v>
      </c>
      <c r="BO4270" t="s">
        <v>90</v>
      </c>
      <c r="BP4270" t="s">
        <v>93</v>
      </c>
      <c r="BQ4270" t="s">
        <v>94</v>
      </c>
    </row>
    <row r="4271" spans="1:69" x14ac:dyDescent="0.3">
      <c r="A4271">
        <v>534</v>
      </c>
      <c r="B4271" t="s">
        <v>2806</v>
      </c>
      <c r="C4271">
        <v>6</v>
      </c>
      <c r="D4271" t="s">
        <v>86</v>
      </c>
      <c r="E4271">
        <v>65</v>
      </c>
      <c r="F4271" t="s">
        <v>2789</v>
      </c>
      <c r="G4271" t="s">
        <v>90</v>
      </c>
      <c r="H4271" t="s">
        <v>90</v>
      </c>
      <c r="Q4271">
        <v>507</v>
      </c>
      <c r="R4271" t="s">
        <v>90</v>
      </c>
      <c r="S4271" t="s">
        <v>69</v>
      </c>
      <c r="AF4271" t="s">
        <v>2807</v>
      </c>
      <c r="AG4271" t="s">
        <v>428</v>
      </c>
      <c r="AH4271" t="s">
        <v>90</v>
      </c>
      <c r="AU4271">
        <v>507</v>
      </c>
      <c r="AV4271" t="s">
        <v>90</v>
      </c>
      <c r="AW4271" t="s">
        <v>69</v>
      </c>
      <c r="AX4271">
        <v>3</v>
      </c>
      <c r="AY4271">
        <v>503</v>
      </c>
      <c r="AZ4271" t="s">
        <v>90</v>
      </c>
      <c r="BA4271" t="s">
        <v>69</v>
      </c>
      <c r="BB4271" t="s">
        <v>2807</v>
      </c>
      <c r="BC4271" t="s">
        <v>428</v>
      </c>
      <c r="BD4271" t="s">
        <v>90</v>
      </c>
      <c r="BE4271">
        <v>0</v>
      </c>
      <c r="BO4271" t="s">
        <v>90</v>
      </c>
      <c r="BP4271" t="s">
        <v>93</v>
      </c>
      <c r="BQ4271" t="s">
        <v>94</v>
      </c>
    </row>
    <row r="4272" spans="1:69" x14ac:dyDescent="0.3">
      <c r="A4272">
        <v>534</v>
      </c>
      <c r="B4272" t="s">
        <v>2806</v>
      </c>
      <c r="C4272">
        <v>7</v>
      </c>
      <c r="D4272" t="s">
        <v>87</v>
      </c>
      <c r="E4272">
        <v>65</v>
      </c>
      <c r="F4272" t="s">
        <v>2789</v>
      </c>
      <c r="G4272" t="s">
        <v>90</v>
      </c>
      <c r="H4272" t="s">
        <v>90</v>
      </c>
      <c r="Q4272">
        <v>507</v>
      </c>
      <c r="R4272" t="s">
        <v>90</v>
      </c>
      <c r="S4272" t="s">
        <v>69</v>
      </c>
      <c r="AF4272" t="s">
        <v>2807</v>
      </c>
      <c r="AG4272" t="s">
        <v>428</v>
      </c>
      <c r="AH4272" t="s">
        <v>90</v>
      </c>
      <c r="AU4272">
        <v>507</v>
      </c>
      <c r="AV4272" t="s">
        <v>90</v>
      </c>
      <c r="AW4272" t="s">
        <v>69</v>
      </c>
      <c r="AX4272">
        <v>3</v>
      </c>
      <c r="AY4272">
        <v>503</v>
      </c>
      <c r="AZ4272" t="s">
        <v>90</v>
      </c>
      <c r="BA4272" t="s">
        <v>69</v>
      </c>
      <c r="BB4272" t="s">
        <v>2807</v>
      </c>
      <c r="BC4272" t="s">
        <v>428</v>
      </c>
      <c r="BD4272" t="s">
        <v>90</v>
      </c>
      <c r="BE4272">
        <v>0</v>
      </c>
      <c r="BO4272" t="s">
        <v>90</v>
      </c>
      <c r="BP4272" t="s">
        <v>93</v>
      </c>
      <c r="BQ4272" t="s">
        <v>94</v>
      </c>
    </row>
    <row r="4273" spans="1:69" x14ac:dyDescent="0.3">
      <c r="A4273">
        <v>534</v>
      </c>
      <c r="B4273" t="s">
        <v>2806</v>
      </c>
      <c r="C4273">
        <v>8</v>
      </c>
      <c r="D4273" t="s">
        <v>88</v>
      </c>
      <c r="E4273">
        <v>65</v>
      </c>
      <c r="F4273" t="s">
        <v>2789</v>
      </c>
      <c r="G4273" t="s">
        <v>90</v>
      </c>
      <c r="H4273" t="s">
        <v>90</v>
      </c>
      <c r="Q4273">
        <v>507</v>
      </c>
      <c r="R4273" t="s">
        <v>90</v>
      </c>
      <c r="S4273" t="s">
        <v>78</v>
      </c>
      <c r="AF4273" t="s">
        <v>2807</v>
      </c>
      <c r="AG4273" t="s">
        <v>428</v>
      </c>
      <c r="AH4273" t="s">
        <v>90</v>
      </c>
      <c r="AU4273">
        <v>507</v>
      </c>
      <c r="AV4273" t="s">
        <v>90</v>
      </c>
      <c r="AW4273" t="s">
        <v>78</v>
      </c>
      <c r="AX4273">
        <v>3</v>
      </c>
      <c r="AY4273">
        <v>503</v>
      </c>
      <c r="AZ4273" t="s">
        <v>90</v>
      </c>
      <c r="BA4273" t="s">
        <v>78</v>
      </c>
      <c r="BB4273" t="s">
        <v>2807</v>
      </c>
      <c r="BC4273" t="s">
        <v>428</v>
      </c>
      <c r="BD4273" t="s">
        <v>90</v>
      </c>
      <c r="BE4273">
        <v>0</v>
      </c>
      <c r="BO4273" t="s">
        <v>90</v>
      </c>
      <c r="BP4273" t="s">
        <v>93</v>
      </c>
      <c r="BQ4273" t="s">
        <v>94</v>
      </c>
    </row>
    <row r="4274" spans="1:69" x14ac:dyDescent="0.3">
      <c r="A4274">
        <v>535</v>
      </c>
      <c r="B4274" t="s">
        <v>730</v>
      </c>
      <c r="C4274">
        <v>1</v>
      </c>
      <c r="D4274" t="s">
        <v>67</v>
      </c>
      <c r="E4274">
        <v>67</v>
      </c>
      <c r="F4274" t="s">
        <v>2808</v>
      </c>
      <c r="G4274" t="s">
        <v>90</v>
      </c>
      <c r="H4274" t="s">
        <v>90</v>
      </c>
      <c r="K4274" t="s">
        <v>2809</v>
      </c>
      <c r="L4274" t="s">
        <v>73</v>
      </c>
      <c r="Q4274" t="s">
        <v>732</v>
      </c>
      <c r="R4274" t="s">
        <v>267</v>
      </c>
      <c r="S4274" t="s">
        <v>487</v>
      </c>
      <c r="W4274" t="s">
        <v>731</v>
      </c>
      <c r="X4274" t="s">
        <v>428</v>
      </c>
      <c r="Y4274" t="s">
        <v>90</v>
      </c>
      <c r="AU4274" t="s">
        <v>2810</v>
      </c>
      <c r="AV4274" t="s">
        <v>2811</v>
      </c>
      <c r="AW4274" t="s">
        <v>2812</v>
      </c>
      <c r="AX4274" t="s">
        <v>2813</v>
      </c>
      <c r="AY4274" t="s">
        <v>2814</v>
      </c>
      <c r="AZ4274" t="s">
        <v>2815</v>
      </c>
      <c r="BA4274" t="s">
        <v>2816</v>
      </c>
      <c r="BO4274" t="s">
        <v>69</v>
      </c>
      <c r="BP4274" t="s">
        <v>93</v>
      </c>
      <c r="BQ4274" t="s">
        <v>225</v>
      </c>
    </row>
    <row r="4275" spans="1:69" x14ac:dyDescent="0.3">
      <c r="A4275">
        <v>535</v>
      </c>
      <c r="B4275" t="s">
        <v>730</v>
      </c>
      <c r="C4275">
        <v>2</v>
      </c>
      <c r="D4275" t="s">
        <v>77</v>
      </c>
      <c r="E4275">
        <v>67</v>
      </c>
      <c r="F4275" t="s">
        <v>2808</v>
      </c>
      <c r="G4275" t="s">
        <v>90</v>
      </c>
      <c r="H4275" t="s">
        <v>90</v>
      </c>
      <c r="K4275" t="s">
        <v>2809</v>
      </c>
      <c r="L4275" t="s">
        <v>73</v>
      </c>
      <c r="Q4275" t="s">
        <v>732</v>
      </c>
      <c r="R4275" t="s">
        <v>267</v>
      </c>
      <c r="S4275" t="s">
        <v>740</v>
      </c>
      <c r="W4275" t="s">
        <v>731</v>
      </c>
      <c r="X4275" t="s">
        <v>428</v>
      </c>
      <c r="Y4275" t="s">
        <v>90</v>
      </c>
      <c r="AU4275" t="s">
        <v>2810</v>
      </c>
      <c r="AV4275" t="s">
        <v>2811</v>
      </c>
      <c r="AW4275" t="s">
        <v>2817</v>
      </c>
      <c r="AX4275" t="s">
        <v>2813</v>
      </c>
      <c r="AY4275" t="s">
        <v>2814</v>
      </c>
      <c r="AZ4275" t="s">
        <v>2818</v>
      </c>
      <c r="BA4275" t="s">
        <v>2819</v>
      </c>
      <c r="BO4275" t="s">
        <v>90</v>
      </c>
      <c r="BP4275" t="s">
        <v>93</v>
      </c>
      <c r="BQ4275" t="s">
        <v>94</v>
      </c>
    </row>
    <row r="4276" spans="1:69" x14ac:dyDescent="0.3">
      <c r="A4276">
        <v>535</v>
      </c>
      <c r="B4276" t="s">
        <v>730</v>
      </c>
      <c r="C4276">
        <v>3</v>
      </c>
      <c r="D4276" t="s">
        <v>83</v>
      </c>
      <c r="E4276">
        <v>67</v>
      </c>
      <c r="F4276" t="s">
        <v>2808</v>
      </c>
      <c r="G4276" t="s">
        <v>90</v>
      </c>
      <c r="H4276" t="s">
        <v>90</v>
      </c>
      <c r="K4276" t="s">
        <v>2809</v>
      </c>
      <c r="L4276" t="s">
        <v>80</v>
      </c>
      <c r="Q4276" t="s">
        <v>732</v>
      </c>
      <c r="R4276" t="s">
        <v>79</v>
      </c>
      <c r="S4276" t="s">
        <v>79</v>
      </c>
      <c r="W4276" t="s">
        <v>731</v>
      </c>
      <c r="X4276" t="s">
        <v>428</v>
      </c>
      <c r="Y4276" t="s">
        <v>90</v>
      </c>
      <c r="AU4276" t="s">
        <v>2810</v>
      </c>
      <c r="AV4276" t="s">
        <v>1557</v>
      </c>
      <c r="AW4276" t="s">
        <v>821</v>
      </c>
      <c r="AX4276" t="s">
        <v>2813</v>
      </c>
      <c r="AY4276" t="s">
        <v>2814</v>
      </c>
      <c r="AZ4276" t="s">
        <v>2818</v>
      </c>
      <c r="BA4276" t="s">
        <v>2820</v>
      </c>
      <c r="BO4276" t="s">
        <v>90</v>
      </c>
      <c r="BP4276" t="s">
        <v>93</v>
      </c>
      <c r="BQ4276" t="s">
        <v>94</v>
      </c>
    </row>
    <row r="4277" spans="1:69" x14ac:dyDescent="0.3">
      <c r="A4277">
        <v>535</v>
      </c>
      <c r="B4277" t="s">
        <v>730</v>
      </c>
      <c r="C4277">
        <v>4</v>
      </c>
      <c r="D4277" t="s">
        <v>84</v>
      </c>
      <c r="E4277">
        <v>67</v>
      </c>
      <c r="F4277" t="s">
        <v>2808</v>
      </c>
      <c r="G4277" t="s">
        <v>90</v>
      </c>
      <c r="H4277" t="s">
        <v>90</v>
      </c>
      <c r="K4277" t="s">
        <v>2809</v>
      </c>
      <c r="L4277" t="s">
        <v>80</v>
      </c>
      <c r="Q4277" t="s">
        <v>732</v>
      </c>
      <c r="R4277" t="s">
        <v>79</v>
      </c>
      <c r="S4277" t="s">
        <v>486</v>
      </c>
      <c r="W4277" t="s">
        <v>731</v>
      </c>
      <c r="X4277" t="s">
        <v>428</v>
      </c>
      <c r="Y4277" t="s">
        <v>90</v>
      </c>
      <c r="AU4277" t="s">
        <v>2810</v>
      </c>
      <c r="AV4277" t="s">
        <v>1557</v>
      </c>
      <c r="AW4277" t="s">
        <v>2821</v>
      </c>
      <c r="AX4277" t="s">
        <v>2813</v>
      </c>
      <c r="AY4277" t="s">
        <v>2814</v>
      </c>
      <c r="AZ4277" t="s">
        <v>2818</v>
      </c>
      <c r="BA4277" t="s">
        <v>2822</v>
      </c>
      <c r="BO4277" t="s">
        <v>90</v>
      </c>
      <c r="BP4277" t="s">
        <v>93</v>
      </c>
      <c r="BQ4277" t="s">
        <v>94</v>
      </c>
    </row>
    <row r="4278" spans="1:69" x14ac:dyDescent="0.3">
      <c r="A4278">
        <v>535</v>
      </c>
      <c r="B4278" t="s">
        <v>730</v>
      </c>
      <c r="C4278">
        <v>5</v>
      </c>
      <c r="D4278" t="s">
        <v>85</v>
      </c>
      <c r="E4278">
        <v>67</v>
      </c>
      <c r="F4278" t="s">
        <v>2808</v>
      </c>
      <c r="G4278" t="s">
        <v>90</v>
      </c>
      <c r="H4278" t="s">
        <v>90</v>
      </c>
      <c r="K4278" t="s">
        <v>2809</v>
      </c>
      <c r="L4278" t="s">
        <v>80</v>
      </c>
      <c r="Q4278" t="s">
        <v>732</v>
      </c>
      <c r="R4278" t="s">
        <v>79</v>
      </c>
      <c r="S4278" t="s">
        <v>79</v>
      </c>
      <c r="W4278" t="s">
        <v>731</v>
      </c>
      <c r="X4278" t="s">
        <v>428</v>
      </c>
      <c r="Y4278" t="s">
        <v>90</v>
      </c>
      <c r="AU4278" t="s">
        <v>2810</v>
      </c>
      <c r="AV4278" t="s">
        <v>1557</v>
      </c>
      <c r="AW4278" t="s">
        <v>821</v>
      </c>
      <c r="AX4278" t="s">
        <v>2813</v>
      </c>
      <c r="AY4278" t="s">
        <v>2814</v>
      </c>
      <c r="AZ4278" t="s">
        <v>2818</v>
      </c>
      <c r="BA4278" t="s">
        <v>2820</v>
      </c>
      <c r="BO4278" t="s">
        <v>90</v>
      </c>
      <c r="BP4278" t="s">
        <v>93</v>
      </c>
      <c r="BQ4278" t="s">
        <v>94</v>
      </c>
    </row>
    <row r="4279" spans="1:69" x14ac:dyDescent="0.3">
      <c r="A4279">
        <v>535</v>
      </c>
      <c r="B4279" t="s">
        <v>730</v>
      </c>
      <c r="C4279">
        <v>6</v>
      </c>
      <c r="D4279" t="s">
        <v>86</v>
      </c>
      <c r="E4279">
        <v>67</v>
      </c>
      <c r="F4279" t="s">
        <v>2808</v>
      </c>
      <c r="G4279" t="s">
        <v>90</v>
      </c>
      <c r="H4279" t="s">
        <v>90</v>
      </c>
      <c r="K4279" t="s">
        <v>2809</v>
      </c>
      <c r="L4279" t="s">
        <v>73</v>
      </c>
      <c r="Q4279" t="s">
        <v>732</v>
      </c>
      <c r="R4279" t="s">
        <v>749</v>
      </c>
      <c r="S4279" t="s">
        <v>71</v>
      </c>
      <c r="W4279" t="s">
        <v>731</v>
      </c>
      <c r="X4279" t="s">
        <v>428</v>
      </c>
      <c r="Y4279" t="s">
        <v>90</v>
      </c>
      <c r="AU4279" t="s">
        <v>2810</v>
      </c>
      <c r="AV4279" t="s">
        <v>2823</v>
      </c>
      <c r="AW4279" t="s">
        <v>817</v>
      </c>
      <c r="AX4279" t="s">
        <v>2813</v>
      </c>
      <c r="AY4279" t="s">
        <v>2814</v>
      </c>
      <c r="AZ4279" t="s">
        <v>2824</v>
      </c>
      <c r="BA4279" t="s">
        <v>2825</v>
      </c>
      <c r="BO4279" t="s">
        <v>69</v>
      </c>
      <c r="BP4279" t="s">
        <v>93</v>
      </c>
      <c r="BQ4279" t="s">
        <v>225</v>
      </c>
    </row>
    <row r="4280" spans="1:69" x14ac:dyDescent="0.3">
      <c r="A4280">
        <v>535</v>
      </c>
      <c r="B4280" t="s">
        <v>730</v>
      </c>
      <c r="C4280">
        <v>7</v>
      </c>
      <c r="D4280" t="s">
        <v>87</v>
      </c>
      <c r="E4280">
        <v>67</v>
      </c>
      <c r="F4280" t="s">
        <v>2808</v>
      </c>
      <c r="G4280" t="s">
        <v>90</v>
      </c>
      <c r="H4280" t="s">
        <v>90</v>
      </c>
      <c r="K4280" t="s">
        <v>2809</v>
      </c>
      <c r="L4280" t="s">
        <v>73</v>
      </c>
      <c r="Q4280" t="s">
        <v>732</v>
      </c>
      <c r="R4280" t="s">
        <v>272</v>
      </c>
      <c r="S4280" t="s">
        <v>71</v>
      </c>
      <c r="W4280" t="s">
        <v>731</v>
      </c>
      <c r="X4280" t="s">
        <v>428</v>
      </c>
      <c r="Y4280" t="s">
        <v>90</v>
      </c>
      <c r="AU4280" t="s">
        <v>2810</v>
      </c>
      <c r="AV4280" t="s">
        <v>2826</v>
      </c>
      <c r="AW4280" t="s">
        <v>817</v>
      </c>
      <c r="AX4280" t="s">
        <v>2813</v>
      </c>
      <c r="AY4280" t="s">
        <v>2814</v>
      </c>
      <c r="AZ4280" t="s">
        <v>2827</v>
      </c>
      <c r="BA4280" t="s">
        <v>2825</v>
      </c>
      <c r="BO4280" t="s">
        <v>69</v>
      </c>
      <c r="BP4280" t="s">
        <v>93</v>
      </c>
      <c r="BQ4280" t="s">
        <v>225</v>
      </c>
    </row>
    <row r="4281" spans="1:69" x14ac:dyDescent="0.3">
      <c r="A4281">
        <v>535</v>
      </c>
      <c r="B4281" t="s">
        <v>730</v>
      </c>
      <c r="C4281">
        <v>8</v>
      </c>
      <c r="D4281" t="s">
        <v>88</v>
      </c>
      <c r="E4281">
        <v>67</v>
      </c>
      <c r="F4281" t="s">
        <v>2808</v>
      </c>
      <c r="G4281" t="s">
        <v>90</v>
      </c>
      <c r="H4281" t="s">
        <v>90</v>
      </c>
      <c r="K4281" t="s">
        <v>2809</v>
      </c>
      <c r="L4281" t="s">
        <v>80</v>
      </c>
      <c r="Q4281" t="s">
        <v>732</v>
      </c>
      <c r="R4281" t="s">
        <v>79</v>
      </c>
      <c r="S4281" t="s">
        <v>79</v>
      </c>
      <c r="W4281" t="s">
        <v>731</v>
      </c>
      <c r="X4281" t="s">
        <v>428</v>
      </c>
      <c r="Y4281" t="s">
        <v>90</v>
      </c>
      <c r="AU4281" t="s">
        <v>2810</v>
      </c>
      <c r="AV4281" t="s">
        <v>1557</v>
      </c>
      <c r="AW4281" t="s">
        <v>821</v>
      </c>
      <c r="AX4281" t="s">
        <v>2813</v>
      </c>
      <c r="AY4281" t="s">
        <v>2814</v>
      </c>
      <c r="AZ4281" t="s">
        <v>2818</v>
      </c>
      <c r="BA4281" t="s">
        <v>2820</v>
      </c>
      <c r="BO4281" t="s">
        <v>90</v>
      </c>
      <c r="BP4281" t="s">
        <v>93</v>
      </c>
      <c r="BQ4281" t="s">
        <v>94</v>
      </c>
    </row>
    <row r="4282" spans="1:69" x14ac:dyDescent="0.3">
      <c r="A4282">
        <v>536</v>
      </c>
      <c r="B4282" t="s">
        <v>759</v>
      </c>
      <c r="C4282">
        <v>1</v>
      </c>
      <c r="D4282" t="s">
        <v>67</v>
      </c>
      <c r="E4282">
        <v>67</v>
      </c>
      <c r="F4282" t="s">
        <v>2808</v>
      </c>
      <c r="G4282" t="s">
        <v>90</v>
      </c>
      <c r="H4282" t="s">
        <v>90</v>
      </c>
      <c r="K4282" t="s">
        <v>2828</v>
      </c>
      <c r="L4282" t="s">
        <v>73</v>
      </c>
      <c r="Q4282" t="s">
        <v>760</v>
      </c>
      <c r="R4282" t="s">
        <v>761</v>
      </c>
      <c r="S4282" t="s">
        <v>762</v>
      </c>
      <c r="W4282" t="s">
        <v>731</v>
      </c>
      <c r="X4282" t="s">
        <v>428</v>
      </c>
      <c r="Y4282" t="s">
        <v>90</v>
      </c>
      <c r="AU4282" t="s">
        <v>2829</v>
      </c>
      <c r="AV4282" t="s">
        <v>2830</v>
      </c>
      <c r="AW4282" t="s">
        <v>2831</v>
      </c>
      <c r="AX4282" t="s">
        <v>2832</v>
      </c>
      <c r="AY4282" t="s">
        <v>2833</v>
      </c>
      <c r="AZ4282" t="s">
        <v>2834</v>
      </c>
      <c r="BA4282" t="s">
        <v>2835</v>
      </c>
      <c r="BO4282" t="s">
        <v>69</v>
      </c>
      <c r="BP4282" t="s">
        <v>93</v>
      </c>
      <c r="BQ4282" t="s">
        <v>225</v>
      </c>
    </row>
    <row r="4283" spans="1:69" x14ac:dyDescent="0.3">
      <c r="A4283">
        <v>536</v>
      </c>
      <c r="B4283" t="s">
        <v>759</v>
      </c>
      <c r="C4283">
        <v>2</v>
      </c>
      <c r="D4283" t="s">
        <v>77</v>
      </c>
      <c r="E4283">
        <v>67</v>
      </c>
      <c r="F4283" t="s">
        <v>2808</v>
      </c>
      <c r="G4283" t="s">
        <v>90</v>
      </c>
      <c r="H4283" t="s">
        <v>90</v>
      </c>
      <c r="K4283" t="s">
        <v>2828</v>
      </c>
      <c r="L4283" t="s">
        <v>73</v>
      </c>
      <c r="Q4283" t="s">
        <v>760</v>
      </c>
      <c r="R4283" t="s">
        <v>761</v>
      </c>
      <c r="S4283" t="s">
        <v>770</v>
      </c>
      <c r="W4283" t="s">
        <v>731</v>
      </c>
      <c r="X4283" t="s">
        <v>428</v>
      </c>
      <c r="Y4283" t="s">
        <v>90</v>
      </c>
      <c r="AU4283" t="s">
        <v>2829</v>
      </c>
      <c r="AV4283" t="s">
        <v>2830</v>
      </c>
      <c r="AW4283" t="s">
        <v>2836</v>
      </c>
      <c r="AX4283" t="s">
        <v>2832</v>
      </c>
      <c r="AY4283" t="s">
        <v>2833</v>
      </c>
      <c r="AZ4283" t="s">
        <v>2837</v>
      </c>
      <c r="BA4283" t="s">
        <v>2838</v>
      </c>
      <c r="BO4283" t="s">
        <v>90</v>
      </c>
      <c r="BP4283" t="s">
        <v>93</v>
      </c>
      <c r="BQ4283" t="s">
        <v>94</v>
      </c>
    </row>
    <row r="4284" spans="1:69" x14ac:dyDescent="0.3">
      <c r="A4284">
        <v>536</v>
      </c>
      <c r="B4284" t="s">
        <v>759</v>
      </c>
      <c r="C4284">
        <v>3</v>
      </c>
      <c r="D4284" t="s">
        <v>83</v>
      </c>
      <c r="E4284">
        <v>67</v>
      </c>
      <c r="F4284" t="s">
        <v>2808</v>
      </c>
      <c r="G4284" t="s">
        <v>90</v>
      </c>
      <c r="H4284" t="s">
        <v>90</v>
      </c>
      <c r="K4284" t="s">
        <v>2828</v>
      </c>
      <c r="L4284" t="s">
        <v>80</v>
      </c>
      <c r="Q4284" t="s">
        <v>760</v>
      </c>
      <c r="R4284" t="s">
        <v>774</v>
      </c>
      <c r="S4284" t="s">
        <v>623</v>
      </c>
      <c r="W4284" t="s">
        <v>731</v>
      </c>
      <c r="X4284" t="s">
        <v>428</v>
      </c>
      <c r="Y4284" t="s">
        <v>90</v>
      </c>
      <c r="AU4284" t="s">
        <v>2829</v>
      </c>
      <c r="AV4284" t="s">
        <v>2839</v>
      </c>
      <c r="AW4284" t="s">
        <v>2840</v>
      </c>
      <c r="AX4284" t="s">
        <v>2832</v>
      </c>
      <c r="AY4284" t="s">
        <v>2833</v>
      </c>
      <c r="AZ4284" t="s">
        <v>2837</v>
      </c>
      <c r="BA4284" t="s">
        <v>2841</v>
      </c>
      <c r="BO4284" t="s">
        <v>90</v>
      </c>
      <c r="BP4284" t="s">
        <v>93</v>
      </c>
      <c r="BQ4284" t="s">
        <v>94</v>
      </c>
    </row>
    <row r="4285" spans="1:69" x14ac:dyDescent="0.3">
      <c r="A4285">
        <v>536</v>
      </c>
      <c r="B4285" t="s">
        <v>759</v>
      </c>
      <c r="C4285">
        <v>4</v>
      </c>
      <c r="D4285" t="s">
        <v>84</v>
      </c>
      <c r="E4285">
        <v>67</v>
      </c>
      <c r="F4285" t="s">
        <v>2808</v>
      </c>
      <c r="G4285" t="s">
        <v>90</v>
      </c>
      <c r="H4285" t="s">
        <v>90</v>
      </c>
      <c r="K4285" t="s">
        <v>2828</v>
      </c>
      <c r="L4285" t="s">
        <v>80</v>
      </c>
      <c r="Q4285" t="s">
        <v>760</v>
      </c>
      <c r="R4285" t="s">
        <v>778</v>
      </c>
      <c r="S4285" t="s">
        <v>779</v>
      </c>
      <c r="W4285" t="s">
        <v>731</v>
      </c>
      <c r="X4285" t="s">
        <v>428</v>
      </c>
      <c r="Y4285" t="s">
        <v>90</v>
      </c>
      <c r="AU4285" t="s">
        <v>2829</v>
      </c>
      <c r="AV4285" t="s">
        <v>2842</v>
      </c>
      <c r="AW4285" t="s">
        <v>2843</v>
      </c>
      <c r="AX4285" t="s">
        <v>2832</v>
      </c>
      <c r="AY4285" t="s">
        <v>2833</v>
      </c>
      <c r="AZ4285" t="s">
        <v>2837</v>
      </c>
      <c r="BA4285" t="s">
        <v>2844</v>
      </c>
      <c r="BO4285" t="s">
        <v>90</v>
      </c>
      <c r="BP4285" t="s">
        <v>93</v>
      </c>
      <c r="BQ4285" t="s">
        <v>94</v>
      </c>
    </row>
    <row r="4286" spans="1:69" x14ac:dyDescent="0.3">
      <c r="A4286">
        <v>536</v>
      </c>
      <c r="B4286" t="s">
        <v>759</v>
      </c>
      <c r="C4286">
        <v>5</v>
      </c>
      <c r="D4286" t="s">
        <v>85</v>
      </c>
      <c r="E4286">
        <v>67</v>
      </c>
      <c r="F4286" t="s">
        <v>2808</v>
      </c>
      <c r="G4286" t="s">
        <v>90</v>
      </c>
      <c r="H4286" t="s">
        <v>90</v>
      </c>
      <c r="K4286" t="s">
        <v>2828</v>
      </c>
      <c r="L4286" t="s">
        <v>80</v>
      </c>
      <c r="Q4286" t="s">
        <v>760</v>
      </c>
      <c r="R4286" t="s">
        <v>774</v>
      </c>
      <c r="S4286" t="s">
        <v>783</v>
      </c>
      <c r="W4286" t="s">
        <v>731</v>
      </c>
      <c r="X4286" t="s">
        <v>428</v>
      </c>
      <c r="Y4286" t="s">
        <v>90</v>
      </c>
      <c r="AU4286" t="s">
        <v>2829</v>
      </c>
      <c r="AV4286" t="s">
        <v>2839</v>
      </c>
      <c r="AW4286" t="s">
        <v>2845</v>
      </c>
      <c r="AX4286" t="s">
        <v>2832</v>
      </c>
      <c r="AY4286" t="s">
        <v>2833</v>
      </c>
      <c r="AZ4286" t="s">
        <v>2837</v>
      </c>
      <c r="BA4286" t="s">
        <v>2841</v>
      </c>
      <c r="BO4286" t="s">
        <v>90</v>
      </c>
      <c r="BP4286" t="s">
        <v>93</v>
      </c>
      <c r="BQ4286" t="s">
        <v>94</v>
      </c>
    </row>
    <row r="4287" spans="1:69" x14ac:dyDescent="0.3">
      <c r="A4287">
        <v>536</v>
      </c>
      <c r="B4287" t="s">
        <v>759</v>
      </c>
      <c r="C4287">
        <v>6</v>
      </c>
      <c r="D4287" t="s">
        <v>86</v>
      </c>
      <c r="E4287">
        <v>67</v>
      </c>
      <c r="F4287" t="s">
        <v>2808</v>
      </c>
      <c r="G4287" t="s">
        <v>90</v>
      </c>
      <c r="H4287" t="s">
        <v>90</v>
      </c>
      <c r="K4287" t="s">
        <v>2828</v>
      </c>
      <c r="L4287" t="s">
        <v>73</v>
      </c>
      <c r="Q4287" t="s">
        <v>760</v>
      </c>
      <c r="R4287" t="s">
        <v>785</v>
      </c>
      <c r="S4287" t="s">
        <v>786</v>
      </c>
      <c r="W4287" t="s">
        <v>731</v>
      </c>
      <c r="X4287" t="s">
        <v>428</v>
      </c>
      <c r="Y4287" t="s">
        <v>90</v>
      </c>
      <c r="AU4287" t="s">
        <v>2829</v>
      </c>
      <c r="AV4287" t="s">
        <v>2846</v>
      </c>
      <c r="AW4287" t="s">
        <v>2847</v>
      </c>
      <c r="AX4287" t="s">
        <v>2832</v>
      </c>
      <c r="AY4287" t="s">
        <v>2833</v>
      </c>
      <c r="AZ4287" t="s">
        <v>2848</v>
      </c>
      <c r="BA4287" t="s">
        <v>2849</v>
      </c>
      <c r="BO4287" t="s">
        <v>69</v>
      </c>
      <c r="BP4287" t="s">
        <v>93</v>
      </c>
      <c r="BQ4287" t="s">
        <v>225</v>
      </c>
    </row>
    <row r="4288" spans="1:69" x14ac:dyDescent="0.3">
      <c r="A4288">
        <v>536</v>
      </c>
      <c r="B4288" t="s">
        <v>759</v>
      </c>
      <c r="C4288">
        <v>7</v>
      </c>
      <c r="D4288" t="s">
        <v>87</v>
      </c>
      <c r="E4288">
        <v>67</v>
      </c>
      <c r="F4288" t="s">
        <v>2808</v>
      </c>
      <c r="G4288" t="s">
        <v>90</v>
      </c>
      <c r="H4288" t="s">
        <v>90</v>
      </c>
      <c r="K4288" t="s">
        <v>2828</v>
      </c>
      <c r="L4288" t="s">
        <v>73</v>
      </c>
      <c r="Q4288" t="s">
        <v>760</v>
      </c>
      <c r="R4288" t="s">
        <v>791</v>
      </c>
      <c r="S4288" t="s">
        <v>786</v>
      </c>
      <c r="W4288" t="s">
        <v>731</v>
      </c>
      <c r="X4288" t="s">
        <v>428</v>
      </c>
      <c r="Y4288" t="s">
        <v>90</v>
      </c>
      <c r="AU4288" t="s">
        <v>2829</v>
      </c>
      <c r="AV4288" t="s">
        <v>2850</v>
      </c>
      <c r="AW4288" t="s">
        <v>2847</v>
      </c>
      <c r="AX4288" t="s">
        <v>2832</v>
      </c>
      <c r="AY4288" t="s">
        <v>2833</v>
      </c>
      <c r="AZ4288" t="s">
        <v>2851</v>
      </c>
      <c r="BA4288" t="s">
        <v>2849</v>
      </c>
      <c r="BO4288" t="s">
        <v>69</v>
      </c>
      <c r="BP4288" t="s">
        <v>93</v>
      </c>
      <c r="BQ4288" t="s">
        <v>225</v>
      </c>
    </row>
    <row r="4289" spans="1:69" x14ac:dyDescent="0.3">
      <c r="A4289">
        <v>536</v>
      </c>
      <c r="B4289" t="s">
        <v>759</v>
      </c>
      <c r="C4289">
        <v>8</v>
      </c>
      <c r="D4289" t="s">
        <v>88</v>
      </c>
      <c r="E4289">
        <v>67</v>
      </c>
      <c r="F4289" t="s">
        <v>2808</v>
      </c>
      <c r="G4289" t="s">
        <v>90</v>
      </c>
      <c r="H4289" t="s">
        <v>90</v>
      </c>
      <c r="K4289" t="s">
        <v>2828</v>
      </c>
      <c r="L4289" t="s">
        <v>80</v>
      </c>
      <c r="Q4289" t="s">
        <v>760</v>
      </c>
      <c r="R4289" t="s">
        <v>774</v>
      </c>
      <c r="S4289" t="s">
        <v>623</v>
      </c>
      <c r="W4289" t="s">
        <v>731</v>
      </c>
      <c r="X4289" t="s">
        <v>428</v>
      </c>
      <c r="Y4289" t="s">
        <v>90</v>
      </c>
      <c r="AU4289" t="s">
        <v>2829</v>
      </c>
      <c r="AV4289" t="s">
        <v>2839</v>
      </c>
      <c r="AW4289" t="s">
        <v>2840</v>
      </c>
      <c r="AX4289" t="s">
        <v>2832</v>
      </c>
      <c r="AY4289" t="s">
        <v>2833</v>
      </c>
      <c r="AZ4289" t="s">
        <v>2837</v>
      </c>
      <c r="BA4289" t="s">
        <v>2841</v>
      </c>
      <c r="BO4289" t="s">
        <v>90</v>
      </c>
      <c r="BP4289" t="s">
        <v>93</v>
      </c>
      <c r="BQ4289" t="s">
        <v>94</v>
      </c>
    </row>
    <row r="4290" spans="1:69" x14ac:dyDescent="0.3">
      <c r="A4290">
        <v>537</v>
      </c>
      <c r="B4290" t="s">
        <v>794</v>
      </c>
      <c r="C4290">
        <v>1</v>
      </c>
      <c r="D4290" t="s">
        <v>67</v>
      </c>
      <c r="E4290">
        <v>67</v>
      </c>
      <c r="F4290" t="s">
        <v>2808</v>
      </c>
      <c r="G4290" t="s">
        <v>90</v>
      </c>
      <c r="H4290" t="s">
        <v>90</v>
      </c>
      <c r="K4290" t="s">
        <v>2852</v>
      </c>
      <c r="L4290" t="s">
        <v>73</v>
      </c>
      <c r="Q4290">
        <v>71</v>
      </c>
      <c r="R4290" t="s">
        <v>69</v>
      </c>
      <c r="S4290" t="s">
        <v>69</v>
      </c>
      <c r="AU4290">
        <v>71</v>
      </c>
      <c r="AV4290" t="s">
        <v>69</v>
      </c>
      <c r="AW4290" t="s">
        <v>69</v>
      </c>
      <c r="AX4290">
        <v>5</v>
      </c>
      <c r="AY4290" t="s">
        <v>643</v>
      </c>
      <c r="AZ4290" t="s">
        <v>113</v>
      </c>
      <c r="BA4290" t="s">
        <v>69</v>
      </c>
      <c r="BO4290" t="s">
        <v>69</v>
      </c>
      <c r="BP4290" t="s">
        <v>93</v>
      </c>
      <c r="BQ4290" t="s">
        <v>225</v>
      </c>
    </row>
    <row r="4291" spans="1:69" x14ac:dyDescent="0.3">
      <c r="A4291">
        <v>537</v>
      </c>
      <c r="B4291" t="s">
        <v>794</v>
      </c>
      <c r="C4291">
        <v>2</v>
      </c>
      <c r="D4291" t="s">
        <v>77</v>
      </c>
      <c r="E4291">
        <v>67</v>
      </c>
      <c r="F4291" t="s">
        <v>2808</v>
      </c>
      <c r="G4291" t="s">
        <v>90</v>
      </c>
      <c r="H4291" t="s">
        <v>90</v>
      </c>
      <c r="K4291" t="s">
        <v>2852</v>
      </c>
      <c r="L4291" t="s">
        <v>73</v>
      </c>
      <c r="Q4291">
        <v>71</v>
      </c>
      <c r="R4291" t="s">
        <v>69</v>
      </c>
      <c r="S4291" t="s">
        <v>69</v>
      </c>
      <c r="AU4291">
        <v>71</v>
      </c>
      <c r="AV4291" t="s">
        <v>69</v>
      </c>
      <c r="AW4291" t="s">
        <v>69</v>
      </c>
      <c r="AX4291">
        <v>5</v>
      </c>
      <c r="AY4291" t="s">
        <v>643</v>
      </c>
      <c r="AZ4291" t="s">
        <v>113</v>
      </c>
      <c r="BA4291" t="s">
        <v>69</v>
      </c>
      <c r="BO4291" t="s">
        <v>69</v>
      </c>
      <c r="BP4291" t="s">
        <v>93</v>
      </c>
      <c r="BQ4291" t="s">
        <v>225</v>
      </c>
    </row>
    <row r="4292" spans="1:69" x14ac:dyDescent="0.3">
      <c r="A4292">
        <v>537</v>
      </c>
      <c r="B4292" t="s">
        <v>794</v>
      </c>
      <c r="C4292">
        <v>3</v>
      </c>
      <c r="D4292" t="s">
        <v>83</v>
      </c>
      <c r="E4292">
        <v>67</v>
      </c>
      <c r="F4292" t="s">
        <v>2808</v>
      </c>
      <c r="G4292" t="s">
        <v>90</v>
      </c>
      <c r="H4292" t="s">
        <v>90</v>
      </c>
      <c r="K4292" t="s">
        <v>2852</v>
      </c>
      <c r="L4292" t="s">
        <v>80</v>
      </c>
      <c r="Q4292">
        <v>71</v>
      </c>
      <c r="R4292" t="s">
        <v>78</v>
      </c>
      <c r="S4292" t="s">
        <v>78</v>
      </c>
      <c r="AU4292">
        <v>71</v>
      </c>
      <c r="AV4292" t="s">
        <v>78</v>
      </c>
      <c r="AW4292" t="s">
        <v>78</v>
      </c>
      <c r="AX4292">
        <v>5</v>
      </c>
      <c r="AY4292" t="s">
        <v>643</v>
      </c>
      <c r="AZ4292" t="s">
        <v>119</v>
      </c>
      <c r="BA4292" t="s">
        <v>78</v>
      </c>
      <c r="BO4292" t="s">
        <v>78</v>
      </c>
      <c r="BP4292" t="s">
        <v>93</v>
      </c>
      <c r="BQ4292" t="s">
        <v>223</v>
      </c>
    </row>
    <row r="4293" spans="1:69" x14ac:dyDescent="0.3">
      <c r="A4293">
        <v>537</v>
      </c>
      <c r="B4293" t="s">
        <v>794</v>
      </c>
      <c r="C4293">
        <v>4</v>
      </c>
      <c r="D4293" t="s">
        <v>84</v>
      </c>
      <c r="E4293">
        <v>67</v>
      </c>
      <c r="F4293" t="s">
        <v>2808</v>
      </c>
      <c r="G4293" t="s">
        <v>90</v>
      </c>
      <c r="H4293" t="s">
        <v>90</v>
      </c>
      <c r="K4293" t="s">
        <v>2852</v>
      </c>
      <c r="L4293" t="s">
        <v>80</v>
      </c>
      <c r="Q4293">
        <v>71</v>
      </c>
      <c r="R4293" t="s">
        <v>69</v>
      </c>
      <c r="S4293" t="s">
        <v>69</v>
      </c>
      <c r="AU4293">
        <v>71</v>
      </c>
      <c r="AV4293" t="s">
        <v>69</v>
      </c>
      <c r="AW4293" t="s">
        <v>69</v>
      </c>
      <c r="AX4293">
        <v>5</v>
      </c>
      <c r="AY4293" t="s">
        <v>643</v>
      </c>
      <c r="AZ4293" t="s">
        <v>113</v>
      </c>
      <c r="BA4293" t="s">
        <v>69</v>
      </c>
      <c r="BO4293" t="s">
        <v>69</v>
      </c>
      <c r="BP4293" t="s">
        <v>93</v>
      </c>
      <c r="BQ4293" t="s">
        <v>225</v>
      </c>
    </row>
    <row r="4294" spans="1:69" x14ac:dyDescent="0.3">
      <c r="A4294">
        <v>537</v>
      </c>
      <c r="B4294" t="s">
        <v>794</v>
      </c>
      <c r="C4294">
        <v>5</v>
      </c>
      <c r="D4294" t="s">
        <v>85</v>
      </c>
      <c r="E4294">
        <v>67</v>
      </c>
      <c r="F4294" t="s">
        <v>2808</v>
      </c>
      <c r="G4294" t="s">
        <v>90</v>
      </c>
      <c r="H4294" t="s">
        <v>90</v>
      </c>
      <c r="K4294" t="s">
        <v>2852</v>
      </c>
      <c r="L4294" t="s">
        <v>80</v>
      </c>
      <c r="Q4294">
        <v>71</v>
      </c>
      <c r="R4294" t="s">
        <v>78</v>
      </c>
      <c r="S4294" t="s">
        <v>78</v>
      </c>
      <c r="AU4294">
        <v>71</v>
      </c>
      <c r="AV4294" t="s">
        <v>78</v>
      </c>
      <c r="AW4294" t="s">
        <v>78</v>
      </c>
      <c r="AX4294">
        <v>5</v>
      </c>
      <c r="AY4294" t="s">
        <v>643</v>
      </c>
      <c r="AZ4294" t="s">
        <v>119</v>
      </c>
      <c r="BA4294" t="s">
        <v>78</v>
      </c>
      <c r="BO4294" t="s">
        <v>78</v>
      </c>
      <c r="BP4294" t="s">
        <v>93</v>
      </c>
      <c r="BQ4294" t="s">
        <v>223</v>
      </c>
    </row>
    <row r="4295" spans="1:69" x14ac:dyDescent="0.3">
      <c r="A4295">
        <v>537</v>
      </c>
      <c r="B4295" t="s">
        <v>794</v>
      </c>
      <c r="C4295">
        <v>6</v>
      </c>
      <c r="D4295" t="s">
        <v>86</v>
      </c>
      <c r="E4295">
        <v>67</v>
      </c>
      <c r="F4295" t="s">
        <v>2808</v>
      </c>
      <c r="G4295" t="s">
        <v>90</v>
      </c>
      <c r="H4295" t="s">
        <v>90</v>
      </c>
      <c r="K4295" t="s">
        <v>2852</v>
      </c>
      <c r="L4295" t="s">
        <v>73</v>
      </c>
      <c r="Q4295">
        <v>71</v>
      </c>
      <c r="R4295" t="s">
        <v>69</v>
      </c>
      <c r="S4295" t="s">
        <v>69</v>
      </c>
      <c r="AU4295">
        <v>71</v>
      </c>
      <c r="AV4295" t="s">
        <v>69</v>
      </c>
      <c r="AW4295" t="s">
        <v>69</v>
      </c>
      <c r="AX4295">
        <v>5</v>
      </c>
      <c r="AY4295" t="s">
        <v>643</v>
      </c>
      <c r="AZ4295" t="s">
        <v>108</v>
      </c>
      <c r="BA4295" t="s">
        <v>69</v>
      </c>
      <c r="BO4295" t="s">
        <v>69</v>
      </c>
      <c r="BP4295" t="s">
        <v>93</v>
      </c>
      <c r="BQ4295" t="s">
        <v>232</v>
      </c>
    </row>
    <row r="4296" spans="1:69" x14ac:dyDescent="0.3">
      <c r="A4296">
        <v>537</v>
      </c>
      <c r="B4296" t="s">
        <v>794</v>
      </c>
      <c r="C4296">
        <v>7</v>
      </c>
      <c r="D4296" t="s">
        <v>87</v>
      </c>
      <c r="E4296">
        <v>67</v>
      </c>
      <c r="F4296" t="s">
        <v>2808</v>
      </c>
      <c r="G4296" t="s">
        <v>90</v>
      </c>
      <c r="H4296" t="s">
        <v>90</v>
      </c>
      <c r="K4296" t="s">
        <v>2852</v>
      </c>
      <c r="L4296" t="s">
        <v>73</v>
      </c>
      <c r="Q4296">
        <v>71</v>
      </c>
      <c r="R4296" t="s">
        <v>69</v>
      </c>
      <c r="S4296" t="s">
        <v>69</v>
      </c>
      <c r="AU4296">
        <v>71</v>
      </c>
      <c r="AV4296" t="s">
        <v>69</v>
      </c>
      <c r="AW4296" t="s">
        <v>69</v>
      </c>
      <c r="AX4296">
        <v>5</v>
      </c>
      <c r="AY4296" t="s">
        <v>643</v>
      </c>
      <c r="AZ4296" t="s">
        <v>108</v>
      </c>
      <c r="BA4296" t="s">
        <v>69</v>
      </c>
      <c r="BO4296" t="s">
        <v>69</v>
      </c>
      <c r="BP4296" t="s">
        <v>93</v>
      </c>
      <c r="BQ4296" t="s">
        <v>232</v>
      </c>
    </row>
    <row r="4297" spans="1:69" x14ac:dyDescent="0.3">
      <c r="A4297">
        <v>537</v>
      </c>
      <c r="B4297" t="s">
        <v>794</v>
      </c>
      <c r="C4297">
        <v>8</v>
      </c>
      <c r="D4297" t="s">
        <v>88</v>
      </c>
      <c r="E4297">
        <v>67</v>
      </c>
      <c r="F4297" t="s">
        <v>2808</v>
      </c>
      <c r="G4297" t="s">
        <v>90</v>
      </c>
      <c r="H4297" t="s">
        <v>90</v>
      </c>
      <c r="K4297" t="s">
        <v>2852</v>
      </c>
      <c r="L4297" t="s">
        <v>80</v>
      </c>
      <c r="Q4297">
        <v>71</v>
      </c>
      <c r="R4297" t="s">
        <v>78</v>
      </c>
      <c r="S4297" t="s">
        <v>78</v>
      </c>
      <c r="AU4297">
        <v>71</v>
      </c>
      <c r="AV4297" t="s">
        <v>78</v>
      </c>
      <c r="AW4297" t="s">
        <v>78</v>
      </c>
      <c r="AX4297">
        <v>5</v>
      </c>
      <c r="AY4297" t="s">
        <v>643</v>
      </c>
      <c r="AZ4297" t="s">
        <v>119</v>
      </c>
      <c r="BA4297" t="s">
        <v>78</v>
      </c>
      <c r="BO4297" t="s">
        <v>78</v>
      </c>
      <c r="BP4297" t="s">
        <v>93</v>
      </c>
      <c r="BQ4297" t="s">
        <v>223</v>
      </c>
    </row>
    <row r="4298" spans="1:69" x14ac:dyDescent="0.3">
      <c r="A4298">
        <v>538</v>
      </c>
      <c r="B4298" t="s">
        <v>796</v>
      </c>
      <c r="C4298">
        <v>1</v>
      </c>
      <c r="D4298" t="s">
        <v>67</v>
      </c>
      <c r="E4298">
        <v>67</v>
      </c>
      <c r="F4298" t="s">
        <v>2808</v>
      </c>
      <c r="G4298" t="s">
        <v>90</v>
      </c>
      <c r="H4298" t="s">
        <v>90</v>
      </c>
      <c r="K4298" t="s">
        <v>2853</v>
      </c>
      <c r="L4298" t="s">
        <v>80</v>
      </c>
      <c r="Q4298" t="s">
        <v>797</v>
      </c>
      <c r="R4298" t="s">
        <v>119</v>
      </c>
      <c r="S4298" t="s">
        <v>108</v>
      </c>
      <c r="AU4298" t="s">
        <v>2854</v>
      </c>
      <c r="AV4298" t="s">
        <v>537</v>
      </c>
      <c r="AW4298" t="s">
        <v>532</v>
      </c>
      <c r="AX4298" t="s">
        <v>830</v>
      </c>
      <c r="AY4298" t="s">
        <v>799</v>
      </c>
      <c r="AZ4298" t="s">
        <v>537</v>
      </c>
      <c r="BA4298" t="s">
        <v>532</v>
      </c>
      <c r="BO4298" t="s">
        <v>90</v>
      </c>
      <c r="BP4298" t="s">
        <v>93</v>
      </c>
      <c r="BQ4298" t="s">
        <v>94</v>
      </c>
    </row>
    <row r="4299" spans="1:69" x14ac:dyDescent="0.3">
      <c r="A4299">
        <v>538</v>
      </c>
      <c r="B4299" t="s">
        <v>796</v>
      </c>
      <c r="C4299">
        <v>2</v>
      </c>
      <c r="D4299" t="s">
        <v>77</v>
      </c>
      <c r="E4299">
        <v>67</v>
      </c>
      <c r="F4299" t="s">
        <v>2808</v>
      </c>
      <c r="G4299" t="s">
        <v>90</v>
      </c>
      <c r="H4299" t="s">
        <v>90</v>
      </c>
      <c r="K4299" t="s">
        <v>2853</v>
      </c>
      <c r="L4299" t="s">
        <v>80</v>
      </c>
      <c r="Q4299" t="s">
        <v>797</v>
      </c>
      <c r="R4299" t="s">
        <v>119</v>
      </c>
      <c r="S4299" t="s">
        <v>201</v>
      </c>
      <c r="AU4299" t="s">
        <v>2854</v>
      </c>
      <c r="AV4299" t="s">
        <v>537</v>
      </c>
      <c r="AW4299" t="s">
        <v>653</v>
      </c>
      <c r="AX4299" t="s">
        <v>830</v>
      </c>
      <c r="AY4299" t="s">
        <v>799</v>
      </c>
      <c r="AZ4299" t="s">
        <v>537</v>
      </c>
      <c r="BA4299" t="s">
        <v>653</v>
      </c>
      <c r="BO4299" t="s">
        <v>90</v>
      </c>
      <c r="BP4299" t="s">
        <v>93</v>
      </c>
      <c r="BQ4299" t="s">
        <v>94</v>
      </c>
    </row>
    <row r="4300" spans="1:69" x14ac:dyDescent="0.3">
      <c r="A4300">
        <v>538</v>
      </c>
      <c r="B4300" t="s">
        <v>796</v>
      </c>
      <c r="C4300">
        <v>3</v>
      </c>
      <c r="D4300" t="s">
        <v>83</v>
      </c>
      <c r="E4300">
        <v>67</v>
      </c>
      <c r="F4300" t="s">
        <v>2808</v>
      </c>
      <c r="G4300" t="s">
        <v>90</v>
      </c>
      <c r="H4300" t="s">
        <v>90</v>
      </c>
      <c r="K4300" t="s">
        <v>2853</v>
      </c>
      <c r="L4300" t="s">
        <v>80</v>
      </c>
      <c r="Q4300" t="s">
        <v>797</v>
      </c>
      <c r="R4300" t="s">
        <v>119</v>
      </c>
      <c r="S4300" t="s">
        <v>119</v>
      </c>
      <c r="AU4300" t="s">
        <v>2854</v>
      </c>
      <c r="AV4300" t="s">
        <v>537</v>
      </c>
      <c r="AW4300" t="s">
        <v>537</v>
      </c>
      <c r="AX4300" t="s">
        <v>830</v>
      </c>
      <c r="AY4300" t="s">
        <v>799</v>
      </c>
      <c r="AZ4300" t="s">
        <v>537</v>
      </c>
      <c r="BA4300" t="s">
        <v>537</v>
      </c>
      <c r="BO4300" t="s">
        <v>90</v>
      </c>
      <c r="BP4300" t="s">
        <v>93</v>
      </c>
      <c r="BQ4300" t="s">
        <v>94</v>
      </c>
    </row>
    <row r="4301" spans="1:69" x14ac:dyDescent="0.3">
      <c r="A4301">
        <v>538</v>
      </c>
      <c r="B4301" t="s">
        <v>796</v>
      </c>
      <c r="C4301">
        <v>4</v>
      </c>
      <c r="D4301" t="s">
        <v>84</v>
      </c>
      <c r="E4301">
        <v>67</v>
      </c>
      <c r="F4301" t="s">
        <v>2808</v>
      </c>
      <c r="G4301" t="s">
        <v>90</v>
      </c>
      <c r="H4301" t="s">
        <v>90</v>
      </c>
      <c r="K4301" t="s">
        <v>2853</v>
      </c>
      <c r="L4301" t="s">
        <v>80</v>
      </c>
      <c r="Q4301" t="s">
        <v>797</v>
      </c>
      <c r="R4301" t="s">
        <v>119</v>
      </c>
      <c r="S4301" t="s">
        <v>108</v>
      </c>
      <c r="AU4301" t="s">
        <v>2854</v>
      </c>
      <c r="AV4301" t="s">
        <v>537</v>
      </c>
      <c r="AW4301" t="s">
        <v>532</v>
      </c>
      <c r="AX4301" t="s">
        <v>830</v>
      </c>
      <c r="AY4301" t="s">
        <v>799</v>
      </c>
      <c r="AZ4301" t="s">
        <v>537</v>
      </c>
      <c r="BA4301" t="s">
        <v>532</v>
      </c>
      <c r="BO4301" t="s">
        <v>90</v>
      </c>
      <c r="BP4301" t="s">
        <v>93</v>
      </c>
      <c r="BQ4301" t="s">
        <v>94</v>
      </c>
    </row>
    <row r="4302" spans="1:69" x14ac:dyDescent="0.3">
      <c r="A4302">
        <v>538</v>
      </c>
      <c r="B4302" t="s">
        <v>796</v>
      </c>
      <c r="C4302">
        <v>5</v>
      </c>
      <c r="D4302" t="s">
        <v>85</v>
      </c>
      <c r="E4302">
        <v>67</v>
      </c>
      <c r="F4302" t="s">
        <v>2808</v>
      </c>
      <c r="G4302" t="s">
        <v>90</v>
      </c>
      <c r="H4302" t="s">
        <v>90</v>
      </c>
      <c r="K4302" t="s">
        <v>2853</v>
      </c>
      <c r="L4302" t="s">
        <v>80</v>
      </c>
      <c r="Q4302" t="s">
        <v>797</v>
      </c>
      <c r="R4302" t="s">
        <v>119</v>
      </c>
      <c r="S4302" t="s">
        <v>119</v>
      </c>
      <c r="AU4302" t="s">
        <v>2854</v>
      </c>
      <c r="AV4302" t="s">
        <v>537</v>
      </c>
      <c r="AW4302" t="s">
        <v>537</v>
      </c>
      <c r="AX4302" t="s">
        <v>830</v>
      </c>
      <c r="AY4302" t="s">
        <v>799</v>
      </c>
      <c r="AZ4302" t="s">
        <v>537</v>
      </c>
      <c r="BA4302" t="s">
        <v>537</v>
      </c>
      <c r="BO4302" t="s">
        <v>90</v>
      </c>
      <c r="BP4302" t="s">
        <v>93</v>
      </c>
      <c r="BQ4302" t="s">
        <v>94</v>
      </c>
    </row>
    <row r="4303" spans="1:69" x14ac:dyDescent="0.3">
      <c r="A4303">
        <v>538</v>
      </c>
      <c r="B4303" t="s">
        <v>796</v>
      </c>
      <c r="C4303">
        <v>6</v>
      </c>
      <c r="D4303" t="s">
        <v>86</v>
      </c>
      <c r="E4303">
        <v>67</v>
      </c>
      <c r="F4303" t="s">
        <v>2808</v>
      </c>
      <c r="G4303" t="s">
        <v>90</v>
      </c>
      <c r="H4303" t="s">
        <v>90</v>
      </c>
      <c r="K4303" t="s">
        <v>2853</v>
      </c>
      <c r="L4303" t="s">
        <v>80</v>
      </c>
      <c r="Q4303" t="s">
        <v>797</v>
      </c>
      <c r="R4303" t="s">
        <v>201</v>
      </c>
      <c r="S4303" t="s">
        <v>108</v>
      </c>
      <c r="AU4303" t="s">
        <v>2854</v>
      </c>
      <c r="AV4303" t="s">
        <v>653</v>
      </c>
      <c r="AW4303" t="s">
        <v>532</v>
      </c>
      <c r="AX4303" t="s">
        <v>830</v>
      </c>
      <c r="AY4303" t="s">
        <v>799</v>
      </c>
      <c r="AZ4303" t="s">
        <v>653</v>
      </c>
      <c r="BA4303" t="s">
        <v>532</v>
      </c>
      <c r="BO4303" t="s">
        <v>69</v>
      </c>
      <c r="BP4303" t="s">
        <v>93</v>
      </c>
      <c r="BQ4303" t="s">
        <v>225</v>
      </c>
    </row>
    <row r="4304" spans="1:69" x14ac:dyDescent="0.3">
      <c r="A4304">
        <v>538</v>
      </c>
      <c r="B4304" t="s">
        <v>796</v>
      </c>
      <c r="C4304">
        <v>7</v>
      </c>
      <c r="D4304" t="s">
        <v>87</v>
      </c>
      <c r="E4304">
        <v>67</v>
      </c>
      <c r="F4304" t="s">
        <v>2808</v>
      </c>
      <c r="G4304" t="s">
        <v>90</v>
      </c>
      <c r="H4304" t="s">
        <v>90</v>
      </c>
      <c r="K4304" t="s">
        <v>2853</v>
      </c>
      <c r="L4304" t="s">
        <v>73</v>
      </c>
      <c r="Q4304" t="s">
        <v>797</v>
      </c>
      <c r="R4304" t="s">
        <v>108</v>
      </c>
      <c r="S4304" t="s">
        <v>108</v>
      </c>
      <c r="AU4304" t="s">
        <v>2854</v>
      </c>
      <c r="AV4304" t="s">
        <v>532</v>
      </c>
      <c r="AW4304" t="s">
        <v>532</v>
      </c>
      <c r="AX4304" t="s">
        <v>830</v>
      </c>
      <c r="AY4304" t="s">
        <v>799</v>
      </c>
      <c r="AZ4304" t="s">
        <v>532</v>
      </c>
      <c r="BA4304" t="s">
        <v>532</v>
      </c>
      <c r="BO4304" t="s">
        <v>69</v>
      </c>
      <c r="BP4304" t="s">
        <v>93</v>
      </c>
      <c r="BQ4304" t="s">
        <v>225</v>
      </c>
    </row>
    <row r="4305" spans="1:69" x14ac:dyDescent="0.3">
      <c r="A4305">
        <v>538</v>
      </c>
      <c r="B4305" t="s">
        <v>796</v>
      </c>
      <c r="C4305">
        <v>8</v>
      </c>
      <c r="D4305" t="s">
        <v>88</v>
      </c>
      <c r="E4305">
        <v>67</v>
      </c>
      <c r="F4305" t="s">
        <v>2808</v>
      </c>
      <c r="G4305" t="s">
        <v>90</v>
      </c>
      <c r="H4305" t="s">
        <v>90</v>
      </c>
      <c r="K4305" t="s">
        <v>2853</v>
      </c>
      <c r="L4305" t="s">
        <v>80</v>
      </c>
      <c r="Q4305" t="s">
        <v>797</v>
      </c>
      <c r="R4305" t="s">
        <v>119</v>
      </c>
      <c r="S4305" t="s">
        <v>119</v>
      </c>
      <c r="AU4305" t="s">
        <v>2854</v>
      </c>
      <c r="AV4305" t="s">
        <v>537</v>
      </c>
      <c r="AW4305" t="s">
        <v>537</v>
      </c>
      <c r="AX4305" t="s">
        <v>830</v>
      </c>
      <c r="AY4305" t="s">
        <v>799</v>
      </c>
      <c r="AZ4305" t="s">
        <v>537</v>
      </c>
      <c r="BA4305" t="s">
        <v>537</v>
      </c>
      <c r="BO4305" t="s">
        <v>90</v>
      </c>
      <c r="BP4305" t="s">
        <v>93</v>
      </c>
      <c r="BQ4305" t="s">
        <v>94</v>
      </c>
    </row>
    <row r="4306" spans="1:69" x14ac:dyDescent="0.3">
      <c r="A4306">
        <v>539</v>
      </c>
      <c r="B4306" t="s">
        <v>801</v>
      </c>
      <c r="C4306">
        <v>1</v>
      </c>
      <c r="D4306" t="s">
        <v>67</v>
      </c>
      <c r="E4306">
        <v>67</v>
      </c>
      <c r="F4306" t="s">
        <v>2808</v>
      </c>
      <c r="G4306" t="s">
        <v>90</v>
      </c>
      <c r="H4306" t="s">
        <v>90</v>
      </c>
      <c r="K4306" t="s">
        <v>2855</v>
      </c>
      <c r="L4306" t="s">
        <v>428</v>
      </c>
      <c r="W4306">
        <v>89</v>
      </c>
      <c r="X4306" t="s">
        <v>90</v>
      </c>
      <c r="Y4306" t="s">
        <v>90</v>
      </c>
      <c r="AU4306">
        <v>89</v>
      </c>
      <c r="AV4306" t="s">
        <v>90</v>
      </c>
      <c r="AW4306" t="s">
        <v>90</v>
      </c>
      <c r="AX4306">
        <v>0</v>
      </c>
      <c r="BO4306" t="s">
        <v>90</v>
      </c>
      <c r="BP4306" t="s">
        <v>93</v>
      </c>
      <c r="BQ4306" t="s">
        <v>94</v>
      </c>
    </row>
    <row r="4307" spans="1:69" x14ac:dyDescent="0.3">
      <c r="A4307">
        <v>539</v>
      </c>
      <c r="B4307" t="s">
        <v>801</v>
      </c>
      <c r="C4307">
        <v>2</v>
      </c>
      <c r="D4307" t="s">
        <v>77</v>
      </c>
      <c r="E4307">
        <v>67</v>
      </c>
      <c r="F4307" t="s">
        <v>2808</v>
      </c>
      <c r="G4307" t="s">
        <v>90</v>
      </c>
      <c r="H4307" t="s">
        <v>90</v>
      </c>
      <c r="K4307" t="s">
        <v>2855</v>
      </c>
      <c r="L4307" t="s">
        <v>428</v>
      </c>
      <c r="W4307">
        <v>89</v>
      </c>
      <c r="X4307" t="s">
        <v>90</v>
      </c>
      <c r="Y4307" t="s">
        <v>90</v>
      </c>
      <c r="AU4307">
        <v>89</v>
      </c>
      <c r="AV4307" t="s">
        <v>90</v>
      </c>
      <c r="AW4307" t="s">
        <v>90</v>
      </c>
      <c r="AX4307">
        <v>0</v>
      </c>
      <c r="BO4307" t="s">
        <v>90</v>
      </c>
      <c r="BP4307" t="s">
        <v>93</v>
      </c>
      <c r="BQ4307" t="s">
        <v>94</v>
      </c>
    </row>
    <row r="4308" spans="1:69" x14ac:dyDescent="0.3">
      <c r="A4308">
        <v>539</v>
      </c>
      <c r="B4308" t="s">
        <v>801</v>
      </c>
      <c r="C4308">
        <v>3</v>
      </c>
      <c r="D4308" t="s">
        <v>83</v>
      </c>
      <c r="E4308">
        <v>67</v>
      </c>
      <c r="F4308" t="s">
        <v>2808</v>
      </c>
      <c r="G4308" t="s">
        <v>90</v>
      </c>
      <c r="H4308" t="s">
        <v>90</v>
      </c>
      <c r="K4308" t="s">
        <v>2855</v>
      </c>
      <c r="L4308" t="s">
        <v>428</v>
      </c>
      <c r="W4308">
        <v>89</v>
      </c>
      <c r="X4308" t="s">
        <v>90</v>
      </c>
      <c r="Y4308" t="s">
        <v>90</v>
      </c>
      <c r="AU4308">
        <v>89</v>
      </c>
      <c r="AV4308" t="s">
        <v>90</v>
      </c>
      <c r="AW4308" t="s">
        <v>90</v>
      </c>
      <c r="AX4308">
        <v>0</v>
      </c>
      <c r="BO4308" t="s">
        <v>90</v>
      </c>
      <c r="BP4308" t="s">
        <v>93</v>
      </c>
      <c r="BQ4308" t="s">
        <v>94</v>
      </c>
    </row>
    <row r="4309" spans="1:69" x14ac:dyDescent="0.3">
      <c r="A4309">
        <v>539</v>
      </c>
      <c r="B4309" t="s">
        <v>801</v>
      </c>
      <c r="C4309">
        <v>4</v>
      </c>
      <c r="D4309" t="s">
        <v>84</v>
      </c>
      <c r="E4309">
        <v>67</v>
      </c>
      <c r="F4309" t="s">
        <v>2808</v>
      </c>
      <c r="G4309" t="s">
        <v>90</v>
      </c>
      <c r="H4309" t="s">
        <v>90</v>
      </c>
      <c r="K4309" t="s">
        <v>2855</v>
      </c>
      <c r="L4309" t="s">
        <v>428</v>
      </c>
      <c r="W4309">
        <v>89</v>
      </c>
      <c r="X4309" t="s">
        <v>90</v>
      </c>
      <c r="Y4309" t="s">
        <v>90</v>
      </c>
      <c r="AU4309">
        <v>89</v>
      </c>
      <c r="AV4309" t="s">
        <v>90</v>
      </c>
      <c r="AW4309" t="s">
        <v>90</v>
      </c>
      <c r="AX4309">
        <v>0</v>
      </c>
      <c r="BO4309" t="s">
        <v>90</v>
      </c>
      <c r="BP4309" t="s">
        <v>93</v>
      </c>
      <c r="BQ4309" t="s">
        <v>94</v>
      </c>
    </row>
    <row r="4310" spans="1:69" x14ac:dyDescent="0.3">
      <c r="A4310">
        <v>539</v>
      </c>
      <c r="B4310" t="s">
        <v>801</v>
      </c>
      <c r="C4310">
        <v>5</v>
      </c>
      <c r="D4310" t="s">
        <v>85</v>
      </c>
      <c r="E4310">
        <v>67</v>
      </c>
      <c r="F4310" t="s">
        <v>2808</v>
      </c>
      <c r="G4310" t="s">
        <v>90</v>
      </c>
      <c r="H4310" t="s">
        <v>90</v>
      </c>
      <c r="K4310" t="s">
        <v>2855</v>
      </c>
      <c r="L4310" t="s">
        <v>428</v>
      </c>
      <c r="W4310">
        <v>89</v>
      </c>
      <c r="X4310" t="s">
        <v>90</v>
      </c>
      <c r="Y4310" t="s">
        <v>90</v>
      </c>
      <c r="AU4310">
        <v>89</v>
      </c>
      <c r="AV4310" t="s">
        <v>90</v>
      </c>
      <c r="AW4310" t="s">
        <v>90</v>
      </c>
      <c r="AX4310">
        <v>0</v>
      </c>
      <c r="BO4310" t="s">
        <v>90</v>
      </c>
      <c r="BP4310" t="s">
        <v>93</v>
      </c>
      <c r="BQ4310" t="s">
        <v>94</v>
      </c>
    </row>
    <row r="4311" spans="1:69" x14ac:dyDescent="0.3">
      <c r="A4311">
        <v>539</v>
      </c>
      <c r="B4311" t="s">
        <v>801</v>
      </c>
      <c r="C4311">
        <v>6</v>
      </c>
      <c r="D4311" t="s">
        <v>86</v>
      </c>
      <c r="E4311">
        <v>67</v>
      </c>
      <c r="F4311" t="s">
        <v>2808</v>
      </c>
      <c r="G4311" t="s">
        <v>90</v>
      </c>
      <c r="H4311" t="s">
        <v>90</v>
      </c>
      <c r="K4311" t="s">
        <v>2855</v>
      </c>
      <c r="L4311" t="s">
        <v>428</v>
      </c>
      <c r="W4311">
        <v>89</v>
      </c>
      <c r="X4311" t="s">
        <v>90</v>
      </c>
      <c r="Y4311" t="s">
        <v>90</v>
      </c>
      <c r="AU4311">
        <v>89</v>
      </c>
      <c r="AV4311" t="s">
        <v>90</v>
      </c>
      <c r="AW4311" t="s">
        <v>90</v>
      </c>
      <c r="AX4311">
        <v>0</v>
      </c>
      <c r="BO4311" t="s">
        <v>90</v>
      </c>
      <c r="BP4311" t="s">
        <v>93</v>
      </c>
      <c r="BQ4311" t="s">
        <v>94</v>
      </c>
    </row>
    <row r="4312" spans="1:69" x14ac:dyDescent="0.3">
      <c r="A4312">
        <v>539</v>
      </c>
      <c r="B4312" t="s">
        <v>801</v>
      </c>
      <c r="C4312">
        <v>7</v>
      </c>
      <c r="D4312" t="s">
        <v>87</v>
      </c>
      <c r="E4312">
        <v>67</v>
      </c>
      <c r="F4312" t="s">
        <v>2808</v>
      </c>
      <c r="G4312" t="s">
        <v>90</v>
      </c>
      <c r="H4312" t="s">
        <v>90</v>
      </c>
      <c r="K4312" t="s">
        <v>2855</v>
      </c>
      <c r="L4312" t="s">
        <v>428</v>
      </c>
      <c r="W4312">
        <v>89</v>
      </c>
      <c r="X4312" t="s">
        <v>90</v>
      </c>
      <c r="Y4312" t="s">
        <v>90</v>
      </c>
      <c r="AU4312">
        <v>89</v>
      </c>
      <c r="AV4312" t="s">
        <v>90</v>
      </c>
      <c r="AW4312" t="s">
        <v>90</v>
      </c>
      <c r="AX4312">
        <v>0</v>
      </c>
      <c r="BO4312" t="s">
        <v>90</v>
      </c>
      <c r="BP4312" t="s">
        <v>93</v>
      </c>
      <c r="BQ4312" t="s">
        <v>94</v>
      </c>
    </row>
    <row r="4313" spans="1:69" x14ac:dyDescent="0.3">
      <c r="A4313">
        <v>539</v>
      </c>
      <c r="B4313" t="s">
        <v>801</v>
      </c>
      <c r="C4313">
        <v>8</v>
      </c>
      <c r="D4313" t="s">
        <v>88</v>
      </c>
      <c r="E4313">
        <v>67</v>
      </c>
      <c r="F4313" t="s">
        <v>2808</v>
      </c>
      <c r="G4313" t="s">
        <v>90</v>
      </c>
      <c r="H4313" t="s">
        <v>90</v>
      </c>
      <c r="K4313" t="s">
        <v>2855</v>
      </c>
      <c r="L4313" t="s">
        <v>428</v>
      </c>
      <c r="W4313">
        <v>89</v>
      </c>
      <c r="X4313" t="s">
        <v>90</v>
      </c>
      <c r="Y4313" t="s">
        <v>90</v>
      </c>
      <c r="AU4313">
        <v>89</v>
      </c>
      <c r="AV4313" t="s">
        <v>90</v>
      </c>
      <c r="AW4313" t="s">
        <v>90</v>
      </c>
      <c r="AX4313">
        <v>0</v>
      </c>
      <c r="BO4313" t="s">
        <v>90</v>
      </c>
      <c r="BP4313" t="s">
        <v>93</v>
      </c>
      <c r="BQ4313" t="s">
        <v>94</v>
      </c>
    </row>
    <row r="4314" spans="1:69" x14ac:dyDescent="0.3">
      <c r="A4314">
        <v>540</v>
      </c>
      <c r="B4314" t="s">
        <v>802</v>
      </c>
      <c r="C4314">
        <v>1</v>
      </c>
      <c r="D4314" t="s">
        <v>67</v>
      </c>
      <c r="E4314">
        <v>67</v>
      </c>
      <c r="F4314" t="s">
        <v>2808</v>
      </c>
      <c r="G4314" t="s">
        <v>90</v>
      </c>
      <c r="H4314" t="s">
        <v>90</v>
      </c>
      <c r="K4314" t="s">
        <v>2856</v>
      </c>
      <c r="L4314" t="s">
        <v>428</v>
      </c>
      <c r="W4314">
        <v>89</v>
      </c>
      <c r="X4314" t="s">
        <v>90</v>
      </c>
      <c r="Y4314" t="s">
        <v>90</v>
      </c>
      <c r="AU4314">
        <v>89</v>
      </c>
      <c r="AV4314" t="s">
        <v>90</v>
      </c>
      <c r="AW4314" t="s">
        <v>90</v>
      </c>
      <c r="AX4314">
        <v>0</v>
      </c>
      <c r="BO4314" t="s">
        <v>90</v>
      </c>
      <c r="BP4314" t="s">
        <v>93</v>
      </c>
      <c r="BQ4314" t="s">
        <v>94</v>
      </c>
    </row>
    <row r="4315" spans="1:69" x14ac:dyDescent="0.3">
      <c r="A4315">
        <v>540</v>
      </c>
      <c r="B4315" t="s">
        <v>802</v>
      </c>
      <c r="C4315">
        <v>2</v>
      </c>
      <c r="D4315" t="s">
        <v>77</v>
      </c>
      <c r="E4315">
        <v>67</v>
      </c>
      <c r="F4315" t="s">
        <v>2808</v>
      </c>
      <c r="G4315" t="s">
        <v>90</v>
      </c>
      <c r="H4315" t="s">
        <v>90</v>
      </c>
      <c r="K4315" t="s">
        <v>2856</v>
      </c>
      <c r="L4315" t="s">
        <v>428</v>
      </c>
      <c r="W4315">
        <v>89</v>
      </c>
      <c r="X4315" t="s">
        <v>90</v>
      </c>
      <c r="Y4315" t="s">
        <v>90</v>
      </c>
      <c r="AU4315">
        <v>89</v>
      </c>
      <c r="AV4315" t="s">
        <v>90</v>
      </c>
      <c r="AW4315" t="s">
        <v>90</v>
      </c>
      <c r="AX4315">
        <v>0</v>
      </c>
      <c r="BO4315" t="s">
        <v>90</v>
      </c>
      <c r="BP4315" t="s">
        <v>93</v>
      </c>
      <c r="BQ4315" t="s">
        <v>94</v>
      </c>
    </row>
    <row r="4316" spans="1:69" x14ac:dyDescent="0.3">
      <c r="A4316">
        <v>540</v>
      </c>
      <c r="B4316" t="s">
        <v>802</v>
      </c>
      <c r="C4316">
        <v>3</v>
      </c>
      <c r="D4316" t="s">
        <v>83</v>
      </c>
      <c r="E4316">
        <v>67</v>
      </c>
      <c r="F4316" t="s">
        <v>2808</v>
      </c>
      <c r="G4316" t="s">
        <v>90</v>
      </c>
      <c r="H4316" t="s">
        <v>90</v>
      </c>
      <c r="K4316" t="s">
        <v>2856</v>
      </c>
      <c r="L4316" t="s">
        <v>428</v>
      </c>
      <c r="W4316">
        <v>89</v>
      </c>
      <c r="X4316" t="s">
        <v>90</v>
      </c>
      <c r="Y4316" t="s">
        <v>90</v>
      </c>
      <c r="AU4316">
        <v>89</v>
      </c>
      <c r="AV4316" t="s">
        <v>90</v>
      </c>
      <c r="AW4316" t="s">
        <v>90</v>
      </c>
      <c r="AX4316">
        <v>0</v>
      </c>
      <c r="BO4316" t="s">
        <v>90</v>
      </c>
      <c r="BP4316" t="s">
        <v>93</v>
      </c>
      <c r="BQ4316" t="s">
        <v>94</v>
      </c>
    </row>
    <row r="4317" spans="1:69" x14ac:dyDescent="0.3">
      <c r="A4317">
        <v>540</v>
      </c>
      <c r="B4317" t="s">
        <v>802</v>
      </c>
      <c r="C4317">
        <v>4</v>
      </c>
      <c r="D4317" t="s">
        <v>84</v>
      </c>
      <c r="E4317">
        <v>67</v>
      </c>
      <c r="F4317" t="s">
        <v>2808</v>
      </c>
      <c r="G4317" t="s">
        <v>90</v>
      </c>
      <c r="H4317" t="s">
        <v>90</v>
      </c>
      <c r="K4317" t="s">
        <v>2856</v>
      </c>
      <c r="L4317" t="s">
        <v>428</v>
      </c>
      <c r="W4317">
        <v>89</v>
      </c>
      <c r="X4317" t="s">
        <v>90</v>
      </c>
      <c r="Y4317" t="s">
        <v>90</v>
      </c>
      <c r="AU4317">
        <v>89</v>
      </c>
      <c r="AV4317" t="s">
        <v>90</v>
      </c>
      <c r="AW4317" t="s">
        <v>90</v>
      </c>
      <c r="AX4317">
        <v>0</v>
      </c>
      <c r="BO4317" t="s">
        <v>90</v>
      </c>
      <c r="BP4317" t="s">
        <v>93</v>
      </c>
      <c r="BQ4317" t="s">
        <v>94</v>
      </c>
    </row>
    <row r="4318" spans="1:69" x14ac:dyDescent="0.3">
      <c r="A4318">
        <v>540</v>
      </c>
      <c r="B4318" t="s">
        <v>802</v>
      </c>
      <c r="C4318">
        <v>5</v>
      </c>
      <c r="D4318" t="s">
        <v>85</v>
      </c>
      <c r="E4318">
        <v>67</v>
      </c>
      <c r="F4318" t="s">
        <v>2808</v>
      </c>
      <c r="G4318" t="s">
        <v>90</v>
      </c>
      <c r="H4318" t="s">
        <v>90</v>
      </c>
      <c r="K4318" t="s">
        <v>2856</v>
      </c>
      <c r="L4318" t="s">
        <v>428</v>
      </c>
      <c r="W4318">
        <v>89</v>
      </c>
      <c r="X4318" t="s">
        <v>90</v>
      </c>
      <c r="Y4318" t="s">
        <v>90</v>
      </c>
      <c r="AU4318">
        <v>89</v>
      </c>
      <c r="AV4318" t="s">
        <v>90</v>
      </c>
      <c r="AW4318" t="s">
        <v>90</v>
      </c>
      <c r="AX4318">
        <v>0</v>
      </c>
      <c r="BO4318" t="s">
        <v>90</v>
      </c>
      <c r="BP4318" t="s">
        <v>93</v>
      </c>
      <c r="BQ4318" t="s">
        <v>94</v>
      </c>
    </row>
    <row r="4319" spans="1:69" x14ac:dyDescent="0.3">
      <c r="A4319">
        <v>540</v>
      </c>
      <c r="B4319" t="s">
        <v>802</v>
      </c>
      <c r="C4319">
        <v>6</v>
      </c>
      <c r="D4319" t="s">
        <v>86</v>
      </c>
      <c r="E4319">
        <v>67</v>
      </c>
      <c r="F4319" t="s">
        <v>2808</v>
      </c>
      <c r="G4319" t="s">
        <v>90</v>
      </c>
      <c r="H4319" t="s">
        <v>90</v>
      </c>
      <c r="K4319" t="s">
        <v>2856</v>
      </c>
      <c r="L4319" t="s">
        <v>428</v>
      </c>
      <c r="W4319">
        <v>89</v>
      </c>
      <c r="X4319" t="s">
        <v>90</v>
      </c>
      <c r="Y4319" t="s">
        <v>90</v>
      </c>
      <c r="AU4319">
        <v>89</v>
      </c>
      <c r="AV4319" t="s">
        <v>90</v>
      </c>
      <c r="AW4319" t="s">
        <v>90</v>
      </c>
      <c r="AX4319">
        <v>0</v>
      </c>
      <c r="BO4319" t="s">
        <v>90</v>
      </c>
      <c r="BP4319" t="s">
        <v>93</v>
      </c>
      <c r="BQ4319" t="s">
        <v>94</v>
      </c>
    </row>
    <row r="4320" spans="1:69" x14ac:dyDescent="0.3">
      <c r="A4320">
        <v>540</v>
      </c>
      <c r="B4320" t="s">
        <v>802</v>
      </c>
      <c r="C4320">
        <v>7</v>
      </c>
      <c r="D4320" t="s">
        <v>87</v>
      </c>
      <c r="E4320">
        <v>67</v>
      </c>
      <c r="F4320" t="s">
        <v>2808</v>
      </c>
      <c r="G4320" t="s">
        <v>90</v>
      </c>
      <c r="H4320" t="s">
        <v>90</v>
      </c>
      <c r="K4320" t="s">
        <v>2856</v>
      </c>
      <c r="L4320" t="s">
        <v>428</v>
      </c>
      <c r="W4320">
        <v>89</v>
      </c>
      <c r="X4320" t="s">
        <v>90</v>
      </c>
      <c r="Y4320" t="s">
        <v>90</v>
      </c>
      <c r="AU4320">
        <v>89</v>
      </c>
      <c r="AV4320" t="s">
        <v>90</v>
      </c>
      <c r="AW4320" t="s">
        <v>90</v>
      </c>
      <c r="AX4320">
        <v>0</v>
      </c>
      <c r="BO4320" t="s">
        <v>90</v>
      </c>
      <c r="BP4320" t="s">
        <v>93</v>
      </c>
      <c r="BQ4320" t="s">
        <v>94</v>
      </c>
    </row>
    <row r="4321" spans="1:69" x14ac:dyDescent="0.3">
      <c r="A4321">
        <v>540</v>
      </c>
      <c r="B4321" t="s">
        <v>802</v>
      </c>
      <c r="C4321">
        <v>8</v>
      </c>
      <c r="D4321" t="s">
        <v>88</v>
      </c>
      <c r="E4321">
        <v>67</v>
      </c>
      <c r="F4321" t="s">
        <v>2808</v>
      </c>
      <c r="G4321" t="s">
        <v>90</v>
      </c>
      <c r="H4321" t="s">
        <v>90</v>
      </c>
      <c r="K4321" t="s">
        <v>2856</v>
      </c>
      <c r="L4321" t="s">
        <v>428</v>
      </c>
      <c r="W4321">
        <v>89</v>
      </c>
      <c r="X4321" t="s">
        <v>90</v>
      </c>
      <c r="Y4321" t="s">
        <v>90</v>
      </c>
      <c r="AU4321">
        <v>89</v>
      </c>
      <c r="AV4321" t="s">
        <v>90</v>
      </c>
      <c r="AW4321" t="s">
        <v>90</v>
      </c>
      <c r="AX4321">
        <v>0</v>
      </c>
      <c r="BO4321" t="s">
        <v>90</v>
      </c>
      <c r="BP4321" t="s">
        <v>93</v>
      </c>
      <c r="BQ4321" t="s">
        <v>94</v>
      </c>
    </row>
    <row r="4322" spans="1:69" x14ac:dyDescent="0.3">
      <c r="A4322">
        <v>541</v>
      </c>
      <c r="B4322" t="e">
        <f>-init-(byte)</f>
        <v>#NAME?</v>
      </c>
      <c r="C4322">
        <v>1</v>
      </c>
      <c r="D4322" t="s">
        <v>67</v>
      </c>
      <c r="E4322">
        <v>68</v>
      </c>
      <c r="F4322" t="s">
        <v>2857</v>
      </c>
      <c r="G4322" t="s">
        <v>69</v>
      </c>
      <c r="H4322" t="s">
        <v>69</v>
      </c>
      <c r="Q4322" t="s">
        <v>2858</v>
      </c>
      <c r="R4322" t="s">
        <v>108</v>
      </c>
      <c r="S4322" t="s">
        <v>108</v>
      </c>
      <c r="AU4322" t="s">
        <v>2858</v>
      </c>
      <c r="AV4322" t="s">
        <v>108</v>
      </c>
      <c r="AW4322" t="s">
        <v>108</v>
      </c>
      <c r="AX4322" t="s">
        <v>798</v>
      </c>
      <c r="AY4322" t="s">
        <v>2859</v>
      </c>
      <c r="AZ4322" t="s">
        <v>959</v>
      </c>
      <c r="BA4322" t="s">
        <v>95</v>
      </c>
      <c r="BI4322" t="s">
        <v>2858</v>
      </c>
      <c r="BJ4322" t="s">
        <v>108</v>
      </c>
      <c r="BK4322" t="s">
        <v>108</v>
      </c>
      <c r="BO4322" t="s">
        <v>69</v>
      </c>
      <c r="BP4322" t="s">
        <v>75</v>
      </c>
      <c r="BQ4322" t="s">
        <v>225</v>
      </c>
    </row>
    <row r="4323" spans="1:69" x14ac:dyDescent="0.3">
      <c r="A4323">
        <v>541</v>
      </c>
      <c r="B4323" t="e">
        <f>-init-(byte)</f>
        <v>#NAME?</v>
      </c>
      <c r="C4323">
        <v>2</v>
      </c>
      <c r="D4323" t="s">
        <v>77</v>
      </c>
      <c r="E4323">
        <v>68</v>
      </c>
      <c r="F4323" t="s">
        <v>2857</v>
      </c>
      <c r="G4323" t="s">
        <v>78</v>
      </c>
      <c r="H4323" t="s">
        <v>69</v>
      </c>
      <c r="Q4323" t="s">
        <v>2858</v>
      </c>
      <c r="R4323" t="s">
        <v>201</v>
      </c>
      <c r="S4323" t="s">
        <v>108</v>
      </c>
      <c r="AU4323" t="s">
        <v>2858</v>
      </c>
      <c r="AV4323" t="s">
        <v>201</v>
      </c>
      <c r="AW4323" t="s">
        <v>108</v>
      </c>
      <c r="AX4323" t="s">
        <v>798</v>
      </c>
      <c r="AY4323" t="s">
        <v>2859</v>
      </c>
      <c r="AZ4323" t="s">
        <v>959</v>
      </c>
      <c r="BA4323" t="s">
        <v>95</v>
      </c>
      <c r="BI4323" t="s">
        <v>2858</v>
      </c>
      <c r="BJ4323" t="s">
        <v>201</v>
      </c>
      <c r="BK4323" t="s">
        <v>108</v>
      </c>
      <c r="BO4323" t="s">
        <v>69</v>
      </c>
      <c r="BP4323" t="s">
        <v>171</v>
      </c>
      <c r="BQ4323" t="s">
        <v>225</v>
      </c>
    </row>
    <row r="4324" spans="1:69" x14ac:dyDescent="0.3">
      <c r="A4324">
        <v>541</v>
      </c>
      <c r="B4324" t="e">
        <f>-init-(byte)</f>
        <v>#NAME?</v>
      </c>
      <c r="C4324">
        <v>3</v>
      </c>
      <c r="D4324" t="s">
        <v>83</v>
      </c>
      <c r="E4324">
        <v>68</v>
      </c>
      <c r="F4324" t="s">
        <v>2857</v>
      </c>
      <c r="G4324" t="s">
        <v>78</v>
      </c>
      <c r="H4324" t="s">
        <v>78</v>
      </c>
      <c r="Q4324" t="s">
        <v>2858</v>
      </c>
      <c r="R4324" t="s">
        <v>119</v>
      </c>
      <c r="S4324" t="s">
        <v>119</v>
      </c>
      <c r="AU4324" t="s">
        <v>2858</v>
      </c>
      <c r="AV4324" t="s">
        <v>119</v>
      </c>
      <c r="AW4324" t="s">
        <v>119</v>
      </c>
      <c r="AX4324" t="s">
        <v>798</v>
      </c>
      <c r="AY4324" t="s">
        <v>2859</v>
      </c>
      <c r="AZ4324" t="s">
        <v>591</v>
      </c>
      <c r="BA4324" t="s">
        <v>92</v>
      </c>
      <c r="BI4324" t="s">
        <v>2858</v>
      </c>
      <c r="BJ4324" t="s">
        <v>119</v>
      </c>
      <c r="BK4324" t="s">
        <v>119</v>
      </c>
      <c r="BO4324" t="s">
        <v>78</v>
      </c>
      <c r="BP4324" t="s">
        <v>81</v>
      </c>
      <c r="BQ4324" t="s">
        <v>224</v>
      </c>
    </row>
    <row r="4325" spans="1:69" x14ac:dyDescent="0.3">
      <c r="A4325">
        <v>541</v>
      </c>
      <c r="B4325" t="e">
        <f>-init-(byte)</f>
        <v>#NAME?</v>
      </c>
      <c r="C4325">
        <v>4</v>
      </c>
      <c r="D4325" t="s">
        <v>84</v>
      </c>
      <c r="E4325">
        <v>68</v>
      </c>
      <c r="F4325" t="s">
        <v>2857</v>
      </c>
      <c r="G4325" t="s">
        <v>78</v>
      </c>
      <c r="H4325" t="s">
        <v>78</v>
      </c>
      <c r="Q4325" t="s">
        <v>2858</v>
      </c>
      <c r="R4325" t="s">
        <v>201</v>
      </c>
      <c r="S4325" t="s">
        <v>201</v>
      </c>
      <c r="AU4325" t="s">
        <v>2858</v>
      </c>
      <c r="AV4325" t="s">
        <v>201</v>
      </c>
      <c r="AW4325" t="s">
        <v>201</v>
      </c>
      <c r="AX4325" t="s">
        <v>798</v>
      </c>
      <c r="AY4325" t="s">
        <v>2859</v>
      </c>
      <c r="AZ4325" t="s">
        <v>959</v>
      </c>
      <c r="BA4325" t="s">
        <v>95</v>
      </c>
      <c r="BI4325" t="s">
        <v>2858</v>
      </c>
      <c r="BJ4325" t="s">
        <v>201</v>
      </c>
      <c r="BK4325" t="s">
        <v>201</v>
      </c>
      <c r="BO4325" t="s">
        <v>69</v>
      </c>
      <c r="BP4325" t="s">
        <v>171</v>
      </c>
      <c r="BQ4325" t="s">
        <v>225</v>
      </c>
    </row>
    <row r="4326" spans="1:69" x14ac:dyDescent="0.3">
      <c r="A4326">
        <v>541</v>
      </c>
      <c r="B4326" t="e">
        <f>-init-(byte)</f>
        <v>#NAME?</v>
      </c>
      <c r="C4326">
        <v>5</v>
      </c>
      <c r="D4326" t="s">
        <v>85</v>
      </c>
      <c r="E4326">
        <v>68</v>
      </c>
      <c r="F4326" t="s">
        <v>2857</v>
      </c>
      <c r="G4326" t="s">
        <v>78</v>
      </c>
      <c r="H4326" t="s">
        <v>78</v>
      </c>
      <c r="Q4326" t="s">
        <v>2858</v>
      </c>
      <c r="R4326" t="s">
        <v>119</v>
      </c>
      <c r="S4326" t="s">
        <v>119</v>
      </c>
      <c r="AU4326" t="s">
        <v>2858</v>
      </c>
      <c r="AV4326" t="s">
        <v>119</v>
      </c>
      <c r="AW4326" t="s">
        <v>119</v>
      </c>
      <c r="AX4326" t="s">
        <v>798</v>
      </c>
      <c r="AY4326" t="s">
        <v>2859</v>
      </c>
      <c r="AZ4326" t="s">
        <v>591</v>
      </c>
      <c r="BA4326" t="s">
        <v>92</v>
      </c>
      <c r="BI4326" t="s">
        <v>2858</v>
      </c>
      <c r="BJ4326" t="s">
        <v>119</v>
      </c>
      <c r="BK4326" t="s">
        <v>119</v>
      </c>
      <c r="BO4326" t="s">
        <v>78</v>
      </c>
      <c r="BP4326" t="s">
        <v>81</v>
      </c>
      <c r="BQ4326" t="s">
        <v>224</v>
      </c>
    </row>
    <row r="4327" spans="1:69" x14ac:dyDescent="0.3">
      <c r="A4327">
        <v>541</v>
      </c>
      <c r="B4327" t="e">
        <f>-init-(byte)</f>
        <v>#NAME?</v>
      </c>
      <c r="C4327">
        <v>6</v>
      </c>
      <c r="D4327" t="s">
        <v>86</v>
      </c>
      <c r="E4327">
        <v>68</v>
      </c>
      <c r="F4327" t="s">
        <v>2857</v>
      </c>
      <c r="G4327" t="s">
        <v>78</v>
      </c>
      <c r="H4327" t="s">
        <v>69</v>
      </c>
      <c r="Q4327" t="s">
        <v>2858</v>
      </c>
      <c r="R4327" t="s">
        <v>201</v>
      </c>
      <c r="S4327" t="s">
        <v>108</v>
      </c>
      <c r="AU4327" t="s">
        <v>2858</v>
      </c>
      <c r="AV4327" t="s">
        <v>201</v>
      </c>
      <c r="AW4327" t="s">
        <v>108</v>
      </c>
      <c r="AX4327" t="s">
        <v>798</v>
      </c>
      <c r="AY4327" t="s">
        <v>2859</v>
      </c>
      <c r="AZ4327" t="s">
        <v>581</v>
      </c>
      <c r="BA4327" t="s">
        <v>95</v>
      </c>
      <c r="BI4327" t="s">
        <v>2858</v>
      </c>
      <c r="BJ4327" t="s">
        <v>201</v>
      </c>
      <c r="BK4327" t="s">
        <v>108</v>
      </c>
      <c r="BO4327" t="s">
        <v>69</v>
      </c>
      <c r="BP4327" t="s">
        <v>171</v>
      </c>
      <c r="BQ4327" t="s">
        <v>225</v>
      </c>
    </row>
    <row r="4328" spans="1:69" x14ac:dyDescent="0.3">
      <c r="A4328">
        <v>541</v>
      </c>
      <c r="B4328" t="e">
        <f>-init-(byte)</f>
        <v>#NAME?</v>
      </c>
      <c r="C4328">
        <v>7</v>
      </c>
      <c r="D4328" t="s">
        <v>87</v>
      </c>
      <c r="E4328">
        <v>68</v>
      </c>
      <c r="F4328" t="s">
        <v>2857</v>
      </c>
      <c r="G4328" t="s">
        <v>78</v>
      </c>
      <c r="H4328" t="s">
        <v>69</v>
      </c>
      <c r="Q4328" t="s">
        <v>2858</v>
      </c>
      <c r="R4328" t="s">
        <v>201</v>
      </c>
      <c r="S4328" t="s">
        <v>108</v>
      </c>
      <c r="AU4328" t="s">
        <v>2858</v>
      </c>
      <c r="AV4328" t="s">
        <v>201</v>
      </c>
      <c r="AW4328" t="s">
        <v>108</v>
      </c>
      <c r="AX4328" t="s">
        <v>798</v>
      </c>
      <c r="AY4328" t="s">
        <v>2859</v>
      </c>
      <c r="AZ4328" t="s">
        <v>581</v>
      </c>
      <c r="BA4328" t="s">
        <v>95</v>
      </c>
      <c r="BI4328" t="s">
        <v>2858</v>
      </c>
      <c r="BJ4328" t="s">
        <v>201</v>
      </c>
      <c r="BK4328" t="s">
        <v>108</v>
      </c>
      <c r="BO4328" t="s">
        <v>69</v>
      </c>
      <c r="BP4328" t="s">
        <v>171</v>
      </c>
      <c r="BQ4328" t="s">
        <v>225</v>
      </c>
    </row>
    <row r="4329" spans="1:69" x14ac:dyDescent="0.3">
      <c r="A4329">
        <v>541</v>
      </c>
      <c r="B4329" t="e">
        <f>-init-(byte)</f>
        <v>#NAME?</v>
      </c>
      <c r="C4329">
        <v>8</v>
      </c>
      <c r="D4329" t="s">
        <v>88</v>
      </c>
      <c r="E4329">
        <v>68</v>
      </c>
      <c r="F4329" t="s">
        <v>2857</v>
      </c>
      <c r="G4329" t="s">
        <v>78</v>
      </c>
      <c r="H4329" t="s">
        <v>78</v>
      </c>
      <c r="Q4329" t="s">
        <v>2858</v>
      </c>
      <c r="R4329" t="s">
        <v>119</v>
      </c>
      <c r="S4329" t="s">
        <v>119</v>
      </c>
      <c r="AU4329" t="s">
        <v>2858</v>
      </c>
      <c r="AV4329" t="s">
        <v>119</v>
      </c>
      <c r="AW4329" t="s">
        <v>119</v>
      </c>
      <c r="AX4329" t="s">
        <v>798</v>
      </c>
      <c r="AY4329" t="s">
        <v>2859</v>
      </c>
      <c r="AZ4329" t="s">
        <v>591</v>
      </c>
      <c r="BA4329" t="s">
        <v>92</v>
      </c>
      <c r="BI4329" t="s">
        <v>2858</v>
      </c>
      <c r="BJ4329" t="s">
        <v>119</v>
      </c>
      <c r="BK4329" t="s">
        <v>119</v>
      </c>
      <c r="BO4329" t="s">
        <v>78</v>
      </c>
      <c r="BP4329" t="s">
        <v>81</v>
      </c>
      <c r="BQ4329" t="s">
        <v>224</v>
      </c>
    </row>
    <row r="4330" spans="1:69" x14ac:dyDescent="0.3">
      <c r="A4330">
        <v>542</v>
      </c>
      <c r="B4330" t="e">
        <f>-init-(byte,byte)</f>
        <v>#NAME?</v>
      </c>
      <c r="C4330">
        <v>1</v>
      </c>
      <c r="D4330" t="s">
        <v>67</v>
      </c>
      <c r="E4330">
        <v>68</v>
      </c>
      <c r="F4330" t="s">
        <v>2857</v>
      </c>
      <c r="G4330" t="s">
        <v>69</v>
      </c>
      <c r="H4330" t="s">
        <v>69</v>
      </c>
      <c r="Q4330" t="s">
        <v>2859</v>
      </c>
      <c r="R4330" t="s">
        <v>959</v>
      </c>
      <c r="S4330" t="s">
        <v>95</v>
      </c>
      <c r="AF4330">
        <v>541</v>
      </c>
      <c r="AG4330" t="s">
        <v>69</v>
      </c>
      <c r="AH4330" t="s">
        <v>69</v>
      </c>
      <c r="AU4330" t="s">
        <v>2859</v>
      </c>
      <c r="AV4330" t="s">
        <v>959</v>
      </c>
      <c r="AW4330" t="s">
        <v>95</v>
      </c>
      <c r="AX4330" t="s">
        <v>605</v>
      </c>
      <c r="AY4330" t="s">
        <v>2860</v>
      </c>
      <c r="AZ4330" t="s">
        <v>959</v>
      </c>
      <c r="BA4330" t="s">
        <v>845</v>
      </c>
      <c r="BB4330">
        <v>541</v>
      </c>
      <c r="BC4330" t="s">
        <v>69</v>
      </c>
      <c r="BD4330" t="s">
        <v>69</v>
      </c>
      <c r="BE4330">
        <v>4</v>
      </c>
      <c r="BI4330">
        <v>70</v>
      </c>
      <c r="BJ4330" t="s">
        <v>69</v>
      </c>
      <c r="BK4330" t="s">
        <v>69</v>
      </c>
      <c r="BL4330">
        <v>541</v>
      </c>
      <c r="BM4330" t="s">
        <v>69</v>
      </c>
      <c r="BN4330" t="s">
        <v>69</v>
      </c>
      <c r="BO4330" t="s">
        <v>69</v>
      </c>
      <c r="BP4330" t="s">
        <v>75</v>
      </c>
      <c r="BQ4330" t="s">
        <v>129</v>
      </c>
    </row>
    <row r="4331" spans="1:69" x14ac:dyDescent="0.3">
      <c r="A4331">
        <v>542</v>
      </c>
      <c r="B4331" t="e">
        <f>-init-(byte,byte)</f>
        <v>#NAME?</v>
      </c>
      <c r="C4331">
        <v>2</v>
      </c>
      <c r="D4331" t="s">
        <v>77</v>
      </c>
      <c r="E4331">
        <v>68</v>
      </c>
      <c r="F4331" t="s">
        <v>2857</v>
      </c>
      <c r="G4331" t="s">
        <v>78</v>
      </c>
      <c r="H4331" t="s">
        <v>69</v>
      </c>
      <c r="Q4331" t="s">
        <v>2859</v>
      </c>
      <c r="R4331" t="s">
        <v>959</v>
      </c>
      <c r="S4331" t="s">
        <v>95</v>
      </c>
      <c r="AF4331">
        <v>541</v>
      </c>
      <c r="AG4331" t="s">
        <v>78</v>
      </c>
      <c r="AH4331" t="s">
        <v>69</v>
      </c>
      <c r="AU4331" t="s">
        <v>2859</v>
      </c>
      <c r="AV4331" t="s">
        <v>959</v>
      </c>
      <c r="AW4331" t="s">
        <v>95</v>
      </c>
      <c r="AX4331" t="s">
        <v>605</v>
      </c>
      <c r="AY4331" t="s">
        <v>2860</v>
      </c>
      <c r="AZ4331" t="s">
        <v>591</v>
      </c>
      <c r="BA4331" t="s">
        <v>845</v>
      </c>
      <c r="BB4331">
        <v>541</v>
      </c>
      <c r="BC4331" t="s">
        <v>78</v>
      </c>
      <c r="BD4331" t="s">
        <v>69</v>
      </c>
      <c r="BE4331">
        <v>4</v>
      </c>
      <c r="BI4331">
        <v>70</v>
      </c>
      <c r="BJ4331" t="s">
        <v>69</v>
      </c>
      <c r="BK4331" t="s">
        <v>69</v>
      </c>
      <c r="BL4331">
        <v>541</v>
      </c>
      <c r="BM4331" t="s">
        <v>78</v>
      </c>
      <c r="BN4331" t="s">
        <v>69</v>
      </c>
      <c r="BO4331" t="s">
        <v>78</v>
      </c>
      <c r="BP4331" t="s">
        <v>81</v>
      </c>
      <c r="BQ4331" t="s">
        <v>109</v>
      </c>
    </row>
    <row r="4332" spans="1:69" x14ac:dyDescent="0.3">
      <c r="A4332">
        <v>542</v>
      </c>
      <c r="B4332" t="e">
        <f>-init-(byte,byte)</f>
        <v>#NAME?</v>
      </c>
      <c r="C4332">
        <v>3</v>
      </c>
      <c r="D4332" t="s">
        <v>83</v>
      </c>
      <c r="E4332">
        <v>68</v>
      </c>
      <c r="F4332" t="s">
        <v>2857</v>
      </c>
      <c r="G4332" t="s">
        <v>78</v>
      </c>
      <c r="H4332" t="s">
        <v>78</v>
      </c>
      <c r="Q4332" t="s">
        <v>2859</v>
      </c>
      <c r="R4332" t="s">
        <v>591</v>
      </c>
      <c r="S4332" t="s">
        <v>92</v>
      </c>
      <c r="AF4332">
        <v>541</v>
      </c>
      <c r="AG4332" t="s">
        <v>78</v>
      </c>
      <c r="AH4332" t="s">
        <v>78</v>
      </c>
      <c r="AU4332" t="s">
        <v>2859</v>
      </c>
      <c r="AV4332" t="s">
        <v>591</v>
      </c>
      <c r="AW4332" t="s">
        <v>92</v>
      </c>
      <c r="AX4332" t="s">
        <v>605</v>
      </c>
      <c r="AY4332" t="s">
        <v>2860</v>
      </c>
      <c r="AZ4332" t="s">
        <v>591</v>
      </c>
      <c r="BA4332" t="s">
        <v>844</v>
      </c>
      <c r="BB4332">
        <v>541</v>
      </c>
      <c r="BC4332" t="s">
        <v>78</v>
      </c>
      <c r="BD4332" t="s">
        <v>78</v>
      </c>
      <c r="BE4332">
        <v>4</v>
      </c>
      <c r="BI4332">
        <v>70</v>
      </c>
      <c r="BJ4332" t="s">
        <v>78</v>
      </c>
      <c r="BK4332" t="s">
        <v>78</v>
      </c>
      <c r="BL4332">
        <v>541</v>
      </c>
      <c r="BM4332" t="s">
        <v>78</v>
      </c>
      <c r="BN4332" t="s">
        <v>78</v>
      </c>
      <c r="BO4332" t="s">
        <v>78</v>
      </c>
      <c r="BP4332" t="s">
        <v>81</v>
      </c>
      <c r="BQ4332" t="s">
        <v>109</v>
      </c>
    </row>
    <row r="4333" spans="1:69" x14ac:dyDescent="0.3">
      <c r="A4333">
        <v>542</v>
      </c>
      <c r="B4333" t="e">
        <f>-init-(byte,byte)</f>
        <v>#NAME?</v>
      </c>
      <c r="C4333">
        <v>4</v>
      </c>
      <c r="D4333" t="s">
        <v>84</v>
      </c>
      <c r="E4333">
        <v>68</v>
      </c>
      <c r="F4333" t="s">
        <v>2857</v>
      </c>
      <c r="G4333" t="s">
        <v>78</v>
      </c>
      <c r="H4333" t="s">
        <v>78</v>
      </c>
      <c r="Q4333" t="s">
        <v>2859</v>
      </c>
      <c r="R4333" t="s">
        <v>959</v>
      </c>
      <c r="S4333" t="s">
        <v>95</v>
      </c>
      <c r="AF4333">
        <v>541</v>
      </c>
      <c r="AG4333" t="s">
        <v>78</v>
      </c>
      <c r="AH4333" t="s">
        <v>78</v>
      </c>
      <c r="AU4333" t="s">
        <v>2859</v>
      </c>
      <c r="AV4333" t="s">
        <v>959</v>
      </c>
      <c r="AW4333" t="s">
        <v>95</v>
      </c>
      <c r="AX4333" t="s">
        <v>605</v>
      </c>
      <c r="AY4333" t="s">
        <v>2860</v>
      </c>
      <c r="AZ4333" t="s">
        <v>591</v>
      </c>
      <c r="BA4333" t="s">
        <v>845</v>
      </c>
      <c r="BB4333">
        <v>541</v>
      </c>
      <c r="BC4333" t="s">
        <v>78</v>
      </c>
      <c r="BD4333" t="s">
        <v>78</v>
      </c>
      <c r="BE4333">
        <v>4</v>
      </c>
      <c r="BI4333">
        <v>70</v>
      </c>
      <c r="BJ4333" t="s">
        <v>69</v>
      </c>
      <c r="BK4333" t="s">
        <v>69</v>
      </c>
      <c r="BL4333">
        <v>541</v>
      </c>
      <c r="BM4333" t="s">
        <v>78</v>
      </c>
      <c r="BN4333" t="s">
        <v>78</v>
      </c>
      <c r="BO4333" t="s">
        <v>78</v>
      </c>
      <c r="BP4333" t="s">
        <v>81</v>
      </c>
      <c r="BQ4333" t="s">
        <v>109</v>
      </c>
    </row>
    <row r="4334" spans="1:69" x14ac:dyDescent="0.3">
      <c r="A4334">
        <v>542</v>
      </c>
      <c r="B4334" t="e">
        <f>-init-(byte,byte)</f>
        <v>#NAME?</v>
      </c>
      <c r="C4334">
        <v>5</v>
      </c>
      <c r="D4334" t="s">
        <v>85</v>
      </c>
      <c r="E4334">
        <v>68</v>
      </c>
      <c r="F4334" t="s">
        <v>2857</v>
      </c>
      <c r="G4334" t="s">
        <v>78</v>
      </c>
      <c r="H4334" t="s">
        <v>78</v>
      </c>
      <c r="Q4334" t="s">
        <v>2859</v>
      </c>
      <c r="R4334" t="s">
        <v>591</v>
      </c>
      <c r="S4334" t="s">
        <v>92</v>
      </c>
      <c r="AF4334">
        <v>541</v>
      </c>
      <c r="AG4334" t="s">
        <v>78</v>
      </c>
      <c r="AH4334" t="s">
        <v>78</v>
      </c>
      <c r="AU4334" t="s">
        <v>2859</v>
      </c>
      <c r="AV4334" t="s">
        <v>591</v>
      </c>
      <c r="AW4334" t="s">
        <v>92</v>
      </c>
      <c r="AX4334" t="s">
        <v>605</v>
      </c>
      <c r="AY4334" t="s">
        <v>2860</v>
      </c>
      <c r="AZ4334" t="s">
        <v>591</v>
      </c>
      <c r="BA4334" t="s">
        <v>844</v>
      </c>
      <c r="BB4334">
        <v>541</v>
      </c>
      <c r="BC4334" t="s">
        <v>78</v>
      </c>
      <c r="BD4334" t="s">
        <v>78</v>
      </c>
      <c r="BE4334">
        <v>4</v>
      </c>
      <c r="BI4334">
        <v>70</v>
      </c>
      <c r="BJ4334" t="s">
        <v>78</v>
      </c>
      <c r="BK4334" t="s">
        <v>78</v>
      </c>
      <c r="BL4334">
        <v>541</v>
      </c>
      <c r="BM4334" t="s">
        <v>78</v>
      </c>
      <c r="BN4334" t="s">
        <v>78</v>
      </c>
      <c r="BO4334" t="s">
        <v>78</v>
      </c>
      <c r="BP4334" t="s">
        <v>81</v>
      </c>
      <c r="BQ4334" t="s">
        <v>109</v>
      </c>
    </row>
    <row r="4335" spans="1:69" x14ac:dyDescent="0.3">
      <c r="A4335">
        <v>542</v>
      </c>
      <c r="B4335" t="e">
        <f>-init-(byte,byte)</f>
        <v>#NAME?</v>
      </c>
      <c r="C4335">
        <v>6</v>
      </c>
      <c r="D4335" t="s">
        <v>86</v>
      </c>
      <c r="E4335">
        <v>68</v>
      </c>
      <c r="F4335" t="s">
        <v>2857</v>
      </c>
      <c r="G4335" t="s">
        <v>78</v>
      </c>
      <c r="H4335" t="s">
        <v>69</v>
      </c>
      <c r="Q4335" t="s">
        <v>2859</v>
      </c>
      <c r="R4335" t="s">
        <v>581</v>
      </c>
      <c r="S4335" t="s">
        <v>95</v>
      </c>
      <c r="AF4335">
        <v>541</v>
      </c>
      <c r="AG4335" t="s">
        <v>78</v>
      </c>
      <c r="AH4335" t="s">
        <v>69</v>
      </c>
      <c r="AU4335" t="s">
        <v>2859</v>
      </c>
      <c r="AV4335" t="s">
        <v>581</v>
      </c>
      <c r="AW4335" t="s">
        <v>95</v>
      </c>
      <c r="AX4335" t="s">
        <v>605</v>
      </c>
      <c r="AY4335" t="s">
        <v>2860</v>
      </c>
      <c r="AZ4335" t="s">
        <v>811</v>
      </c>
      <c r="BA4335" t="s">
        <v>845</v>
      </c>
      <c r="BB4335">
        <v>541</v>
      </c>
      <c r="BC4335" t="s">
        <v>78</v>
      </c>
      <c r="BD4335" t="s">
        <v>69</v>
      </c>
      <c r="BE4335">
        <v>4</v>
      </c>
      <c r="BI4335">
        <v>70</v>
      </c>
      <c r="BJ4335" t="s">
        <v>69</v>
      </c>
      <c r="BK4335" t="s">
        <v>69</v>
      </c>
      <c r="BL4335">
        <v>541</v>
      </c>
      <c r="BM4335" t="s">
        <v>78</v>
      </c>
      <c r="BN4335" t="s">
        <v>69</v>
      </c>
      <c r="BO4335" t="s">
        <v>90</v>
      </c>
      <c r="BQ4335" t="s">
        <v>94</v>
      </c>
    </row>
    <row r="4336" spans="1:69" x14ac:dyDescent="0.3">
      <c r="A4336">
        <v>542</v>
      </c>
      <c r="B4336" t="e">
        <f>-init-(byte,byte)</f>
        <v>#NAME?</v>
      </c>
      <c r="C4336">
        <v>7</v>
      </c>
      <c r="D4336" t="s">
        <v>87</v>
      </c>
      <c r="E4336">
        <v>68</v>
      </c>
      <c r="F4336" t="s">
        <v>2857</v>
      </c>
      <c r="G4336" t="s">
        <v>78</v>
      </c>
      <c r="H4336" t="s">
        <v>69</v>
      </c>
      <c r="Q4336" t="s">
        <v>2859</v>
      </c>
      <c r="R4336" t="s">
        <v>581</v>
      </c>
      <c r="S4336" t="s">
        <v>95</v>
      </c>
      <c r="AF4336">
        <v>541</v>
      </c>
      <c r="AG4336" t="s">
        <v>78</v>
      </c>
      <c r="AH4336" t="s">
        <v>69</v>
      </c>
      <c r="AU4336" t="s">
        <v>2859</v>
      </c>
      <c r="AV4336" t="s">
        <v>581</v>
      </c>
      <c r="AW4336" t="s">
        <v>95</v>
      </c>
      <c r="AX4336" t="s">
        <v>605</v>
      </c>
      <c r="AY4336" t="s">
        <v>2860</v>
      </c>
      <c r="AZ4336" t="s">
        <v>811</v>
      </c>
      <c r="BA4336" t="s">
        <v>845</v>
      </c>
      <c r="BB4336">
        <v>541</v>
      </c>
      <c r="BC4336" t="s">
        <v>78</v>
      </c>
      <c r="BD4336" t="s">
        <v>69</v>
      </c>
      <c r="BE4336">
        <v>4</v>
      </c>
      <c r="BI4336">
        <v>70</v>
      </c>
      <c r="BJ4336" t="s">
        <v>69</v>
      </c>
      <c r="BK4336" t="s">
        <v>69</v>
      </c>
      <c r="BL4336">
        <v>541</v>
      </c>
      <c r="BM4336" t="s">
        <v>78</v>
      </c>
      <c r="BN4336" t="s">
        <v>69</v>
      </c>
      <c r="BO4336" t="s">
        <v>90</v>
      </c>
      <c r="BQ4336" t="s">
        <v>94</v>
      </c>
    </row>
    <row r="4337" spans="1:69" x14ac:dyDescent="0.3">
      <c r="A4337">
        <v>542</v>
      </c>
      <c r="B4337" t="e">
        <f>-init-(byte,byte)</f>
        <v>#NAME?</v>
      </c>
      <c r="C4337">
        <v>8</v>
      </c>
      <c r="D4337" t="s">
        <v>88</v>
      </c>
      <c r="E4337">
        <v>68</v>
      </c>
      <c r="F4337" t="s">
        <v>2857</v>
      </c>
      <c r="G4337" t="s">
        <v>78</v>
      </c>
      <c r="H4337" t="s">
        <v>78</v>
      </c>
      <c r="Q4337" t="s">
        <v>2859</v>
      </c>
      <c r="R4337" t="s">
        <v>591</v>
      </c>
      <c r="S4337" t="s">
        <v>92</v>
      </c>
      <c r="AF4337">
        <v>541</v>
      </c>
      <c r="AG4337" t="s">
        <v>78</v>
      </c>
      <c r="AH4337" t="s">
        <v>78</v>
      </c>
      <c r="AU4337" t="s">
        <v>2859</v>
      </c>
      <c r="AV4337" t="s">
        <v>591</v>
      </c>
      <c r="AW4337" t="s">
        <v>92</v>
      </c>
      <c r="AX4337" t="s">
        <v>605</v>
      </c>
      <c r="AY4337" t="s">
        <v>2860</v>
      </c>
      <c r="AZ4337" t="s">
        <v>591</v>
      </c>
      <c r="BA4337" t="s">
        <v>844</v>
      </c>
      <c r="BB4337">
        <v>541</v>
      </c>
      <c r="BC4337" t="s">
        <v>78</v>
      </c>
      <c r="BD4337" t="s">
        <v>78</v>
      </c>
      <c r="BE4337">
        <v>4</v>
      </c>
      <c r="BI4337">
        <v>70</v>
      </c>
      <c r="BJ4337" t="s">
        <v>78</v>
      </c>
      <c r="BK4337" t="s">
        <v>78</v>
      </c>
      <c r="BL4337">
        <v>541</v>
      </c>
      <c r="BM4337" t="s">
        <v>78</v>
      </c>
      <c r="BN4337" t="s">
        <v>78</v>
      </c>
      <c r="BO4337" t="s">
        <v>78</v>
      </c>
      <c r="BP4337" t="s">
        <v>81</v>
      </c>
      <c r="BQ4337" t="s">
        <v>109</v>
      </c>
    </row>
    <row r="4338" spans="1:69" x14ac:dyDescent="0.3">
      <c r="A4338">
        <v>543</v>
      </c>
      <c r="B4338" t="s">
        <v>730</v>
      </c>
      <c r="C4338">
        <v>1</v>
      </c>
      <c r="D4338" t="s">
        <v>67</v>
      </c>
      <c r="E4338">
        <v>68</v>
      </c>
      <c r="F4338" t="s">
        <v>2857</v>
      </c>
      <c r="G4338" t="s">
        <v>69</v>
      </c>
      <c r="H4338" t="s">
        <v>69</v>
      </c>
      <c r="I4338">
        <v>535</v>
      </c>
      <c r="J4338" t="s">
        <v>90</v>
      </c>
      <c r="T4338" t="s">
        <v>732</v>
      </c>
      <c r="U4338" t="s">
        <v>267</v>
      </c>
      <c r="V4338" t="s">
        <v>487</v>
      </c>
      <c r="AU4338" t="s">
        <v>732</v>
      </c>
      <c r="AV4338" t="s">
        <v>267</v>
      </c>
      <c r="AW4338" t="s">
        <v>487</v>
      </c>
      <c r="AX4338" t="s">
        <v>2861</v>
      </c>
      <c r="AY4338" t="s">
        <v>2862</v>
      </c>
      <c r="AZ4338" t="s">
        <v>2863</v>
      </c>
      <c r="BA4338" t="s">
        <v>2864</v>
      </c>
      <c r="BI4338" t="s">
        <v>2865</v>
      </c>
      <c r="BJ4338" t="s">
        <v>107</v>
      </c>
      <c r="BK4338" t="s">
        <v>2866</v>
      </c>
      <c r="BO4338" t="s">
        <v>69</v>
      </c>
      <c r="BP4338" t="s">
        <v>75</v>
      </c>
      <c r="BQ4338" t="s">
        <v>225</v>
      </c>
    </row>
    <row r="4339" spans="1:69" x14ac:dyDescent="0.3">
      <c r="A4339">
        <v>543</v>
      </c>
      <c r="B4339" t="s">
        <v>730</v>
      </c>
      <c r="C4339">
        <v>2</v>
      </c>
      <c r="D4339" t="s">
        <v>77</v>
      </c>
      <c r="E4339">
        <v>68</v>
      </c>
      <c r="F4339" t="s">
        <v>2857</v>
      </c>
      <c r="G4339" t="s">
        <v>69</v>
      </c>
      <c r="H4339" t="s">
        <v>69</v>
      </c>
      <c r="I4339">
        <v>535</v>
      </c>
      <c r="J4339" t="s">
        <v>90</v>
      </c>
      <c r="T4339" t="s">
        <v>732</v>
      </c>
      <c r="U4339" t="s">
        <v>267</v>
      </c>
      <c r="V4339" t="s">
        <v>740</v>
      </c>
      <c r="AU4339" t="s">
        <v>732</v>
      </c>
      <c r="AV4339" t="s">
        <v>267</v>
      </c>
      <c r="AW4339" t="s">
        <v>740</v>
      </c>
      <c r="AX4339" t="s">
        <v>2861</v>
      </c>
      <c r="AY4339" t="s">
        <v>2862</v>
      </c>
      <c r="AZ4339" t="s">
        <v>1155</v>
      </c>
      <c r="BA4339" t="s">
        <v>2867</v>
      </c>
      <c r="BI4339" t="s">
        <v>2865</v>
      </c>
      <c r="BJ4339" t="s">
        <v>107</v>
      </c>
      <c r="BK4339" t="s">
        <v>107</v>
      </c>
      <c r="BO4339" t="s">
        <v>78</v>
      </c>
      <c r="BP4339" t="s">
        <v>165</v>
      </c>
      <c r="BQ4339" t="s">
        <v>224</v>
      </c>
    </row>
    <row r="4340" spans="1:69" x14ac:dyDescent="0.3">
      <c r="A4340">
        <v>543</v>
      </c>
      <c r="B4340" t="s">
        <v>730</v>
      </c>
      <c r="C4340">
        <v>3</v>
      </c>
      <c r="D4340" t="s">
        <v>83</v>
      </c>
      <c r="E4340">
        <v>68</v>
      </c>
      <c r="F4340" t="s">
        <v>2857</v>
      </c>
      <c r="G4340" t="s">
        <v>78</v>
      </c>
      <c r="H4340" t="s">
        <v>78</v>
      </c>
      <c r="I4340">
        <v>535</v>
      </c>
      <c r="J4340" t="s">
        <v>90</v>
      </c>
      <c r="T4340" t="s">
        <v>732</v>
      </c>
      <c r="U4340" t="s">
        <v>79</v>
      </c>
      <c r="V4340" t="s">
        <v>79</v>
      </c>
      <c r="AU4340" t="s">
        <v>732</v>
      </c>
      <c r="AV4340" t="s">
        <v>79</v>
      </c>
      <c r="AW4340" t="s">
        <v>79</v>
      </c>
      <c r="AX4340" t="s">
        <v>2861</v>
      </c>
      <c r="AY4340" t="s">
        <v>2862</v>
      </c>
      <c r="AZ4340" t="s">
        <v>1155</v>
      </c>
      <c r="BA4340" t="s">
        <v>1937</v>
      </c>
      <c r="BI4340" t="s">
        <v>2865</v>
      </c>
      <c r="BJ4340" t="s">
        <v>118</v>
      </c>
      <c r="BK4340" t="s">
        <v>118</v>
      </c>
      <c r="BO4340" t="s">
        <v>78</v>
      </c>
      <c r="BP4340" t="s">
        <v>81</v>
      </c>
      <c r="BQ4340" t="s">
        <v>224</v>
      </c>
    </row>
    <row r="4341" spans="1:69" x14ac:dyDescent="0.3">
      <c r="A4341">
        <v>543</v>
      </c>
      <c r="B4341" t="s">
        <v>730</v>
      </c>
      <c r="C4341">
        <v>4</v>
      </c>
      <c r="D4341" t="s">
        <v>84</v>
      </c>
      <c r="E4341">
        <v>68</v>
      </c>
      <c r="F4341" t="s">
        <v>2857</v>
      </c>
      <c r="G4341" t="s">
        <v>78</v>
      </c>
      <c r="H4341" t="s">
        <v>78</v>
      </c>
      <c r="I4341">
        <v>535</v>
      </c>
      <c r="J4341" t="s">
        <v>90</v>
      </c>
      <c r="T4341" t="s">
        <v>732</v>
      </c>
      <c r="U4341" t="s">
        <v>79</v>
      </c>
      <c r="V4341" t="s">
        <v>486</v>
      </c>
      <c r="AU4341" t="s">
        <v>732</v>
      </c>
      <c r="AV4341" t="s">
        <v>79</v>
      </c>
      <c r="AW4341" t="s">
        <v>486</v>
      </c>
      <c r="AX4341" t="s">
        <v>2861</v>
      </c>
      <c r="AY4341" t="s">
        <v>2862</v>
      </c>
      <c r="AZ4341" t="s">
        <v>1155</v>
      </c>
      <c r="BA4341" t="s">
        <v>1939</v>
      </c>
      <c r="BI4341" t="s">
        <v>2865</v>
      </c>
      <c r="BJ4341" t="s">
        <v>118</v>
      </c>
      <c r="BK4341" t="s">
        <v>1403</v>
      </c>
      <c r="BO4341" t="s">
        <v>78</v>
      </c>
      <c r="BP4341" t="s">
        <v>81</v>
      </c>
      <c r="BQ4341" t="s">
        <v>224</v>
      </c>
    </row>
    <row r="4342" spans="1:69" x14ac:dyDescent="0.3">
      <c r="A4342">
        <v>543</v>
      </c>
      <c r="B4342" t="s">
        <v>730</v>
      </c>
      <c r="C4342">
        <v>5</v>
      </c>
      <c r="D4342" t="s">
        <v>85</v>
      </c>
      <c r="E4342">
        <v>68</v>
      </c>
      <c r="F4342" t="s">
        <v>2857</v>
      </c>
      <c r="G4342" t="s">
        <v>78</v>
      </c>
      <c r="H4342" t="s">
        <v>78</v>
      </c>
      <c r="I4342">
        <v>535</v>
      </c>
      <c r="J4342" t="s">
        <v>90</v>
      </c>
      <c r="T4342" t="s">
        <v>732</v>
      </c>
      <c r="U4342" t="s">
        <v>79</v>
      </c>
      <c r="V4342" t="s">
        <v>79</v>
      </c>
      <c r="AU4342" t="s">
        <v>732</v>
      </c>
      <c r="AV4342" t="s">
        <v>79</v>
      </c>
      <c r="AW4342" t="s">
        <v>79</v>
      </c>
      <c r="AX4342" t="s">
        <v>2861</v>
      </c>
      <c r="AY4342" t="s">
        <v>2862</v>
      </c>
      <c r="AZ4342" t="s">
        <v>1155</v>
      </c>
      <c r="BA4342" t="s">
        <v>1937</v>
      </c>
      <c r="BI4342" t="s">
        <v>2865</v>
      </c>
      <c r="BJ4342" t="s">
        <v>118</v>
      </c>
      <c r="BK4342" t="s">
        <v>118</v>
      </c>
      <c r="BO4342" t="s">
        <v>78</v>
      </c>
      <c r="BP4342" t="s">
        <v>81</v>
      </c>
      <c r="BQ4342" t="s">
        <v>224</v>
      </c>
    </row>
    <row r="4343" spans="1:69" x14ac:dyDescent="0.3">
      <c r="A4343">
        <v>543</v>
      </c>
      <c r="B4343" t="s">
        <v>730</v>
      </c>
      <c r="C4343">
        <v>6</v>
      </c>
      <c r="D4343" t="s">
        <v>86</v>
      </c>
      <c r="E4343">
        <v>68</v>
      </c>
      <c r="F4343" t="s">
        <v>2857</v>
      </c>
      <c r="G4343" t="s">
        <v>69</v>
      </c>
      <c r="H4343" t="s">
        <v>69</v>
      </c>
      <c r="I4343">
        <v>535</v>
      </c>
      <c r="J4343" t="s">
        <v>90</v>
      </c>
      <c r="T4343" t="s">
        <v>732</v>
      </c>
      <c r="U4343" t="s">
        <v>749</v>
      </c>
      <c r="V4343" t="s">
        <v>71</v>
      </c>
      <c r="AU4343" t="s">
        <v>732</v>
      </c>
      <c r="AV4343" t="s">
        <v>749</v>
      </c>
      <c r="AW4343" t="s">
        <v>71</v>
      </c>
      <c r="AX4343" t="s">
        <v>2861</v>
      </c>
      <c r="AY4343" t="s">
        <v>2862</v>
      </c>
      <c r="AZ4343" t="s">
        <v>2868</v>
      </c>
      <c r="BA4343" t="s">
        <v>2869</v>
      </c>
      <c r="BI4343" t="s">
        <v>2865</v>
      </c>
      <c r="BJ4343" t="s">
        <v>1334</v>
      </c>
      <c r="BK4343" t="s">
        <v>309</v>
      </c>
      <c r="BO4343" t="s">
        <v>69</v>
      </c>
      <c r="BP4343" t="s">
        <v>75</v>
      </c>
      <c r="BQ4343" t="s">
        <v>225</v>
      </c>
    </row>
    <row r="4344" spans="1:69" x14ac:dyDescent="0.3">
      <c r="A4344">
        <v>543</v>
      </c>
      <c r="B4344" t="s">
        <v>730</v>
      </c>
      <c r="C4344">
        <v>7</v>
      </c>
      <c r="D4344" t="s">
        <v>87</v>
      </c>
      <c r="E4344">
        <v>68</v>
      </c>
      <c r="F4344" t="s">
        <v>2857</v>
      </c>
      <c r="G4344" t="s">
        <v>69</v>
      </c>
      <c r="H4344" t="s">
        <v>69</v>
      </c>
      <c r="I4344">
        <v>535</v>
      </c>
      <c r="J4344" t="s">
        <v>90</v>
      </c>
      <c r="T4344" t="s">
        <v>732</v>
      </c>
      <c r="U4344" t="s">
        <v>272</v>
      </c>
      <c r="V4344" t="s">
        <v>71</v>
      </c>
      <c r="AU4344" t="s">
        <v>732</v>
      </c>
      <c r="AV4344" t="s">
        <v>272</v>
      </c>
      <c r="AW4344" t="s">
        <v>71</v>
      </c>
      <c r="AX4344" t="s">
        <v>2861</v>
      </c>
      <c r="AY4344" t="s">
        <v>2862</v>
      </c>
      <c r="AZ4344" t="s">
        <v>1161</v>
      </c>
      <c r="BA4344" t="s">
        <v>2869</v>
      </c>
      <c r="BI4344" t="s">
        <v>2865</v>
      </c>
      <c r="BJ4344" t="s">
        <v>128</v>
      </c>
      <c r="BK4344" t="s">
        <v>309</v>
      </c>
      <c r="BO4344" t="s">
        <v>69</v>
      </c>
      <c r="BP4344" t="s">
        <v>75</v>
      </c>
      <c r="BQ4344" t="s">
        <v>225</v>
      </c>
    </row>
    <row r="4345" spans="1:69" x14ac:dyDescent="0.3">
      <c r="A4345">
        <v>543</v>
      </c>
      <c r="B4345" t="s">
        <v>730</v>
      </c>
      <c r="C4345">
        <v>8</v>
      </c>
      <c r="D4345" t="s">
        <v>88</v>
      </c>
      <c r="E4345">
        <v>68</v>
      </c>
      <c r="F4345" t="s">
        <v>2857</v>
      </c>
      <c r="G4345" t="s">
        <v>78</v>
      </c>
      <c r="H4345" t="s">
        <v>78</v>
      </c>
      <c r="I4345">
        <v>535</v>
      </c>
      <c r="J4345" t="s">
        <v>90</v>
      </c>
      <c r="T4345" t="s">
        <v>732</v>
      </c>
      <c r="U4345" t="s">
        <v>79</v>
      </c>
      <c r="V4345" t="s">
        <v>79</v>
      </c>
      <c r="AU4345" t="s">
        <v>732</v>
      </c>
      <c r="AV4345" t="s">
        <v>79</v>
      </c>
      <c r="AW4345" t="s">
        <v>79</v>
      </c>
      <c r="AX4345" t="s">
        <v>2861</v>
      </c>
      <c r="AY4345" t="s">
        <v>2862</v>
      </c>
      <c r="AZ4345" t="s">
        <v>1155</v>
      </c>
      <c r="BA4345" t="s">
        <v>1937</v>
      </c>
      <c r="BI4345" t="s">
        <v>2865</v>
      </c>
      <c r="BJ4345" t="s">
        <v>118</v>
      </c>
      <c r="BK4345" t="s">
        <v>118</v>
      </c>
      <c r="BO4345" t="s">
        <v>78</v>
      </c>
      <c r="BP4345" t="s">
        <v>81</v>
      </c>
      <c r="BQ4345" t="s">
        <v>224</v>
      </c>
    </row>
    <row r="4346" spans="1:69" x14ac:dyDescent="0.3">
      <c r="A4346">
        <v>544</v>
      </c>
      <c r="B4346" t="s">
        <v>759</v>
      </c>
      <c r="C4346">
        <v>1</v>
      </c>
      <c r="D4346" t="s">
        <v>67</v>
      </c>
      <c r="E4346">
        <v>68</v>
      </c>
      <c r="F4346" t="s">
        <v>2857</v>
      </c>
      <c r="G4346" t="s">
        <v>69</v>
      </c>
      <c r="H4346" t="s">
        <v>69</v>
      </c>
      <c r="I4346">
        <v>536</v>
      </c>
      <c r="J4346" t="s">
        <v>90</v>
      </c>
      <c r="T4346" t="s">
        <v>760</v>
      </c>
      <c r="U4346" t="s">
        <v>761</v>
      </c>
      <c r="V4346" t="s">
        <v>762</v>
      </c>
      <c r="AU4346" t="s">
        <v>760</v>
      </c>
      <c r="AV4346" t="s">
        <v>761</v>
      </c>
      <c r="AW4346" t="s">
        <v>762</v>
      </c>
      <c r="AX4346" t="s">
        <v>2870</v>
      </c>
      <c r="AY4346" t="s">
        <v>2871</v>
      </c>
      <c r="AZ4346" t="s">
        <v>2872</v>
      </c>
      <c r="BA4346" t="s">
        <v>2873</v>
      </c>
      <c r="BI4346" t="s">
        <v>2874</v>
      </c>
      <c r="BJ4346" t="s">
        <v>2875</v>
      </c>
      <c r="BK4346" t="s">
        <v>2876</v>
      </c>
      <c r="BO4346" t="s">
        <v>69</v>
      </c>
      <c r="BP4346" t="s">
        <v>75</v>
      </c>
      <c r="BQ4346" t="s">
        <v>225</v>
      </c>
    </row>
    <row r="4347" spans="1:69" x14ac:dyDescent="0.3">
      <c r="A4347">
        <v>544</v>
      </c>
      <c r="B4347" t="s">
        <v>759</v>
      </c>
      <c r="C4347">
        <v>2</v>
      </c>
      <c r="D4347" t="s">
        <v>77</v>
      </c>
      <c r="E4347">
        <v>68</v>
      </c>
      <c r="F4347" t="s">
        <v>2857</v>
      </c>
      <c r="G4347" t="s">
        <v>69</v>
      </c>
      <c r="H4347" t="s">
        <v>69</v>
      </c>
      <c r="I4347">
        <v>536</v>
      </c>
      <c r="J4347" t="s">
        <v>90</v>
      </c>
      <c r="T4347" t="s">
        <v>760</v>
      </c>
      <c r="U4347" t="s">
        <v>761</v>
      </c>
      <c r="V4347" t="s">
        <v>770</v>
      </c>
      <c r="AU4347" t="s">
        <v>760</v>
      </c>
      <c r="AV4347" t="s">
        <v>761</v>
      </c>
      <c r="AW4347" t="s">
        <v>770</v>
      </c>
      <c r="AX4347" t="s">
        <v>2870</v>
      </c>
      <c r="AY4347" t="s">
        <v>2871</v>
      </c>
      <c r="AZ4347" t="s">
        <v>2877</v>
      </c>
      <c r="BA4347" t="s">
        <v>2878</v>
      </c>
      <c r="BI4347" t="s">
        <v>2874</v>
      </c>
      <c r="BJ4347" t="s">
        <v>2875</v>
      </c>
      <c r="BK4347" t="s">
        <v>2875</v>
      </c>
      <c r="BO4347" t="s">
        <v>90</v>
      </c>
      <c r="BQ4347" t="s">
        <v>94</v>
      </c>
    </row>
    <row r="4348" spans="1:69" x14ac:dyDescent="0.3">
      <c r="A4348">
        <v>544</v>
      </c>
      <c r="B4348" t="s">
        <v>759</v>
      </c>
      <c r="C4348">
        <v>3</v>
      </c>
      <c r="D4348" t="s">
        <v>83</v>
      </c>
      <c r="E4348">
        <v>68</v>
      </c>
      <c r="F4348" t="s">
        <v>2857</v>
      </c>
      <c r="G4348" t="s">
        <v>78</v>
      </c>
      <c r="H4348" t="s">
        <v>78</v>
      </c>
      <c r="I4348">
        <v>536</v>
      </c>
      <c r="J4348" t="s">
        <v>90</v>
      </c>
      <c r="T4348" t="s">
        <v>760</v>
      </c>
      <c r="U4348" t="s">
        <v>774</v>
      </c>
      <c r="V4348" t="s">
        <v>623</v>
      </c>
      <c r="AU4348" t="s">
        <v>760</v>
      </c>
      <c r="AV4348" t="s">
        <v>774</v>
      </c>
      <c r="AW4348" t="s">
        <v>623</v>
      </c>
      <c r="AX4348" t="s">
        <v>2870</v>
      </c>
      <c r="AY4348" t="s">
        <v>2871</v>
      </c>
      <c r="AZ4348" t="s">
        <v>2877</v>
      </c>
      <c r="BA4348" t="s">
        <v>2879</v>
      </c>
      <c r="BI4348" t="s">
        <v>2874</v>
      </c>
      <c r="BJ4348" t="s">
        <v>437</v>
      </c>
      <c r="BK4348" t="s">
        <v>437</v>
      </c>
      <c r="BO4348" t="s">
        <v>90</v>
      </c>
      <c r="BQ4348" t="s">
        <v>94</v>
      </c>
    </row>
    <row r="4349" spans="1:69" x14ac:dyDescent="0.3">
      <c r="A4349">
        <v>544</v>
      </c>
      <c r="B4349" t="s">
        <v>759</v>
      </c>
      <c r="C4349">
        <v>4</v>
      </c>
      <c r="D4349" t="s">
        <v>84</v>
      </c>
      <c r="E4349">
        <v>68</v>
      </c>
      <c r="F4349" t="s">
        <v>2857</v>
      </c>
      <c r="G4349" t="s">
        <v>78</v>
      </c>
      <c r="H4349" t="s">
        <v>78</v>
      </c>
      <c r="I4349">
        <v>536</v>
      </c>
      <c r="J4349" t="s">
        <v>90</v>
      </c>
      <c r="T4349" t="s">
        <v>760</v>
      </c>
      <c r="U4349" t="s">
        <v>778</v>
      </c>
      <c r="V4349" t="s">
        <v>779</v>
      </c>
      <c r="AU4349" t="s">
        <v>760</v>
      </c>
      <c r="AV4349" t="s">
        <v>778</v>
      </c>
      <c r="AW4349" t="s">
        <v>779</v>
      </c>
      <c r="AX4349" t="s">
        <v>2870</v>
      </c>
      <c r="AY4349" t="s">
        <v>2871</v>
      </c>
      <c r="AZ4349" t="s">
        <v>2877</v>
      </c>
      <c r="BA4349" t="s">
        <v>2880</v>
      </c>
      <c r="BI4349" t="s">
        <v>2874</v>
      </c>
      <c r="BJ4349" t="s">
        <v>1144</v>
      </c>
      <c r="BK4349" t="s">
        <v>1399</v>
      </c>
      <c r="BO4349" t="s">
        <v>90</v>
      </c>
      <c r="BQ4349" t="s">
        <v>94</v>
      </c>
    </row>
    <row r="4350" spans="1:69" x14ac:dyDescent="0.3">
      <c r="A4350">
        <v>544</v>
      </c>
      <c r="B4350" t="s">
        <v>759</v>
      </c>
      <c r="C4350">
        <v>5</v>
      </c>
      <c r="D4350" t="s">
        <v>85</v>
      </c>
      <c r="E4350">
        <v>68</v>
      </c>
      <c r="F4350" t="s">
        <v>2857</v>
      </c>
      <c r="G4350" t="s">
        <v>78</v>
      </c>
      <c r="H4350" t="s">
        <v>78</v>
      </c>
      <c r="I4350">
        <v>536</v>
      </c>
      <c r="J4350" t="s">
        <v>90</v>
      </c>
      <c r="T4350" t="s">
        <v>760</v>
      </c>
      <c r="U4350" t="s">
        <v>774</v>
      </c>
      <c r="V4350" t="s">
        <v>783</v>
      </c>
      <c r="AU4350" t="s">
        <v>760</v>
      </c>
      <c r="AV4350" t="s">
        <v>774</v>
      </c>
      <c r="AW4350" t="s">
        <v>783</v>
      </c>
      <c r="AX4350" t="s">
        <v>2870</v>
      </c>
      <c r="AY4350" t="s">
        <v>2871</v>
      </c>
      <c r="AZ4350" t="s">
        <v>2877</v>
      </c>
      <c r="BA4350" t="s">
        <v>2879</v>
      </c>
      <c r="BI4350" t="s">
        <v>2874</v>
      </c>
      <c r="BJ4350" t="s">
        <v>437</v>
      </c>
      <c r="BK4350" t="s">
        <v>437</v>
      </c>
      <c r="BO4350" t="s">
        <v>90</v>
      </c>
      <c r="BQ4350" t="s">
        <v>94</v>
      </c>
    </row>
    <row r="4351" spans="1:69" x14ac:dyDescent="0.3">
      <c r="A4351">
        <v>544</v>
      </c>
      <c r="B4351" t="s">
        <v>759</v>
      </c>
      <c r="C4351">
        <v>6</v>
      </c>
      <c r="D4351" t="s">
        <v>86</v>
      </c>
      <c r="E4351">
        <v>68</v>
      </c>
      <c r="F4351" t="s">
        <v>2857</v>
      </c>
      <c r="G4351" t="s">
        <v>69</v>
      </c>
      <c r="H4351" t="s">
        <v>69</v>
      </c>
      <c r="I4351">
        <v>536</v>
      </c>
      <c r="J4351" t="s">
        <v>90</v>
      </c>
      <c r="T4351" t="s">
        <v>760</v>
      </c>
      <c r="U4351" t="s">
        <v>785</v>
      </c>
      <c r="V4351" t="s">
        <v>786</v>
      </c>
      <c r="AU4351" t="s">
        <v>760</v>
      </c>
      <c r="AV4351" t="s">
        <v>785</v>
      </c>
      <c r="AW4351" t="s">
        <v>786</v>
      </c>
      <c r="AX4351" t="s">
        <v>2870</v>
      </c>
      <c r="AY4351" t="s">
        <v>2871</v>
      </c>
      <c r="AZ4351" t="s">
        <v>2881</v>
      </c>
      <c r="BA4351" t="s">
        <v>2882</v>
      </c>
      <c r="BI4351" t="s">
        <v>2874</v>
      </c>
      <c r="BJ4351" t="s">
        <v>2883</v>
      </c>
      <c r="BK4351" t="s">
        <v>433</v>
      </c>
      <c r="BO4351" t="s">
        <v>69</v>
      </c>
      <c r="BP4351" t="s">
        <v>75</v>
      </c>
      <c r="BQ4351" t="s">
        <v>225</v>
      </c>
    </row>
    <row r="4352" spans="1:69" x14ac:dyDescent="0.3">
      <c r="A4352">
        <v>544</v>
      </c>
      <c r="B4352" t="s">
        <v>759</v>
      </c>
      <c r="C4352">
        <v>7</v>
      </c>
      <c r="D4352" t="s">
        <v>87</v>
      </c>
      <c r="E4352">
        <v>68</v>
      </c>
      <c r="F4352" t="s">
        <v>2857</v>
      </c>
      <c r="G4352" t="s">
        <v>69</v>
      </c>
      <c r="H4352" t="s">
        <v>69</v>
      </c>
      <c r="I4352">
        <v>536</v>
      </c>
      <c r="J4352" t="s">
        <v>90</v>
      </c>
      <c r="T4352" t="s">
        <v>760</v>
      </c>
      <c r="U4352" t="s">
        <v>791</v>
      </c>
      <c r="V4352" t="s">
        <v>786</v>
      </c>
      <c r="AU4352" t="s">
        <v>760</v>
      </c>
      <c r="AV4352" t="s">
        <v>791</v>
      </c>
      <c r="AW4352" t="s">
        <v>786</v>
      </c>
      <c r="AX4352" t="s">
        <v>2870</v>
      </c>
      <c r="AY4352" t="s">
        <v>2871</v>
      </c>
      <c r="AZ4352" t="s">
        <v>2884</v>
      </c>
      <c r="BA4352" t="s">
        <v>2882</v>
      </c>
      <c r="BI4352" t="s">
        <v>2874</v>
      </c>
      <c r="BJ4352" t="s">
        <v>2885</v>
      </c>
      <c r="BK4352" t="s">
        <v>433</v>
      </c>
      <c r="BO4352" t="s">
        <v>69</v>
      </c>
      <c r="BP4352" t="s">
        <v>75</v>
      </c>
      <c r="BQ4352" t="s">
        <v>225</v>
      </c>
    </row>
    <row r="4353" spans="1:69" x14ac:dyDescent="0.3">
      <c r="A4353">
        <v>544</v>
      </c>
      <c r="B4353" t="s">
        <v>759</v>
      </c>
      <c r="C4353">
        <v>8</v>
      </c>
      <c r="D4353" t="s">
        <v>88</v>
      </c>
      <c r="E4353">
        <v>68</v>
      </c>
      <c r="F4353" t="s">
        <v>2857</v>
      </c>
      <c r="G4353" t="s">
        <v>78</v>
      </c>
      <c r="H4353" t="s">
        <v>78</v>
      </c>
      <c r="I4353">
        <v>536</v>
      </c>
      <c r="J4353" t="s">
        <v>90</v>
      </c>
      <c r="T4353" t="s">
        <v>760</v>
      </c>
      <c r="U4353" t="s">
        <v>774</v>
      </c>
      <c r="V4353" t="s">
        <v>623</v>
      </c>
      <c r="AU4353" t="s">
        <v>760</v>
      </c>
      <c r="AV4353" t="s">
        <v>774</v>
      </c>
      <c r="AW4353" t="s">
        <v>623</v>
      </c>
      <c r="AX4353" t="s">
        <v>2870</v>
      </c>
      <c r="AY4353" t="s">
        <v>2871</v>
      </c>
      <c r="AZ4353" t="s">
        <v>2877</v>
      </c>
      <c r="BA4353" t="s">
        <v>2879</v>
      </c>
      <c r="BI4353" t="s">
        <v>2874</v>
      </c>
      <c r="BJ4353" t="s">
        <v>437</v>
      </c>
      <c r="BK4353" t="s">
        <v>437</v>
      </c>
      <c r="BO4353" t="s">
        <v>90</v>
      </c>
      <c r="BQ4353" t="s">
        <v>94</v>
      </c>
    </row>
    <row r="4354" spans="1:69" x14ac:dyDescent="0.3">
      <c r="A4354">
        <v>545</v>
      </c>
      <c r="B4354" t="s">
        <v>794</v>
      </c>
      <c r="C4354">
        <v>1</v>
      </c>
      <c r="D4354" t="s">
        <v>67</v>
      </c>
      <c r="E4354">
        <v>68</v>
      </c>
      <c r="F4354" t="s">
        <v>2857</v>
      </c>
      <c r="G4354" t="s">
        <v>69</v>
      </c>
      <c r="H4354" t="s">
        <v>69</v>
      </c>
      <c r="I4354">
        <v>537</v>
      </c>
      <c r="J4354" t="s">
        <v>90</v>
      </c>
      <c r="T4354">
        <v>71</v>
      </c>
      <c r="U4354" t="s">
        <v>69</v>
      </c>
      <c r="V4354" t="s">
        <v>69</v>
      </c>
      <c r="AU4354">
        <v>71</v>
      </c>
      <c r="AV4354" t="s">
        <v>69</v>
      </c>
      <c r="AW4354" t="s">
        <v>69</v>
      </c>
      <c r="AX4354">
        <v>5</v>
      </c>
      <c r="AY4354" t="s">
        <v>643</v>
      </c>
      <c r="AZ4354" t="s">
        <v>113</v>
      </c>
      <c r="BA4354" t="s">
        <v>69</v>
      </c>
      <c r="BI4354">
        <v>71</v>
      </c>
      <c r="BJ4354" t="s">
        <v>69</v>
      </c>
      <c r="BK4354" t="s">
        <v>69</v>
      </c>
      <c r="BO4354" t="s">
        <v>69</v>
      </c>
      <c r="BP4354" t="s">
        <v>75</v>
      </c>
      <c r="BQ4354" t="s">
        <v>225</v>
      </c>
    </row>
    <row r="4355" spans="1:69" x14ac:dyDescent="0.3">
      <c r="A4355">
        <v>545</v>
      </c>
      <c r="B4355" t="s">
        <v>794</v>
      </c>
      <c r="C4355">
        <v>2</v>
      </c>
      <c r="D4355" t="s">
        <v>77</v>
      </c>
      <c r="E4355">
        <v>68</v>
      </c>
      <c r="F4355" t="s">
        <v>2857</v>
      </c>
      <c r="G4355" t="s">
        <v>69</v>
      </c>
      <c r="H4355" t="s">
        <v>69</v>
      </c>
      <c r="I4355">
        <v>537</v>
      </c>
      <c r="J4355" t="s">
        <v>90</v>
      </c>
      <c r="T4355">
        <v>71</v>
      </c>
      <c r="U4355" t="s">
        <v>69</v>
      </c>
      <c r="V4355" t="s">
        <v>69</v>
      </c>
      <c r="AU4355">
        <v>71</v>
      </c>
      <c r="AV4355" t="s">
        <v>69</v>
      </c>
      <c r="AW4355" t="s">
        <v>69</v>
      </c>
      <c r="AX4355">
        <v>5</v>
      </c>
      <c r="AY4355" t="s">
        <v>643</v>
      </c>
      <c r="AZ4355" t="s">
        <v>113</v>
      </c>
      <c r="BA4355" t="s">
        <v>69</v>
      </c>
      <c r="BI4355">
        <v>71</v>
      </c>
      <c r="BJ4355" t="s">
        <v>69</v>
      </c>
      <c r="BK4355" t="s">
        <v>69</v>
      </c>
      <c r="BO4355" t="s">
        <v>69</v>
      </c>
      <c r="BP4355" t="s">
        <v>75</v>
      </c>
      <c r="BQ4355" t="s">
        <v>225</v>
      </c>
    </row>
    <row r="4356" spans="1:69" x14ac:dyDescent="0.3">
      <c r="A4356">
        <v>545</v>
      </c>
      <c r="B4356" t="s">
        <v>794</v>
      </c>
      <c r="C4356">
        <v>3</v>
      </c>
      <c r="D4356" t="s">
        <v>83</v>
      </c>
      <c r="E4356">
        <v>68</v>
      </c>
      <c r="F4356" t="s">
        <v>2857</v>
      </c>
      <c r="G4356" t="s">
        <v>78</v>
      </c>
      <c r="H4356" t="s">
        <v>78</v>
      </c>
      <c r="I4356">
        <v>537</v>
      </c>
      <c r="J4356" t="s">
        <v>90</v>
      </c>
      <c r="T4356">
        <v>71</v>
      </c>
      <c r="U4356" t="s">
        <v>78</v>
      </c>
      <c r="V4356" t="s">
        <v>78</v>
      </c>
      <c r="AU4356">
        <v>71</v>
      </c>
      <c r="AV4356" t="s">
        <v>78</v>
      </c>
      <c r="AW4356" t="s">
        <v>78</v>
      </c>
      <c r="AX4356">
        <v>5</v>
      </c>
      <c r="AY4356" t="s">
        <v>643</v>
      </c>
      <c r="AZ4356" t="s">
        <v>119</v>
      </c>
      <c r="BA4356" t="s">
        <v>78</v>
      </c>
      <c r="BI4356">
        <v>71</v>
      </c>
      <c r="BJ4356" t="s">
        <v>78</v>
      </c>
      <c r="BK4356" t="s">
        <v>78</v>
      </c>
      <c r="BO4356" t="s">
        <v>78</v>
      </c>
      <c r="BP4356" t="s">
        <v>81</v>
      </c>
      <c r="BQ4356" t="s">
        <v>223</v>
      </c>
    </row>
    <row r="4357" spans="1:69" x14ac:dyDescent="0.3">
      <c r="A4357">
        <v>545</v>
      </c>
      <c r="B4357" t="s">
        <v>794</v>
      </c>
      <c r="C4357">
        <v>4</v>
      </c>
      <c r="D4357" t="s">
        <v>84</v>
      </c>
      <c r="E4357">
        <v>68</v>
      </c>
      <c r="F4357" t="s">
        <v>2857</v>
      </c>
      <c r="G4357" t="s">
        <v>78</v>
      </c>
      <c r="H4357" t="s">
        <v>78</v>
      </c>
      <c r="I4357">
        <v>537</v>
      </c>
      <c r="J4357" t="s">
        <v>90</v>
      </c>
      <c r="T4357">
        <v>71</v>
      </c>
      <c r="U4357" t="s">
        <v>69</v>
      </c>
      <c r="V4357" t="s">
        <v>69</v>
      </c>
      <c r="AU4357">
        <v>71</v>
      </c>
      <c r="AV4357" t="s">
        <v>69</v>
      </c>
      <c r="AW4357" t="s">
        <v>69</v>
      </c>
      <c r="AX4357">
        <v>5</v>
      </c>
      <c r="AY4357" t="s">
        <v>643</v>
      </c>
      <c r="AZ4357" t="s">
        <v>113</v>
      </c>
      <c r="BA4357" t="s">
        <v>69</v>
      </c>
      <c r="BI4357">
        <v>71</v>
      </c>
      <c r="BJ4357" t="s">
        <v>69</v>
      </c>
      <c r="BK4357" t="s">
        <v>69</v>
      </c>
      <c r="BO4357" t="s">
        <v>69</v>
      </c>
      <c r="BP4357" t="s">
        <v>171</v>
      </c>
      <c r="BQ4357" t="s">
        <v>225</v>
      </c>
    </row>
    <row r="4358" spans="1:69" x14ac:dyDescent="0.3">
      <c r="A4358">
        <v>545</v>
      </c>
      <c r="B4358" t="s">
        <v>794</v>
      </c>
      <c r="C4358">
        <v>5</v>
      </c>
      <c r="D4358" t="s">
        <v>85</v>
      </c>
      <c r="E4358">
        <v>68</v>
      </c>
      <c r="F4358" t="s">
        <v>2857</v>
      </c>
      <c r="G4358" t="s">
        <v>78</v>
      </c>
      <c r="H4358" t="s">
        <v>78</v>
      </c>
      <c r="I4358">
        <v>537</v>
      </c>
      <c r="J4358" t="s">
        <v>90</v>
      </c>
      <c r="T4358">
        <v>71</v>
      </c>
      <c r="U4358" t="s">
        <v>78</v>
      </c>
      <c r="V4358" t="s">
        <v>78</v>
      </c>
      <c r="AU4358">
        <v>71</v>
      </c>
      <c r="AV4358" t="s">
        <v>78</v>
      </c>
      <c r="AW4358" t="s">
        <v>78</v>
      </c>
      <c r="AX4358">
        <v>5</v>
      </c>
      <c r="AY4358" t="s">
        <v>643</v>
      </c>
      <c r="AZ4358" t="s">
        <v>119</v>
      </c>
      <c r="BA4358" t="s">
        <v>78</v>
      </c>
      <c r="BI4358">
        <v>71</v>
      </c>
      <c r="BJ4358" t="s">
        <v>78</v>
      </c>
      <c r="BK4358" t="s">
        <v>78</v>
      </c>
      <c r="BO4358" t="s">
        <v>78</v>
      </c>
      <c r="BP4358" t="s">
        <v>81</v>
      </c>
      <c r="BQ4358" t="s">
        <v>223</v>
      </c>
    </row>
    <row r="4359" spans="1:69" x14ac:dyDescent="0.3">
      <c r="A4359">
        <v>545</v>
      </c>
      <c r="B4359" t="s">
        <v>794</v>
      </c>
      <c r="C4359">
        <v>6</v>
      </c>
      <c r="D4359" t="s">
        <v>86</v>
      </c>
      <c r="E4359">
        <v>68</v>
      </c>
      <c r="F4359" t="s">
        <v>2857</v>
      </c>
      <c r="G4359" t="s">
        <v>69</v>
      </c>
      <c r="H4359" t="s">
        <v>69</v>
      </c>
      <c r="I4359">
        <v>537</v>
      </c>
      <c r="J4359" t="s">
        <v>90</v>
      </c>
      <c r="T4359">
        <v>71</v>
      </c>
      <c r="U4359" t="s">
        <v>69</v>
      </c>
      <c r="V4359" t="s">
        <v>69</v>
      </c>
      <c r="AU4359">
        <v>71</v>
      </c>
      <c r="AV4359" t="s">
        <v>69</v>
      </c>
      <c r="AW4359" t="s">
        <v>69</v>
      </c>
      <c r="AX4359">
        <v>5</v>
      </c>
      <c r="AY4359" t="s">
        <v>643</v>
      </c>
      <c r="AZ4359" t="s">
        <v>108</v>
      </c>
      <c r="BA4359" t="s">
        <v>69</v>
      </c>
      <c r="BI4359">
        <v>71</v>
      </c>
      <c r="BJ4359" t="s">
        <v>69</v>
      </c>
      <c r="BK4359" t="s">
        <v>69</v>
      </c>
      <c r="BO4359" t="s">
        <v>69</v>
      </c>
      <c r="BP4359" t="s">
        <v>75</v>
      </c>
      <c r="BQ4359" t="s">
        <v>232</v>
      </c>
    </row>
    <row r="4360" spans="1:69" x14ac:dyDescent="0.3">
      <c r="A4360">
        <v>545</v>
      </c>
      <c r="B4360" t="s">
        <v>794</v>
      </c>
      <c r="C4360">
        <v>7</v>
      </c>
      <c r="D4360" t="s">
        <v>87</v>
      </c>
      <c r="E4360">
        <v>68</v>
      </c>
      <c r="F4360" t="s">
        <v>2857</v>
      </c>
      <c r="G4360" t="s">
        <v>69</v>
      </c>
      <c r="H4360" t="s">
        <v>69</v>
      </c>
      <c r="I4360">
        <v>537</v>
      </c>
      <c r="J4360" t="s">
        <v>90</v>
      </c>
      <c r="T4360">
        <v>71</v>
      </c>
      <c r="U4360" t="s">
        <v>69</v>
      </c>
      <c r="V4360" t="s">
        <v>69</v>
      </c>
      <c r="AU4360">
        <v>71</v>
      </c>
      <c r="AV4360" t="s">
        <v>69</v>
      </c>
      <c r="AW4360" t="s">
        <v>69</v>
      </c>
      <c r="AX4360">
        <v>5</v>
      </c>
      <c r="AY4360" t="s">
        <v>643</v>
      </c>
      <c r="AZ4360" t="s">
        <v>108</v>
      </c>
      <c r="BA4360" t="s">
        <v>69</v>
      </c>
      <c r="BI4360">
        <v>71</v>
      </c>
      <c r="BJ4360" t="s">
        <v>69</v>
      </c>
      <c r="BK4360" t="s">
        <v>69</v>
      </c>
      <c r="BO4360" t="s">
        <v>69</v>
      </c>
      <c r="BP4360" t="s">
        <v>75</v>
      </c>
      <c r="BQ4360" t="s">
        <v>232</v>
      </c>
    </row>
    <row r="4361" spans="1:69" x14ac:dyDescent="0.3">
      <c r="A4361">
        <v>545</v>
      </c>
      <c r="B4361" t="s">
        <v>794</v>
      </c>
      <c r="C4361">
        <v>8</v>
      </c>
      <c r="D4361" t="s">
        <v>88</v>
      </c>
      <c r="E4361">
        <v>68</v>
      </c>
      <c r="F4361" t="s">
        <v>2857</v>
      </c>
      <c r="G4361" t="s">
        <v>78</v>
      </c>
      <c r="H4361" t="s">
        <v>78</v>
      </c>
      <c r="I4361">
        <v>537</v>
      </c>
      <c r="J4361" t="s">
        <v>90</v>
      </c>
      <c r="T4361">
        <v>71</v>
      </c>
      <c r="U4361" t="s">
        <v>78</v>
      </c>
      <c r="V4361" t="s">
        <v>78</v>
      </c>
      <c r="AU4361">
        <v>71</v>
      </c>
      <c r="AV4361" t="s">
        <v>78</v>
      </c>
      <c r="AW4361" t="s">
        <v>78</v>
      </c>
      <c r="AX4361">
        <v>5</v>
      </c>
      <c r="AY4361" t="s">
        <v>643</v>
      </c>
      <c r="AZ4361" t="s">
        <v>119</v>
      </c>
      <c r="BA4361" t="s">
        <v>78</v>
      </c>
      <c r="BI4361">
        <v>71</v>
      </c>
      <c r="BJ4361" t="s">
        <v>78</v>
      </c>
      <c r="BK4361" t="s">
        <v>78</v>
      </c>
      <c r="BO4361" t="s">
        <v>78</v>
      </c>
      <c r="BP4361" t="s">
        <v>81</v>
      </c>
      <c r="BQ4361" t="s">
        <v>223</v>
      </c>
    </row>
    <row r="4362" spans="1:69" x14ac:dyDescent="0.3">
      <c r="A4362">
        <v>546</v>
      </c>
      <c r="B4362" t="s">
        <v>796</v>
      </c>
      <c r="C4362">
        <v>1</v>
      </c>
      <c r="D4362" t="s">
        <v>67</v>
      </c>
      <c r="E4362">
        <v>68</v>
      </c>
      <c r="F4362" t="s">
        <v>2857</v>
      </c>
      <c r="G4362" t="s">
        <v>78</v>
      </c>
      <c r="H4362" t="s">
        <v>69</v>
      </c>
      <c r="I4362">
        <v>538</v>
      </c>
      <c r="J4362" t="s">
        <v>90</v>
      </c>
      <c r="T4362" t="s">
        <v>797</v>
      </c>
      <c r="U4362" t="s">
        <v>119</v>
      </c>
      <c r="V4362" t="s">
        <v>108</v>
      </c>
      <c r="AU4362" t="s">
        <v>797</v>
      </c>
      <c r="AV4362" t="s">
        <v>119</v>
      </c>
      <c r="AW4362" t="s">
        <v>108</v>
      </c>
      <c r="AX4362" t="s">
        <v>798</v>
      </c>
      <c r="AY4362" t="s">
        <v>799</v>
      </c>
      <c r="AZ4362" t="s">
        <v>537</v>
      </c>
      <c r="BA4362" t="s">
        <v>532</v>
      </c>
      <c r="BI4362">
        <v>125</v>
      </c>
      <c r="BJ4362" t="s">
        <v>78</v>
      </c>
      <c r="BK4362" t="s">
        <v>69</v>
      </c>
      <c r="BO4362" t="s">
        <v>78</v>
      </c>
      <c r="BP4362" t="s">
        <v>81</v>
      </c>
      <c r="BQ4362" t="s">
        <v>224</v>
      </c>
    </row>
    <row r="4363" spans="1:69" x14ac:dyDescent="0.3">
      <c r="A4363">
        <v>546</v>
      </c>
      <c r="B4363" t="s">
        <v>796</v>
      </c>
      <c r="C4363">
        <v>2</v>
      </c>
      <c r="D4363" t="s">
        <v>77</v>
      </c>
      <c r="E4363">
        <v>68</v>
      </c>
      <c r="F4363" t="s">
        <v>2857</v>
      </c>
      <c r="G4363" t="s">
        <v>78</v>
      </c>
      <c r="H4363" t="s">
        <v>69</v>
      </c>
      <c r="I4363">
        <v>538</v>
      </c>
      <c r="J4363" t="s">
        <v>90</v>
      </c>
      <c r="T4363" t="s">
        <v>797</v>
      </c>
      <c r="U4363" t="s">
        <v>119</v>
      </c>
      <c r="V4363" t="s">
        <v>201</v>
      </c>
      <c r="AU4363" t="s">
        <v>797</v>
      </c>
      <c r="AV4363" t="s">
        <v>119</v>
      </c>
      <c r="AW4363" t="s">
        <v>201</v>
      </c>
      <c r="AX4363" t="s">
        <v>798</v>
      </c>
      <c r="AY4363" t="s">
        <v>799</v>
      </c>
      <c r="AZ4363" t="s">
        <v>537</v>
      </c>
      <c r="BA4363" t="s">
        <v>653</v>
      </c>
      <c r="BI4363">
        <v>125</v>
      </c>
      <c r="BJ4363" t="s">
        <v>78</v>
      </c>
      <c r="BK4363" t="s">
        <v>78</v>
      </c>
      <c r="BO4363" t="s">
        <v>78</v>
      </c>
      <c r="BP4363" t="s">
        <v>81</v>
      </c>
      <c r="BQ4363" t="s">
        <v>224</v>
      </c>
    </row>
    <row r="4364" spans="1:69" x14ac:dyDescent="0.3">
      <c r="A4364">
        <v>546</v>
      </c>
      <c r="B4364" t="s">
        <v>796</v>
      </c>
      <c r="C4364">
        <v>3</v>
      </c>
      <c r="D4364" t="s">
        <v>83</v>
      </c>
      <c r="E4364">
        <v>68</v>
      </c>
      <c r="F4364" t="s">
        <v>2857</v>
      </c>
      <c r="G4364" t="s">
        <v>78</v>
      </c>
      <c r="H4364" t="s">
        <v>78</v>
      </c>
      <c r="I4364">
        <v>538</v>
      </c>
      <c r="J4364" t="s">
        <v>90</v>
      </c>
      <c r="T4364" t="s">
        <v>797</v>
      </c>
      <c r="U4364" t="s">
        <v>119</v>
      </c>
      <c r="V4364" t="s">
        <v>119</v>
      </c>
      <c r="AU4364" t="s">
        <v>797</v>
      </c>
      <c r="AV4364" t="s">
        <v>119</v>
      </c>
      <c r="AW4364" t="s">
        <v>119</v>
      </c>
      <c r="AX4364" t="s">
        <v>798</v>
      </c>
      <c r="AY4364" t="s">
        <v>799</v>
      </c>
      <c r="AZ4364" t="s">
        <v>537</v>
      </c>
      <c r="BA4364" t="s">
        <v>537</v>
      </c>
      <c r="BI4364">
        <v>125</v>
      </c>
      <c r="BJ4364" t="s">
        <v>78</v>
      </c>
      <c r="BK4364" t="s">
        <v>78</v>
      </c>
      <c r="BO4364" t="s">
        <v>78</v>
      </c>
      <c r="BP4364" t="s">
        <v>81</v>
      </c>
      <c r="BQ4364" t="s">
        <v>224</v>
      </c>
    </row>
    <row r="4365" spans="1:69" x14ac:dyDescent="0.3">
      <c r="A4365">
        <v>546</v>
      </c>
      <c r="B4365" t="s">
        <v>796</v>
      </c>
      <c r="C4365">
        <v>4</v>
      </c>
      <c r="D4365" t="s">
        <v>84</v>
      </c>
      <c r="E4365">
        <v>68</v>
      </c>
      <c r="F4365" t="s">
        <v>2857</v>
      </c>
      <c r="G4365" t="s">
        <v>78</v>
      </c>
      <c r="H4365" t="s">
        <v>78</v>
      </c>
      <c r="I4365">
        <v>538</v>
      </c>
      <c r="J4365" t="s">
        <v>90</v>
      </c>
      <c r="T4365" t="s">
        <v>797</v>
      </c>
      <c r="U4365" t="s">
        <v>119</v>
      </c>
      <c r="V4365" t="s">
        <v>108</v>
      </c>
      <c r="AU4365" t="s">
        <v>797</v>
      </c>
      <c r="AV4365" t="s">
        <v>119</v>
      </c>
      <c r="AW4365" t="s">
        <v>108</v>
      </c>
      <c r="AX4365" t="s">
        <v>798</v>
      </c>
      <c r="AY4365" t="s">
        <v>799</v>
      </c>
      <c r="AZ4365" t="s">
        <v>537</v>
      </c>
      <c r="BA4365" t="s">
        <v>532</v>
      </c>
      <c r="BI4365">
        <v>125</v>
      </c>
      <c r="BJ4365" t="s">
        <v>78</v>
      </c>
      <c r="BK4365" t="s">
        <v>69</v>
      </c>
      <c r="BO4365" t="s">
        <v>78</v>
      </c>
      <c r="BP4365" t="s">
        <v>81</v>
      </c>
      <c r="BQ4365" t="s">
        <v>224</v>
      </c>
    </row>
    <row r="4366" spans="1:69" x14ac:dyDescent="0.3">
      <c r="A4366">
        <v>546</v>
      </c>
      <c r="B4366" t="s">
        <v>796</v>
      </c>
      <c r="C4366">
        <v>5</v>
      </c>
      <c r="D4366" t="s">
        <v>85</v>
      </c>
      <c r="E4366">
        <v>68</v>
      </c>
      <c r="F4366" t="s">
        <v>2857</v>
      </c>
      <c r="G4366" t="s">
        <v>78</v>
      </c>
      <c r="H4366" t="s">
        <v>78</v>
      </c>
      <c r="I4366">
        <v>538</v>
      </c>
      <c r="J4366" t="s">
        <v>90</v>
      </c>
      <c r="T4366" t="s">
        <v>797</v>
      </c>
      <c r="U4366" t="s">
        <v>119</v>
      </c>
      <c r="V4366" t="s">
        <v>119</v>
      </c>
      <c r="AU4366" t="s">
        <v>797</v>
      </c>
      <c r="AV4366" t="s">
        <v>119</v>
      </c>
      <c r="AW4366" t="s">
        <v>119</v>
      </c>
      <c r="AX4366" t="s">
        <v>798</v>
      </c>
      <c r="AY4366" t="s">
        <v>799</v>
      </c>
      <c r="AZ4366" t="s">
        <v>537</v>
      </c>
      <c r="BA4366" t="s">
        <v>537</v>
      </c>
      <c r="BI4366">
        <v>125</v>
      </c>
      <c r="BJ4366" t="s">
        <v>78</v>
      </c>
      <c r="BK4366" t="s">
        <v>78</v>
      </c>
      <c r="BO4366" t="s">
        <v>78</v>
      </c>
      <c r="BP4366" t="s">
        <v>81</v>
      </c>
      <c r="BQ4366" t="s">
        <v>224</v>
      </c>
    </row>
    <row r="4367" spans="1:69" x14ac:dyDescent="0.3">
      <c r="A4367">
        <v>546</v>
      </c>
      <c r="B4367" t="s">
        <v>796</v>
      </c>
      <c r="C4367">
        <v>6</v>
      </c>
      <c r="D4367" t="s">
        <v>86</v>
      </c>
      <c r="E4367">
        <v>68</v>
      </c>
      <c r="F4367" t="s">
        <v>2857</v>
      </c>
      <c r="G4367" t="s">
        <v>78</v>
      </c>
      <c r="H4367" t="s">
        <v>69</v>
      </c>
      <c r="I4367">
        <v>538</v>
      </c>
      <c r="J4367" t="s">
        <v>90</v>
      </c>
      <c r="T4367" t="s">
        <v>797</v>
      </c>
      <c r="U4367" t="s">
        <v>201</v>
      </c>
      <c r="V4367" t="s">
        <v>108</v>
      </c>
      <c r="AU4367" t="s">
        <v>797</v>
      </c>
      <c r="AV4367" t="s">
        <v>201</v>
      </c>
      <c r="AW4367" t="s">
        <v>108</v>
      </c>
      <c r="AX4367" t="s">
        <v>798</v>
      </c>
      <c r="AY4367" t="s">
        <v>799</v>
      </c>
      <c r="AZ4367" t="s">
        <v>653</v>
      </c>
      <c r="BA4367" t="s">
        <v>532</v>
      </c>
      <c r="BI4367">
        <v>125</v>
      </c>
      <c r="BJ4367" t="s">
        <v>78</v>
      </c>
      <c r="BK4367" t="s">
        <v>69</v>
      </c>
      <c r="BO4367" t="s">
        <v>69</v>
      </c>
      <c r="BP4367" t="s">
        <v>171</v>
      </c>
      <c r="BQ4367" t="s">
        <v>225</v>
      </c>
    </row>
    <row r="4368" spans="1:69" x14ac:dyDescent="0.3">
      <c r="A4368">
        <v>546</v>
      </c>
      <c r="B4368" t="s">
        <v>796</v>
      </c>
      <c r="C4368">
        <v>7</v>
      </c>
      <c r="D4368" t="s">
        <v>87</v>
      </c>
      <c r="E4368">
        <v>68</v>
      </c>
      <c r="F4368" t="s">
        <v>2857</v>
      </c>
      <c r="G4368" t="s">
        <v>69</v>
      </c>
      <c r="H4368" t="s">
        <v>69</v>
      </c>
      <c r="I4368">
        <v>538</v>
      </c>
      <c r="J4368" t="s">
        <v>90</v>
      </c>
      <c r="T4368" t="s">
        <v>797</v>
      </c>
      <c r="U4368" t="s">
        <v>108</v>
      </c>
      <c r="V4368" t="s">
        <v>108</v>
      </c>
      <c r="AU4368" t="s">
        <v>797</v>
      </c>
      <c r="AV4368" t="s">
        <v>108</v>
      </c>
      <c r="AW4368" t="s">
        <v>108</v>
      </c>
      <c r="AX4368" t="s">
        <v>798</v>
      </c>
      <c r="AY4368" t="s">
        <v>799</v>
      </c>
      <c r="AZ4368" t="s">
        <v>532</v>
      </c>
      <c r="BA4368" t="s">
        <v>532</v>
      </c>
      <c r="BI4368">
        <v>125</v>
      </c>
      <c r="BJ4368" t="s">
        <v>69</v>
      </c>
      <c r="BK4368" t="s">
        <v>69</v>
      </c>
      <c r="BO4368" t="s">
        <v>69</v>
      </c>
      <c r="BP4368" t="s">
        <v>75</v>
      </c>
      <c r="BQ4368" t="s">
        <v>225</v>
      </c>
    </row>
    <row r="4369" spans="1:69" x14ac:dyDescent="0.3">
      <c r="A4369">
        <v>546</v>
      </c>
      <c r="B4369" t="s">
        <v>796</v>
      </c>
      <c r="C4369">
        <v>8</v>
      </c>
      <c r="D4369" t="s">
        <v>88</v>
      </c>
      <c r="E4369">
        <v>68</v>
      </c>
      <c r="F4369" t="s">
        <v>2857</v>
      </c>
      <c r="G4369" t="s">
        <v>78</v>
      </c>
      <c r="H4369" t="s">
        <v>78</v>
      </c>
      <c r="I4369">
        <v>538</v>
      </c>
      <c r="J4369" t="s">
        <v>90</v>
      </c>
      <c r="T4369" t="s">
        <v>797</v>
      </c>
      <c r="U4369" t="s">
        <v>119</v>
      </c>
      <c r="V4369" t="s">
        <v>119</v>
      </c>
      <c r="AU4369" t="s">
        <v>797</v>
      </c>
      <c r="AV4369" t="s">
        <v>119</v>
      </c>
      <c r="AW4369" t="s">
        <v>119</v>
      </c>
      <c r="AX4369" t="s">
        <v>798</v>
      </c>
      <c r="AY4369" t="s">
        <v>799</v>
      </c>
      <c r="AZ4369" t="s">
        <v>537</v>
      </c>
      <c r="BA4369" t="s">
        <v>537</v>
      </c>
      <c r="BI4369">
        <v>125</v>
      </c>
      <c r="BJ4369" t="s">
        <v>78</v>
      </c>
      <c r="BK4369" t="s">
        <v>78</v>
      </c>
      <c r="BO4369" t="s">
        <v>78</v>
      </c>
      <c r="BP4369" t="s">
        <v>81</v>
      </c>
      <c r="BQ4369" t="s">
        <v>224</v>
      </c>
    </row>
    <row r="4370" spans="1:69" x14ac:dyDescent="0.3">
      <c r="A4370">
        <v>547</v>
      </c>
      <c r="B4370" t="s">
        <v>801</v>
      </c>
      <c r="C4370">
        <v>1</v>
      </c>
      <c r="D4370" t="s">
        <v>67</v>
      </c>
      <c r="E4370">
        <v>68</v>
      </c>
      <c r="F4370" t="s">
        <v>2857</v>
      </c>
      <c r="G4370" t="s">
        <v>90</v>
      </c>
      <c r="H4370" t="s">
        <v>69</v>
      </c>
      <c r="I4370">
        <v>539</v>
      </c>
      <c r="J4370" t="s">
        <v>90</v>
      </c>
      <c r="BO4370" t="s">
        <v>90</v>
      </c>
      <c r="BP4370" t="s">
        <v>93</v>
      </c>
      <c r="BQ4370" t="s">
        <v>320</v>
      </c>
    </row>
    <row r="4371" spans="1:69" x14ac:dyDescent="0.3">
      <c r="A4371">
        <v>547</v>
      </c>
      <c r="B4371" t="s">
        <v>801</v>
      </c>
      <c r="C4371">
        <v>2</v>
      </c>
      <c r="D4371" t="s">
        <v>77</v>
      </c>
      <c r="E4371">
        <v>68</v>
      </c>
      <c r="F4371" t="s">
        <v>2857</v>
      </c>
      <c r="G4371" t="s">
        <v>90</v>
      </c>
      <c r="H4371" t="s">
        <v>69</v>
      </c>
      <c r="I4371">
        <v>539</v>
      </c>
      <c r="J4371" t="s">
        <v>90</v>
      </c>
      <c r="BO4371" t="s">
        <v>90</v>
      </c>
      <c r="BP4371" t="s">
        <v>93</v>
      </c>
      <c r="BQ4371" t="s">
        <v>320</v>
      </c>
    </row>
    <row r="4372" spans="1:69" x14ac:dyDescent="0.3">
      <c r="A4372">
        <v>547</v>
      </c>
      <c r="B4372" t="s">
        <v>801</v>
      </c>
      <c r="C4372">
        <v>3</v>
      </c>
      <c r="D4372" t="s">
        <v>83</v>
      </c>
      <c r="E4372">
        <v>68</v>
      </c>
      <c r="F4372" t="s">
        <v>2857</v>
      </c>
      <c r="G4372" t="s">
        <v>90</v>
      </c>
      <c r="H4372" t="s">
        <v>78</v>
      </c>
      <c r="I4372">
        <v>539</v>
      </c>
      <c r="J4372" t="s">
        <v>90</v>
      </c>
      <c r="BO4372" t="s">
        <v>90</v>
      </c>
      <c r="BP4372" t="s">
        <v>93</v>
      </c>
      <c r="BQ4372" t="s">
        <v>320</v>
      </c>
    </row>
    <row r="4373" spans="1:69" x14ac:dyDescent="0.3">
      <c r="A4373">
        <v>547</v>
      </c>
      <c r="B4373" t="s">
        <v>801</v>
      </c>
      <c r="C4373">
        <v>4</v>
      </c>
      <c r="D4373" t="s">
        <v>84</v>
      </c>
      <c r="E4373">
        <v>68</v>
      </c>
      <c r="F4373" t="s">
        <v>2857</v>
      </c>
      <c r="G4373" t="s">
        <v>90</v>
      </c>
      <c r="H4373" t="s">
        <v>78</v>
      </c>
      <c r="I4373">
        <v>539</v>
      </c>
      <c r="J4373" t="s">
        <v>90</v>
      </c>
      <c r="BO4373" t="s">
        <v>90</v>
      </c>
      <c r="BP4373" t="s">
        <v>93</v>
      </c>
      <c r="BQ4373" t="s">
        <v>320</v>
      </c>
    </row>
    <row r="4374" spans="1:69" x14ac:dyDescent="0.3">
      <c r="A4374">
        <v>547</v>
      </c>
      <c r="B4374" t="s">
        <v>801</v>
      </c>
      <c r="C4374">
        <v>5</v>
      </c>
      <c r="D4374" t="s">
        <v>85</v>
      </c>
      <c r="E4374">
        <v>68</v>
      </c>
      <c r="F4374" t="s">
        <v>2857</v>
      </c>
      <c r="G4374" t="s">
        <v>90</v>
      </c>
      <c r="H4374" t="s">
        <v>78</v>
      </c>
      <c r="I4374">
        <v>539</v>
      </c>
      <c r="J4374" t="s">
        <v>90</v>
      </c>
      <c r="BO4374" t="s">
        <v>90</v>
      </c>
      <c r="BP4374" t="s">
        <v>93</v>
      </c>
      <c r="BQ4374" t="s">
        <v>320</v>
      </c>
    </row>
    <row r="4375" spans="1:69" x14ac:dyDescent="0.3">
      <c r="A4375">
        <v>547</v>
      </c>
      <c r="B4375" t="s">
        <v>801</v>
      </c>
      <c r="C4375">
        <v>6</v>
      </c>
      <c r="D4375" t="s">
        <v>86</v>
      </c>
      <c r="E4375">
        <v>68</v>
      </c>
      <c r="F4375" t="s">
        <v>2857</v>
      </c>
      <c r="G4375" t="s">
        <v>90</v>
      </c>
      <c r="H4375" t="s">
        <v>69</v>
      </c>
      <c r="I4375">
        <v>539</v>
      </c>
      <c r="J4375" t="s">
        <v>90</v>
      </c>
      <c r="BO4375" t="s">
        <v>90</v>
      </c>
      <c r="BP4375" t="s">
        <v>93</v>
      </c>
      <c r="BQ4375" t="s">
        <v>320</v>
      </c>
    </row>
    <row r="4376" spans="1:69" x14ac:dyDescent="0.3">
      <c r="A4376">
        <v>547</v>
      </c>
      <c r="B4376" t="s">
        <v>801</v>
      </c>
      <c r="C4376">
        <v>7</v>
      </c>
      <c r="D4376" t="s">
        <v>87</v>
      </c>
      <c r="E4376">
        <v>68</v>
      </c>
      <c r="F4376" t="s">
        <v>2857</v>
      </c>
      <c r="G4376" t="s">
        <v>90</v>
      </c>
      <c r="H4376" t="s">
        <v>69</v>
      </c>
      <c r="I4376">
        <v>539</v>
      </c>
      <c r="J4376" t="s">
        <v>90</v>
      </c>
      <c r="BO4376" t="s">
        <v>90</v>
      </c>
      <c r="BP4376" t="s">
        <v>93</v>
      </c>
      <c r="BQ4376" t="s">
        <v>320</v>
      </c>
    </row>
    <row r="4377" spans="1:69" x14ac:dyDescent="0.3">
      <c r="A4377">
        <v>547</v>
      </c>
      <c r="B4377" t="s">
        <v>801</v>
      </c>
      <c r="C4377">
        <v>8</v>
      </c>
      <c r="D4377" t="s">
        <v>88</v>
      </c>
      <c r="E4377">
        <v>68</v>
      </c>
      <c r="F4377" t="s">
        <v>2857</v>
      </c>
      <c r="G4377" t="s">
        <v>90</v>
      </c>
      <c r="H4377" t="s">
        <v>78</v>
      </c>
      <c r="I4377">
        <v>539</v>
      </c>
      <c r="J4377" t="s">
        <v>90</v>
      </c>
      <c r="BO4377" t="s">
        <v>90</v>
      </c>
      <c r="BP4377" t="s">
        <v>93</v>
      </c>
      <c r="BQ4377" t="s">
        <v>320</v>
      </c>
    </row>
    <row r="4378" spans="1:69" x14ac:dyDescent="0.3">
      <c r="A4378">
        <v>548</v>
      </c>
      <c r="B4378" t="s">
        <v>802</v>
      </c>
      <c r="C4378">
        <v>1</v>
      </c>
      <c r="D4378" t="s">
        <v>67</v>
      </c>
      <c r="E4378">
        <v>68</v>
      </c>
      <c r="F4378" t="s">
        <v>2857</v>
      </c>
      <c r="G4378" t="s">
        <v>90</v>
      </c>
      <c r="H4378" t="s">
        <v>69</v>
      </c>
      <c r="I4378">
        <v>540</v>
      </c>
      <c r="J4378" t="s">
        <v>90</v>
      </c>
      <c r="BO4378" t="s">
        <v>90</v>
      </c>
      <c r="BP4378" t="s">
        <v>93</v>
      </c>
      <c r="BQ4378" t="s">
        <v>320</v>
      </c>
    </row>
    <row r="4379" spans="1:69" x14ac:dyDescent="0.3">
      <c r="A4379">
        <v>548</v>
      </c>
      <c r="B4379" t="s">
        <v>802</v>
      </c>
      <c r="C4379">
        <v>2</v>
      </c>
      <c r="D4379" t="s">
        <v>77</v>
      </c>
      <c r="E4379">
        <v>68</v>
      </c>
      <c r="F4379" t="s">
        <v>2857</v>
      </c>
      <c r="G4379" t="s">
        <v>90</v>
      </c>
      <c r="H4379" t="s">
        <v>69</v>
      </c>
      <c r="I4379">
        <v>540</v>
      </c>
      <c r="J4379" t="s">
        <v>90</v>
      </c>
      <c r="BO4379" t="s">
        <v>90</v>
      </c>
      <c r="BP4379" t="s">
        <v>93</v>
      </c>
      <c r="BQ4379" t="s">
        <v>320</v>
      </c>
    </row>
    <row r="4380" spans="1:69" x14ac:dyDescent="0.3">
      <c r="A4380">
        <v>548</v>
      </c>
      <c r="B4380" t="s">
        <v>802</v>
      </c>
      <c r="C4380">
        <v>3</v>
      </c>
      <c r="D4380" t="s">
        <v>83</v>
      </c>
      <c r="E4380">
        <v>68</v>
      </c>
      <c r="F4380" t="s">
        <v>2857</v>
      </c>
      <c r="G4380" t="s">
        <v>90</v>
      </c>
      <c r="H4380" t="s">
        <v>78</v>
      </c>
      <c r="I4380">
        <v>540</v>
      </c>
      <c r="J4380" t="s">
        <v>90</v>
      </c>
      <c r="BO4380" t="s">
        <v>90</v>
      </c>
      <c r="BP4380" t="s">
        <v>93</v>
      </c>
      <c r="BQ4380" t="s">
        <v>320</v>
      </c>
    </row>
    <row r="4381" spans="1:69" x14ac:dyDescent="0.3">
      <c r="A4381">
        <v>548</v>
      </c>
      <c r="B4381" t="s">
        <v>802</v>
      </c>
      <c r="C4381">
        <v>4</v>
      </c>
      <c r="D4381" t="s">
        <v>84</v>
      </c>
      <c r="E4381">
        <v>68</v>
      </c>
      <c r="F4381" t="s">
        <v>2857</v>
      </c>
      <c r="G4381" t="s">
        <v>90</v>
      </c>
      <c r="H4381" t="s">
        <v>78</v>
      </c>
      <c r="I4381">
        <v>540</v>
      </c>
      <c r="J4381" t="s">
        <v>90</v>
      </c>
      <c r="BO4381" t="s">
        <v>90</v>
      </c>
      <c r="BP4381" t="s">
        <v>93</v>
      </c>
      <c r="BQ4381" t="s">
        <v>320</v>
      </c>
    </row>
    <row r="4382" spans="1:69" x14ac:dyDescent="0.3">
      <c r="A4382">
        <v>548</v>
      </c>
      <c r="B4382" t="s">
        <v>802</v>
      </c>
      <c r="C4382">
        <v>5</v>
      </c>
      <c r="D4382" t="s">
        <v>85</v>
      </c>
      <c r="E4382">
        <v>68</v>
      </c>
      <c r="F4382" t="s">
        <v>2857</v>
      </c>
      <c r="G4382" t="s">
        <v>90</v>
      </c>
      <c r="H4382" t="s">
        <v>78</v>
      </c>
      <c r="I4382">
        <v>540</v>
      </c>
      <c r="J4382" t="s">
        <v>90</v>
      </c>
      <c r="BO4382" t="s">
        <v>90</v>
      </c>
      <c r="BP4382" t="s">
        <v>93</v>
      </c>
      <c r="BQ4382" t="s">
        <v>320</v>
      </c>
    </row>
    <row r="4383" spans="1:69" x14ac:dyDescent="0.3">
      <c r="A4383">
        <v>548</v>
      </c>
      <c r="B4383" t="s">
        <v>802</v>
      </c>
      <c r="C4383">
        <v>6</v>
      </c>
      <c r="D4383" t="s">
        <v>86</v>
      </c>
      <c r="E4383">
        <v>68</v>
      </c>
      <c r="F4383" t="s">
        <v>2857</v>
      </c>
      <c r="G4383" t="s">
        <v>90</v>
      </c>
      <c r="H4383" t="s">
        <v>69</v>
      </c>
      <c r="I4383">
        <v>540</v>
      </c>
      <c r="J4383" t="s">
        <v>90</v>
      </c>
      <c r="BO4383" t="s">
        <v>90</v>
      </c>
      <c r="BP4383" t="s">
        <v>93</v>
      </c>
      <c r="BQ4383" t="s">
        <v>320</v>
      </c>
    </row>
    <row r="4384" spans="1:69" x14ac:dyDescent="0.3">
      <c r="A4384">
        <v>548</v>
      </c>
      <c r="B4384" t="s">
        <v>802</v>
      </c>
      <c r="C4384">
        <v>7</v>
      </c>
      <c r="D4384" t="s">
        <v>87</v>
      </c>
      <c r="E4384">
        <v>68</v>
      </c>
      <c r="F4384" t="s">
        <v>2857</v>
      </c>
      <c r="G4384" t="s">
        <v>90</v>
      </c>
      <c r="H4384" t="s">
        <v>69</v>
      </c>
      <c r="I4384">
        <v>540</v>
      </c>
      <c r="J4384" t="s">
        <v>90</v>
      </c>
      <c r="BO4384" t="s">
        <v>90</v>
      </c>
      <c r="BP4384" t="s">
        <v>93</v>
      </c>
      <c r="BQ4384" t="s">
        <v>320</v>
      </c>
    </row>
    <row r="4385" spans="1:69" x14ac:dyDescent="0.3">
      <c r="A4385">
        <v>548</v>
      </c>
      <c r="B4385" t="s">
        <v>802</v>
      </c>
      <c r="C4385">
        <v>8</v>
      </c>
      <c r="D4385" t="s">
        <v>88</v>
      </c>
      <c r="E4385">
        <v>68</v>
      </c>
      <c r="F4385" t="s">
        <v>2857</v>
      </c>
      <c r="G4385" t="s">
        <v>90</v>
      </c>
      <c r="H4385" t="s">
        <v>78</v>
      </c>
      <c r="I4385">
        <v>540</v>
      </c>
      <c r="J4385" t="s">
        <v>90</v>
      </c>
      <c r="BO4385" t="s">
        <v>90</v>
      </c>
      <c r="BP4385" t="s">
        <v>93</v>
      </c>
      <c r="BQ4385" t="s">
        <v>320</v>
      </c>
    </row>
    <row r="4386" spans="1:69" x14ac:dyDescent="0.3">
      <c r="A4386">
        <v>549</v>
      </c>
      <c r="B4386" t="s">
        <v>568</v>
      </c>
      <c r="C4386">
        <v>1</v>
      </c>
      <c r="D4386" t="s">
        <v>67</v>
      </c>
      <c r="E4386">
        <v>69</v>
      </c>
      <c r="F4386" t="s">
        <v>2886</v>
      </c>
      <c r="G4386" t="s">
        <v>90</v>
      </c>
      <c r="H4386" t="s">
        <v>90</v>
      </c>
      <c r="K4386">
        <v>555</v>
      </c>
      <c r="L4386" t="s">
        <v>90</v>
      </c>
      <c r="AL4386" t="s">
        <v>2887</v>
      </c>
      <c r="AM4386" t="s">
        <v>720</v>
      </c>
      <c r="AN4386" t="s">
        <v>90</v>
      </c>
      <c r="BB4386" t="s">
        <v>2887</v>
      </c>
      <c r="BC4386" t="s">
        <v>720</v>
      </c>
      <c r="BD4386" t="s">
        <v>90</v>
      </c>
      <c r="BE4386">
        <v>0</v>
      </c>
      <c r="BF4386" t="s">
        <v>2888</v>
      </c>
      <c r="BG4386" t="s">
        <v>729</v>
      </c>
      <c r="BH4386" t="s">
        <v>428</v>
      </c>
      <c r="BO4386" t="s">
        <v>90</v>
      </c>
      <c r="BP4386" t="s">
        <v>93</v>
      </c>
      <c r="BQ4386" t="s">
        <v>94</v>
      </c>
    </row>
    <row r="4387" spans="1:69" x14ac:dyDescent="0.3">
      <c r="A4387">
        <v>549</v>
      </c>
      <c r="B4387" t="s">
        <v>568</v>
      </c>
      <c r="C4387">
        <v>2</v>
      </c>
      <c r="D4387" t="s">
        <v>77</v>
      </c>
      <c r="E4387">
        <v>69</v>
      </c>
      <c r="F4387" t="s">
        <v>2886</v>
      </c>
      <c r="G4387" t="s">
        <v>90</v>
      </c>
      <c r="H4387" t="s">
        <v>90</v>
      </c>
      <c r="K4387">
        <v>555</v>
      </c>
      <c r="L4387" t="s">
        <v>90</v>
      </c>
      <c r="AL4387" t="s">
        <v>2887</v>
      </c>
      <c r="AM4387" t="s">
        <v>720</v>
      </c>
      <c r="AN4387" t="s">
        <v>90</v>
      </c>
      <c r="BB4387" t="s">
        <v>2887</v>
      </c>
      <c r="BC4387" t="s">
        <v>720</v>
      </c>
      <c r="BD4387" t="s">
        <v>90</v>
      </c>
      <c r="BE4387">
        <v>0</v>
      </c>
      <c r="BF4387" t="s">
        <v>2888</v>
      </c>
      <c r="BG4387" t="s">
        <v>729</v>
      </c>
      <c r="BH4387" t="s">
        <v>428</v>
      </c>
      <c r="BO4387" t="s">
        <v>90</v>
      </c>
      <c r="BP4387" t="s">
        <v>93</v>
      </c>
      <c r="BQ4387" t="s">
        <v>94</v>
      </c>
    </row>
    <row r="4388" spans="1:69" x14ac:dyDescent="0.3">
      <c r="A4388">
        <v>549</v>
      </c>
      <c r="B4388" t="s">
        <v>568</v>
      </c>
      <c r="C4388">
        <v>3</v>
      </c>
      <c r="D4388" t="s">
        <v>83</v>
      </c>
      <c r="E4388">
        <v>69</v>
      </c>
      <c r="F4388" t="s">
        <v>2886</v>
      </c>
      <c r="G4388" t="s">
        <v>90</v>
      </c>
      <c r="H4388" t="s">
        <v>90</v>
      </c>
      <c r="K4388">
        <v>555</v>
      </c>
      <c r="L4388" t="s">
        <v>90</v>
      </c>
      <c r="AL4388" t="s">
        <v>2887</v>
      </c>
      <c r="AM4388" t="s">
        <v>720</v>
      </c>
      <c r="AN4388" t="s">
        <v>90</v>
      </c>
      <c r="BB4388" t="s">
        <v>2887</v>
      </c>
      <c r="BC4388" t="s">
        <v>720</v>
      </c>
      <c r="BD4388" t="s">
        <v>90</v>
      </c>
      <c r="BE4388">
        <v>0</v>
      </c>
      <c r="BF4388" t="s">
        <v>2888</v>
      </c>
      <c r="BG4388" t="s">
        <v>729</v>
      </c>
      <c r="BH4388" t="s">
        <v>428</v>
      </c>
      <c r="BO4388" t="s">
        <v>90</v>
      </c>
      <c r="BP4388" t="s">
        <v>93</v>
      </c>
      <c r="BQ4388" t="s">
        <v>94</v>
      </c>
    </row>
    <row r="4389" spans="1:69" x14ac:dyDescent="0.3">
      <c r="A4389">
        <v>549</v>
      </c>
      <c r="B4389" t="s">
        <v>568</v>
      </c>
      <c r="C4389">
        <v>4</v>
      </c>
      <c r="D4389" t="s">
        <v>84</v>
      </c>
      <c r="E4389">
        <v>69</v>
      </c>
      <c r="F4389" t="s">
        <v>2886</v>
      </c>
      <c r="G4389" t="s">
        <v>90</v>
      </c>
      <c r="H4389" t="s">
        <v>90</v>
      </c>
      <c r="K4389">
        <v>555</v>
      </c>
      <c r="L4389" t="s">
        <v>90</v>
      </c>
      <c r="AL4389" t="s">
        <v>2887</v>
      </c>
      <c r="AM4389" t="s">
        <v>720</v>
      </c>
      <c r="AN4389" t="s">
        <v>90</v>
      </c>
      <c r="BB4389" t="s">
        <v>2887</v>
      </c>
      <c r="BC4389" t="s">
        <v>720</v>
      </c>
      <c r="BD4389" t="s">
        <v>90</v>
      </c>
      <c r="BE4389">
        <v>0</v>
      </c>
      <c r="BF4389" t="s">
        <v>2888</v>
      </c>
      <c r="BG4389" t="s">
        <v>729</v>
      </c>
      <c r="BH4389" t="s">
        <v>428</v>
      </c>
      <c r="BO4389" t="s">
        <v>90</v>
      </c>
      <c r="BP4389" t="s">
        <v>93</v>
      </c>
      <c r="BQ4389" t="s">
        <v>94</v>
      </c>
    </row>
    <row r="4390" spans="1:69" x14ac:dyDescent="0.3">
      <c r="A4390">
        <v>549</v>
      </c>
      <c r="B4390" t="s">
        <v>568</v>
      </c>
      <c r="C4390">
        <v>5</v>
      </c>
      <c r="D4390" t="s">
        <v>85</v>
      </c>
      <c r="E4390">
        <v>69</v>
      </c>
      <c r="F4390" t="s">
        <v>2886</v>
      </c>
      <c r="G4390" t="s">
        <v>90</v>
      </c>
      <c r="H4390" t="s">
        <v>90</v>
      </c>
      <c r="K4390">
        <v>555</v>
      </c>
      <c r="L4390" t="s">
        <v>90</v>
      </c>
      <c r="AL4390" t="s">
        <v>2887</v>
      </c>
      <c r="AM4390" t="s">
        <v>720</v>
      </c>
      <c r="AN4390" t="s">
        <v>90</v>
      </c>
      <c r="BB4390" t="s">
        <v>2887</v>
      </c>
      <c r="BC4390" t="s">
        <v>720</v>
      </c>
      <c r="BD4390" t="s">
        <v>90</v>
      </c>
      <c r="BE4390">
        <v>0</v>
      </c>
      <c r="BF4390" t="s">
        <v>2888</v>
      </c>
      <c r="BG4390" t="s">
        <v>729</v>
      </c>
      <c r="BH4390" t="s">
        <v>428</v>
      </c>
      <c r="BO4390" t="s">
        <v>90</v>
      </c>
      <c r="BP4390" t="s">
        <v>93</v>
      </c>
      <c r="BQ4390" t="s">
        <v>94</v>
      </c>
    </row>
    <row r="4391" spans="1:69" x14ac:dyDescent="0.3">
      <c r="A4391">
        <v>549</v>
      </c>
      <c r="B4391" t="s">
        <v>568</v>
      </c>
      <c r="C4391">
        <v>6</v>
      </c>
      <c r="D4391" t="s">
        <v>86</v>
      </c>
      <c r="E4391">
        <v>69</v>
      </c>
      <c r="F4391" t="s">
        <v>2886</v>
      </c>
      <c r="G4391" t="s">
        <v>90</v>
      </c>
      <c r="H4391" t="s">
        <v>90</v>
      </c>
      <c r="K4391">
        <v>555</v>
      </c>
      <c r="L4391" t="s">
        <v>90</v>
      </c>
      <c r="AL4391" t="s">
        <v>2887</v>
      </c>
      <c r="AM4391" t="s">
        <v>720</v>
      </c>
      <c r="AN4391" t="s">
        <v>90</v>
      </c>
      <c r="BB4391" t="s">
        <v>2887</v>
      </c>
      <c r="BC4391" t="s">
        <v>720</v>
      </c>
      <c r="BD4391" t="s">
        <v>90</v>
      </c>
      <c r="BE4391">
        <v>0</v>
      </c>
      <c r="BF4391" t="s">
        <v>2888</v>
      </c>
      <c r="BG4391" t="s">
        <v>729</v>
      </c>
      <c r="BH4391" t="s">
        <v>428</v>
      </c>
      <c r="BO4391" t="s">
        <v>90</v>
      </c>
      <c r="BP4391" t="s">
        <v>93</v>
      </c>
      <c r="BQ4391" t="s">
        <v>94</v>
      </c>
    </row>
    <row r="4392" spans="1:69" x14ac:dyDescent="0.3">
      <c r="A4392">
        <v>549</v>
      </c>
      <c r="B4392" t="s">
        <v>568</v>
      </c>
      <c r="C4392">
        <v>7</v>
      </c>
      <c r="D4392" t="s">
        <v>87</v>
      </c>
      <c r="E4392">
        <v>69</v>
      </c>
      <c r="F4392" t="s">
        <v>2886</v>
      </c>
      <c r="G4392" t="s">
        <v>90</v>
      </c>
      <c r="H4392" t="s">
        <v>90</v>
      </c>
      <c r="K4392">
        <v>555</v>
      </c>
      <c r="L4392" t="s">
        <v>90</v>
      </c>
      <c r="AL4392" t="s">
        <v>2887</v>
      </c>
      <c r="AM4392" t="s">
        <v>720</v>
      </c>
      <c r="AN4392" t="s">
        <v>90</v>
      </c>
      <c r="BB4392" t="s">
        <v>2887</v>
      </c>
      <c r="BC4392" t="s">
        <v>720</v>
      </c>
      <c r="BD4392" t="s">
        <v>90</v>
      </c>
      <c r="BE4392">
        <v>0</v>
      </c>
      <c r="BF4392" t="s">
        <v>2888</v>
      </c>
      <c r="BG4392" t="s">
        <v>729</v>
      </c>
      <c r="BH4392" t="s">
        <v>428</v>
      </c>
      <c r="BO4392" t="s">
        <v>90</v>
      </c>
      <c r="BP4392" t="s">
        <v>93</v>
      </c>
      <c r="BQ4392" t="s">
        <v>94</v>
      </c>
    </row>
    <row r="4393" spans="1:69" x14ac:dyDescent="0.3">
      <c r="A4393">
        <v>549</v>
      </c>
      <c r="B4393" t="s">
        <v>568</v>
      </c>
      <c r="C4393">
        <v>8</v>
      </c>
      <c r="D4393" t="s">
        <v>88</v>
      </c>
      <c r="E4393">
        <v>69</v>
      </c>
      <c r="F4393" t="s">
        <v>2886</v>
      </c>
      <c r="G4393" t="s">
        <v>90</v>
      </c>
      <c r="H4393" t="s">
        <v>90</v>
      </c>
      <c r="K4393">
        <v>555</v>
      </c>
      <c r="L4393" t="s">
        <v>90</v>
      </c>
      <c r="AL4393" t="s">
        <v>2887</v>
      </c>
      <c r="AM4393" t="s">
        <v>720</v>
      </c>
      <c r="AN4393" t="s">
        <v>90</v>
      </c>
      <c r="BB4393" t="s">
        <v>2887</v>
      </c>
      <c r="BC4393" t="s">
        <v>720</v>
      </c>
      <c r="BD4393" t="s">
        <v>90</v>
      </c>
      <c r="BE4393">
        <v>0</v>
      </c>
      <c r="BF4393" t="s">
        <v>2888</v>
      </c>
      <c r="BG4393" t="s">
        <v>729</v>
      </c>
      <c r="BH4393" t="s">
        <v>428</v>
      </c>
      <c r="BO4393" t="s">
        <v>90</v>
      </c>
      <c r="BP4393" t="s">
        <v>93</v>
      </c>
      <c r="BQ4393" t="s">
        <v>94</v>
      </c>
    </row>
    <row r="4394" spans="1:69" x14ac:dyDescent="0.3">
      <c r="A4394">
        <v>550</v>
      </c>
      <c r="B4394" t="s">
        <v>1872</v>
      </c>
      <c r="C4394">
        <v>1</v>
      </c>
      <c r="D4394" t="s">
        <v>67</v>
      </c>
      <c r="E4394">
        <v>69</v>
      </c>
      <c r="F4394" t="s">
        <v>2886</v>
      </c>
      <c r="G4394" t="s">
        <v>90</v>
      </c>
      <c r="H4394" t="s">
        <v>90</v>
      </c>
      <c r="K4394">
        <v>556</v>
      </c>
      <c r="L4394" t="s">
        <v>90</v>
      </c>
      <c r="Q4394" t="s">
        <v>2889</v>
      </c>
      <c r="R4394" t="s">
        <v>228</v>
      </c>
      <c r="S4394" t="s">
        <v>108</v>
      </c>
      <c r="W4394">
        <v>555</v>
      </c>
      <c r="X4394" t="s">
        <v>90</v>
      </c>
      <c r="Y4394" t="s">
        <v>90</v>
      </c>
      <c r="AU4394" t="s">
        <v>2890</v>
      </c>
      <c r="AV4394" t="s">
        <v>516</v>
      </c>
      <c r="AW4394" t="s">
        <v>581</v>
      </c>
      <c r="AX4394" t="s">
        <v>903</v>
      </c>
      <c r="AY4394" t="s">
        <v>2891</v>
      </c>
      <c r="AZ4394" t="s">
        <v>2892</v>
      </c>
      <c r="BA4394" t="s">
        <v>2893</v>
      </c>
      <c r="BO4394" t="s">
        <v>90</v>
      </c>
      <c r="BP4394" t="s">
        <v>93</v>
      </c>
      <c r="BQ4394" t="s">
        <v>94</v>
      </c>
    </row>
    <row r="4395" spans="1:69" x14ac:dyDescent="0.3">
      <c r="A4395">
        <v>550</v>
      </c>
      <c r="B4395" t="s">
        <v>1872</v>
      </c>
      <c r="C4395">
        <v>2</v>
      </c>
      <c r="D4395" t="s">
        <v>77</v>
      </c>
      <c r="E4395">
        <v>69</v>
      </c>
      <c r="F4395" t="s">
        <v>2886</v>
      </c>
      <c r="G4395" t="s">
        <v>90</v>
      </c>
      <c r="H4395" t="s">
        <v>90</v>
      </c>
      <c r="K4395">
        <v>556</v>
      </c>
      <c r="L4395" t="s">
        <v>90</v>
      </c>
      <c r="Q4395" t="s">
        <v>2889</v>
      </c>
      <c r="R4395" t="s">
        <v>228</v>
      </c>
      <c r="S4395" t="s">
        <v>201</v>
      </c>
      <c r="W4395">
        <v>555</v>
      </c>
      <c r="X4395" t="s">
        <v>90</v>
      </c>
      <c r="Y4395" t="s">
        <v>90</v>
      </c>
      <c r="AU4395" t="s">
        <v>2890</v>
      </c>
      <c r="AV4395" t="s">
        <v>516</v>
      </c>
      <c r="AW4395" t="s">
        <v>811</v>
      </c>
      <c r="AX4395" t="s">
        <v>903</v>
      </c>
      <c r="AY4395" t="s">
        <v>2891</v>
      </c>
      <c r="AZ4395" t="s">
        <v>2892</v>
      </c>
      <c r="BA4395" t="s">
        <v>2894</v>
      </c>
      <c r="BO4395" t="s">
        <v>90</v>
      </c>
      <c r="BP4395" t="s">
        <v>93</v>
      </c>
      <c r="BQ4395" t="s">
        <v>94</v>
      </c>
    </row>
    <row r="4396" spans="1:69" x14ac:dyDescent="0.3">
      <c r="A4396">
        <v>550</v>
      </c>
      <c r="B4396" t="s">
        <v>1872</v>
      </c>
      <c r="C4396">
        <v>3</v>
      </c>
      <c r="D4396" t="s">
        <v>83</v>
      </c>
      <c r="E4396">
        <v>69</v>
      </c>
      <c r="F4396" t="s">
        <v>2886</v>
      </c>
      <c r="G4396" t="s">
        <v>90</v>
      </c>
      <c r="H4396" t="s">
        <v>90</v>
      </c>
      <c r="K4396">
        <v>556</v>
      </c>
      <c r="L4396" t="s">
        <v>90</v>
      </c>
      <c r="Q4396" t="s">
        <v>2889</v>
      </c>
      <c r="R4396" t="s">
        <v>228</v>
      </c>
      <c r="S4396" t="s">
        <v>119</v>
      </c>
      <c r="W4396">
        <v>555</v>
      </c>
      <c r="X4396" t="s">
        <v>90</v>
      </c>
      <c r="Y4396" t="s">
        <v>90</v>
      </c>
      <c r="AU4396" t="s">
        <v>2890</v>
      </c>
      <c r="AV4396" t="s">
        <v>516</v>
      </c>
      <c r="AW4396" t="s">
        <v>591</v>
      </c>
      <c r="AX4396" t="s">
        <v>903</v>
      </c>
      <c r="AY4396" t="s">
        <v>2891</v>
      </c>
      <c r="AZ4396" t="s">
        <v>2892</v>
      </c>
      <c r="BA4396" t="s">
        <v>2894</v>
      </c>
      <c r="BO4396" t="s">
        <v>90</v>
      </c>
      <c r="BP4396" t="s">
        <v>93</v>
      </c>
      <c r="BQ4396" t="s">
        <v>94</v>
      </c>
    </row>
    <row r="4397" spans="1:69" x14ac:dyDescent="0.3">
      <c r="A4397">
        <v>550</v>
      </c>
      <c r="B4397" t="s">
        <v>1872</v>
      </c>
      <c r="C4397">
        <v>4</v>
      </c>
      <c r="D4397" t="s">
        <v>84</v>
      </c>
      <c r="E4397">
        <v>69</v>
      </c>
      <c r="F4397" t="s">
        <v>2886</v>
      </c>
      <c r="G4397" t="s">
        <v>90</v>
      </c>
      <c r="H4397" t="s">
        <v>90</v>
      </c>
      <c r="K4397">
        <v>556</v>
      </c>
      <c r="L4397" t="s">
        <v>90</v>
      </c>
      <c r="Q4397" t="s">
        <v>2889</v>
      </c>
      <c r="R4397" t="s">
        <v>228</v>
      </c>
      <c r="S4397" t="s">
        <v>108</v>
      </c>
      <c r="W4397">
        <v>555</v>
      </c>
      <c r="X4397" t="s">
        <v>90</v>
      </c>
      <c r="Y4397" t="s">
        <v>90</v>
      </c>
      <c r="AU4397" t="s">
        <v>2890</v>
      </c>
      <c r="AV4397" t="s">
        <v>516</v>
      </c>
      <c r="AW4397" t="s">
        <v>581</v>
      </c>
      <c r="AX4397" t="s">
        <v>903</v>
      </c>
      <c r="AY4397" t="s">
        <v>2891</v>
      </c>
      <c r="AZ4397" t="s">
        <v>2892</v>
      </c>
      <c r="BA4397" t="s">
        <v>2895</v>
      </c>
      <c r="BO4397" t="s">
        <v>90</v>
      </c>
      <c r="BP4397" t="s">
        <v>93</v>
      </c>
      <c r="BQ4397" t="s">
        <v>94</v>
      </c>
    </row>
    <row r="4398" spans="1:69" x14ac:dyDescent="0.3">
      <c r="A4398">
        <v>550</v>
      </c>
      <c r="B4398" t="s">
        <v>1872</v>
      </c>
      <c r="C4398">
        <v>5</v>
      </c>
      <c r="D4398" t="s">
        <v>85</v>
      </c>
      <c r="E4398">
        <v>69</v>
      </c>
      <c r="F4398" t="s">
        <v>2886</v>
      </c>
      <c r="G4398" t="s">
        <v>90</v>
      </c>
      <c r="H4398" t="s">
        <v>90</v>
      </c>
      <c r="K4398">
        <v>556</v>
      </c>
      <c r="L4398" t="s">
        <v>90</v>
      </c>
      <c r="Q4398" t="s">
        <v>2889</v>
      </c>
      <c r="R4398" t="s">
        <v>228</v>
      </c>
      <c r="S4398" t="s">
        <v>201</v>
      </c>
      <c r="W4398">
        <v>555</v>
      </c>
      <c r="X4398" t="s">
        <v>90</v>
      </c>
      <c r="Y4398" t="s">
        <v>90</v>
      </c>
      <c r="AU4398" t="s">
        <v>2890</v>
      </c>
      <c r="AV4398" t="s">
        <v>516</v>
      </c>
      <c r="AW4398" t="s">
        <v>811</v>
      </c>
      <c r="AX4398" t="s">
        <v>903</v>
      </c>
      <c r="AY4398" t="s">
        <v>2891</v>
      </c>
      <c r="AZ4398" t="s">
        <v>2892</v>
      </c>
      <c r="BA4398" t="s">
        <v>2894</v>
      </c>
      <c r="BO4398" t="s">
        <v>90</v>
      </c>
      <c r="BP4398" t="s">
        <v>93</v>
      </c>
      <c r="BQ4398" t="s">
        <v>94</v>
      </c>
    </row>
    <row r="4399" spans="1:69" x14ac:dyDescent="0.3">
      <c r="A4399">
        <v>550</v>
      </c>
      <c r="B4399" t="s">
        <v>1872</v>
      </c>
      <c r="C4399">
        <v>6</v>
      </c>
      <c r="D4399" t="s">
        <v>86</v>
      </c>
      <c r="E4399">
        <v>69</v>
      </c>
      <c r="F4399" t="s">
        <v>2886</v>
      </c>
      <c r="G4399" t="s">
        <v>90</v>
      </c>
      <c r="H4399" t="s">
        <v>90</v>
      </c>
      <c r="K4399">
        <v>556</v>
      </c>
      <c r="L4399" t="s">
        <v>90</v>
      </c>
      <c r="Q4399" t="s">
        <v>2889</v>
      </c>
      <c r="R4399" t="s">
        <v>231</v>
      </c>
      <c r="S4399" t="s">
        <v>108</v>
      </c>
      <c r="W4399">
        <v>555</v>
      </c>
      <c r="X4399" t="s">
        <v>90</v>
      </c>
      <c r="Y4399" t="s">
        <v>90</v>
      </c>
      <c r="AU4399" t="s">
        <v>2890</v>
      </c>
      <c r="AV4399" t="s">
        <v>521</v>
      </c>
      <c r="AW4399" t="s">
        <v>581</v>
      </c>
      <c r="AX4399" t="s">
        <v>903</v>
      </c>
      <c r="AY4399" t="s">
        <v>2891</v>
      </c>
      <c r="AZ4399" t="s">
        <v>2896</v>
      </c>
      <c r="BA4399" t="s">
        <v>2895</v>
      </c>
      <c r="BO4399" t="s">
        <v>69</v>
      </c>
      <c r="BP4399" t="s">
        <v>93</v>
      </c>
      <c r="BQ4399" t="s">
        <v>225</v>
      </c>
    </row>
    <row r="4400" spans="1:69" x14ac:dyDescent="0.3">
      <c r="A4400">
        <v>550</v>
      </c>
      <c r="B4400" t="s">
        <v>1872</v>
      </c>
      <c r="C4400">
        <v>7</v>
      </c>
      <c r="D4400" t="s">
        <v>87</v>
      </c>
      <c r="E4400">
        <v>69</v>
      </c>
      <c r="F4400" t="s">
        <v>2886</v>
      </c>
      <c r="G4400" t="s">
        <v>90</v>
      </c>
      <c r="H4400" t="s">
        <v>90</v>
      </c>
      <c r="K4400">
        <v>556</v>
      </c>
      <c r="L4400" t="s">
        <v>90</v>
      </c>
      <c r="Q4400" t="s">
        <v>2889</v>
      </c>
      <c r="R4400" t="s">
        <v>231</v>
      </c>
      <c r="S4400" t="s">
        <v>108</v>
      </c>
      <c r="W4400">
        <v>555</v>
      </c>
      <c r="X4400" t="s">
        <v>90</v>
      </c>
      <c r="Y4400" t="s">
        <v>90</v>
      </c>
      <c r="AU4400" t="s">
        <v>2890</v>
      </c>
      <c r="AV4400" t="s">
        <v>521</v>
      </c>
      <c r="AW4400" t="s">
        <v>581</v>
      </c>
      <c r="AX4400" t="s">
        <v>903</v>
      </c>
      <c r="AY4400" t="s">
        <v>2891</v>
      </c>
      <c r="AZ4400" t="s">
        <v>2896</v>
      </c>
      <c r="BA4400" t="s">
        <v>2895</v>
      </c>
      <c r="BO4400" t="s">
        <v>69</v>
      </c>
      <c r="BP4400" t="s">
        <v>93</v>
      </c>
      <c r="BQ4400" t="s">
        <v>225</v>
      </c>
    </row>
    <row r="4401" spans="1:69" x14ac:dyDescent="0.3">
      <c r="A4401">
        <v>550</v>
      </c>
      <c r="B4401" t="s">
        <v>1872</v>
      </c>
      <c r="C4401">
        <v>8</v>
      </c>
      <c r="D4401" t="s">
        <v>88</v>
      </c>
      <c r="E4401">
        <v>69</v>
      </c>
      <c r="F4401" t="s">
        <v>2886</v>
      </c>
      <c r="G4401" t="s">
        <v>90</v>
      </c>
      <c r="H4401" t="s">
        <v>90</v>
      </c>
      <c r="K4401">
        <v>556</v>
      </c>
      <c r="L4401" t="s">
        <v>90</v>
      </c>
      <c r="Q4401" t="s">
        <v>2889</v>
      </c>
      <c r="R4401" t="s">
        <v>228</v>
      </c>
      <c r="S4401" t="s">
        <v>119</v>
      </c>
      <c r="W4401">
        <v>555</v>
      </c>
      <c r="X4401" t="s">
        <v>90</v>
      </c>
      <c r="Y4401" t="s">
        <v>90</v>
      </c>
      <c r="AU4401" t="s">
        <v>2890</v>
      </c>
      <c r="AV4401" t="s">
        <v>516</v>
      </c>
      <c r="AW4401" t="s">
        <v>591</v>
      </c>
      <c r="AX4401" t="s">
        <v>903</v>
      </c>
      <c r="AY4401" t="s">
        <v>2891</v>
      </c>
      <c r="AZ4401" t="s">
        <v>2892</v>
      </c>
      <c r="BA4401" t="s">
        <v>2894</v>
      </c>
      <c r="BO4401" t="s">
        <v>90</v>
      </c>
      <c r="BP4401" t="s">
        <v>93</v>
      </c>
      <c r="BQ4401" t="s">
        <v>94</v>
      </c>
    </row>
    <row r="4402" spans="1:69" x14ac:dyDescent="0.3">
      <c r="A4402">
        <v>551</v>
      </c>
      <c r="B4402" t="s">
        <v>2897</v>
      </c>
      <c r="C4402">
        <v>1</v>
      </c>
      <c r="D4402" t="s">
        <v>67</v>
      </c>
      <c r="E4402">
        <v>69</v>
      </c>
      <c r="F4402" t="s">
        <v>2886</v>
      </c>
      <c r="G4402" t="s">
        <v>90</v>
      </c>
      <c r="H4402" t="s">
        <v>90</v>
      </c>
      <c r="K4402">
        <v>557</v>
      </c>
      <c r="L4402" t="s">
        <v>90</v>
      </c>
      <c r="Q4402" t="s">
        <v>2898</v>
      </c>
      <c r="R4402" t="s">
        <v>118</v>
      </c>
      <c r="S4402" t="s">
        <v>108</v>
      </c>
      <c r="W4402">
        <v>555</v>
      </c>
      <c r="X4402" t="s">
        <v>90</v>
      </c>
      <c r="Y4402" t="s">
        <v>90</v>
      </c>
      <c r="AU4402" t="s">
        <v>2899</v>
      </c>
      <c r="AV4402" t="s">
        <v>902</v>
      </c>
      <c r="AW4402" t="s">
        <v>581</v>
      </c>
      <c r="AX4402" t="s">
        <v>903</v>
      </c>
      <c r="AY4402" t="s">
        <v>2900</v>
      </c>
      <c r="AZ4402" t="s">
        <v>1052</v>
      </c>
      <c r="BA4402" t="s">
        <v>1311</v>
      </c>
      <c r="BO4402" t="s">
        <v>90</v>
      </c>
      <c r="BP4402" t="s">
        <v>93</v>
      </c>
      <c r="BQ4402" t="s">
        <v>94</v>
      </c>
    </row>
    <row r="4403" spans="1:69" x14ac:dyDescent="0.3">
      <c r="A4403">
        <v>551</v>
      </c>
      <c r="B4403" t="s">
        <v>2897</v>
      </c>
      <c r="C4403">
        <v>2</v>
      </c>
      <c r="D4403" t="s">
        <v>77</v>
      </c>
      <c r="E4403">
        <v>69</v>
      </c>
      <c r="F4403" t="s">
        <v>2886</v>
      </c>
      <c r="G4403" t="s">
        <v>90</v>
      </c>
      <c r="H4403" t="s">
        <v>90</v>
      </c>
      <c r="K4403">
        <v>557</v>
      </c>
      <c r="L4403" t="s">
        <v>90</v>
      </c>
      <c r="Q4403" t="s">
        <v>2898</v>
      </c>
      <c r="R4403" t="s">
        <v>118</v>
      </c>
      <c r="S4403" t="s">
        <v>201</v>
      </c>
      <c r="W4403">
        <v>555</v>
      </c>
      <c r="X4403" t="s">
        <v>90</v>
      </c>
      <c r="Y4403" t="s">
        <v>90</v>
      </c>
      <c r="AU4403" t="s">
        <v>2899</v>
      </c>
      <c r="AV4403" t="s">
        <v>902</v>
      </c>
      <c r="AW4403" t="s">
        <v>811</v>
      </c>
      <c r="AX4403" t="s">
        <v>903</v>
      </c>
      <c r="AY4403" t="s">
        <v>2900</v>
      </c>
      <c r="AZ4403" t="s">
        <v>1052</v>
      </c>
      <c r="BA4403" t="s">
        <v>938</v>
      </c>
      <c r="BO4403" t="s">
        <v>90</v>
      </c>
      <c r="BP4403" t="s">
        <v>93</v>
      </c>
      <c r="BQ4403" t="s">
        <v>94</v>
      </c>
    </row>
    <row r="4404" spans="1:69" x14ac:dyDescent="0.3">
      <c r="A4404">
        <v>551</v>
      </c>
      <c r="B4404" t="s">
        <v>2897</v>
      </c>
      <c r="C4404">
        <v>3</v>
      </c>
      <c r="D4404" t="s">
        <v>83</v>
      </c>
      <c r="E4404">
        <v>69</v>
      </c>
      <c r="F4404" t="s">
        <v>2886</v>
      </c>
      <c r="G4404" t="s">
        <v>90</v>
      </c>
      <c r="H4404" t="s">
        <v>90</v>
      </c>
      <c r="K4404">
        <v>557</v>
      </c>
      <c r="L4404" t="s">
        <v>90</v>
      </c>
      <c r="Q4404" t="s">
        <v>2898</v>
      </c>
      <c r="R4404" t="s">
        <v>118</v>
      </c>
      <c r="S4404" t="s">
        <v>119</v>
      </c>
      <c r="W4404">
        <v>555</v>
      </c>
      <c r="X4404" t="s">
        <v>90</v>
      </c>
      <c r="Y4404" t="s">
        <v>90</v>
      </c>
      <c r="AU4404" t="s">
        <v>2899</v>
      </c>
      <c r="AV4404" t="s">
        <v>902</v>
      </c>
      <c r="AW4404" t="s">
        <v>591</v>
      </c>
      <c r="AX4404" t="s">
        <v>903</v>
      </c>
      <c r="AY4404" t="s">
        <v>2900</v>
      </c>
      <c r="AZ4404" t="s">
        <v>1052</v>
      </c>
      <c r="BA4404" t="s">
        <v>938</v>
      </c>
      <c r="BO4404" t="s">
        <v>90</v>
      </c>
      <c r="BP4404" t="s">
        <v>93</v>
      </c>
      <c r="BQ4404" t="s">
        <v>94</v>
      </c>
    </row>
    <row r="4405" spans="1:69" x14ac:dyDescent="0.3">
      <c r="A4405">
        <v>551</v>
      </c>
      <c r="B4405" t="s">
        <v>2897</v>
      </c>
      <c r="C4405">
        <v>4</v>
      </c>
      <c r="D4405" t="s">
        <v>84</v>
      </c>
      <c r="E4405">
        <v>69</v>
      </c>
      <c r="F4405" t="s">
        <v>2886</v>
      </c>
      <c r="G4405" t="s">
        <v>90</v>
      </c>
      <c r="H4405" t="s">
        <v>90</v>
      </c>
      <c r="K4405">
        <v>557</v>
      </c>
      <c r="L4405" t="s">
        <v>90</v>
      </c>
      <c r="Q4405" t="s">
        <v>2898</v>
      </c>
      <c r="R4405" t="s">
        <v>1285</v>
      </c>
      <c r="S4405" t="s">
        <v>108</v>
      </c>
      <c r="W4405">
        <v>555</v>
      </c>
      <c r="X4405" t="s">
        <v>90</v>
      </c>
      <c r="Y4405" t="s">
        <v>90</v>
      </c>
      <c r="AU4405" t="s">
        <v>2899</v>
      </c>
      <c r="AV4405" t="s">
        <v>2901</v>
      </c>
      <c r="AW4405" t="s">
        <v>581</v>
      </c>
      <c r="AX4405" t="s">
        <v>903</v>
      </c>
      <c r="AY4405" t="s">
        <v>2900</v>
      </c>
      <c r="AZ4405" t="s">
        <v>1543</v>
      </c>
      <c r="BA4405" t="s">
        <v>1311</v>
      </c>
      <c r="BO4405" t="s">
        <v>69</v>
      </c>
      <c r="BP4405" t="s">
        <v>93</v>
      </c>
      <c r="BQ4405" t="s">
        <v>225</v>
      </c>
    </row>
    <row r="4406" spans="1:69" x14ac:dyDescent="0.3">
      <c r="A4406">
        <v>551</v>
      </c>
      <c r="B4406" t="s">
        <v>2897</v>
      </c>
      <c r="C4406">
        <v>5</v>
      </c>
      <c r="D4406" t="s">
        <v>85</v>
      </c>
      <c r="E4406">
        <v>69</v>
      </c>
      <c r="F4406" t="s">
        <v>2886</v>
      </c>
      <c r="G4406" t="s">
        <v>90</v>
      </c>
      <c r="H4406" t="s">
        <v>90</v>
      </c>
      <c r="K4406">
        <v>557</v>
      </c>
      <c r="L4406" t="s">
        <v>90</v>
      </c>
      <c r="Q4406" t="s">
        <v>2898</v>
      </c>
      <c r="R4406" t="s">
        <v>118</v>
      </c>
      <c r="S4406" t="s">
        <v>201</v>
      </c>
      <c r="W4406">
        <v>555</v>
      </c>
      <c r="X4406" t="s">
        <v>90</v>
      </c>
      <c r="Y4406" t="s">
        <v>90</v>
      </c>
      <c r="AU4406" t="s">
        <v>2899</v>
      </c>
      <c r="AV4406" t="s">
        <v>902</v>
      </c>
      <c r="AW4406" t="s">
        <v>811</v>
      </c>
      <c r="AX4406" t="s">
        <v>903</v>
      </c>
      <c r="AY4406" t="s">
        <v>2900</v>
      </c>
      <c r="AZ4406" t="s">
        <v>1052</v>
      </c>
      <c r="BA4406" t="s">
        <v>938</v>
      </c>
      <c r="BO4406" t="s">
        <v>90</v>
      </c>
      <c r="BP4406" t="s">
        <v>93</v>
      </c>
      <c r="BQ4406" t="s">
        <v>94</v>
      </c>
    </row>
    <row r="4407" spans="1:69" x14ac:dyDescent="0.3">
      <c r="A4407">
        <v>551</v>
      </c>
      <c r="B4407" t="s">
        <v>2897</v>
      </c>
      <c r="C4407">
        <v>6</v>
      </c>
      <c r="D4407" t="s">
        <v>86</v>
      </c>
      <c r="E4407">
        <v>69</v>
      </c>
      <c r="F4407" t="s">
        <v>2886</v>
      </c>
      <c r="G4407" t="s">
        <v>90</v>
      </c>
      <c r="H4407" t="s">
        <v>90</v>
      </c>
      <c r="K4407">
        <v>557</v>
      </c>
      <c r="L4407" t="s">
        <v>90</v>
      </c>
      <c r="Q4407" t="s">
        <v>2898</v>
      </c>
      <c r="R4407" t="s">
        <v>1276</v>
      </c>
      <c r="S4407" t="s">
        <v>108</v>
      </c>
      <c r="W4407">
        <v>555</v>
      </c>
      <c r="X4407" t="s">
        <v>90</v>
      </c>
      <c r="Y4407" t="s">
        <v>90</v>
      </c>
      <c r="AU4407" t="s">
        <v>2899</v>
      </c>
      <c r="AV4407" t="s">
        <v>1809</v>
      </c>
      <c r="AW4407" t="s">
        <v>581</v>
      </c>
      <c r="AX4407" t="s">
        <v>903</v>
      </c>
      <c r="AY4407" t="s">
        <v>2900</v>
      </c>
      <c r="AZ4407" t="s">
        <v>1541</v>
      </c>
      <c r="BA4407" t="s">
        <v>1311</v>
      </c>
      <c r="BO4407" t="s">
        <v>69</v>
      </c>
      <c r="BP4407" t="s">
        <v>93</v>
      </c>
      <c r="BQ4407" t="s">
        <v>225</v>
      </c>
    </row>
    <row r="4408" spans="1:69" x14ac:dyDescent="0.3">
      <c r="A4408">
        <v>551</v>
      </c>
      <c r="B4408" t="s">
        <v>2897</v>
      </c>
      <c r="C4408">
        <v>7</v>
      </c>
      <c r="D4408" t="s">
        <v>87</v>
      </c>
      <c r="E4408">
        <v>69</v>
      </c>
      <c r="F4408" t="s">
        <v>2886</v>
      </c>
      <c r="G4408" t="s">
        <v>90</v>
      </c>
      <c r="H4408" t="s">
        <v>90</v>
      </c>
      <c r="K4408">
        <v>557</v>
      </c>
      <c r="L4408" t="s">
        <v>90</v>
      </c>
      <c r="Q4408" t="s">
        <v>2898</v>
      </c>
      <c r="R4408" t="s">
        <v>1276</v>
      </c>
      <c r="S4408" t="s">
        <v>108</v>
      </c>
      <c r="W4408">
        <v>555</v>
      </c>
      <c r="X4408" t="s">
        <v>90</v>
      </c>
      <c r="Y4408" t="s">
        <v>90</v>
      </c>
      <c r="AU4408" t="s">
        <v>2899</v>
      </c>
      <c r="AV4408" t="s">
        <v>1809</v>
      </c>
      <c r="AW4408" t="s">
        <v>581</v>
      </c>
      <c r="AX4408" t="s">
        <v>903</v>
      </c>
      <c r="AY4408" t="s">
        <v>2900</v>
      </c>
      <c r="AZ4408" t="s">
        <v>1541</v>
      </c>
      <c r="BA4408" t="s">
        <v>1311</v>
      </c>
      <c r="BO4408" t="s">
        <v>69</v>
      </c>
      <c r="BP4408" t="s">
        <v>93</v>
      </c>
      <c r="BQ4408" t="s">
        <v>225</v>
      </c>
    </row>
    <row r="4409" spans="1:69" x14ac:dyDescent="0.3">
      <c r="A4409">
        <v>551</v>
      </c>
      <c r="B4409" t="s">
        <v>2897</v>
      </c>
      <c r="C4409">
        <v>8</v>
      </c>
      <c r="D4409" t="s">
        <v>88</v>
      </c>
      <c r="E4409">
        <v>69</v>
      </c>
      <c r="F4409" t="s">
        <v>2886</v>
      </c>
      <c r="G4409" t="s">
        <v>90</v>
      </c>
      <c r="H4409" t="s">
        <v>90</v>
      </c>
      <c r="K4409">
        <v>557</v>
      </c>
      <c r="L4409" t="s">
        <v>90</v>
      </c>
      <c r="Q4409" t="s">
        <v>2898</v>
      </c>
      <c r="R4409" t="s">
        <v>118</v>
      </c>
      <c r="S4409" t="s">
        <v>119</v>
      </c>
      <c r="W4409">
        <v>555</v>
      </c>
      <c r="X4409" t="s">
        <v>90</v>
      </c>
      <c r="Y4409" t="s">
        <v>90</v>
      </c>
      <c r="AU4409" t="s">
        <v>2899</v>
      </c>
      <c r="AV4409" t="s">
        <v>902</v>
      </c>
      <c r="AW4409" t="s">
        <v>591</v>
      </c>
      <c r="AX4409" t="s">
        <v>903</v>
      </c>
      <c r="AY4409" t="s">
        <v>2900</v>
      </c>
      <c r="AZ4409" t="s">
        <v>1052</v>
      </c>
      <c r="BA4409" t="s">
        <v>938</v>
      </c>
      <c r="BO4409" t="s">
        <v>90</v>
      </c>
      <c r="BP4409" t="s">
        <v>93</v>
      </c>
      <c r="BQ4409" t="s">
        <v>94</v>
      </c>
    </row>
    <row r="4410" spans="1:69" x14ac:dyDescent="0.3">
      <c r="A4410">
        <v>552</v>
      </c>
      <c r="B4410" t="s">
        <v>1929</v>
      </c>
      <c r="C4410">
        <v>1</v>
      </c>
      <c r="D4410" t="s">
        <v>67</v>
      </c>
      <c r="E4410">
        <v>69</v>
      </c>
      <c r="F4410" t="s">
        <v>2886</v>
      </c>
      <c r="G4410" t="s">
        <v>90</v>
      </c>
      <c r="H4410" t="s">
        <v>90</v>
      </c>
      <c r="K4410">
        <v>558</v>
      </c>
      <c r="L4410" t="s">
        <v>90</v>
      </c>
      <c r="W4410">
        <v>554</v>
      </c>
      <c r="X4410" t="s">
        <v>90</v>
      </c>
      <c r="Y4410" t="s">
        <v>90</v>
      </c>
      <c r="AU4410">
        <v>554</v>
      </c>
      <c r="AV4410" t="s">
        <v>90</v>
      </c>
      <c r="AW4410" t="s">
        <v>90</v>
      </c>
      <c r="AX4410">
        <v>0</v>
      </c>
      <c r="AY4410" t="s">
        <v>2902</v>
      </c>
      <c r="AZ4410" t="s">
        <v>954</v>
      </c>
      <c r="BA4410" t="s">
        <v>957</v>
      </c>
      <c r="BO4410" t="s">
        <v>90</v>
      </c>
      <c r="BP4410" t="s">
        <v>93</v>
      </c>
      <c r="BQ4410" t="s">
        <v>94</v>
      </c>
    </row>
    <row r="4411" spans="1:69" x14ac:dyDescent="0.3">
      <c r="A4411">
        <v>552</v>
      </c>
      <c r="B4411" t="s">
        <v>1929</v>
      </c>
      <c r="C4411">
        <v>2</v>
      </c>
      <c r="D4411" t="s">
        <v>77</v>
      </c>
      <c r="E4411">
        <v>69</v>
      </c>
      <c r="F4411" t="s">
        <v>2886</v>
      </c>
      <c r="G4411" t="s">
        <v>90</v>
      </c>
      <c r="H4411" t="s">
        <v>90</v>
      </c>
      <c r="K4411">
        <v>558</v>
      </c>
      <c r="L4411" t="s">
        <v>90</v>
      </c>
      <c r="W4411">
        <v>554</v>
      </c>
      <c r="X4411" t="s">
        <v>90</v>
      </c>
      <c r="Y4411" t="s">
        <v>90</v>
      </c>
      <c r="AU4411">
        <v>554</v>
      </c>
      <c r="AV4411" t="s">
        <v>90</v>
      </c>
      <c r="AW4411" t="s">
        <v>90</v>
      </c>
      <c r="AX4411">
        <v>0</v>
      </c>
      <c r="AY4411" t="s">
        <v>2902</v>
      </c>
      <c r="AZ4411" t="s">
        <v>954</v>
      </c>
      <c r="BA4411" t="s">
        <v>956</v>
      </c>
      <c r="BO4411" t="s">
        <v>90</v>
      </c>
      <c r="BP4411" t="s">
        <v>93</v>
      </c>
      <c r="BQ4411" t="s">
        <v>94</v>
      </c>
    </row>
    <row r="4412" spans="1:69" x14ac:dyDescent="0.3">
      <c r="A4412">
        <v>552</v>
      </c>
      <c r="B4412" t="s">
        <v>1929</v>
      </c>
      <c r="C4412">
        <v>3</v>
      </c>
      <c r="D4412" t="s">
        <v>83</v>
      </c>
      <c r="E4412">
        <v>69</v>
      </c>
      <c r="F4412" t="s">
        <v>2886</v>
      </c>
      <c r="G4412" t="s">
        <v>90</v>
      </c>
      <c r="H4412" t="s">
        <v>90</v>
      </c>
      <c r="K4412">
        <v>558</v>
      </c>
      <c r="L4412" t="s">
        <v>90</v>
      </c>
      <c r="W4412">
        <v>554</v>
      </c>
      <c r="X4412" t="s">
        <v>90</v>
      </c>
      <c r="Y4412" t="s">
        <v>90</v>
      </c>
      <c r="AU4412">
        <v>554</v>
      </c>
      <c r="AV4412" t="s">
        <v>90</v>
      </c>
      <c r="AW4412" t="s">
        <v>90</v>
      </c>
      <c r="AX4412">
        <v>0</v>
      </c>
      <c r="AY4412" t="s">
        <v>2902</v>
      </c>
      <c r="AZ4412" t="s">
        <v>954</v>
      </c>
      <c r="BA4412" t="s">
        <v>954</v>
      </c>
      <c r="BO4412" t="s">
        <v>90</v>
      </c>
      <c r="BP4412" t="s">
        <v>93</v>
      </c>
      <c r="BQ4412" t="s">
        <v>94</v>
      </c>
    </row>
    <row r="4413" spans="1:69" x14ac:dyDescent="0.3">
      <c r="A4413">
        <v>552</v>
      </c>
      <c r="B4413" t="s">
        <v>1929</v>
      </c>
      <c r="C4413">
        <v>4</v>
      </c>
      <c r="D4413" t="s">
        <v>84</v>
      </c>
      <c r="E4413">
        <v>69</v>
      </c>
      <c r="F4413" t="s">
        <v>2886</v>
      </c>
      <c r="G4413" t="s">
        <v>90</v>
      </c>
      <c r="H4413" t="s">
        <v>90</v>
      </c>
      <c r="K4413">
        <v>558</v>
      </c>
      <c r="L4413" t="s">
        <v>90</v>
      </c>
      <c r="W4413">
        <v>554</v>
      </c>
      <c r="X4413" t="s">
        <v>90</v>
      </c>
      <c r="Y4413" t="s">
        <v>90</v>
      </c>
      <c r="AU4413">
        <v>554</v>
      </c>
      <c r="AV4413" t="s">
        <v>90</v>
      </c>
      <c r="AW4413" t="s">
        <v>90</v>
      </c>
      <c r="AX4413">
        <v>0</v>
      </c>
      <c r="AY4413" t="s">
        <v>2902</v>
      </c>
      <c r="AZ4413" t="s">
        <v>954</v>
      </c>
      <c r="BA4413" t="s">
        <v>2903</v>
      </c>
      <c r="BO4413" t="s">
        <v>90</v>
      </c>
      <c r="BP4413" t="s">
        <v>93</v>
      </c>
      <c r="BQ4413" t="s">
        <v>94</v>
      </c>
    </row>
    <row r="4414" spans="1:69" x14ac:dyDescent="0.3">
      <c r="A4414">
        <v>552</v>
      </c>
      <c r="B4414" t="s">
        <v>1929</v>
      </c>
      <c r="C4414">
        <v>5</v>
      </c>
      <c r="D4414" t="s">
        <v>85</v>
      </c>
      <c r="E4414">
        <v>69</v>
      </c>
      <c r="F4414" t="s">
        <v>2886</v>
      </c>
      <c r="G4414" t="s">
        <v>90</v>
      </c>
      <c r="H4414" t="s">
        <v>90</v>
      </c>
      <c r="K4414">
        <v>558</v>
      </c>
      <c r="L4414" t="s">
        <v>90</v>
      </c>
      <c r="W4414">
        <v>554</v>
      </c>
      <c r="X4414" t="s">
        <v>90</v>
      </c>
      <c r="Y4414" t="s">
        <v>90</v>
      </c>
      <c r="AU4414">
        <v>554</v>
      </c>
      <c r="AV4414" t="s">
        <v>90</v>
      </c>
      <c r="AW4414" t="s">
        <v>90</v>
      </c>
      <c r="AX4414">
        <v>0</v>
      </c>
      <c r="AY4414" t="s">
        <v>2902</v>
      </c>
      <c r="AZ4414" t="s">
        <v>954</v>
      </c>
      <c r="BA4414" t="s">
        <v>956</v>
      </c>
      <c r="BO4414" t="s">
        <v>90</v>
      </c>
      <c r="BP4414" t="s">
        <v>93</v>
      </c>
      <c r="BQ4414" t="s">
        <v>94</v>
      </c>
    </row>
    <row r="4415" spans="1:69" x14ac:dyDescent="0.3">
      <c r="A4415">
        <v>552</v>
      </c>
      <c r="B4415" t="s">
        <v>1929</v>
      </c>
      <c r="C4415">
        <v>6</v>
      </c>
      <c r="D4415" t="s">
        <v>86</v>
      </c>
      <c r="E4415">
        <v>69</v>
      </c>
      <c r="F4415" t="s">
        <v>2886</v>
      </c>
      <c r="G4415" t="s">
        <v>90</v>
      </c>
      <c r="H4415" t="s">
        <v>90</v>
      </c>
      <c r="K4415">
        <v>558</v>
      </c>
      <c r="L4415" t="s">
        <v>90</v>
      </c>
      <c r="W4415">
        <v>554</v>
      </c>
      <c r="X4415" t="s">
        <v>90</v>
      </c>
      <c r="Y4415" t="s">
        <v>90</v>
      </c>
      <c r="AU4415">
        <v>554</v>
      </c>
      <c r="AV4415" t="s">
        <v>90</v>
      </c>
      <c r="AW4415" t="s">
        <v>90</v>
      </c>
      <c r="AX4415">
        <v>0</v>
      </c>
      <c r="AY4415" t="s">
        <v>2902</v>
      </c>
      <c r="AZ4415" t="s">
        <v>2904</v>
      </c>
      <c r="BA4415" t="s">
        <v>957</v>
      </c>
      <c r="BO4415" t="s">
        <v>90</v>
      </c>
      <c r="BP4415" t="s">
        <v>93</v>
      </c>
      <c r="BQ4415" t="s">
        <v>94</v>
      </c>
    </row>
    <row r="4416" spans="1:69" x14ac:dyDescent="0.3">
      <c r="A4416">
        <v>552</v>
      </c>
      <c r="B4416" t="s">
        <v>1929</v>
      </c>
      <c r="C4416">
        <v>7</v>
      </c>
      <c r="D4416" t="s">
        <v>87</v>
      </c>
      <c r="E4416">
        <v>69</v>
      </c>
      <c r="F4416" t="s">
        <v>2886</v>
      </c>
      <c r="G4416" t="s">
        <v>90</v>
      </c>
      <c r="H4416" t="s">
        <v>90</v>
      </c>
      <c r="K4416">
        <v>558</v>
      </c>
      <c r="L4416" t="s">
        <v>90</v>
      </c>
      <c r="W4416">
        <v>554</v>
      </c>
      <c r="X4416" t="s">
        <v>90</v>
      </c>
      <c r="Y4416" t="s">
        <v>90</v>
      </c>
      <c r="AU4416">
        <v>554</v>
      </c>
      <c r="AV4416" t="s">
        <v>90</v>
      </c>
      <c r="AW4416" t="s">
        <v>90</v>
      </c>
      <c r="AX4416">
        <v>0</v>
      </c>
      <c r="AY4416" t="s">
        <v>2902</v>
      </c>
      <c r="AZ4416" t="s">
        <v>957</v>
      </c>
      <c r="BA4416" t="s">
        <v>957</v>
      </c>
      <c r="BO4416" t="s">
        <v>90</v>
      </c>
      <c r="BP4416" t="s">
        <v>93</v>
      </c>
      <c r="BQ4416" t="s">
        <v>94</v>
      </c>
    </row>
    <row r="4417" spans="1:69" x14ac:dyDescent="0.3">
      <c r="A4417">
        <v>552</v>
      </c>
      <c r="B4417" t="s">
        <v>1929</v>
      </c>
      <c r="C4417">
        <v>8</v>
      </c>
      <c r="D4417" t="s">
        <v>88</v>
      </c>
      <c r="E4417">
        <v>69</v>
      </c>
      <c r="F4417" t="s">
        <v>2886</v>
      </c>
      <c r="G4417" t="s">
        <v>90</v>
      </c>
      <c r="H4417" t="s">
        <v>90</v>
      </c>
      <c r="K4417">
        <v>558</v>
      </c>
      <c r="L4417" t="s">
        <v>90</v>
      </c>
      <c r="W4417">
        <v>554</v>
      </c>
      <c r="X4417" t="s">
        <v>90</v>
      </c>
      <c r="Y4417" t="s">
        <v>90</v>
      </c>
      <c r="AU4417">
        <v>554</v>
      </c>
      <c r="AV4417" t="s">
        <v>90</v>
      </c>
      <c r="AW4417" t="s">
        <v>90</v>
      </c>
      <c r="AX4417">
        <v>0</v>
      </c>
      <c r="AY4417" t="s">
        <v>2902</v>
      </c>
      <c r="AZ4417" t="s">
        <v>954</v>
      </c>
      <c r="BA4417" t="s">
        <v>954</v>
      </c>
      <c r="BO4417" t="s">
        <v>90</v>
      </c>
      <c r="BP4417" t="s">
        <v>93</v>
      </c>
      <c r="BQ4417" t="s">
        <v>94</v>
      </c>
    </row>
    <row r="4418" spans="1:69" x14ac:dyDescent="0.3">
      <c r="A4418">
        <v>553</v>
      </c>
      <c r="B4418" t="s">
        <v>2905</v>
      </c>
      <c r="C4418">
        <v>1</v>
      </c>
      <c r="D4418" t="s">
        <v>67</v>
      </c>
      <c r="E4418">
        <v>69</v>
      </c>
      <c r="F4418" t="s">
        <v>2886</v>
      </c>
      <c r="G4418" t="s">
        <v>90</v>
      </c>
      <c r="H4418" t="s">
        <v>90</v>
      </c>
      <c r="K4418">
        <v>559</v>
      </c>
      <c r="L4418" t="s">
        <v>90</v>
      </c>
      <c r="Q4418">
        <v>228</v>
      </c>
      <c r="R4418" t="s">
        <v>78</v>
      </c>
      <c r="S4418" t="s">
        <v>69</v>
      </c>
      <c r="W4418">
        <v>554</v>
      </c>
      <c r="X4418" t="s">
        <v>90</v>
      </c>
      <c r="Y4418" t="s">
        <v>90</v>
      </c>
      <c r="AU4418" t="s">
        <v>2906</v>
      </c>
      <c r="AV4418" t="s">
        <v>92</v>
      </c>
      <c r="AW4418" t="s">
        <v>95</v>
      </c>
      <c r="AX4418" t="s">
        <v>943</v>
      </c>
      <c r="AY4418" t="s">
        <v>2907</v>
      </c>
      <c r="AZ4418" t="s">
        <v>2908</v>
      </c>
      <c r="BA4418" t="s">
        <v>2909</v>
      </c>
      <c r="BO4418" t="s">
        <v>90</v>
      </c>
      <c r="BP4418" t="s">
        <v>93</v>
      </c>
      <c r="BQ4418" t="s">
        <v>94</v>
      </c>
    </row>
    <row r="4419" spans="1:69" x14ac:dyDescent="0.3">
      <c r="A4419">
        <v>553</v>
      </c>
      <c r="B4419" t="s">
        <v>2905</v>
      </c>
      <c r="C4419">
        <v>2</v>
      </c>
      <c r="D4419" t="s">
        <v>77</v>
      </c>
      <c r="E4419">
        <v>69</v>
      </c>
      <c r="F4419" t="s">
        <v>2886</v>
      </c>
      <c r="G4419" t="s">
        <v>90</v>
      </c>
      <c r="H4419" t="s">
        <v>90</v>
      </c>
      <c r="K4419">
        <v>559</v>
      </c>
      <c r="L4419" t="s">
        <v>90</v>
      </c>
      <c r="Q4419">
        <v>228</v>
      </c>
      <c r="R4419" t="s">
        <v>78</v>
      </c>
      <c r="S4419" t="s">
        <v>78</v>
      </c>
      <c r="W4419">
        <v>554</v>
      </c>
      <c r="X4419" t="s">
        <v>90</v>
      </c>
      <c r="Y4419" t="s">
        <v>90</v>
      </c>
      <c r="AU4419" t="s">
        <v>2906</v>
      </c>
      <c r="AV4419" t="s">
        <v>92</v>
      </c>
      <c r="AW4419" t="s">
        <v>92</v>
      </c>
      <c r="AX4419" t="s">
        <v>943</v>
      </c>
      <c r="AY4419" t="s">
        <v>2907</v>
      </c>
      <c r="AZ4419" t="s">
        <v>2908</v>
      </c>
      <c r="BA4419" t="s">
        <v>2910</v>
      </c>
      <c r="BO4419" t="s">
        <v>90</v>
      </c>
      <c r="BP4419" t="s">
        <v>93</v>
      </c>
      <c r="BQ4419" t="s">
        <v>94</v>
      </c>
    </row>
    <row r="4420" spans="1:69" x14ac:dyDescent="0.3">
      <c r="A4420">
        <v>553</v>
      </c>
      <c r="B4420" t="s">
        <v>2905</v>
      </c>
      <c r="C4420">
        <v>3</v>
      </c>
      <c r="D4420" t="s">
        <v>83</v>
      </c>
      <c r="E4420">
        <v>69</v>
      </c>
      <c r="F4420" t="s">
        <v>2886</v>
      </c>
      <c r="G4420" t="s">
        <v>90</v>
      </c>
      <c r="H4420" t="s">
        <v>90</v>
      </c>
      <c r="K4420">
        <v>559</v>
      </c>
      <c r="L4420" t="s">
        <v>90</v>
      </c>
      <c r="Q4420">
        <v>228</v>
      </c>
      <c r="R4420" t="s">
        <v>78</v>
      </c>
      <c r="S4420" t="s">
        <v>78</v>
      </c>
      <c r="W4420">
        <v>554</v>
      </c>
      <c r="X4420" t="s">
        <v>90</v>
      </c>
      <c r="Y4420" t="s">
        <v>90</v>
      </c>
      <c r="AU4420" t="s">
        <v>2906</v>
      </c>
      <c r="AV4420" t="s">
        <v>92</v>
      </c>
      <c r="AW4420" t="s">
        <v>92</v>
      </c>
      <c r="AX4420" t="s">
        <v>943</v>
      </c>
      <c r="AY4420" t="s">
        <v>2907</v>
      </c>
      <c r="AZ4420" t="s">
        <v>2908</v>
      </c>
      <c r="BA4420" t="s">
        <v>2911</v>
      </c>
      <c r="BO4420" t="s">
        <v>90</v>
      </c>
      <c r="BP4420" t="s">
        <v>93</v>
      </c>
      <c r="BQ4420" t="s">
        <v>94</v>
      </c>
    </row>
    <row r="4421" spans="1:69" x14ac:dyDescent="0.3">
      <c r="A4421">
        <v>553</v>
      </c>
      <c r="B4421" t="s">
        <v>2905</v>
      </c>
      <c r="C4421">
        <v>4</v>
      </c>
      <c r="D4421" t="s">
        <v>84</v>
      </c>
      <c r="E4421">
        <v>69</v>
      </c>
      <c r="F4421" t="s">
        <v>2886</v>
      </c>
      <c r="G4421" t="s">
        <v>90</v>
      </c>
      <c r="H4421" t="s">
        <v>90</v>
      </c>
      <c r="K4421">
        <v>559</v>
      </c>
      <c r="L4421" t="s">
        <v>90</v>
      </c>
      <c r="Q4421">
        <v>228</v>
      </c>
      <c r="R4421" t="s">
        <v>78</v>
      </c>
      <c r="S4421" t="s">
        <v>69</v>
      </c>
      <c r="W4421">
        <v>554</v>
      </c>
      <c r="X4421" t="s">
        <v>90</v>
      </c>
      <c r="Y4421" t="s">
        <v>90</v>
      </c>
      <c r="AU4421" t="s">
        <v>2906</v>
      </c>
      <c r="AV4421" t="s">
        <v>92</v>
      </c>
      <c r="AW4421" t="s">
        <v>95</v>
      </c>
      <c r="AX4421" t="s">
        <v>943</v>
      </c>
      <c r="AY4421" t="s">
        <v>2907</v>
      </c>
      <c r="AZ4421" t="s">
        <v>2908</v>
      </c>
      <c r="BA4421" t="s">
        <v>2912</v>
      </c>
      <c r="BO4421" t="s">
        <v>90</v>
      </c>
      <c r="BP4421" t="s">
        <v>93</v>
      </c>
      <c r="BQ4421" t="s">
        <v>94</v>
      </c>
    </row>
    <row r="4422" spans="1:69" x14ac:dyDescent="0.3">
      <c r="A4422">
        <v>553</v>
      </c>
      <c r="B4422" t="s">
        <v>2905</v>
      </c>
      <c r="C4422">
        <v>5</v>
      </c>
      <c r="D4422" t="s">
        <v>85</v>
      </c>
      <c r="E4422">
        <v>69</v>
      </c>
      <c r="F4422" t="s">
        <v>2886</v>
      </c>
      <c r="G4422" t="s">
        <v>90</v>
      </c>
      <c r="H4422" t="s">
        <v>90</v>
      </c>
      <c r="K4422">
        <v>559</v>
      </c>
      <c r="L4422" t="s">
        <v>90</v>
      </c>
      <c r="Q4422">
        <v>228</v>
      </c>
      <c r="R4422" t="s">
        <v>78</v>
      </c>
      <c r="S4422" t="s">
        <v>78</v>
      </c>
      <c r="W4422">
        <v>554</v>
      </c>
      <c r="X4422" t="s">
        <v>90</v>
      </c>
      <c r="Y4422" t="s">
        <v>90</v>
      </c>
      <c r="AU4422" t="s">
        <v>2906</v>
      </c>
      <c r="AV4422" t="s">
        <v>92</v>
      </c>
      <c r="AW4422" t="s">
        <v>92</v>
      </c>
      <c r="AX4422" t="s">
        <v>943</v>
      </c>
      <c r="AY4422" t="s">
        <v>2907</v>
      </c>
      <c r="AZ4422" t="s">
        <v>2908</v>
      </c>
      <c r="BA4422" t="s">
        <v>2910</v>
      </c>
      <c r="BO4422" t="s">
        <v>90</v>
      </c>
      <c r="BP4422" t="s">
        <v>93</v>
      </c>
      <c r="BQ4422" t="s">
        <v>94</v>
      </c>
    </row>
    <row r="4423" spans="1:69" x14ac:dyDescent="0.3">
      <c r="A4423">
        <v>553</v>
      </c>
      <c r="B4423" t="s">
        <v>2905</v>
      </c>
      <c r="C4423">
        <v>6</v>
      </c>
      <c r="D4423" t="s">
        <v>86</v>
      </c>
      <c r="E4423">
        <v>69</v>
      </c>
      <c r="F4423" t="s">
        <v>2886</v>
      </c>
      <c r="G4423" t="s">
        <v>90</v>
      </c>
      <c r="H4423" t="s">
        <v>90</v>
      </c>
      <c r="K4423">
        <v>559</v>
      </c>
      <c r="L4423" t="s">
        <v>90</v>
      </c>
      <c r="Q4423">
        <v>228</v>
      </c>
      <c r="R4423" t="s">
        <v>69</v>
      </c>
      <c r="S4423" t="s">
        <v>69</v>
      </c>
      <c r="W4423">
        <v>554</v>
      </c>
      <c r="X4423" t="s">
        <v>90</v>
      </c>
      <c r="Y4423" t="s">
        <v>90</v>
      </c>
      <c r="AU4423" t="s">
        <v>2906</v>
      </c>
      <c r="AV4423" t="s">
        <v>95</v>
      </c>
      <c r="AW4423" t="s">
        <v>95</v>
      </c>
      <c r="AX4423" t="s">
        <v>943</v>
      </c>
      <c r="AY4423" t="s">
        <v>2907</v>
      </c>
      <c r="AZ4423" t="s">
        <v>2913</v>
      </c>
      <c r="BA4423" t="s">
        <v>2914</v>
      </c>
      <c r="BO4423" t="s">
        <v>69</v>
      </c>
      <c r="BP4423" t="s">
        <v>93</v>
      </c>
      <c r="BQ4423" t="s">
        <v>225</v>
      </c>
    </row>
    <row r="4424" spans="1:69" x14ac:dyDescent="0.3">
      <c r="A4424">
        <v>553</v>
      </c>
      <c r="B4424" t="s">
        <v>2905</v>
      </c>
      <c r="C4424">
        <v>7</v>
      </c>
      <c r="D4424" t="s">
        <v>87</v>
      </c>
      <c r="E4424">
        <v>69</v>
      </c>
      <c r="F4424" t="s">
        <v>2886</v>
      </c>
      <c r="G4424" t="s">
        <v>90</v>
      </c>
      <c r="H4424" t="s">
        <v>90</v>
      </c>
      <c r="K4424">
        <v>559</v>
      </c>
      <c r="L4424" t="s">
        <v>90</v>
      </c>
      <c r="Q4424">
        <v>228</v>
      </c>
      <c r="R4424" t="s">
        <v>69</v>
      </c>
      <c r="S4424" t="s">
        <v>69</v>
      </c>
      <c r="W4424">
        <v>554</v>
      </c>
      <c r="X4424" t="s">
        <v>90</v>
      </c>
      <c r="Y4424" t="s">
        <v>90</v>
      </c>
      <c r="AU4424" t="s">
        <v>2906</v>
      </c>
      <c r="AV4424" t="s">
        <v>95</v>
      </c>
      <c r="AW4424" t="s">
        <v>95</v>
      </c>
      <c r="AX4424" t="s">
        <v>943</v>
      </c>
      <c r="AY4424" t="s">
        <v>2907</v>
      </c>
      <c r="AZ4424" t="s">
        <v>2915</v>
      </c>
      <c r="BA4424" t="s">
        <v>2914</v>
      </c>
      <c r="BO4424" t="s">
        <v>69</v>
      </c>
      <c r="BP4424" t="s">
        <v>93</v>
      </c>
      <c r="BQ4424" t="s">
        <v>225</v>
      </c>
    </row>
    <row r="4425" spans="1:69" x14ac:dyDescent="0.3">
      <c r="A4425">
        <v>553</v>
      </c>
      <c r="B4425" t="s">
        <v>2905</v>
      </c>
      <c r="C4425">
        <v>8</v>
      </c>
      <c r="D4425" t="s">
        <v>88</v>
      </c>
      <c r="E4425">
        <v>69</v>
      </c>
      <c r="F4425" t="s">
        <v>2886</v>
      </c>
      <c r="G4425" t="s">
        <v>90</v>
      </c>
      <c r="H4425" t="s">
        <v>90</v>
      </c>
      <c r="K4425">
        <v>559</v>
      </c>
      <c r="L4425" t="s">
        <v>90</v>
      </c>
      <c r="Q4425">
        <v>228</v>
      </c>
      <c r="R4425" t="s">
        <v>78</v>
      </c>
      <c r="S4425" t="s">
        <v>78</v>
      </c>
      <c r="W4425">
        <v>554</v>
      </c>
      <c r="X4425" t="s">
        <v>90</v>
      </c>
      <c r="Y4425" t="s">
        <v>90</v>
      </c>
      <c r="AU4425" t="s">
        <v>2906</v>
      </c>
      <c r="AV4425" t="s">
        <v>92</v>
      </c>
      <c r="AW4425" t="s">
        <v>92</v>
      </c>
      <c r="AX4425" t="s">
        <v>943</v>
      </c>
      <c r="AY4425" t="s">
        <v>2907</v>
      </c>
      <c r="AZ4425" t="s">
        <v>2908</v>
      </c>
      <c r="BA4425" t="s">
        <v>2911</v>
      </c>
      <c r="BO4425" t="s">
        <v>90</v>
      </c>
      <c r="BP4425" t="s">
        <v>93</v>
      </c>
      <c r="BQ4425" t="s">
        <v>94</v>
      </c>
    </row>
    <row r="4426" spans="1:69" x14ac:dyDescent="0.3">
      <c r="A4426">
        <v>554</v>
      </c>
      <c r="B4426" t="e">
        <f>-init-(de.java_chess.javaChess.ply.Ply,short)</f>
        <v>#NAME?</v>
      </c>
      <c r="C4426">
        <v>1</v>
      </c>
      <c r="D4426" t="s">
        <v>67</v>
      </c>
      <c r="E4426">
        <v>70</v>
      </c>
      <c r="F4426" t="s">
        <v>2916</v>
      </c>
      <c r="G4426" t="s">
        <v>90</v>
      </c>
      <c r="H4426" t="s">
        <v>90</v>
      </c>
      <c r="Q4426" t="s">
        <v>2917</v>
      </c>
      <c r="R4426" t="s">
        <v>438</v>
      </c>
      <c r="S4426" t="s">
        <v>436</v>
      </c>
      <c r="AF4426" t="s">
        <v>2918</v>
      </c>
      <c r="AG4426" t="s">
        <v>428</v>
      </c>
      <c r="AH4426" t="s">
        <v>90</v>
      </c>
      <c r="AU4426" t="s">
        <v>2902</v>
      </c>
      <c r="AV4426" t="s">
        <v>954</v>
      </c>
      <c r="AW4426" t="s">
        <v>957</v>
      </c>
      <c r="AX4426" t="s">
        <v>2919</v>
      </c>
      <c r="AY4426" t="s">
        <v>2920</v>
      </c>
      <c r="AZ4426" t="s">
        <v>2921</v>
      </c>
      <c r="BA4426" t="s">
        <v>436</v>
      </c>
      <c r="BB4426" t="s">
        <v>2888</v>
      </c>
      <c r="BC4426" t="s">
        <v>729</v>
      </c>
      <c r="BD4426" t="s">
        <v>428</v>
      </c>
      <c r="BE4426" t="s">
        <v>429</v>
      </c>
      <c r="BI4426" t="s">
        <v>606</v>
      </c>
      <c r="BJ4426" t="s">
        <v>119</v>
      </c>
      <c r="BK4426" t="s">
        <v>108</v>
      </c>
      <c r="BL4426" t="s">
        <v>2918</v>
      </c>
      <c r="BM4426" t="s">
        <v>428</v>
      </c>
      <c r="BN4426" t="s">
        <v>90</v>
      </c>
      <c r="BO4426" t="s">
        <v>90</v>
      </c>
      <c r="BP4426" t="s">
        <v>93</v>
      </c>
      <c r="BQ4426" t="s">
        <v>94</v>
      </c>
    </row>
    <row r="4427" spans="1:69" x14ac:dyDescent="0.3">
      <c r="A4427">
        <v>554</v>
      </c>
      <c r="B4427" t="e">
        <f>-init-(de.java_chess.javaChess.ply.Ply,short)</f>
        <v>#NAME?</v>
      </c>
      <c r="C4427">
        <v>2</v>
      </c>
      <c r="D4427" t="s">
        <v>77</v>
      </c>
      <c r="E4427">
        <v>70</v>
      </c>
      <c r="F4427" t="s">
        <v>2916</v>
      </c>
      <c r="G4427" t="s">
        <v>90</v>
      </c>
      <c r="H4427" t="s">
        <v>90</v>
      </c>
      <c r="Q4427" t="s">
        <v>2917</v>
      </c>
      <c r="R4427" t="s">
        <v>438</v>
      </c>
      <c r="S4427" t="s">
        <v>1458</v>
      </c>
      <c r="AF4427" t="s">
        <v>2918</v>
      </c>
      <c r="AG4427" t="s">
        <v>428</v>
      </c>
      <c r="AH4427" t="s">
        <v>90</v>
      </c>
      <c r="AU4427" t="s">
        <v>2902</v>
      </c>
      <c r="AV4427" t="s">
        <v>954</v>
      </c>
      <c r="AW4427" t="s">
        <v>956</v>
      </c>
      <c r="AX4427" t="s">
        <v>2919</v>
      </c>
      <c r="AY4427" t="s">
        <v>2920</v>
      </c>
      <c r="AZ4427" t="s">
        <v>2921</v>
      </c>
      <c r="BA4427" t="s">
        <v>1458</v>
      </c>
      <c r="BB4427" t="s">
        <v>2888</v>
      </c>
      <c r="BC4427" t="s">
        <v>729</v>
      </c>
      <c r="BD4427" t="s">
        <v>428</v>
      </c>
      <c r="BE4427" t="s">
        <v>429</v>
      </c>
      <c r="BI4427" t="s">
        <v>606</v>
      </c>
      <c r="BJ4427" t="s">
        <v>119</v>
      </c>
      <c r="BK4427" t="s">
        <v>201</v>
      </c>
      <c r="BL4427" t="s">
        <v>2918</v>
      </c>
      <c r="BM4427" t="s">
        <v>428</v>
      </c>
      <c r="BN4427" t="s">
        <v>90</v>
      </c>
      <c r="BO4427" t="s">
        <v>90</v>
      </c>
      <c r="BP4427" t="s">
        <v>93</v>
      </c>
      <c r="BQ4427" t="s">
        <v>94</v>
      </c>
    </row>
    <row r="4428" spans="1:69" x14ac:dyDescent="0.3">
      <c r="A4428">
        <v>554</v>
      </c>
      <c r="B4428" t="e">
        <f>-init-(de.java_chess.javaChess.ply.Ply,short)</f>
        <v>#NAME?</v>
      </c>
      <c r="C4428">
        <v>3</v>
      </c>
      <c r="D4428" t="s">
        <v>83</v>
      </c>
      <c r="E4428">
        <v>70</v>
      </c>
      <c r="F4428" t="s">
        <v>2916</v>
      </c>
      <c r="G4428" t="s">
        <v>90</v>
      </c>
      <c r="H4428" t="s">
        <v>90</v>
      </c>
      <c r="Q4428" t="s">
        <v>2917</v>
      </c>
      <c r="R4428" t="s">
        <v>438</v>
      </c>
      <c r="S4428" t="s">
        <v>438</v>
      </c>
      <c r="AF4428" t="s">
        <v>2918</v>
      </c>
      <c r="AG4428" t="s">
        <v>428</v>
      </c>
      <c r="AH4428" t="s">
        <v>90</v>
      </c>
      <c r="AU4428" t="s">
        <v>2902</v>
      </c>
      <c r="AV4428" t="s">
        <v>954</v>
      </c>
      <c r="AW4428" t="s">
        <v>954</v>
      </c>
      <c r="AX4428" t="s">
        <v>2919</v>
      </c>
      <c r="AY4428" t="s">
        <v>2920</v>
      </c>
      <c r="AZ4428" t="s">
        <v>2921</v>
      </c>
      <c r="BA4428" t="s">
        <v>438</v>
      </c>
      <c r="BB4428" t="s">
        <v>2888</v>
      </c>
      <c r="BC4428" t="s">
        <v>729</v>
      </c>
      <c r="BD4428" t="s">
        <v>428</v>
      </c>
      <c r="BE4428" t="s">
        <v>429</v>
      </c>
      <c r="BI4428" t="s">
        <v>606</v>
      </c>
      <c r="BJ4428" t="s">
        <v>119</v>
      </c>
      <c r="BK4428" t="s">
        <v>119</v>
      </c>
      <c r="BL4428" t="s">
        <v>2918</v>
      </c>
      <c r="BM4428" t="s">
        <v>428</v>
      </c>
      <c r="BN4428" t="s">
        <v>90</v>
      </c>
      <c r="BO4428" t="s">
        <v>90</v>
      </c>
      <c r="BP4428" t="s">
        <v>93</v>
      </c>
      <c r="BQ4428" t="s">
        <v>94</v>
      </c>
    </row>
    <row r="4429" spans="1:69" x14ac:dyDescent="0.3">
      <c r="A4429">
        <v>554</v>
      </c>
      <c r="B4429" t="e">
        <f>-init-(de.java_chess.javaChess.ply.Ply,short)</f>
        <v>#NAME?</v>
      </c>
      <c r="C4429">
        <v>4</v>
      </c>
      <c r="D4429" t="s">
        <v>84</v>
      </c>
      <c r="E4429">
        <v>70</v>
      </c>
      <c r="F4429" t="s">
        <v>2916</v>
      </c>
      <c r="G4429" t="s">
        <v>90</v>
      </c>
      <c r="H4429" t="s">
        <v>90</v>
      </c>
      <c r="Q4429" t="s">
        <v>2917</v>
      </c>
      <c r="R4429" t="s">
        <v>438</v>
      </c>
      <c r="S4429" t="s">
        <v>508</v>
      </c>
      <c r="AF4429" t="s">
        <v>2918</v>
      </c>
      <c r="AG4429" t="s">
        <v>428</v>
      </c>
      <c r="AH4429" t="s">
        <v>90</v>
      </c>
      <c r="AU4429" t="s">
        <v>2902</v>
      </c>
      <c r="AV4429" t="s">
        <v>954</v>
      </c>
      <c r="AW4429" t="s">
        <v>2903</v>
      </c>
      <c r="AX4429" t="s">
        <v>2919</v>
      </c>
      <c r="AY4429" t="s">
        <v>2920</v>
      </c>
      <c r="AZ4429" t="s">
        <v>2921</v>
      </c>
      <c r="BA4429" t="s">
        <v>436</v>
      </c>
      <c r="BB4429" t="s">
        <v>2888</v>
      </c>
      <c r="BC4429" t="s">
        <v>729</v>
      </c>
      <c r="BD4429" t="s">
        <v>428</v>
      </c>
      <c r="BE4429" t="s">
        <v>429</v>
      </c>
      <c r="BI4429" t="s">
        <v>606</v>
      </c>
      <c r="BJ4429" t="s">
        <v>119</v>
      </c>
      <c r="BK4429" t="s">
        <v>108</v>
      </c>
      <c r="BL4429" t="s">
        <v>2918</v>
      </c>
      <c r="BM4429" t="s">
        <v>428</v>
      </c>
      <c r="BN4429" t="s">
        <v>90</v>
      </c>
      <c r="BO4429" t="s">
        <v>90</v>
      </c>
      <c r="BP4429" t="s">
        <v>93</v>
      </c>
      <c r="BQ4429" t="s">
        <v>94</v>
      </c>
    </row>
    <row r="4430" spans="1:69" x14ac:dyDescent="0.3">
      <c r="A4430">
        <v>554</v>
      </c>
      <c r="B4430" t="e">
        <f>-init-(de.java_chess.javaChess.ply.Ply,short)</f>
        <v>#NAME?</v>
      </c>
      <c r="C4430">
        <v>5</v>
      </c>
      <c r="D4430" t="s">
        <v>85</v>
      </c>
      <c r="E4430">
        <v>70</v>
      </c>
      <c r="F4430" t="s">
        <v>2916</v>
      </c>
      <c r="G4430" t="s">
        <v>90</v>
      </c>
      <c r="H4430" t="s">
        <v>90</v>
      </c>
      <c r="Q4430" t="s">
        <v>2917</v>
      </c>
      <c r="R4430" t="s">
        <v>438</v>
      </c>
      <c r="S4430" t="s">
        <v>1458</v>
      </c>
      <c r="AF4430" t="s">
        <v>2918</v>
      </c>
      <c r="AG4430" t="s">
        <v>428</v>
      </c>
      <c r="AH4430" t="s">
        <v>90</v>
      </c>
      <c r="AU4430" t="s">
        <v>2902</v>
      </c>
      <c r="AV4430" t="s">
        <v>954</v>
      </c>
      <c r="AW4430" t="s">
        <v>956</v>
      </c>
      <c r="AX4430" t="s">
        <v>2919</v>
      </c>
      <c r="AY4430" t="s">
        <v>2920</v>
      </c>
      <c r="AZ4430" t="s">
        <v>2921</v>
      </c>
      <c r="BA4430" t="s">
        <v>508</v>
      </c>
      <c r="BB4430" t="s">
        <v>2888</v>
      </c>
      <c r="BC4430" t="s">
        <v>729</v>
      </c>
      <c r="BD4430" t="s">
        <v>428</v>
      </c>
      <c r="BE4430" t="s">
        <v>429</v>
      </c>
      <c r="BI4430" t="s">
        <v>606</v>
      </c>
      <c r="BJ4430" t="s">
        <v>119</v>
      </c>
      <c r="BK4430" t="s">
        <v>201</v>
      </c>
      <c r="BL4430" t="s">
        <v>2918</v>
      </c>
      <c r="BM4430" t="s">
        <v>428</v>
      </c>
      <c r="BN4430" t="s">
        <v>90</v>
      </c>
      <c r="BO4430" t="s">
        <v>90</v>
      </c>
      <c r="BP4430" t="s">
        <v>93</v>
      </c>
      <c r="BQ4430" t="s">
        <v>94</v>
      </c>
    </row>
    <row r="4431" spans="1:69" x14ac:dyDescent="0.3">
      <c r="A4431">
        <v>554</v>
      </c>
      <c r="B4431" t="e">
        <f>-init-(de.java_chess.javaChess.ply.Ply,short)</f>
        <v>#NAME?</v>
      </c>
      <c r="C4431">
        <v>6</v>
      </c>
      <c r="D4431" t="s">
        <v>86</v>
      </c>
      <c r="E4431">
        <v>70</v>
      </c>
      <c r="F4431" t="s">
        <v>2916</v>
      </c>
      <c r="G4431" t="s">
        <v>90</v>
      </c>
      <c r="H4431" t="s">
        <v>90</v>
      </c>
      <c r="Q4431" t="s">
        <v>2917</v>
      </c>
      <c r="R4431" t="s">
        <v>442</v>
      </c>
      <c r="S4431" t="s">
        <v>436</v>
      </c>
      <c r="AF4431" t="s">
        <v>2918</v>
      </c>
      <c r="AG4431" t="s">
        <v>428</v>
      </c>
      <c r="AH4431" t="s">
        <v>90</v>
      </c>
      <c r="AU4431" t="s">
        <v>2902</v>
      </c>
      <c r="AV4431" t="s">
        <v>2904</v>
      </c>
      <c r="AW4431" t="s">
        <v>957</v>
      </c>
      <c r="AX4431" t="s">
        <v>2919</v>
      </c>
      <c r="AY4431" t="s">
        <v>2920</v>
      </c>
      <c r="AZ4431" t="s">
        <v>2922</v>
      </c>
      <c r="BA4431" t="s">
        <v>436</v>
      </c>
      <c r="BB4431" t="s">
        <v>2888</v>
      </c>
      <c r="BC4431" t="s">
        <v>729</v>
      </c>
      <c r="BD4431" t="s">
        <v>428</v>
      </c>
      <c r="BE4431" t="s">
        <v>429</v>
      </c>
      <c r="BI4431" t="s">
        <v>606</v>
      </c>
      <c r="BJ4431" t="s">
        <v>113</v>
      </c>
      <c r="BK4431" t="s">
        <v>108</v>
      </c>
      <c r="BL4431" t="s">
        <v>2918</v>
      </c>
      <c r="BM4431" t="s">
        <v>428</v>
      </c>
      <c r="BN4431" t="s">
        <v>90</v>
      </c>
      <c r="BO4431" t="s">
        <v>90</v>
      </c>
      <c r="BP4431" t="s">
        <v>93</v>
      </c>
      <c r="BQ4431" t="s">
        <v>94</v>
      </c>
    </row>
    <row r="4432" spans="1:69" x14ac:dyDescent="0.3">
      <c r="A4432">
        <v>554</v>
      </c>
      <c r="B4432" t="e">
        <f>-init-(de.java_chess.javaChess.ply.Ply,short)</f>
        <v>#NAME?</v>
      </c>
      <c r="C4432">
        <v>7</v>
      </c>
      <c r="D4432" t="s">
        <v>87</v>
      </c>
      <c r="E4432">
        <v>70</v>
      </c>
      <c r="F4432" t="s">
        <v>2916</v>
      </c>
      <c r="G4432" t="s">
        <v>90</v>
      </c>
      <c r="H4432" t="s">
        <v>90</v>
      </c>
      <c r="Q4432" t="s">
        <v>2917</v>
      </c>
      <c r="R4432" t="s">
        <v>436</v>
      </c>
      <c r="S4432" t="s">
        <v>436</v>
      </c>
      <c r="AF4432" t="s">
        <v>2918</v>
      </c>
      <c r="AG4432" t="s">
        <v>428</v>
      </c>
      <c r="AH4432" t="s">
        <v>90</v>
      </c>
      <c r="AU4432" t="s">
        <v>2902</v>
      </c>
      <c r="AV4432" t="s">
        <v>957</v>
      </c>
      <c r="AW4432" t="s">
        <v>957</v>
      </c>
      <c r="AX4432" t="s">
        <v>2919</v>
      </c>
      <c r="AY4432" t="s">
        <v>2920</v>
      </c>
      <c r="AZ4432" t="s">
        <v>2922</v>
      </c>
      <c r="BA4432" t="s">
        <v>436</v>
      </c>
      <c r="BB4432" t="s">
        <v>2888</v>
      </c>
      <c r="BC4432" t="s">
        <v>729</v>
      </c>
      <c r="BD4432" t="s">
        <v>428</v>
      </c>
      <c r="BE4432" t="s">
        <v>429</v>
      </c>
      <c r="BI4432" t="s">
        <v>606</v>
      </c>
      <c r="BJ4432" t="s">
        <v>108</v>
      </c>
      <c r="BK4432" t="s">
        <v>108</v>
      </c>
      <c r="BL4432" t="s">
        <v>2918</v>
      </c>
      <c r="BM4432" t="s">
        <v>428</v>
      </c>
      <c r="BN4432" t="s">
        <v>90</v>
      </c>
      <c r="BO4432" t="s">
        <v>90</v>
      </c>
      <c r="BP4432" t="s">
        <v>93</v>
      </c>
      <c r="BQ4432" t="s">
        <v>94</v>
      </c>
    </row>
    <row r="4433" spans="1:69" x14ac:dyDescent="0.3">
      <c r="A4433">
        <v>554</v>
      </c>
      <c r="B4433" t="e">
        <f>-init-(de.java_chess.javaChess.ply.Ply,short)</f>
        <v>#NAME?</v>
      </c>
      <c r="C4433">
        <v>8</v>
      </c>
      <c r="D4433" t="s">
        <v>88</v>
      </c>
      <c r="E4433">
        <v>70</v>
      </c>
      <c r="F4433" t="s">
        <v>2916</v>
      </c>
      <c r="G4433" t="s">
        <v>90</v>
      </c>
      <c r="H4433" t="s">
        <v>90</v>
      </c>
      <c r="Q4433" t="s">
        <v>2917</v>
      </c>
      <c r="R4433" t="s">
        <v>438</v>
      </c>
      <c r="S4433" t="s">
        <v>438</v>
      </c>
      <c r="AF4433" t="s">
        <v>2918</v>
      </c>
      <c r="AG4433" t="s">
        <v>428</v>
      </c>
      <c r="AH4433" t="s">
        <v>90</v>
      </c>
      <c r="AU4433" t="s">
        <v>2902</v>
      </c>
      <c r="AV4433" t="s">
        <v>954</v>
      </c>
      <c r="AW4433" t="s">
        <v>954</v>
      </c>
      <c r="AX4433" t="s">
        <v>2919</v>
      </c>
      <c r="AY4433" t="s">
        <v>2920</v>
      </c>
      <c r="AZ4433" t="s">
        <v>2921</v>
      </c>
      <c r="BA4433" t="s">
        <v>438</v>
      </c>
      <c r="BB4433" t="s">
        <v>2888</v>
      </c>
      <c r="BC4433" t="s">
        <v>729</v>
      </c>
      <c r="BD4433" t="s">
        <v>428</v>
      </c>
      <c r="BE4433" t="s">
        <v>429</v>
      </c>
      <c r="BI4433" t="s">
        <v>606</v>
      </c>
      <c r="BJ4433" t="s">
        <v>119</v>
      </c>
      <c r="BK4433" t="s">
        <v>119</v>
      </c>
      <c r="BL4433" t="s">
        <v>2918</v>
      </c>
      <c r="BM4433" t="s">
        <v>428</v>
      </c>
      <c r="BN4433" t="s">
        <v>90</v>
      </c>
      <c r="BO4433" t="s">
        <v>90</v>
      </c>
      <c r="BP4433" t="s">
        <v>93</v>
      </c>
      <c r="BQ4433" t="s">
        <v>94</v>
      </c>
    </row>
    <row r="4434" spans="1:69" x14ac:dyDescent="0.3">
      <c r="A4434">
        <v>555</v>
      </c>
      <c r="B4434" t="s">
        <v>568</v>
      </c>
      <c r="C4434">
        <v>1</v>
      </c>
      <c r="D4434" t="s">
        <v>67</v>
      </c>
      <c r="E4434">
        <v>70</v>
      </c>
      <c r="F4434" t="s">
        <v>2916</v>
      </c>
      <c r="G4434" t="s">
        <v>90</v>
      </c>
      <c r="H4434" t="s">
        <v>90</v>
      </c>
      <c r="I4434">
        <v>549</v>
      </c>
      <c r="J4434" t="s">
        <v>90</v>
      </c>
      <c r="AF4434" t="s">
        <v>2887</v>
      </c>
      <c r="AG4434" t="s">
        <v>720</v>
      </c>
      <c r="AH4434" t="s">
        <v>90</v>
      </c>
      <c r="BB4434" t="s">
        <v>2923</v>
      </c>
      <c r="BC4434" t="s">
        <v>2002</v>
      </c>
      <c r="BD4434" t="s">
        <v>428</v>
      </c>
      <c r="BE4434" t="s">
        <v>429</v>
      </c>
      <c r="BF4434" t="s">
        <v>2888</v>
      </c>
      <c r="BG4434" t="s">
        <v>729</v>
      </c>
      <c r="BH4434" t="s">
        <v>428</v>
      </c>
      <c r="BO4434" t="s">
        <v>90</v>
      </c>
      <c r="BP4434" t="s">
        <v>93</v>
      </c>
      <c r="BQ4434" t="s">
        <v>94</v>
      </c>
    </row>
    <row r="4435" spans="1:69" x14ac:dyDescent="0.3">
      <c r="A4435">
        <v>555</v>
      </c>
      <c r="B4435" t="s">
        <v>568</v>
      </c>
      <c r="C4435">
        <v>2</v>
      </c>
      <c r="D4435" t="s">
        <v>77</v>
      </c>
      <c r="E4435">
        <v>70</v>
      </c>
      <c r="F4435" t="s">
        <v>2916</v>
      </c>
      <c r="G4435" t="s">
        <v>90</v>
      </c>
      <c r="H4435" t="s">
        <v>90</v>
      </c>
      <c r="I4435">
        <v>549</v>
      </c>
      <c r="J4435" t="s">
        <v>90</v>
      </c>
      <c r="AF4435" t="s">
        <v>2887</v>
      </c>
      <c r="AG4435" t="s">
        <v>720</v>
      </c>
      <c r="AH4435" t="s">
        <v>90</v>
      </c>
      <c r="BB4435" t="s">
        <v>2923</v>
      </c>
      <c r="BC4435" t="s">
        <v>2002</v>
      </c>
      <c r="BD4435" t="s">
        <v>428</v>
      </c>
      <c r="BE4435" t="s">
        <v>429</v>
      </c>
      <c r="BF4435" t="s">
        <v>2888</v>
      </c>
      <c r="BG4435" t="s">
        <v>729</v>
      </c>
      <c r="BH4435" t="s">
        <v>428</v>
      </c>
      <c r="BO4435" t="s">
        <v>90</v>
      </c>
      <c r="BP4435" t="s">
        <v>93</v>
      </c>
      <c r="BQ4435" t="s">
        <v>94</v>
      </c>
    </row>
    <row r="4436" spans="1:69" x14ac:dyDescent="0.3">
      <c r="A4436">
        <v>555</v>
      </c>
      <c r="B4436" t="s">
        <v>568</v>
      </c>
      <c r="C4436">
        <v>3</v>
      </c>
      <c r="D4436" t="s">
        <v>83</v>
      </c>
      <c r="E4436">
        <v>70</v>
      </c>
      <c r="F4436" t="s">
        <v>2916</v>
      </c>
      <c r="G4436" t="s">
        <v>90</v>
      </c>
      <c r="H4436" t="s">
        <v>90</v>
      </c>
      <c r="I4436">
        <v>549</v>
      </c>
      <c r="J4436" t="s">
        <v>90</v>
      </c>
      <c r="AF4436" t="s">
        <v>2887</v>
      </c>
      <c r="AG4436" t="s">
        <v>720</v>
      </c>
      <c r="AH4436" t="s">
        <v>90</v>
      </c>
      <c r="BB4436" t="s">
        <v>2923</v>
      </c>
      <c r="BC4436" t="s">
        <v>2002</v>
      </c>
      <c r="BD4436" t="s">
        <v>428</v>
      </c>
      <c r="BE4436" t="s">
        <v>429</v>
      </c>
      <c r="BF4436" t="s">
        <v>2888</v>
      </c>
      <c r="BG4436" t="s">
        <v>729</v>
      </c>
      <c r="BH4436" t="s">
        <v>428</v>
      </c>
      <c r="BO4436" t="s">
        <v>90</v>
      </c>
      <c r="BP4436" t="s">
        <v>93</v>
      </c>
      <c r="BQ4436" t="s">
        <v>94</v>
      </c>
    </row>
    <row r="4437" spans="1:69" x14ac:dyDescent="0.3">
      <c r="A4437">
        <v>555</v>
      </c>
      <c r="B4437" t="s">
        <v>568</v>
      </c>
      <c r="C4437">
        <v>4</v>
      </c>
      <c r="D4437" t="s">
        <v>84</v>
      </c>
      <c r="E4437">
        <v>70</v>
      </c>
      <c r="F4437" t="s">
        <v>2916</v>
      </c>
      <c r="G4437" t="s">
        <v>90</v>
      </c>
      <c r="H4437" t="s">
        <v>90</v>
      </c>
      <c r="I4437">
        <v>549</v>
      </c>
      <c r="J4437" t="s">
        <v>90</v>
      </c>
      <c r="AF4437" t="s">
        <v>2887</v>
      </c>
      <c r="AG4437" t="s">
        <v>720</v>
      </c>
      <c r="AH4437" t="s">
        <v>90</v>
      </c>
      <c r="BB4437" t="s">
        <v>2923</v>
      </c>
      <c r="BC4437" t="s">
        <v>2002</v>
      </c>
      <c r="BD4437" t="s">
        <v>428</v>
      </c>
      <c r="BE4437" t="s">
        <v>429</v>
      </c>
      <c r="BF4437" t="s">
        <v>2888</v>
      </c>
      <c r="BG4437" t="s">
        <v>729</v>
      </c>
      <c r="BH4437" t="s">
        <v>428</v>
      </c>
      <c r="BO4437" t="s">
        <v>90</v>
      </c>
      <c r="BP4437" t="s">
        <v>93</v>
      </c>
      <c r="BQ4437" t="s">
        <v>94</v>
      </c>
    </row>
    <row r="4438" spans="1:69" x14ac:dyDescent="0.3">
      <c r="A4438">
        <v>555</v>
      </c>
      <c r="B4438" t="s">
        <v>568</v>
      </c>
      <c r="C4438">
        <v>5</v>
      </c>
      <c r="D4438" t="s">
        <v>85</v>
      </c>
      <c r="E4438">
        <v>70</v>
      </c>
      <c r="F4438" t="s">
        <v>2916</v>
      </c>
      <c r="G4438" t="s">
        <v>90</v>
      </c>
      <c r="H4438" t="s">
        <v>90</v>
      </c>
      <c r="I4438">
        <v>549</v>
      </c>
      <c r="J4438" t="s">
        <v>90</v>
      </c>
      <c r="AF4438" t="s">
        <v>2887</v>
      </c>
      <c r="AG4438" t="s">
        <v>720</v>
      </c>
      <c r="AH4438" t="s">
        <v>90</v>
      </c>
      <c r="BB4438" t="s">
        <v>2923</v>
      </c>
      <c r="BC4438" t="s">
        <v>2002</v>
      </c>
      <c r="BD4438" t="s">
        <v>428</v>
      </c>
      <c r="BE4438" t="s">
        <v>429</v>
      </c>
      <c r="BF4438" t="s">
        <v>2888</v>
      </c>
      <c r="BG4438" t="s">
        <v>729</v>
      </c>
      <c r="BH4438" t="s">
        <v>428</v>
      </c>
      <c r="BO4438" t="s">
        <v>90</v>
      </c>
      <c r="BP4438" t="s">
        <v>93</v>
      </c>
      <c r="BQ4438" t="s">
        <v>94</v>
      </c>
    </row>
    <row r="4439" spans="1:69" x14ac:dyDescent="0.3">
      <c r="A4439">
        <v>555</v>
      </c>
      <c r="B4439" t="s">
        <v>568</v>
      </c>
      <c r="C4439">
        <v>6</v>
      </c>
      <c r="D4439" t="s">
        <v>86</v>
      </c>
      <c r="E4439">
        <v>70</v>
      </c>
      <c r="F4439" t="s">
        <v>2916</v>
      </c>
      <c r="G4439" t="s">
        <v>90</v>
      </c>
      <c r="H4439" t="s">
        <v>90</v>
      </c>
      <c r="I4439">
        <v>549</v>
      </c>
      <c r="J4439" t="s">
        <v>90</v>
      </c>
      <c r="AF4439" t="s">
        <v>2887</v>
      </c>
      <c r="AG4439" t="s">
        <v>720</v>
      </c>
      <c r="AH4439" t="s">
        <v>90</v>
      </c>
      <c r="BB4439" t="s">
        <v>2923</v>
      </c>
      <c r="BC4439" t="s">
        <v>2002</v>
      </c>
      <c r="BD4439" t="s">
        <v>428</v>
      </c>
      <c r="BE4439" t="s">
        <v>429</v>
      </c>
      <c r="BF4439" t="s">
        <v>2888</v>
      </c>
      <c r="BG4439" t="s">
        <v>729</v>
      </c>
      <c r="BH4439" t="s">
        <v>428</v>
      </c>
      <c r="BO4439" t="s">
        <v>90</v>
      </c>
      <c r="BP4439" t="s">
        <v>93</v>
      </c>
      <c r="BQ4439" t="s">
        <v>94</v>
      </c>
    </row>
    <row r="4440" spans="1:69" x14ac:dyDescent="0.3">
      <c r="A4440">
        <v>555</v>
      </c>
      <c r="B4440" t="s">
        <v>568</v>
      </c>
      <c r="C4440">
        <v>7</v>
      </c>
      <c r="D4440" t="s">
        <v>87</v>
      </c>
      <c r="E4440">
        <v>70</v>
      </c>
      <c r="F4440" t="s">
        <v>2916</v>
      </c>
      <c r="G4440" t="s">
        <v>90</v>
      </c>
      <c r="H4440" t="s">
        <v>90</v>
      </c>
      <c r="I4440">
        <v>549</v>
      </c>
      <c r="J4440" t="s">
        <v>90</v>
      </c>
      <c r="AF4440" t="s">
        <v>2887</v>
      </c>
      <c r="AG4440" t="s">
        <v>720</v>
      </c>
      <c r="AH4440" t="s">
        <v>90</v>
      </c>
      <c r="BB4440" t="s">
        <v>2923</v>
      </c>
      <c r="BC4440" t="s">
        <v>2002</v>
      </c>
      <c r="BD4440" t="s">
        <v>428</v>
      </c>
      <c r="BE4440" t="s">
        <v>429</v>
      </c>
      <c r="BF4440" t="s">
        <v>2888</v>
      </c>
      <c r="BG4440" t="s">
        <v>729</v>
      </c>
      <c r="BH4440" t="s">
        <v>428</v>
      </c>
      <c r="BO4440" t="s">
        <v>90</v>
      </c>
      <c r="BP4440" t="s">
        <v>93</v>
      </c>
      <c r="BQ4440" t="s">
        <v>94</v>
      </c>
    </row>
    <row r="4441" spans="1:69" x14ac:dyDescent="0.3">
      <c r="A4441">
        <v>555</v>
      </c>
      <c r="B4441" t="s">
        <v>568</v>
      </c>
      <c r="C4441">
        <v>8</v>
      </c>
      <c r="D4441" t="s">
        <v>88</v>
      </c>
      <c r="E4441">
        <v>70</v>
      </c>
      <c r="F4441" t="s">
        <v>2916</v>
      </c>
      <c r="G4441" t="s">
        <v>90</v>
      </c>
      <c r="H4441" t="s">
        <v>90</v>
      </c>
      <c r="I4441">
        <v>549</v>
      </c>
      <c r="J4441" t="s">
        <v>90</v>
      </c>
      <c r="AF4441" t="s">
        <v>2887</v>
      </c>
      <c r="AG4441" t="s">
        <v>720</v>
      </c>
      <c r="AH4441" t="s">
        <v>90</v>
      </c>
      <c r="BB4441" t="s">
        <v>2923</v>
      </c>
      <c r="BC4441" t="s">
        <v>2002</v>
      </c>
      <c r="BD4441" t="s">
        <v>428</v>
      </c>
      <c r="BE4441" t="s">
        <v>429</v>
      </c>
      <c r="BF4441" t="s">
        <v>2888</v>
      </c>
      <c r="BG4441" t="s">
        <v>729</v>
      </c>
      <c r="BH4441" t="s">
        <v>428</v>
      </c>
      <c r="BO4441" t="s">
        <v>90</v>
      </c>
      <c r="BP4441" t="s">
        <v>93</v>
      </c>
      <c r="BQ4441" t="s">
        <v>94</v>
      </c>
    </row>
    <row r="4442" spans="1:69" x14ac:dyDescent="0.3">
      <c r="A4442">
        <v>556</v>
      </c>
      <c r="B4442" t="s">
        <v>1872</v>
      </c>
      <c r="C4442">
        <v>1</v>
      </c>
      <c r="D4442" t="s">
        <v>67</v>
      </c>
      <c r="E4442">
        <v>70</v>
      </c>
      <c r="F4442" t="s">
        <v>2916</v>
      </c>
      <c r="G4442" t="s">
        <v>90</v>
      </c>
      <c r="H4442" t="s">
        <v>90</v>
      </c>
      <c r="I4442">
        <v>550</v>
      </c>
      <c r="J4442" t="s">
        <v>90</v>
      </c>
      <c r="Q4442">
        <v>555</v>
      </c>
      <c r="R4442" t="s">
        <v>90</v>
      </c>
      <c r="S4442" t="s">
        <v>90</v>
      </c>
      <c r="T4442" t="s">
        <v>2889</v>
      </c>
      <c r="U4442" t="s">
        <v>228</v>
      </c>
      <c r="V4442" t="s">
        <v>108</v>
      </c>
      <c r="AU4442" t="s">
        <v>2924</v>
      </c>
      <c r="AV4442" t="s">
        <v>216</v>
      </c>
      <c r="AW4442" t="s">
        <v>124</v>
      </c>
      <c r="AX4442" t="s">
        <v>1210</v>
      </c>
      <c r="AY4442" t="s">
        <v>2891</v>
      </c>
      <c r="AZ4442" t="s">
        <v>2892</v>
      </c>
      <c r="BA4442" t="s">
        <v>2893</v>
      </c>
      <c r="BI4442" t="s">
        <v>2889</v>
      </c>
      <c r="BJ4442" t="s">
        <v>228</v>
      </c>
      <c r="BK4442" t="s">
        <v>108</v>
      </c>
      <c r="BO4442" t="s">
        <v>90</v>
      </c>
      <c r="BP4442" t="s">
        <v>93</v>
      </c>
      <c r="BQ4442" t="s">
        <v>94</v>
      </c>
    </row>
    <row r="4443" spans="1:69" x14ac:dyDescent="0.3">
      <c r="A4443">
        <v>556</v>
      </c>
      <c r="B4443" t="s">
        <v>1872</v>
      </c>
      <c r="C4443">
        <v>2</v>
      </c>
      <c r="D4443" t="s">
        <v>77</v>
      </c>
      <c r="E4443">
        <v>70</v>
      </c>
      <c r="F4443" t="s">
        <v>2916</v>
      </c>
      <c r="G4443" t="s">
        <v>90</v>
      </c>
      <c r="H4443" t="s">
        <v>90</v>
      </c>
      <c r="I4443">
        <v>550</v>
      </c>
      <c r="J4443" t="s">
        <v>90</v>
      </c>
      <c r="Q4443">
        <v>555</v>
      </c>
      <c r="R4443" t="s">
        <v>90</v>
      </c>
      <c r="S4443" t="s">
        <v>90</v>
      </c>
      <c r="T4443" t="s">
        <v>2889</v>
      </c>
      <c r="U4443" t="s">
        <v>228</v>
      </c>
      <c r="V4443" t="s">
        <v>201</v>
      </c>
      <c r="AU4443" t="s">
        <v>2924</v>
      </c>
      <c r="AV4443" t="s">
        <v>216</v>
      </c>
      <c r="AW4443" t="s">
        <v>1212</v>
      </c>
      <c r="AX4443" t="s">
        <v>1210</v>
      </c>
      <c r="AY4443" t="s">
        <v>2891</v>
      </c>
      <c r="AZ4443" t="s">
        <v>2892</v>
      </c>
      <c r="BA4443" t="s">
        <v>2894</v>
      </c>
      <c r="BI4443" t="s">
        <v>2889</v>
      </c>
      <c r="BJ4443" t="s">
        <v>228</v>
      </c>
      <c r="BK4443" t="s">
        <v>201</v>
      </c>
      <c r="BO4443" t="s">
        <v>90</v>
      </c>
      <c r="BP4443" t="s">
        <v>93</v>
      </c>
      <c r="BQ4443" t="s">
        <v>94</v>
      </c>
    </row>
    <row r="4444" spans="1:69" x14ac:dyDescent="0.3">
      <c r="A4444">
        <v>556</v>
      </c>
      <c r="B4444" t="s">
        <v>1872</v>
      </c>
      <c r="C4444">
        <v>3</v>
      </c>
      <c r="D4444" t="s">
        <v>83</v>
      </c>
      <c r="E4444">
        <v>70</v>
      </c>
      <c r="F4444" t="s">
        <v>2916</v>
      </c>
      <c r="G4444" t="s">
        <v>90</v>
      </c>
      <c r="H4444" t="s">
        <v>90</v>
      </c>
      <c r="I4444">
        <v>550</v>
      </c>
      <c r="J4444" t="s">
        <v>90</v>
      </c>
      <c r="Q4444">
        <v>555</v>
      </c>
      <c r="R4444" t="s">
        <v>90</v>
      </c>
      <c r="S4444" t="s">
        <v>90</v>
      </c>
      <c r="T4444" t="s">
        <v>2889</v>
      </c>
      <c r="U4444" t="s">
        <v>228</v>
      </c>
      <c r="V4444" t="s">
        <v>119</v>
      </c>
      <c r="AU4444" t="s">
        <v>2924</v>
      </c>
      <c r="AV4444" t="s">
        <v>216</v>
      </c>
      <c r="AW4444" t="s">
        <v>98</v>
      </c>
      <c r="AX4444" t="s">
        <v>1210</v>
      </c>
      <c r="AY4444" t="s">
        <v>2891</v>
      </c>
      <c r="AZ4444" t="s">
        <v>2892</v>
      </c>
      <c r="BA4444" t="s">
        <v>2894</v>
      </c>
      <c r="BI4444" t="s">
        <v>2889</v>
      </c>
      <c r="BJ4444" t="s">
        <v>228</v>
      </c>
      <c r="BK4444" t="s">
        <v>119</v>
      </c>
      <c r="BO4444" t="s">
        <v>90</v>
      </c>
      <c r="BP4444" t="s">
        <v>93</v>
      </c>
      <c r="BQ4444" t="s">
        <v>94</v>
      </c>
    </row>
    <row r="4445" spans="1:69" x14ac:dyDescent="0.3">
      <c r="A4445">
        <v>556</v>
      </c>
      <c r="B4445" t="s">
        <v>1872</v>
      </c>
      <c r="C4445">
        <v>4</v>
      </c>
      <c r="D4445" t="s">
        <v>84</v>
      </c>
      <c r="E4445">
        <v>70</v>
      </c>
      <c r="F4445" t="s">
        <v>2916</v>
      </c>
      <c r="G4445" t="s">
        <v>90</v>
      </c>
      <c r="H4445" t="s">
        <v>90</v>
      </c>
      <c r="I4445">
        <v>550</v>
      </c>
      <c r="J4445" t="s">
        <v>90</v>
      </c>
      <c r="Q4445">
        <v>555</v>
      </c>
      <c r="R4445" t="s">
        <v>90</v>
      </c>
      <c r="S4445" t="s">
        <v>90</v>
      </c>
      <c r="T4445" t="s">
        <v>2889</v>
      </c>
      <c r="U4445" t="s">
        <v>228</v>
      </c>
      <c r="V4445" t="s">
        <v>108</v>
      </c>
      <c r="AU4445" t="s">
        <v>2924</v>
      </c>
      <c r="AV4445" t="s">
        <v>216</v>
      </c>
      <c r="AW4445" t="s">
        <v>124</v>
      </c>
      <c r="AX4445" t="s">
        <v>1210</v>
      </c>
      <c r="AY4445" t="s">
        <v>2891</v>
      </c>
      <c r="AZ4445" t="s">
        <v>2892</v>
      </c>
      <c r="BA4445" t="s">
        <v>2895</v>
      </c>
      <c r="BI4445" t="s">
        <v>2889</v>
      </c>
      <c r="BJ4445" t="s">
        <v>228</v>
      </c>
      <c r="BK4445" t="s">
        <v>108</v>
      </c>
      <c r="BO4445" t="s">
        <v>90</v>
      </c>
      <c r="BP4445" t="s">
        <v>93</v>
      </c>
      <c r="BQ4445" t="s">
        <v>94</v>
      </c>
    </row>
    <row r="4446" spans="1:69" x14ac:dyDescent="0.3">
      <c r="A4446">
        <v>556</v>
      </c>
      <c r="B4446" t="s">
        <v>1872</v>
      </c>
      <c r="C4446">
        <v>5</v>
      </c>
      <c r="D4446" t="s">
        <v>85</v>
      </c>
      <c r="E4446">
        <v>70</v>
      </c>
      <c r="F4446" t="s">
        <v>2916</v>
      </c>
      <c r="G4446" t="s">
        <v>90</v>
      </c>
      <c r="H4446" t="s">
        <v>90</v>
      </c>
      <c r="I4446">
        <v>550</v>
      </c>
      <c r="J4446" t="s">
        <v>90</v>
      </c>
      <c r="Q4446">
        <v>555</v>
      </c>
      <c r="R4446" t="s">
        <v>90</v>
      </c>
      <c r="S4446" t="s">
        <v>90</v>
      </c>
      <c r="T4446" t="s">
        <v>2889</v>
      </c>
      <c r="U4446" t="s">
        <v>228</v>
      </c>
      <c r="V4446" t="s">
        <v>201</v>
      </c>
      <c r="AU4446" t="s">
        <v>2924</v>
      </c>
      <c r="AV4446" t="s">
        <v>216</v>
      </c>
      <c r="AW4446" t="s">
        <v>1212</v>
      </c>
      <c r="AX4446" t="s">
        <v>1210</v>
      </c>
      <c r="AY4446" t="s">
        <v>2891</v>
      </c>
      <c r="AZ4446" t="s">
        <v>2892</v>
      </c>
      <c r="BA4446" t="s">
        <v>2894</v>
      </c>
      <c r="BI4446" t="s">
        <v>2889</v>
      </c>
      <c r="BJ4446" t="s">
        <v>228</v>
      </c>
      <c r="BK4446" t="s">
        <v>201</v>
      </c>
      <c r="BO4446" t="s">
        <v>90</v>
      </c>
      <c r="BP4446" t="s">
        <v>93</v>
      </c>
      <c r="BQ4446" t="s">
        <v>94</v>
      </c>
    </row>
    <row r="4447" spans="1:69" x14ac:dyDescent="0.3">
      <c r="A4447">
        <v>556</v>
      </c>
      <c r="B4447" t="s">
        <v>1872</v>
      </c>
      <c r="C4447">
        <v>6</v>
      </c>
      <c r="D4447" t="s">
        <v>86</v>
      </c>
      <c r="E4447">
        <v>70</v>
      </c>
      <c r="F4447" t="s">
        <v>2916</v>
      </c>
      <c r="G4447" t="s">
        <v>90</v>
      </c>
      <c r="H4447" t="s">
        <v>90</v>
      </c>
      <c r="I4447">
        <v>550</v>
      </c>
      <c r="J4447" t="s">
        <v>90</v>
      </c>
      <c r="Q4447">
        <v>555</v>
      </c>
      <c r="R4447" t="s">
        <v>90</v>
      </c>
      <c r="S4447" t="s">
        <v>90</v>
      </c>
      <c r="T4447" t="s">
        <v>2889</v>
      </c>
      <c r="U4447" t="s">
        <v>231</v>
      </c>
      <c r="V4447" t="s">
        <v>108</v>
      </c>
      <c r="AU4447" t="s">
        <v>2924</v>
      </c>
      <c r="AV4447" t="s">
        <v>217</v>
      </c>
      <c r="AW4447" t="s">
        <v>124</v>
      </c>
      <c r="AX4447" t="s">
        <v>1210</v>
      </c>
      <c r="AY4447" t="s">
        <v>2891</v>
      </c>
      <c r="AZ4447" t="s">
        <v>2896</v>
      </c>
      <c r="BA4447" t="s">
        <v>2895</v>
      </c>
      <c r="BI4447" t="s">
        <v>2889</v>
      </c>
      <c r="BJ4447" t="s">
        <v>231</v>
      </c>
      <c r="BK4447" t="s">
        <v>108</v>
      </c>
      <c r="BO4447" t="s">
        <v>69</v>
      </c>
      <c r="BP4447" t="s">
        <v>93</v>
      </c>
      <c r="BQ4447" t="s">
        <v>225</v>
      </c>
    </row>
    <row r="4448" spans="1:69" x14ac:dyDescent="0.3">
      <c r="A4448">
        <v>556</v>
      </c>
      <c r="B4448" t="s">
        <v>1872</v>
      </c>
      <c r="C4448">
        <v>7</v>
      </c>
      <c r="D4448" t="s">
        <v>87</v>
      </c>
      <c r="E4448">
        <v>70</v>
      </c>
      <c r="F4448" t="s">
        <v>2916</v>
      </c>
      <c r="G4448" t="s">
        <v>90</v>
      </c>
      <c r="H4448" t="s">
        <v>90</v>
      </c>
      <c r="I4448">
        <v>550</v>
      </c>
      <c r="J4448" t="s">
        <v>90</v>
      </c>
      <c r="Q4448">
        <v>555</v>
      </c>
      <c r="R4448" t="s">
        <v>90</v>
      </c>
      <c r="S4448" t="s">
        <v>90</v>
      </c>
      <c r="T4448" t="s">
        <v>2889</v>
      </c>
      <c r="U4448" t="s">
        <v>231</v>
      </c>
      <c r="V4448" t="s">
        <v>108</v>
      </c>
      <c r="AU4448" t="s">
        <v>2924</v>
      </c>
      <c r="AV4448" t="s">
        <v>217</v>
      </c>
      <c r="AW4448" t="s">
        <v>124</v>
      </c>
      <c r="AX4448" t="s">
        <v>1210</v>
      </c>
      <c r="AY4448" t="s">
        <v>2891</v>
      </c>
      <c r="AZ4448" t="s">
        <v>2896</v>
      </c>
      <c r="BA4448" t="s">
        <v>2895</v>
      </c>
      <c r="BI4448" t="s">
        <v>2889</v>
      </c>
      <c r="BJ4448" t="s">
        <v>231</v>
      </c>
      <c r="BK4448" t="s">
        <v>108</v>
      </c>
      <c r="BO4448" t="s">
        <v>69</v>
      </c>
      <c r="BP4448" t="s">
        <v>93</v>
      </c>
      <c r="BQ4448" t="s">
        <v>225</v>
      </c>
    </row>
    <row r="4449" spans="1:69" x14ac:dyDescent="0.3">
      <c r="A4449">
        <v>556</v>
      </c>
      <c r="B4449" t="s">
        <v>1872</v>
      </c>
      <c r="C4449">
        <v>8</v>
      </c>
      <c r="D4449" t="s">
        <v>88</v>
      </c>
      <c r="E4449">
        <v>70</v>
      </c>
      <c r="F4449" t="s">
        <v>2916</v>
      </c>
      <c r="G4449" t="s">
        <v>90</v>
      </c>
      <c r="H4449" t="s">
        <v>90</v>
      </c>
      <c r="I4449">
        <v>550</v>
      </c>
      <c r="J4449" t="s">
        <v>90</v>
      </c>
      <c r="Q4449">
        <v>555</v>
      </c>
      <c r="R4449" t="s">
        <v>90</v>
      </c>
      <c r="S4449" t="s">
        <v>90</v>
      </c>
      <c r="T4449" t="s">
        <v>2889</v>
      </c>
      <c r="U4449" t="s">
        <v>228</v>
      </c>
      <c r="V4449" t="s">
        <v>119</v>
      </c>
      <c r="AU4449" t="s">
        <v>2924</v>
      </c>
      <c r="AV4449" t="s">
        <v>216</v>
      </c>
      <c r="AW4449" t="s">
        <v>98</v>
      </c>
      <c r="AX4449" t="s">
        <v>1210</v>
      </c>
      <c r="AY4449" t="s">
        <v>2891</v>
      </c>
      <c r="AZ4449" t="s">
        <v>2892</v>
      </c>
      <c r="BA4449" t="s">
        <v>2894</v>
      </c>
      <c r="BI4449" t="s">
        <v>2889</v>
      </c>
      <c r="BJ4449" t="s">
        <v>228</v>
      </c>
      <c r="BK4449" t="s">
        <v>119</v>
      </c>
      <c r="BO4449" t="s">
        <v>90</v>
      </c>
      <c r="BP4449" t="s">
        <v>93</v>
      </c>
      <c r="BQ4449" t="s">
        <v>94</v>
      </c>
    </row>
    <row r="4450" spans="1:69" x14ac:dyDescent="0.3">
      <c r="A4450">
        <v>557</v>
      </c>
      <c r="B4450" t="s">
        <v>2897</v>
      </c>
      <c r="C4450">
        <v>1</v>
      </c>
      <c r="D4450" t="s">
        <v>67</v>
      </c>
      <c r="E4450">
        <v>70</v>
      </c>
      <c r="F4450" t="s">
        <v>2916</v>
      </c>
      <c r="G4450" t="s">
        <v>90</v>
      </c>
      <c r="H4450" t="s">
        <v>90</v>
      </c>
      <c r="I4450">
        <v>551</v>
      </c>
      <c r="J4450" t="s">
        <v>90</v>
      </c>
      <c r="Q4450">
        <v>555</v>
      </c>
      <c r="R4450" t="s">
        <v>90</v>
      </c>
      <c r="S4450" t="s">
        <v>90</v>
      </c>
      <c r="T4450" t="s">
        <v>2898</v>
      </c>
      <c r="U4450" t="s">
        <v>118</v>
      </c>
      <c r="V4450" t="s">
        <v>108</v>
      </c>
      <c r="AU4450" t="s">
        <v>2925</v>
      </c>
      <c r="AV4450" t="s">
        <v>2485</v>
      </c>
      <c r="AW4450" t="s">
        <v>124</v>
      </c>
      <c r="AX4450" t="s">
        <v>1210</v>
      </c>
      <c r="AY4450" t="s">
        <v>2900</v>
      </c>
      <c r="AZ4450" t="s">
        <v>1052</v>
      </c>
      <c r="BA4450" t="s">
        <v>1311</v>
      </c>
      <c r="BI4450" t="s">
        <v>2898</v>
      </c>
      <c r="BJ4450" t="s">
        <v>118</v>
      </c>
      <c r="BK4450" t="s">
        <v>108</v>
      </c>
      <c r="BO4450" t="s">
        <v>90</v>
      </c>
      <c r="BP4450" t="s">
        <v>93</v>
      </c>
      <c r="BQ4450" t="s">
        <v>94</v>
      </c>
    </row>
    <row r="4451" spans="1:69" x14ac:dyDescent="0.3">
      <c r="A4451">
        <v>557</v>
      </c>
      <c r="B4451" t="s">
        <v>2897</v>
      </c>
      <c r="C4451">
        <v>2</v>
      </c>
      <c r="D4451" t="s">
        <v>77</v>
      </c>
      <c r="E4451">
        <v>70</v>
      </c>
      <c r="F4451" t="s">
        <v>2916</v>
      </c>
      <c r="G4451" t="s">
        <v>90</v>
      </c>
      <c r="H4451" t="s">
        <v>90</v>
      </c>
      <c r="I4451">
        <v>551</v>
      </c>
      <c r="J4451" t="s">
        <v>90</v>
      </c>
      <c r="Q4451">
        <v>555</v>
      </c>
      <c r="R4451" t="s">
        <v>90</v>
      </c>
      <c r="S4451" t="s">
        <v>90</v>
      </c>
      <c r="T4451" t="s">
        <v>2898</v>
      </c>
      <c r="U4451" t="s">
        <v>118</v>
      </c>
      <c r="V4451" t="s">
        <v>201</v>
      </c>
      <c r="AU4451" t="s">
        <v>2925</v>
      </c>
      <c r="AV4451" t="s">
        <v>2485</v>
      </c>
      <c r="AW4451" t="s">
        <v>1212</v>
      </c>
      <c r="AX4451" t="s">
        <v>1210</v>
      </c>
      <c r="AY4451" t="s">
        <v>2900</v>
      </c>
      <c r="AZ4451" t="s">
        <v>1052</v>
      </c>
      <c r="BA4451" t="s">
        <v>938</v>
      </c>
      <c r="BI4451" t="s">
        <v>2898</v>
      </c>
      <c r="BJ4451" t="s">
        <v>118</v>
      </c>
      <c r="BK4451" t="s">
        <v>201</v>
      </c>
      <c r="BO4451" t="s">
        <v>90</v>
      </c>
      <c r="BP4451" t="s">
        <v>93</v>
      </c>
      <c r="BQ4451" t="s">
        <v>94</v>
      </c>
    </row>
    <row r="4452" spans="1:69" x14ac:dyDescent="0.3">
      <c r="A4452">
        <v>557</v>
      </c>
      <c r="B4452" t="s">
        <v>2897</v>
      </c>
      <c r="C4452">
        <v>3</v>
      </c>
      <c r="D4452" t="s">
        <v>83</v>
      </c>
      <c r="E4452">
        <v>70</v>
      </c>
      <c r="F4452" t="s">
        <v>2916</v>
      </c>
      <c r="G4452" t="s">
        <v>90</v>
      </c>
      <c r="H4452" t="s">
        <v>90</v>
      </c>
      <c r="I4452">
        <v>551</v>
      </c>
      <c r="J4452" t="s">
        <v>90</v>
      </c>
      <c r="Q4452">
        <v>555</v>
      </c>
      <c r="R4452" t="s">
        <v>90</v>
      </c>
      <c r="S4452" t="s">
        <v>90</v>
      </c>
      <c r="T4452" t="s">
        <v>2898</v>
      </c>
      <c r="U4452" t="s">
        <v>118</v>
      </c>
      <c r="V4452" t="s">
        <v>119</v>
      </c>
      <c r="AU4452" t="s">
        <v>2925</v>
      </c>
      <c r="AV4452" t="s">
        <v>2485</v>
      </c>
      <c r="AW4452" t="s">
        <v>98</v>
      </c>
      <c r="AX4452" t="s">
        <v>1210</v>
      </c>
      <c r="AY4452" t="s">
        <v>2900</v>
      </c>
      <c r="AZ4452" t="s">
        <v>1052</v>
      </c>
      <c r="BA4452" t="s">
        <v>938</v>
      </c>
      <c r="BI4452" t="s">
        <v>2898</v>
      </c>
      <c r="BJ4452" t="s">
        <v>118</v>
      </c>
      <c r="BK4452" t="s">
        <v>119</v>
      </c>
      <c r="BO4452" t="s">
        <v>90</v>
      </c>
      <c r="BP4452" t="s">
        <v>93</v>
      </c>
      <c r="BQ4452" t="s">
        <v>94</v>
      </c>
    </row>
    <row r="4453" spans="1:69" x14ac:dyDescent="0.3">
      <c r="A4453">
        <v>557</v>
      </c>
      <c r="B4453" t="s">
        <v>2897</v>
      </c>
      <c r="C4453">
        <v>4</v>
      </c>
      <c r="D4453" t="s">
        <v>84</v>
      </c>
      <c r="E4453">
        <v>70</v>
      </c>
      <c r="F4453" t="s">
        <v>2916</v>
      </c>
      <c r="G4453" t="s">
        <v>90</v>
      </c>
      <c r="H4453" t="s">
        <v>90</v>
      </c>
      <c r="I4453">
        <v>551</v>
      </c>
      <c r="J4453" t="s">
        <v>90</v>
      </c>
      <c r="Q4453">
        <v>555</v>
      </c>
      <c r="R4453" t="s">
        <v>90</v>
      </c>
      <c r="S4453" t="s">
        <v>90</v>
      </c>
      <c r="T4453" t="s">
        <v>2898</v>
      </c>
      <c r="U4453" t="s">
        <v>1285</v>
      </c>
      <c r="V4453" t="s">
        <v>108</v>
      </c>
      <c r="AU4453" t="s">
        <v>2925</v>
      </c>
      <c r="AV4453" t="s">
        <v>2926</v>
      </c>
      <c r="AW4453" t="s">
        <v>124</v>
      </c>
      <c r="AX4453" t="s">
        <v>1210</v>
      </c>
      <c r="AY4453" t="s">
        <v>2900</v>
      </c>
      <c r="AZ4453" t="s">
        <v>1543</v>
      </c>
      <c r="BA4453" t="s">
        <v>1311</v>
      </c>
      <c r="BI4453" t="s">
        <v>2898</v>
      </c>
      <c r="BJ4453" t="s">
        <v>1285</v>
      </c>
      <c r="BK4453" t="s">
        <v>108</v>
      </c>
      <c r="BO4453" t="s">
        <v>69</v>
      </c>
      <c r="BP4453" t="s">
        <v>93</v>
      </c>
      <c r="BQ4453" t="s">
        <v>225</v>
      </c>
    </row>
    <row r="4454" spans="1:69" x14ac:dyDescent="0.3">
      <c r="A4454">
        <v>557</v>
      </c>
      <c r="B4454" t="s">
        <v>2897</v>
      </c>
      <c r="C4454">
        <v>5</v>
      </c>
      <c r="D4454" t="s">
        <v>85</v>
      </c>
      <c r="E4454">
        <v>70</v>
      </c>
      <c r="F4454" t="s">
        <v>2916</v>
      </c>
      <c r="G4454" t="s">
        <v>90</v>
      </c>
      <c r="H4454" t="s">
        <v>90</v>
      </c>
      <c r="I4454">
        <v>551</v>
      </c>
      <c r="J4454" t="s">
        <v>90</v>
      </c>
      <c r="Q4454">
        <v>555</v>
      </c>
      <c r="R4454" t="s">
        <v>90</v>
      </c>
      <c r="S4454" t="s">
        <v>90</v>
      </c>
      <c r="T4454" t="s">
        <v>2898</v>
      </c>
      <c r="U4454" t="s">
        <v>118</v>
      </c>
      <c r="V4454" t="s">
        <v>201</v>
      </c>
      <c r="AU4454" t="s">
        <v>2925</v>
      </c>
      <c r="AV4454" t="s">
        <v>2485</v>
      </c>
      <c r="AW4454" t="s">
        <v>1212</v>
      </c>
      <c r="AX4454" t="s">
        <v>1210</v>
      </c>
      <c r="AY4454" t="s">
        <v>2900</v>
      </c>
      <c r="AZ4454" t="s">
        <v>1052</v>
      </c>
      <c r="BA4454" t="s">
        <v>938</v>
      </c>
      <c r="BI4454" t="s">
        <v>2898</v>
      </c>
      <c r="BJ4454" t="s">
        <v>118</v>
      </c>
      <c r="BK4454" t="s">
        <v>201</v>
      </c>
      <c r="BO4454" t="s">
        <v>90</v>
      </c>
      <c r="BP4454" t="s">
        <v>93</v>
      </c>
      <c r="BQ4454" t="s">
        <v>94</v>
      </c>
    </row>
    <row r="4455" spans="1:69" x14ac:dyDescent="0.3">
      <c r="A4455">
        <v>557</v>
      </c>
      <c r="B4455" t="s">
        <v>2897</v>
      </c>
      <c r="C4455">
        <v>6</v>
      </c>
      <c r="D4455" t="s">
        <v>86</v>
      </c>
      <c r="E4455">
        <v>70</v>
      </c>
      <c r="F4455" t="s">
        <v>2916</v>
      </c>
      <c r="G4455" t="s">
        <v>90</v>
      </c>
      <c r="H4455" t="s">
        <v>90</v>
      </c>
      <c r="I4455">
        <v>551</v>
      </c>
      <c r="J4455" t="s">
        <v>90</v>
      </c>
      <c r="Q4455">
        <v>555</v>
      </c>
      <c r="R4455" t="s">
        <v>90</v>
      </c>
      <c r="S4455" t="s">
        <v>90</v>
      </c>
      <c r="T4455" t="s">
        <v>2898</v>
      </c>
      <c r="U4455" t="s">
        <v>1276</v>
      </c>
      <c r="V4455" t="s">
        <v>108</v>
      </c>
      <c r="AU4455" t="s">
        <v>2925</v>
      </c>
      <c r="AV4455" t="s">
        <v>2927</v>
      </c>
      <c r="AW4455" t="s">
        <v>124</v>
      </c>
      <c r="AX4455" t="s">
        <v>1210</v>
      </c>
      <c r="AY4455" t="s">
        <v>2900</v>
      </c>
      <c r="AZ4455" t="s">
        <v>1541</v>
      </c>
      <c r="BA4455" t="s">
        <v>1311</v>
      </c>
      <c r="BI4455" t="s">
        <v>2898</v>
      </c>
      <c r="BJ4455" t="s">
        <v>1276</v>
      </c>
      <c r="BK4455" t="s">
        <v>108</v>
      </c>
      <c r="BO4455" t="s">
        <v>69</v>
      </c>
      <c r="BP4455" t="s">
        <v>93</v>
      </c>
      <c r="BQ4455" t="s">
        <v>225</v>
      </c>
    </row>
    <row r="4456" spans="1:69" x14ac:dyDescent="0.3">
      <c r="A4456">
        <v>557</v>
      </c>
      <c r="B4456" t="s">
        <v>2897</v>
      </c>
      <c r="C4456">
        <v>7</v>
      </c>
      <c r="D4456" t="s">
        <v>87</v>
      </c>
      <c r="E4456">
        <v>70</v>
      </c>
      <c r="F4456" t="s">
        <v>2916</v>
      </c>
      <c r="G4456" t="s">
        <v>90</v>
      </c>
      <c r="H4456" t="s">
        <v>90</v>
      </c>
      <c r="I4456">
        <v>551</v>
      </c>
      <c r="J4456" t="s">
        <v>90</v>
      </c>
      <c r="Q4456">
        <v>555</v>
      </c>
      <c r="R4456" t="s">
        <v>90</v>
      </c>
      <c r="S4456" t="s">
        <v>90</v>
      </c>
      <c r="T4456" t="s">
        <v>2898</v>
      </c>
      <c r="U4456" t="s">
        <v>1276</v>
      </c>
      <c r="V4456" t="s">
        <v>108</v>
      </c>
      <c r="AU4456" t="s">
        <v>2925</v>
      </c>
      <c r="AV4456" t="s">
        <v>2927</v>
      </c>
      <c r="AW4456" t="s">
        <v>124</v>
      </c>
      <c r="AX4456" t="s">
        <v>1210</v>
      </c>
      <c r="AY4456" t="s">
        <v>2900</v>
      </c>
      <c r="AZ4456" t="s">
        <v>1541</v>
      </c>
      <c r="BA4456" t="s">
        <v>1311</v>
      </c>
      <c r="BI4456" t="s">
        <v>2898</v>
      </c>
      <c r="BJ4456" t="s">
        <v>1276</v>
      </c>
      <c r="BK4456" t="s">
        <v>108</v>
      </c>
      <c r="BO4456" t="s">
        <v>69</v>
      </c>
      <c r="BP4456" t="s">
        <v>93</v>
      </c>
      <c r="BQ4456" t="s">
        <v>225</v>
      </c>
    </row>
    <row r="4457" spans="1:69" x14ac:dyDescent="0.3">
      <c r="A4457">
        <v>557</v>
      </c>
      <c r="B4457" t="s">
        <v>2897</v>
      </c>
      <c r="C4457">
        <v>8</v>
      </c>
      <c r="D4457" t="s">
        <v>88</v>
      </c>
      <c r="E4457">
        <v>70</v>
      </c>
      <c r="F4457" t="s">
        <v>2916</v>
      </c>
      <c r="G4457" t="s">
        <v>90</v>
      </c>
      <c r="H4457" t="s">
        <v>90</v>
      </c>
      <c r="I4457">
        <v>551</v>
      </c>
      <c r="J4457" t="s">
        <v>90</v>
      </c>
      <c r="Q4457">
        <v>555</v>
      </c>
      <c r="R4457" t="s">
        <v>90</v>
      </c>
      <c r="S4457" t="s">
        <v>90</v>
      </c>
      <c r="T4457" t="s">
        <v>2898</v>
      </c>
      <c r="U4457" t="s">
        <v>118</v>
      </c>
      <c r="V4457" t="s">
        <v>119</v>
      </c>
      <c r="AU4457" t="s">
        <v>2925</v>
      </c>
      <c r="AV4457" t="s">
        <v>2485</v>
      </c>
      <c r="AW4457" t="s">
        <v>98</v>
      </c>
      <c r="AX4457" t="s">
        <v>1210</v>
      </c>
      <c r="AY4457" t="s">
        <v>2900</v>
      </c>
      <c r="AZ4457" t="s">
        <v>1052</v>
      </c>
      <c r="BA4457" t="s">
        <v>938</v>
      </c>
      <c r="BI4457" t="s">
        <v>2898</v>
      </c>
      <c r="BJ4457" t="s">
        <v>118</v>
      </c>
      <c r="BK4457" t="s">
        <v>119</v>
      </c>
      <c r="BO4457" t="s">
        <v>90</v>
      </c>
      <c r="BP4457" t="s">
        <v>93</v>
      </c>
      <c r="BQ4457" t="s">
        <v>94</v>
      </c>
    </row>
    <row r="4458" spans="1:69" x14ac:dyDescent="0.3">
      <c r="A4458">
        <v>558</v>
      </c>
      <c r="B4458" t="s">
        <v>1929</v>
      </c>
      <c r="C4458">
        <v>1</v>
      </c>
      <c r="D4458" t="s">
        <v>67</v>
      </c>
      <c r="E4458">
        <v>70</v>
      </c>
      <c r="F4458" t="s">
        <v>2916</v>
      </c>
      <c r="G4458" t="s">
        <v>90</v>
      </c>
      <c r="H4458" t="s">
        <v>90</v>
      </c>
      <c r="I4458">
        <v>552</v>
      </c>
      <c r="J4458" t="s">
        <v>90</v>
      </c>
      <c r="Q4458">
        <v>554</v>
      </c>
      <c r="R4458" t="s">
        <v>90</v>
      </c>
      <c r="S4458" t="s">
        <v>90</v>
      </c>
      <c r="AU4458">
        <v>554</v>
      </c>
      <c r="AV4458" t="s">
        <v>90</v>
      </c>
      <c r="AW4458" t="s">
        <v>90</v>
      </c>
      <c r="AX4458">
        <v>0</v>
      </c>
      <c r="AY4458" t="s">
        <v>2902</v>
      </c>
      <c r="AZ4458" t="s">
        <v>954</v>
      </c>
      <c r="BA4458" t="s">
        <v>957</v>
      </c>
      <c r="BI4458">
        <v>554</v>
      </c>
      <c r="BJ4458" t="s">
        <v>90</v>
      </c>
      <c r="BK4458" t="s">
        <v>90</v>
      </c>
      <c r="BO4458" t="s">
        <v>90</v>
      </c>
      <c r="BP4458" t="s">
        <v>93</v>
      </c>
      <c r="BQ4458" t="s">
        <v>94</v>
      </c>
    </row>
    <row r="4459" spans="1:69" x14ac:dyDescent="0.3">
      <c r="A4459">
        <v>558</v>
      </c>
      <c r="B4459" t="s">
        <v>1929</v>
      </c>
      <c r="C4459">
        <v>2</v>
      </c>
      <c r="D4459" t="s">
        <v>77</v>
      </c>
      <c r="E4459">
        <v>70</v>
      </c>
      <c r="F4459" t="s">
        <v>2916</v>
      </c>
      <c r="G4459" t="s">
        <v>90</v>
      </c>
      <c r="H4459" t="s">
        <v>90</v>
      </c>
      <c r="I4459">
        <v>552</v>
      </c>
      <c r="J4459" t="s">
        <v>90</v>
      </c>
      <c r="Q4459">
        <v>554</v>
      </c>
      <c r="R4459" t="s">
        <v>90</v>
      </c>
      <c r="S4459" t="s">
        <v>90</v>
      </c>
      <c r="AU4459">
        <v>554</v>
      </c>
      <c r="AV4459" t="s">
        <v>90</v>
      </c>
      <c r="AW4459" t="s">
        <v>90</v>
      </c>
      <c r="AX4459">
        <v>0</v>
      </c>
      <c r="AY4459" t="s">
        <v>2902</v>
      </c>
      <c r="AZ4459" t="s">
        <v>954</v>
      </c>
      <c r="BA4459" t="s">
        <v>956</v>
      </c>
      <c r="BI4459">
        <v>554</v>
      </c>
      <c r="BJ4459" t="s">
        <v>90</v>
      </c>
      <c r="BK4459" t="s">
        <v>90</v>
      </c>
      <c r="BO4459" t="s">
        <v>90</v>
      </c>
      <c r="BP4459" t="s">
        <v>93</v>
      </c>
      <c r="BQ4459" t="s">
        <v>94</v>
      </c>
    </row>
    <row r="4460" spans="1:69" x14ac:dyDescent="0.3">
      <c r="A4460">
        <v>558</v>
      </c>
      <c r="B4460" t="s">
        <v>1929</v>
      </c>
      <c r="C4460">
        <v>3</v>
      </c>
      <c r="D4460" t="s">
        <v>83</v>
      </c>
      <c r="E4460">
        <v>70</v>
      </c>
      <c r="F4460" t="s">
        <v>2916</v>
      </c>
      <c r="G4460" t="s">
        <v>90</v>
      </c>
      <c r="H4460" t="s">
        <v>90</v>
      </c>
      <c r="I4460">
        <v>552</v>
      </c>
      <c r="J4460" t="s">
        <v>90</v>
      </c>
      <c r="Q4460">
        <v>554</v>
      </c>
      <c r="R4460" t="s">
        <v>90</v>
      </c>
      <c r="S4460" t="s">
        <v>90</v>
      </c>
      <c r="AU4460">
        <v>554</v>
      </c>
      <c r="AV4460" t="s">
        <v>90</v>
      </c>
      <c r="AW4460" t="s">
        <v>90</v>
      </c>
      <c r="AX4460">
        <v>0</v>
      </c>
      <c r="AY4460" t="s">
        <v>2902</v>
      </c>
      <c r="AZ4460" t="s">
        <v>954</v>
      </c>
      <c r="BA4460" t="s">
        <v>954</v>
      </c>
      <c r="BI4460">
        <v>554</v>
      </c>
      <c r="BJ4460" t="s">
        <v>90</v>
      </c>
      <c r="BK4460" t="s">
        <v>90</v>
      </c>
      <c r="BO4460" t="s">
        <v>90</v>
      </c>
      <c r="BP4460" t="s">
        <v>93</v>
      </c>
      <c r="BQ4460" t="s">
        <v>94</v>
      </c>
    </row>
    <row r="4461" spans="1:69" x14ac:dyDescent="0.3">
      <c r="A4461">
        <v>558</v>
      </c>
      <c r="B4461" t="s">
        <v>1929</v>
      </c>
      <c r="C4461">
        <v>4</v>
      </c>
      <c r="D4461" t="s">
        <v>84</v>
      </c>
      <c r="E4461">
        <v>70</v>
      </c>
      <c r="F4461" t="s">
        <v>2916</v>
      </c>
      <c r="G4461" t="s">
        <v>90</v>
      </c>
      <c r="H4461" t="s">
        <v>90</v>
      </c>
      <c r="I4461">
        <v>552</v>
      </c>
      <c r="J4461" t="s">
        <v>90</v>
      </c>
      <c r="Q4461">
        <v>554</v>
      </c>
      <c r="R4461" t="s">
        <v>90</v>
      </c>
      <c r="S4461" t="s">
        <v>90</v>
      </c>
      <c r="AU4461">
        <v>554</v>
      </c>
      <c r="AV4461" t="s">
        <v>90</v>
      </c>
      <c r="AW4461" t="s">
        <v>90</v>
      </c>
      <c r="AX4461">
        <v>0</v>
      </c>
      <c r="AY4461" t="s">
        <v>2902</v>
      </c>
      <c r="AZ4461" t="s">
        <v>954</v>
      </c>
      <c r="BA4461" t="s">
        <v>2903</v>
      </c>
      <c r="BI4461">
        <v>554</v>
      </c>
      <c r="BJ4461" t="s">
        <v>90</v>
      </c>
      <c r="BK4461" t="s">
        <v>90</v>
      </c>
      <c r="BO4461" t="s">
        <v>90</v>
      </c>
      <c r="BP4461" t="s">
        <v>93</v>
      </c>
      <c r="BQ4461" t="s">
        <v>94</v>
      </c>
    </row>
    <row r="4462" spans="1:69" x14ac:dyDescent="0.3">
      <c r="A4462">
        <v>558</v>
      </c>
      <c r="B4462" t="s">
        <v>1929</v>
      </c>
      <c r="C4462">
        <v>5</v>
      </c>
      <c r="D4462" t="s">
        <v>85</v>
      </c>
      <c r="E4462">
        <v>70</v>
      </c>
      <c r="F4462" t="s">
        <v>2916</v>
      </c>
      <c r="G4462" t="s">
        <v>90</v>
      </c>
      <c r="H4462" t="s">
        <v>90</v>
      </c>
      <c r="I4462">
        <v>552</v>
      </c>
      <c r="J4462" t="s">
        <v>90</v>
      </c>
      <c r="Q4462">
        <v>554</v>
      </c>
      <c r="R4462" t="s">
        <v>90</v>
      </c>
      <c r="S4462" t="s">
        <v>90</v>
      </c>
      <c r="AU4462">
        <v>554</v>
      </c>
      <c r="AV4462" t="s">
        <v>90</v>
      </c>
      <c r="AW4462" t="s">
        <v>90</v>
      </c>
      <c r="AX4462">
        <v>0</v>
      </c>
      <c r="AY4462" t="s">
        <v>2902</v>
      </c>
      <c r="AZ4462" t="s">
        <v>954</v>
      </c>
      <c r="BA4462" t="s">
        <v>956</v>
      </c>
      <c r="BI4462">
        <v>554</v>
      </c>
      <c r="BJ4462" t="s">
        <v>90</v>
      </c>
      <c r="BK4462" t="s">
        <v>90</v>
      </c>
      <c r="BO4462" t="s">
        <v>90</v>
      </c>
      <c r="BP4462" t="s">
        <v>93</v>
      </c>
      <c r="BQ4462" t="s">
        <v>94</v>
      </c>
    </row>
    <row r="4463" spans="1:69" x14ac:dyDescent="0.3">
      <c r="A4463">
        <v>558</v>
      </c>
      <c r="B4463" t="s">
        <v>1929</v>
      </c>
      <c r="C4463">
        <v>6</v>
      </c>
      <c r="D4463" t="s">
        <v>86</v>
      </c>
      <c r="E4463">
        <v>70</v>
      </c>
      <c r="F4463" t="s">
        <v>2916</v>
      </c>
      <c r="G4463" t="s">
        <v>90</v>
      </c>
      <c r="H4463" t="s">
        <v>90</v>
      </c>
      <c r="I4463">
        <v>552</v>
      </c>
      <c r="J4463" t="s">
        <v>90</v>
      </c>
      <c r="Q4463">
        <v>554</v>
      </c>
      <c r="R4463" t="s">
        <v>90</v>
      </c>
      <c r="S4463" t="s">
        <v>90</v>
      </c>
      <c r="AU4463">
        <v>554</v>
      </c>
      <c r="AV4463" t="s">
        <v>90</v>
      </c>
      <c r="AW4463" t="s">
        <v>90</v>
      </c>
      <c r="AX4463">
        <v>0</v>
      </c>
      <c r="AY4463" t="s">
        <v>2902</v>
      </c>
      <c r="AZ4463" t="s">
        <v>2904</v>
      </c>
      <c r="BA4463" t="s">
        <v>957</v>
      </c>
      <c r="BI4463">
        <v>554</v>
      </c>
      <c r="BJ4463" t="s">
        <v>90</v>
      </c>
      <c r="BK4463" t="s">
        <v>90</v>
      </c>
      <c r="BO4463" t="s">
        <v>90</v>
      </c>
      <c r="BP4463" t="s">
        <v>93</v>
      </c>
      <c r="BQ4463" t="s">
        <v>94</v>
      </c>
    </row>
    <row r="4464" spans="1:69" x14ac:dyDescent="0.3">
      <c r="A4464">
        <v>558</v>
      </c>
      <c r="B4464" t="s">
        <v>1929</v>
      </c>
      <c r="C4464">
        <v>7</v>
      </c>
      <c r="D4464" t="s">
        <v>87</v>
      </c>
      <c r="E4464">
        <v>70</v>
      </c>
      <c r="F4464" t="s">
        <v>2916</v>
      </c>
      <c r="G4464" t="s">
        <v>90</v>
      </c>
      <c r="H4464" t="s">
        <v>90</v>
      </c>
      <c r="I4464">
        <v>552</v>
      </c>
      <c r="J4464" t="s">
        <v>90</v>
      </c>
      <c r="Q4464">
        <v>554</v>
      </c>
      <c r="R4464" t="s">
        <v>90</v>
      </c>
      <c r="S4464" t="s">
        <v>90</v>
      </c>
      <c r="AU4464">
        <v>554</v>
      </c>
      <c r="AV4464" t="s">
        <v>90</v>
      </c>
      <c r="AW4464" t="s">
        <v>90</v>
      </c>
      <c r="AX4464">
        <v>0</v>
      </c>
      <c r="AY4464" t="s">
        <v>2902</v>
      </c>
      <c r="AZ4464" t="s">
        <v>957</v>
      </c>
      <c r="BA4464" t="s">
        <v>957</v>
      </c>
      <c r="BI4464">
        <v>554</v>
      </c>
      <c r="BJ4464" t="s">
        <v>90</v>
      </c>
      <c r="BK4464" t="s">
        <v>90</v>
      </c>
      <c r="BO4464" t="s">
        <v>90</v>
      </c>
      <c r="BP4464" t="s">
        <v>93</v>
      </c>
      <c r="BQ4464" t="s">
        <v>94</v>
      </c>
    </row>
    <row r="4465" spans="1:69" x14ac:dyDescent="0.3">
      <c r="A4465">
        <v>558</v>
      </c>
      <c r="B4465" t="s">
        <v>1929</v>
      </c>
      <c r="C4465">
        <v>8</v>
      </c>
      <c r="D4465" t="s">
        <v>88</v>
      </c>
      <c r="E4465">
        <v>70</v>
      </c>
      <c r="F4465" t="s">
        <v>2916</v>
      </c>
      <c r="G4465" t="s">
        <v>90</v>
      </c>
      <c r="H4465" t="s">
        <v>90</v>
      </c>
      <c r="I4465">
        <v>552</v>
      </c>
      <c r="J4465" t="s">
        <v>90</v>
      </c>
      <c r="Q4465">
        <v>554</v>
      </c>
      <c r="R4465" t="s">
        <v>90</v>
      </c>
      <c r="S4465" t="s">
        <v>90</v>
      </c>
      <c r="AU4465">
        <v>554</v>
      </c>
      <c r="AV4465" t="s">
        <v>90</v>
      </c>
      <c r="AW4465" t="s">
        <v>90</v>
      </c>
      <c r="AX4465">
        <v>0</v>
      </c>
      <c r="AY4465" t="s">
        <v>2902</v>
      </c>
      <c r="AZ4465" t="s">
        <v>954</v>
      </c>
      <c r="BA4465" t="s">
        <v>954</v>
      </c>
      <c r="BI4465">
        <v>554</v>
      </c>
      <c r="BJ4465" t="s">
        <v>90</v>
      </c>
      <c r="BK4465" t="s">
        <v>90</v>
      </c>
      <c r="BO4465" t="s">
        <v>90</v>
      </c>
      <c r="BP4465" t="s">
        <v>93</v>
      </c>
      <c r="BQ4465" t="s">
        <v>94</v>
      </c>
    </row>
    <row r="4466" spans="1:69" x14ac:dyDescent="0.3">
      <c r="A4466">
        <v>559</v>
      </c>
      <c r="B4466" t="s">
        <v>2905</v>
      </c>
      <c r="C4466">
        <v>1</v>
      </c>
      <c r="D4466" t="s">
        <v>67</v>
      </c>
      <c r="E4466">
        <v>70</v>
      </c>
      <c r="F4466" t="s">
        <v>2916</v>
      </c>
      <c r="G4466" t="s">
        <v>90</v>
      </c>
      <c r="H4466" t="s">
        <v>90</v>
      </c>
      <c r="I4466">
        <v>553</v>
      </c>
      <c r="J4466" t="s">
        <v>90</v>
      </c>
      <c r="Q4466">
        <v>554</v>
      </c>
      <c r="R4466" t="s">
        <v>90</v>
      </c>
      <c r="S4466" t="s">
        <v>90</v>
      </c>
      <c r="T4466">
        <v>228</v>
      </c>
      <c r="U4466" t="s">
        <v>78</v>
      </c>
      <c r="V4466" t="s">
        <v>69</v>
      </c>
      <c r="AU4466" t="s">
        <v>2928</v>
      </c>
      <c r="AV4466" t="s">
        <v>80</v>
      </c>
      <c r="AW4466" t="s">
        <v>73</v>
      </c>
      <c r="AX4466" t="s">
        <v>2929</v>
      </c>
      <c r="AY4466" t="s">
        <v>2930</v>
      </c>
      <c r="AZ4466" t="s">
        <v>2931</v>
      </c>
      <c r="BA4466" t="s">
        <v>2932</v>
      </c>
      <c r="BI4466">
        <v>554</v>
      </c>
      <c r="BJ4466" t="s">
        <v>90</v>
      </c>
      <c r="BK4466" t="s">
        <v>90</v>
      </c>
      <c r="BO4466" t="s">
        <v>90</v>
      </c>
      <c r="BP4466" t="s">
        <v>93</v>
      </c>
      <c r="BQ4466" t="s">
        <v>94</v>
      </c>
    </row>
    <row r="4467" spans="1:69" x14ac:dyDescent="0.3">
      <c r="A4467">
        <v>559</v>
      </c>
      <c r="B4467" t="s">
        <v>2905</v>
      </c>
      <c r="C4467">
        <v>2</v>
      </c>
      <c r="D4467" t="s">
        <v>77</v>
      </c>
      <c r="E4467">
        <v>70</v>
      </c>
      <c r="F4467" t="s">
        <v>2916</v>
      </c>
      <c r="G4467" t="s">
        <v>90</v>
      </c>
      <c r="H4467" t="s">
        <v>90</v>
      </c>
      <c r="I4467">
        <v>553</v>
      </c>
      <c r="J4467" t="s">
        <v>90</v>
      </c>
      <c r="Q4467">
        <v>554</v>
      </c>
      <c r="R4467" t="s">
        <v>90</v>
      </c>
      <c r="S4467" t="s">
        <v>90</v>
      </c>
      <c r="T4467">
        <v>228</v>
      </c>
      <c r="U4467" t="s">
        <v>78</v>
      </c>
      <c r="V4467" t="s">
        <v>78</v>
      </c>
      <c r="AU4467" t="s">
        <v>2928</v>
      </c>
      <c r="AV4467" t="s">
        <v>80</v>
      </c>
      <c r="AW4467" t="s">
        <v>80</v>
      </c>
      <c r="AX4467" t="s">
        <v>2929</v>
      </c>
      <c r="AY4467" t="s">
        <v>2930</v>
      </c>
      <c r="AZ4467" t="s">
        <v>2931</v>
      </c>
      <c r="BA4467" t="s">
        <v>2933</v>
      </c>
      <c r="BI4467">
        <v>554</v>
      </c>
      <c r="BJ4467" t="s">
        <v>90</v>
      </c>
      <c r="BK4467" t="s">
        <v>90</v>
      </c>
      <c r="BO4467" t="s">
        <v>90</v>
      </c>
      <c r="BP4467" t="s">
        <v>93</v>
      </c>
      <c r="BQ4467" t="s">
        <v>94</v>
      </c>
    </row>
    <row r="4468" spans="1:69" x14ac:dyDescent="0.3">
      <c r="A4468">
        <v>559</v>
      </c>
      <c r="B4468" t="s">
        <v>2905</v>
      </c>
      <c r="C4468">
        <v>3</v>
      </c>
      <c r="D4468" t="s">
        <v>83</v>
      </c>
      <c r="E4468">
        <v>70</v>
      </c>
      <c r="F4468" t="s">
        <v>2916</v>
      </c>
      <c r="G4468" t="s">
        <v>90</v>
      </c>
      <c r="H4468" t="s">
        <v>90</v>
      </c>
      <c r="I4468">
        <v>553</v>
      </c>
      <c r="J4468" t="s">
        <v>90</v>
      </c>
      <c r="Q4468">
        <v>554</v>
      </c>
      <c r="R4468" t="s">
        <v>90</v>
      </c>
      <c r="S4468" t="s">
        <v>90</v>
      </c>
      <c r="T4468">
        <v>228</v>
      </c>
      <c r="U4468" t="s">
        <v>78</v>
      </c>
      <c r="V4468" t="s">
        <v>78</v>
      </c>
      <c r="AU4468" t="s">
        <v>2928</v>
      </c>
      <c r="AV4468" t="s">
        <v>80</v>
      </c>
      <c r="AW4468" t="s">
        <v>80</v>
      </c>
      <c r="AX4468" t="s">
        <v>2929</v>
      </c>
      <c r="AY4468" t="s">
        <v>2930</v>
      </c>
      <c r="AZ4468" t="s">
        <v>2931</v>
      </c>
      <c r="BA4468" t="s">
        <v>2934</v>
      </c>
      <c r="BI4468">
        <v>554</v>
      </c>
      <c r="BJ4468" t="s">
        <v>90</v>
      </c>
      <c r="BK4468" t="s">
        <v>90</v>
      </c>
      <c r="BO4468" t="s">
        <v>90</v>
      </c>
      <c r="BP4468" t="s">
        <v>93</v>
      </c>
      <c r="BQ4468" t="s">
        <v>94</v>
      </c>
    </row>
    <row r="4469" spans="1:69" x14ac:dyDescent="0.3">
      <c r="A4469">
        <v>559</v>
      </c>
      <c r="B4469" t="s">
        <v>2905</v>
      </c>
      <c r="C4469">
        <v>4</v>
      </c>
      <c r="D4469" t="s">
        <v>84</v>
      </c>
      <c r="E4469">
        <v>70</v>
      </c>
      <c r="F4469" t="s">
        <v>2916</v>
      </c>
      <c r="G4469" t="s">
        <v>90</v>
      </c>
      <c r="H4469" t="s">
        <v>90</v>
      </c>
      <c r="I4469">
        <v>553</v>
      </c>
      <c r="J4469" t="s">
        <v>90</v>
      </c>
      <c r="Q4469">
        <v>554</v>
      </c>
      <c r="R4469" t="s">
        <v>90</v>
      </c>
      <c r="S4469" t="s">
        <v>90</v>
      </c>
      <c r="T4469">
        <v>228</v>
      </c>
      <c r="U4469" t="s">
        <v>78</v>
      </c>
      <c r="V4469" t="s">
        <v>69</v>
      </c>
      <c r="AU4469" t="s">
        <v>2928</v>
      </c>
      <c r="AV4469" t="s">
        <v>80</v>
      </c>
      <c r="AW4469" t="s">
        <v>73</v>
      </c>
      <c r="AX4469" t="s">
        <v>2929</v>
      </c>
      <c r="AY4469" t="s">
        <v>2930</v>
      </c>
      <c r="AZ4469" t="s">
        <v>2931</v>
      </c>
      <c r="BA4469" t="s">
        <v>2935</v>
      </c>
      <c r="BI4469">
        <v>554</v>
      </c>
      <c r="BJ4469" t="s">
        <v>90</v>
      </c>
      <c r="BK4469" t="s">
        <v>90</v>
      </c>
      <c r="BO4469" t="s">
        <v>90</v>
      </c>
      <c r="BP4469" t="s">
        <v>93</v>
      </c>
      <c r="BQ4469" t="s">
        <v>94</v>
      </c>
    </row>
    <row r="4470" spans="1:69" x14ac:dyDescent="0.3">
      <c r="A4470">
        <v>559</v>
      </c>
      <c r="B4470" t="s">
        <v>2905</v>
      </c>
      <c r="C4470">
        <v>5</v>
      </c>
      <c r="D4470" t="s">
        <v>85</v>
      </c>
      <c r="E4470">
        <v>70</v>
      </c>
      <c r="F4470" t="s">
        <v>2916</v>
      </c>
      <c r="G4470" t="s">
        <v>90</v>
      </c>
      <c r="H4470" t="s">
        <v>90</v>
      </c>
      <c r="I4470">
        <v>553</v>
      </c>
      <c r="J4470" t="s">
        <v>90</v>
      </c>
      <c r="Q4470">
        <v>554</v>
      </c>
      <c r="R4470" t="s">
        <v>90</v>
      </c>
      <c r="S4470" t="s">
        <v>90</v>
      </c>
      <c r="T4470">
        <v>228</v>
      </c>
      <c r="U4470" t="s">
        <v>78</v>
      </c>
      <c r="V4470" t="s">
        <v>78</v>
      </c>
      <c r="AU4470" t="s">
        <v>2928</v>
      </c>
      <c r="AV4470" t="s">
        <v>80</v>
      </c>
      <c r="AW4470" t="s">
        <v>80</v>
      </c>
      <c r="AX4470" t="s">
        <v>2929</v>
      </c>
      <c r="AY4470" t="s">
        <v>2930</v>
      </c>
      <c r="AZ4470" t="s">
        <v>2931</v>
      </c>
      <c r="BA4470" t="s">
        <v>2933</v>
      </c>
      <c r="BI4470">
        <v>554</v>
      </c>
      <c r="BJ4470" t="s">
        <v>90</v>
      </c>
      <c r="BK4470" t="s">
        <v>90</v>
      </c>
      <c r="BO4470" t="s">
        <v>90</v>
      </c>
      <c r="BP4470" t="s">
        <v>93</v>
      </c>
      <c r="BQ4470" t="s">
        <v>94</v>
      </c>
    </row>
    <row r="4471" spans="1:69" x14ac:dyDescent="0.3">
      <c r="A4471">
        <v>559</v>
      </c>
      <c r="B4471" t="s">
        <v>2905</v>
      </c>
      <c r="C4471">
        <v>6</v>
      </c>
      <c r="D4471" t="s">
        <v>86</v>
      </c>
      <c r="E4471">
        <v>70</v>
      </c>
      <c r="F4471" t="s">
        <v>2916</v>
      </c>
      <c r="G4471" t="s">
        <v>90</v>
      </c>
      <c r="H4471" t="s">
        <v>90</v>
      </c>
      <c r="I4471">
        <v>553</v>
      </c>
      <c r="J4471" t="s">
        <v>90</v>
      </c>
      <c r="Q4471">
        <v>554</v>
      </c>
      <c r="R4471" t="s">
        <v>90</v>
      </c>
      <c r="S4471" t="s">
        <v>90</v>
      </c>
      <c r="T4471">
        <v>228</v>
      </c>
      <c r="U4471" t="s">
        <v>69</v>
      </c>
      <c r="V4471" t="s">
        <v>69</v>
      </c>
      <c r="AU4471" t="s">
        <v>2928</v>
      </c>
      <c r="AV4471" t="s">
        <v>73</v>
      </c>
      <c r="AW4471" t="s">
        <v>73</v>
      </c>
      <c r="AX4471" t="s">
        <v>2929</v>
      </c>
      <c r="AY4471" t="s">
        <v>2930</v>
      </c>
      <c r="AZ4471" t="s">
        <v>2936</v>
      </c>
      <c r="BA4471" t="s">
        <v>2937</v>
      </c>
      <c r="BI4471">
        <v>554</v>
      </c>
      <c r="BJ4471" t="s">
        <v>90</v>
      </c>
      <c r="BK4471" t="s">
        <v>90</v>
      </c>
      <c r="BO4471" t="s">
        <v>69</v>
      </c>
      <c r="BP4471" t="s">
        <v>93</v>
      </c>
      <c r="BQ4471" t="s">
        <v>225</v>
      </c>
    </row>
    <row r="4472" spans="1:69" x14ac:dyDescent="0.3">
      <c r="A4472">
        <v>559</v>
      </c>
      <c r="B4472" t="s">
        <v>2905</v>
      </c>
      <c r="C4472">
        <v>7</v>
      </c>
      <c r="D4472" t="s">
        <v>87</v>
      </c>
      <c r="E4472">
        <v>70</v>
      </c>
      <c r="F4472" t="s">
        <v>2916</v>
      </c>
      <c r="G4472" t="s">
        <v>90</v>
      </c>
      <c r="H4472" t="s">
        <v>90</v>
      </c>
      <c r="I4472">
        <v>553</v>
      </c>
      <c r="J4472" t="s">
        <v>90</v>
      </c>
      <c r="Q4472">
        <v>554</v>
      </c>
      <c r="R4472" t="s">
        <v>90</v>
      </c>
      <c r="S4472" t="s">
        <v>90</v>
      </c>
      <c r="T4472">
        <v>228</v>
      </c>
      <c r="U4472" t="s">
        <v>69</v>
      </c>
      <c r="V4472" t="s">
        <v>69</v>
      </c>
      <c r="AU4472" t="s">
        <v>2928</v>
      </c>
      <c r="AV4472" t="s">
        <v>73</v>
      </c>
      <c r="AW4472" t="s">
        <v>73</v>
      </c>
      <c r="AX4472" t="s">
        <v>2929</v>
      </c>
      <c r="AY4472" t="s">
        <v>2930</v>
      </c>
      <c r="AZ4472" t="s">
        <v>2938</v>
      </c>
      <c r="BA4472" t="s">
        <v>2937</v>
      </c>
      <c r="BI4472">
        <v>554</v>
      </c>
      <c r="BJ4472" t="s">
        <v>90</v>
      </c>
      <c r="BK4472" t="s">
        <v>90</v>
      </c>
      <c r="BO4472" t="s">
        <v>69</v>
      </c>
      <c r="BP4472" t="s">
        <v>93</v>
      </c>
      <c r="BQ4472" t="s">
        <v>225</v>
      </c>
    </row>
    <row r="4473" spans="1:69" x14ac:dyDescent="0.3">
      <c r="A4473">
        <v>559</v>
      </c>
      <c r="B4473" t="s">
        <v>2905</v>
      </c>
      <c r="C4473">
        <v>8</v>
      </c>
      <c r="D4473" t="s">
        <v>88</v>
      </c>
      <c r="E4473">
        <v>70</v>
      </c>
      <c r="F4473" t="s">
        <v>2916</v>
      </c>
      <c r="G4473" t="s">
        <v>90</v>
      </c>
      <c r="H4473" t="s">
        <v>90</v>
      </c>
      <c r="I4473">
        <v>553</v>
      </c>
      <c r="J4473" t="s">
        <v>90</v>
      </c>
      <c r="Q4473">
        <v>554</v>
      </c>
      <c r="R4473" t="s">
        <v>90</v>
      </c>
      <c r="S4473" t="s">
        <v>90</v>
      </c>
      <c r="T4473">
        <v>228</v>
      </c>
      <c r="U4473" t="s">
        <v>78</v>
      </c>
      <c r="V4473" t="s">
        <v>78</v>
      </c>
      <c r="AU4473" t="s">
        <v>2928</v>
      </c>
      <c r="AV4473" t="s">
        <v>80</v>
      </c>
      <c r="AW4473" t="s">
        <v>80</v>
      </c>
      <c r="AX4473" t="s">
        <v>2929</v>
      </c>
      <c r="AY4473" t="s">
        <v>2930</v>
      </c>
      <c r="AZ4473" t="s">
        <v>2931</v>
      </c>
      <c r="BA4473" t="s">
        <v>2934</v>
      </c>
      <c r="BI4473">
        <v>554</v>
      </c>
      <c r="BJ4473" t="s">
        <v>90</v>
      </c>
      <c r="BK4473" t="s">
        <v>90</v>
      </c>
      <c r="BO4473" t="s">
        <v>90</v>
      </c>
      <c r="BP4473" t="s">
        <v>93</v>
      </c>
      <c r="BQ4473" t="s">
        <v>94</v>
      </c>
    </row>
    <row r="4474" spans="1:69" x14ac:dyDescent="0.3">
      <c r="A4474">
        <v>560</v>
      </c>
      <c r="B4474" t="s">
        <v>2796</v>
      </c>
      <c r="C4474">
        <v>1</v>
      </c>
      <c r="D4474" t="s">
        <v>67</v>
      </c>
      <c r="E4474">
        <v>71</v>
      </c>
      <c r="F4474" t="s">
        <v>2939</v>
      </c>
      <c r="G4474" t="s">
        <v>90</v>
      </c>
      <c r="H4474" t="s">
        <v>90</v>
      </c>
      <c r="K4474">
        <v>563</v>
      </c>
      <c r="L4474" t="s">
        <v>90</v>
      </c>
      <c r="Q4474" t="s">
        <v>2940</v>
      </c>
      <c r="R4474" t="s">
        <v>119</v>
      </c>
      <c r="S4474" t="s">
        <v>108</v>
      </c>
      <c r="W4474">
        <v>565</v>
      </c>
      <c r="X4474" t="s">
        <v>90</v>
      </c>
      <c r="Y4474" t="s">
        <v>90</v>
      </c>
      <c r="AU4474" t="s">
        <v>2941</v>
      </c>
      <c r="AV4474" t="s">
        <v>537</v>
      </c>
      <c r="AW4474" t="s">
        <v>532</v>
      </c>
      <c r="AX4474" t="s">
        <v>830</v>
      </c>
      <c r="AY4474" t="s">
        <v>2942</v>
      </c>
      <c r="AZ4474" t="s">
        <v>537</v>
      </c>
      <c r="BA4474" t="s">
        <v>532</v>
      </c>
      <c r="BO4474" t="s">
        <v>90</v>
      </c>
      <c r="BP4474" t="s">
        <v>93</v>
      </c>
      <c r="BQ4474" t="s">
        <v>94</v>
      </c>
    </row>
    <row r="4475" spans="1:69" x14ac:dyDescent="0.3">
      <c r="A4475">
        <v>560</v>
      </c>
      <c r="B4475" t="s">
        <v>2796</v>
      </c>
      <c r="C4475">
        <v>2</v>
      </c>
      <c r="D4475" t="s">
        <v>77</v>
      </c>
      <c r="E4475">
        <v>71</v>
      </c>
      <c r="F4475" t="s">
        <v>2939</v>
      </c>
      <c r="G4475" t="s">
        <v>90</v>
      </c>
      <c r="H4475" t="s">
        <v>90</v>
      </c>
      <c r="K4475">
        <v>563</v>
      </c>
      <c r="L4475" t="s">
        <v>90</v>
      </c>
      <c r="Q4475" t="s">
        <v>2940</v>
      </c>
      <c r="R4475" t="s">
        <v>119</v>
      </c>
      <c r="S4475" t="s">
        <v>108</v>
      </c>
      <c r="W4475">
        <v>565</v>
      </c>
      <c r="X4475" t="s">
        <v>90</v>
      </c>
      <c r="Y4475" t="s">
        <v>90</v>
      </c>
      <c r="AU4475" t="s">
        <v>2941</v>
      </c>
      <c r="AV4475" t="s">
        <v>537</v>
      </c>
      <c r="AW4475" t="s">
        <v>532</v>
      </c>
      <c r="AX4475" t="s">
        <v>830</v>
      </c>
      <c r="AY4475" t="s">
        <v>2942</v>
      </c>
      <c r="AZ4475" t="s">
        <v>537</v>
      </c>
      <c r="BA4475" t="s">
        <v>532</v>
      </c>
      <c r="BO4475" t="s">
        <v>90</v>
      </c>
      <c r="BP4475" t="s">
        <v>93</v>
      </c>
      <c r="BQ4475" t="s">
        <v>94</v>
      </c>
    </row>
    <row r="4476" spans="1:69" x14ac:dyDescent="0.3">
      <c r="A4476">
        <v>560</v>
      </c>
      <c r="B4476" t="s">
        <v>2796</v>
      </c>
      <c r="C4476">
        <v>3</v>
      </c>
      <c r="D4476" t="s">
        <v>83</v>
      </c>
      <c r="E4476">
        <v>71</v>
      </c>
      <c r="F4476" t="s">
        <v>2939</v>
      </c>
      <c r="G4476" t="s">
        <v>90</v>
      </c>
      <c r="H4476" t="s">
        <v>90</v>
      </c>
      <c r="K4476">
        <v>563</v>
      </c>
      <c r="L4476" t="s">
        <v>90</v>
      </c>
      <c r="Q4476" t="s">
        <v>2940</v>
      </c>
      <c r="R4476" t="s">
        <v>119</v>
      </c>
      <c r="S4476" t="s">
        <v>119</v>
      </c>
      <c r="W4476">
        <v>565</v>
      </c>
      <c r="X4476" t="s">
        <v>90</v>
      </c>
      <c r="Y4476" t="s">
        <v>90</v>
      </c>
      <c r="AU4476" t="s">
        <v>2941</v>
      </c>
      <c r="AV4476" t="s">
        <v>537</v>
      </c>
      <c r="AW4476" t="s">
        <v>537</v>
      </c>
      <c r="AX4476" t="s">
        <v>830</v>
      </c>
      <c r="AY4476" t="s">
        <v>2942</v>
      </c>
      <c r="AZ4476" t="s">
        <v>537</v>
      </c>
      <c r="BA4476" t="s">
        <v>537</v>
      </c>
      <c r="BO4476" t="s">
        <v>90</v>
      </c>
      <c r="BP4476" t="s">
        <v>93</v>
      </c>
      <c r="BQ4476" t="s">
        <v>94</v>
      </c>
    </row>
    <row r="4477" spans="1:69" x14ac:dyDescent="0.3">
      <c r="A4477">
        <v>560</v>
      </c>
      <c r="B4477" t="s">
        <v>2796</v>
      </c>
      <c r="C4477">
        <v>4</v>
      </c>
      <c r="D4477" t="s">
        <v>84</v>
      </c>
      <c r="E4477">
        <v>71</v>
      </c>
      <c r="F4477" t="s">
        <v>2939</v>
      </c>
      <c r="G4477" t="s">
        <v>90</v>
      </c>
      <c r="H4477" t="s">
        <v>90</v>
      </c>
      <c r="K4477">
        <v>563</v>
      </c>
      <c r="L4477" t="s">
        <v>90</v>
      </c>
      <c r="Q4477" t="s">
        <v>2940</v>
      </c>
      <c r="R4477" t="s">
        <v>119</v>
      </c>
      <c r="S4477" t="s">
        <v>201</v>
      </c>
      <c r="W4477">
        <v>565</v>
      </c>
      <c r="X4477" t="s">
        <v>90</v>
      </c>
      <c r="Y4477" t="s">
        <v>90</v>
      </c>
      <c r="AU4477" t="s">
        <v>2941</v>
      </c>
      <c r="AV4477" t="s">
        <v>537</v>
      </c>
      <c r="AW4477" t="s">
        <v>653</v>
      </c>
      <c r="AX4477" t="s">
        <v>830</v>
      </c>
      <c r="AY4477" t="s">
        <v>2942</v>
      </c>
      <c r="AZ4477" t="s">
        <v>537</v>
      </c>
      <c r="BA4477" t="s">
        <v>653</v>
      </c>
      <c r="BO4477" t="s">
        <v>90</v>
      </c>
      <c r="BP4477" t="s">
        <v>93</v>
      </c>
      <c r="BQ4477" t="s">
        <v>94</v>
      </c>
    </row>
    <row r="4478" spans="1:69" x14ac:dyDescent="0.3">
      <c r="A4478">
        <v>560</v>
      </c>
      <c r="B4478" t="s">
        <v>2796</v>
      </c>
      <c r="C4478">
        <v>5</v>
      </c>
      <c r="D4478" t="s">
        <v>85</v>
      </c>
      <c r="E4478">
        <v>71</v>
      </c>
      <c r="F4478" t="s">
        <v>2939</v>
      </c>
      <c r="G4478" t="s">
        <v>90</v>
      </c>
      <c r="H4478" t="s">
        <v>90</v>
      </c>
      <c r="K4478">
        <v>563</v>
      </c>
      <c r="L4478" t="s">
        <v>90</v>
      </c>
      <c r="Q4478" t="s">
        <v>2940</v>
      </c>
      <c r="R4478" t="s">
        <v>119</v>
      </c>
      <c r="S4478" t="s">
        <v>119</v>
      </c>
      <c r="W4478">
        <v>565</v>
      </c>
      <c r="X4478" t="s">
        <v>90</v>
      </c>
      <c r="Y4478" t="s">
        <v>90</v>
      </c>
      <c r="AU4478" t="s">
        <v>2941</v>
      </c>
      <c r="AV4478" t="s">
        <v>537</v>
      </c>
      <c r="AW4478" t="s">
        <v>537</v>
      </c>
      <c r="AX4478" t="s">
        <v>830</v>
      </c>
      <c r="AY4478" t="s">
        <v>2942</v>
      </c>
      <c r="AZ4478" t="s">
        <v>537</v>
      </c>
      <c r="BA4478" t="s">
        <v>537</v>
      </c>
      <c r="BO4478" t="s">
        <v>90</v>
      </c>
      <c r="BP4478" t="s">
        <v>93</v>
      </c>
      <c r="BQ4478" t="s">
        <v>94</v>
      </c>
    </row>
    <row r="4479" spans="1:69" x14ac:dyDescent="0.3">
      <c r="A4479">
        <v>560</v>
      </c>
      <c r="B4479" t="s">
        <v>2796</v>
      </c>
      <c r="C4479">
        <v>6</v>
      </c>
      <c r="D4479" t="s">
        <v>86</v>
      </c>
      <c r="E4479">
        <v>71</v>
      </c>
      <c r="F4479" t="s">
        <v>2939</v>
      </c>
      <c r="G4479" t="s">
        <v>90</v>
      </c>
      <c r="H4479" t="s">
        <v>90</v>
      </c>
      <c r="K4479">
        <v>563</v>
      </c>
      <c r="L4479" t="s">
        <v>90</v>
      </c>
      <c r="Q4479" t="s">
        <v>2940</v>
      </c>
      <c r="R4479" t="s">
        <v>108</v>
      </c>
      <c r="S4479" t="s">
        <v>108</v>
      </c>
      <c r="W4479">
        <v>565</v>
      </c>
      <c r="X4479" t="s">
        <v>90</v>
      </c>
      <c r="Y4479" t="s">
        <v>90</v>
      </c>
      <c r="AU4479" t="s">
        <v>2941</v>
      </c>
      <c r="AV4479" t="s">
        <v>532</v>
      </c>
      <c r="AW4479" t="s">
        <v>532</v>
      </c>
      <c r="AX4479" t="s">
        <v>830</v>
      </c>
      <c r="AY4479" t="s">
        <v>2942</v>
      </c>
      <c r="AZ4479" t="s">
        <v>532</v>
      </c>
      <c r="BA4479" t="s">
        <v>532</v>
      </c>
      <c r="BO4479" t="s">
        <v>69</v>
      </c>
      <c r="BP4479" t="s">
        <v>93</v>
      </c>
      <c r="BQ4479" t="s">
        <v>225</v>
      </c>
    </row>
    <row r="4480" spans="1:69" x14ac:dyDescent="0.3">
      <c r="A4480">
        <v>560</v>
      </c>
      <c r="B4480" t="s">
        <v>2796</v>
      </c>
      <c r="C4480">
        <v>7</v>
      </c>
      <c r="D4480" t="s">
        <v>87</v>
      </c>
      <c r="E4480">
        <v>71</v>
      </c>
      <c r="F4480" t="s">
        <v>2939</v>
      </c>
      <c r="G4480" t="s">
        <v>90</v>
      </c>
      <c r="H4480" t="s">
        <v>90</v>
      </c>
      <c r="K4480">
        <v>563</v>
      </c>
      <c r="L4480" t="s">
        <v>90</v>
      </c>
      <c r="Q4480" t="s">
        <v>2940</v>
      </c>
      <c r="R4480" t="s">
        <v>108</v>
      </c>
      <c r="S4480" t="s">
        <v>108</v>
      </c>
      <c r="W4480">
        <v>565</v>
      </c>
      <c r="X4480" t="s">
        <v>90</v>
      </c>
      <c r="Y4480" t="s">
        <v>90</v>
      </c>
      <c r="AU4480" t="s">
        <v>2941</v>
      </c>
      <c r="AV4480" t="s">
        <v>532</v>
      </c>
      <c r="AW4480" t="s">
        <v>532</v>
      </c>
      <c r="AX4480" t="s">
        <v>830</v>
      </c>
      <c r="AY4480" t="s">
        <v>2942</v>
      </c>
      <c r="AZ4480" t="s">
        <v>532</v>
      </c>
      <c r="BA4480" t="s">
        <v>532</v>
      </c>
      <c r="BO4480" t="s">
        <v>69</v>
      </c>
      <c r="BP4480" t="s">
        <v>93</v>
      </c>
      <c r="BQ4480" t="s">
        <v>225</v>
      </c>
    </row>
    <row r="4481" spans="1:69" x14ac:dyDescent="0.3">
      <c r="A4481">
        <v>560</v>
      </c>
      <c r="B4481" t="s">
        <v>2796</v>
      </c>
      <c r="C4481">
        <v>8</v>
      </c>
      <c r="D4481" t="s">
        <v>88</v>
      </c>
      <c r="E4481">
        <v>71</v>
      </c>
      <c r="F4481" t="s">
        <v>2939</v>
      </c>
      <c r="G4481" t="s">
        <v>90</v>
      </c>
      <c r="H4481" t="s">
        <v>90</v>
      </c>
      <c r="K4481">
        <v>563</v>
      </c>
      <c r="L4481" t="s">
        <v>90</v>
      </c>
      <c r="Q4481" t="s">
        <v>2940</v>
      </c>
      <c r="R4481" t="s">
        <v>119</v>
      </c>
      <c r="S4481" t="s">
        <v>119</v>
      </c>
      <c r="W4481">
        <v>565</v>
      </c>
      <c r="X4481" t="s">
        <v>90</v>
      </c>
      <c r="Y4481" t="s">
        <v>90</v>
      </c>
      <c r="AU4481" t="s">
        <v>2941</v>
      </c>
      <c r="AV4481" t="s">
        <v>537</v>
      </c>
      <c r="AW4481" t="s">
        <v>537</v>
      </c>
      <c r="AX4481" t="s">
        <v>830</v>
      </c>
      <c r="AY4481" t="s">
        <v>2942</v>
      </c>
      <c r="AZ4481" t="s">
        <v>537</v>
      </c>
      <c r="BA4481" t="s">
        <v>537</v>
      </c>
      <c r="BO4481" t="s">
        <v>90</v>
      </c>
      <c r="BP4481" t="s">
        <v>93</v>
      </c>
      <c r="BQ4481" t="s">
        <v>94</v>
      </c>
    </row>
    <row r="4482" spans="1:69" x14ac:dyDescent="0.3">
      <c r="A4482">
        <v>561</v>
      </c>
      <c r="B4482" t="s">
        <v>2943</v>
      </c>
      <c r="C4482">
        <v>1</v>
      </c>
      <c r="D4482" t="s">
        <v>67</v>
      </c>
      <c r="E4482">
        <v>71</v>
      </c>
      <c r="F4482" t="s">
        <v>2939</v>
      </c>
      <c r="G4482" t="s">
        <v>90</v>
      </c>
      <c r="H4482" t="s">
        <v>90</v>
      </c>
      <c r="K4482">
        <v>564</v>
      </c>
      <c r="L4482" t="s">
        <v>90</v>
      </c>
      <c r="W4482">
        <v>562</v>
      </c>
      <c r="X4482" t="s">
        <v>90</v>
      </c>
      <c r="Y4482" t="s">
        <v>90</v>
      </c>
      <c r="AU4482">
        <v>562</v>
      </c>
      <c r="AV4482" t="s">
        <v>90</v>
      </c>
      <c r="AW4482" t="s">
        <v>90</v>
      </c>
      <c r="AX4482">
        <v>0</v>
      </c>
      <c r="AY4482" t="s">
        <v>2944</v>
      </c>
      <c r="AZ4482" t="s">
        <v>844</v>
      </c>
      <c r="BA4482" t="s">
        <v>230</v>
      </c>
      <c r="BO4482" t="s">
        <v>90</v>
      </c>
      <c r="BP4482" t="s">
        <v>93</v>
      </c>
      <c r="BQ4482" t="s">
        <v>94</v>
      </c>
    </row>
    <row r="4483" spans="1:69" x14ac:dyDescent="0.3">
      <c r="A4483">
        <v>561</v>
      </c>
      <c r="B4483" t="s">
        <v>2943</v>
      </c>
      <c r="C4483">
        <v>2</v>
      </c>
      <c r="D4483" t="s">
        <v>77</v>
      </c>
      <c r="E4483">
        <v>71</v>
      </c>
      <c r="F4483" t="s">
        <v>2939</v>
      </c>
      <c r="G4483" t="s">
        <v>90</v>
      </c>
      <c r="H4483" t="s">
        <v>90</v>
      </c>
      <c r="K4483">
        <v>564</v>
      </c>
      <c r="L4483" t="s">
        <v>90</v>
      </c>
      <c r="W4483">
        <v>562</v>
      </c>
      <c r="X4483" t="s">
        <v>90</v>
      </c>
      <c r="Y4483" t="s">
        <v>90</v>
      </c>
      <c r="AU4483">
        <v>562</v>
      </c>
      <c r="AV4483" t="s">
        <v>90</v>
      </c>
      <c r="AW4483" t="s">
        <v>90</v>
      </c>
      <c r="AX4483">
        <v>0</v>
      </c>
      <c r="AY4483" t="s">
        <v>2944</v>
      </c>
      <c r="AZ4483" t="s">
        <v>844</v>
      </c>
      <c r="BA4483" t="s">
        <v>228</v>
      </c>
      <c r="BO4483" t="s">
        <v>90</v>
      </c>
      <c r="BP4483" t="s">
        <v>93</v>
      </c>
      <c r="BQ4483" t="s">
        <v>94</v>
      </c>
    </row>
    <row r="4484" spans="1:69" x14ac:dyDescent="0.3">
      <c r="A4484">
        <v>561</v>
      </c>
      <c r="B4484" t="s">
        <v>2943</v>
      </c>
      <c r="C4484">
        <v>3</v>
      </c>
      <c r="D4484" t="s">
        <v>83</v>
      </c>
      <c r="E4484">
        <v>71</v>
      </c>
      <c r="F4484" t="s">
        <v>2939</v>
      </c>
      <c r="G4484" t="s">
        <v>90</v>
      </c>
      <c r="H4484" t="s">
        <v>90</v>
      </c>
      <c r="K4484">
        <v>564</v>
      </c>
      <c r="L4484" t="s">
        <v>90</v>
      </c>
      <c r="W4484">
        <v>562</v>
      </c>
      <c r="X4484" t="s">
        <v>90</v>
      </c>
      <c r="Y4484" t="s">
        <v>90</v>
      </c>
      <c r="AU4484">
        <v>562</v>
      </c>
      <c r="AV4484" t="s">
        <v>90</v>
      </c>
      <c r="AW4484" t="s">
        <v>90</v>
      </c>
      <c r="AX4484">
        <v>0</v>
      </c>
      <c r="AY4484" t="s">
        <v>2944</v>
      </c>
      <c r="AZ4484" t="s">
        <v>844</v>
      </c>
      <c r="BA4484" t="s">
        <v>228</v>
      </c>
      <c r="BO4484" t="s">
        <v>90</v>
      </c>
      <c r="BP4484" t="s">
        <v>93</v>
      </c>
      <c r="BQ4484" t="s">
        <v>94</v>
      </c>
    </row>
    <row r="4485" spans="1:69" x14ac:dyDescent="0.3">
      <c r="A4485">
        <v>561</v>
      </c>
      <c r="B4485" t="s">
        <v>2943</v>
      </c>
      <c r="C4485">
        <v>4</v>
      </c>
      <c r="D4485" t="s">
        <v>84</v>
      </c>
      <c r="E4485">
        <v>71</v>
      </c>
      <c r="F4485" t="s">
        <v>2939</v>
      </c>
      <c r="G4485" t="s">
        <v>90</v>
      </c>
      <c r="H4485" t="s">
        <v>90</v>
      </c>
      <c r="K4485">
        <v>564</v>
      </c>
      <c r="L4485" t="s">
        <v>90</v>
      </c>
      <c r="W4485">
        <v>562</v>
      </c>
      <c r="X4485" t="s">
        <v>90</v>
      </c>
      <c r="Y4485" t="s">
        <v>90</v>
      </c>
      <c r="AU4485">
        <v>562</v>
      </c>
      <c r="AV4485" t="s">
        <v>90</v>
      </c>
      <c r="AW4485" t="s">
        <v>90</v>
      </c>
      <c r="AX4485">
        <v>0</v>
      </c>
      <c r="AY4485" t="s">
        <v>2944</v>
      </c>
      <c r="AZ4485" t="s">
        <v>845</v>
      </c>
      <c r="BA4485" t="s">
        <v>231</v>
      </c>
      <c r="BO4485" t="s">
        <v>90</v>
      </c>
      <c r="BP4485" t="s">
        <v>93</v>
      </c>
      <c r="BQ4485" t="s">
        <v>94</v>
      </c>
    </row>
    <row r="4486" spans="1:69" x14ac:dyDescent="0.3">
      <c r="A4486">
        <v>561</v>
      </c>
      <c r="B4486" t="s">
        <v>2943</v>
      </c>
      <c r="C4486">
        <v>5</v>
      </c>
      <c r="D4486" t="s">
        <v>85</v>
      </c>
      <c r="E4486">
        <v>71</v>
      </c>
      <c r="F4486" t="s">
        <v>2939</v>
      </c>
      <c r="G4486" t="s">
        <v>90</v>
      </c>
      <c r="H4486" t="s">
        <v>90</v>
      </c>
      <c r="K4486">
        <v>564</v>
      </c>
      <c r="L4486" t="s">
        <v>90</v>
      </c>
      <c r="W4486">
        <v>562</v>
      </c>
      <c r="X4486" t="s">
        <v>90</v>
      </c>
      <c r="Y4486" t="s">
        <v>90</v>
      </c>
      <c r="AU4486">
        <v>562</v>
      </c>
      <c r="AV4486" t="s">
        <v>90</v>
      </c>
      <c r="AW4486" t="s">
        <v>90</v>
      </c>
      <c r="AX4486">
        <v>0</v>
      </c>
      <c r="AY4486" t="s">
        <v>2944</v>
      </c>
      <c r="AZ4486" t="s">
        <v>844</v>
      </c>
      <c r="BA4486" t="s">
        <v>228</v>
      </c>
      <c r="BO4486" t="s">
        <v>90</v>
      </c>
      <c r="BP4486" t="s">
        <v>93</v>
      </c>
      <c r="BQ4486" t="s">
        <v>94</v>
      </c>
    </row>
    <row r="4487" spans="1:69" x14ac:dyDescent="0.3">
      <c r="A4487">
        <v>561</v>
      </c>
      <c r="B4487" t="s">
        <v>2943</v>
      </c>
      <c r="C4487">
        <v>6</v>
      </c>
      <c r="D4487" t="s">
        <v>86</v>
      </c>
      <c r="E4487">
        <v>71</v>
      </c>
      <c r="F4487" t="s">
        <v>2939</v>
      </c>
      <c r="G4487" t="s">
        <v>90</v>
      </c>
      <c r="H4487" t="s">
        <v>90</v>
      </c>
      <c r="K4487">
        <v>564</v>
      </c>
      <c r="L4487" t="s">
        <v>90</v>
      </c>
      <c r="W4487">
        <v>562</v>
      </c>
      <c r="X4487" t="s">
        <v>90</v>
      </c>
      <c r="Y4487" t="s">
        <v>90</v>
      </c>
      <c r="AU4487">
        <v>562</v>
      </c>
      <c r="AV4487" t="s">
        <v>90</v>
      </c>
      <c r="AW4487" t="s">
        <v>90</v>
      </c>
      <c r="AX4487">
        <v>0</v>
      </c>
      <c r="AY4487" t="s">
        <v>2944</v>
      </c>
      <c r="AZ4487" t="s">
        <v>844</v>
      </c>
      <c r="BA4487" t="s">
        <v>231</v>
      </c>
      <c r="BO4487" t="s">
        <v>90</v>
      </c>
      <c r="BP4487" t="s">
        <v>93</v>
      </c>
      <c r="BQ4487" t="s">
        <v>94</v>
      </c>
    </row>
    <row r="4488" spans="1:69" x14ac:dyDescent="0.3">
      <c r="A4488">
        <v>561</v>
      </c>
      <c r="B4488" t="s">
        <v>2943</v>
      </c>
      <c r="C4488">
        <v>7</v>
      </c>
      <c r="D4488" t="s">
        <v>87</v>
      </c>
      <c r="E4488">
        <v>71</v>
      </c>
      <c r="F4488" t="s">
        <v>2939</v>
      </c>
      <c r="G4488" t="s">
        <v>90</v>
      </c>
      <c r="H4488" t="s">
        <v>90</v>
      </c>
      <c r="K4488">
        <v>564</v>
      </c>
      <c r="L4488" t="s">
        <v>90</v>
      </c>
      <c r="W4488">
        <v>562</v>
      </c>
      <c r="X4488" t="s">
        <v>90</v>
      </c>
      <c r="Y4488" t="s">
        <v>90</v>
      </c>
      <c r="AU4488">
        <v>562</v>
      </c>
      <c r="AV4488" t="s">
        <v>90</v>
      </c>
      <c r="AW4488" t="s">
        <v>90</v>
      </c>
      <c r="AX4488">
        <v>0</v>
      </c>
      <c r="AY4488" t="s">
        <v>2944</v>
      </c>
      <c r="AZ4488" t="s">
        <v>844</v>
      </c>
      <c r="BA4488" t="s">
        <v>231</v>
      </c>
      <c r="BO4488" t="s">
        <v>90</v>
      </c>
      <c r="BP4488" t="s">
        <v>93</v>
      </c>
      <c r="BQ4488" t="s">
        <v>94</v>
      </c>
    </row>
    <row r="4489" spans="1:69" x14ac:dyDescent="0.3">
      <c r="A4489">
        <v>561</v>
      </c>
      <c r="B4489" t="s">
        <v>2943</v>
      </c>
      <c r="C4489">
        <v>8</v>
      </c>
      <c r="D4489" t="s">
        <v>88</v>
      </c>
      <c r="E4489">
        <v>71</v>
      </c>
      <c r="F4489" t="s">
        <v>2939</v>
      </c>
      <c r="G4489" t="s">
        <v>90</v>
      </c>
      <c r="H4489" t="s">
        <v>90</v>
      </c>
      <c r="K4489">
        <v>564</v>
      </c>
      <c r="L4489" t="s">
        <v>90</v>
      </c>
      <c r="W4489">
        <v>562</v>
      </c>
      <c r="X4489" t="s">
        <v>90</v>
      </c>
      <c r="Y4489" t="s">
        <v>90</v>
      </c>
      <c r="AU4489">
        <v>562</v>
      </c>
      <c r="AV4489" t="s">
        <v>90</v>
      </c>
      <c r="AW4489" t="s">
        <v>90</v>
      </c>
      <c r="AX4489">
        <v>0</v>
      </c>
      <c r="AY4489" t="s">
        <v>2944</v>
      </c>
      <c r="AZ4489" t="s">
        <v>844</v>
      </c>
      <c r="BA4489" t="s">
        <v>228</v>
      </c>
      <c r="BO4489" t="s">
        <v>90</v>
      </c>
      <c r="BP4489" t="s">
        <v>93</v>
      </c>
      <c r="BQ4489" t="s">
        <v>94</v>
      </c>
    </row>
    <row r="4490" spans="1:69" x14ac:dyDescent="0.3">
      <c r="A4490">
        <v>562</v>
      </c>
      <c r="B4490" t="e">
        <f>-init-(de.java_chess.javaChess.position.Position,boolean)</f>
        <v>#NAME?</v>
      </c>
      <c r="C4490">
        <v>1</v>
      </c>
      <c r="D4490" t="s">
        <v>67</v>
      </c>
      <c r="E4490">
        <v>72</v>
      </c>
      <c r="F4490" t="s">
        <v>2945</v>
      </c>
      <c r="G4490" t="s">
        <v>90</v>
      </c>
      <c r="H4490" t="s">
        <v>90</v>
      </c>
      <c r="Q4490" t="s">
        <v>2944</v>
      </c>
      <c r="R4490" t="s">
        <v>844</v>
      </c>
      <c r="S4490" t="s">
        <v>230</v>
      </c>
      <c r="AF4490" t="s">
        <v>2946</v>
      </c>
      <c r="AG4490" t="s">
        <v>716</v>
      </c>
      <c r="AH4490" t="s">
        <v>716</v>
      </c>
      <c r="AU4490" t="s">
        <v>2944</v>
      </c>
      <c r="AV4490" t="s">
        <v>844</v>
      </c>
      <c r="AW4490" t="s">
        <v>230</v>
      </c>
      <c r="AX4490" t="s">
        <v>2947</v>
      </c>
      <c r="AY4490" t="s">
        <v>2948</v>
      </c>
      <c r="AZ4490" t="s">
        <v>537</v>
      </c>
      <c r="BA4490" t="s">
        <v>230</v>
      </c>
      <c r="BB4490" t="s">
        <v>2949</v>
      </c>
      <c r="BC4490" t="s">
        <v>1713</v>
      </c>
      <c r="BD4490" t="s">
        <v>1713</v>
      </c>
      <c r="BE4490" t="s">
        <v>2950</v>
      </c>
      <c r="BF4490" t="s">
        <v>2951</v>
      </c>
      <c r="BG4490" t="s">
        <v>2952</v>
      </c>
      <c r="BH4490" t="s">
        <v>1713</v>
      </c>
      <c r="BO4490" t="s">
        <v>90</v>
      </c>
      <c r="BP4490" t="s">
        <v>93</v>
      </c>
      <c r="BQ4490" t="s">
        <v>94</v>
      </c>
    </row>
    <row r="4491" spans="1:69" x14ac:dyDescent="0.3">
      <c r="A4491">
        <v>562</v>
      </c>
      <c r="B4491" t="e">
        <f>-init-(de.java_chess.javaChess.position.Position,boolean)</f>
        <v>#NAME?</v>
      </c>
      <c r="C4491">
        <v>2</v>
      </c>
      <c r="D4491" t="s">
        <v>77</v>
      </c>
      <c r="E4491">
        <v>72</v>
      </c>
      <c r="F4491" t="s">
        <v>2945</v>
      </c>
      <c r="G4491" t="s">
        <v>90</v>
      </c>
      <c r="H4491" t="s">
        <v>90</v>
      </c>
      <c r="Q4491" t="s">
        <v>2944</v>
      </c>
      <c r="R4491" t="s">
        <v>844</v>
      </c>
      <c r="S4491" t="s">
        <v>228</v>
      </c>
      <c r="AF4491" t="s">
        <v>2946</v>
      </c>
      <c r="AG4491" t="s">
        <v>713</v>
      </c>
      <c r="AH4491" t="s">
        <v>716</v>
      </c>
      <c r="AU4491" t="s">
        <v>2944</v>
      </c>
      <c r="AV4491" t="s">
        <v>844</v>
      </c>
      <c r="AW4491" t="s">
        <v>228</v>
      </c>
      <c r="AX4491" t="s">
        <v>2947</v>
      </c>
      <c r="AY4491" t="s">
        <v>2948</v>
      </c>
      <c r="AZ4491" t="s">
        <v>537</v>
      </c>
      <c r="BA4491" t="s">
        <v>228</v>
      </c>
      <c r="BB4491" t="s">
        <v>2949</v>
      </c>
      <c r="BC4491" t="s">
        <v>1722</v>
      </c>
      <c r="BD4491" t="s">
        <v>1713</v>
      </c>
      <c r="BE4491" t="s">
        <v>2950</v>
      </c>
      <c r="BF4491" t="s">
        <v>2951</v>
      </c>
      <c r="BG4491" t="s">
        <v>2952</v>
      </c>
      <c r="BH4491" t="s">
        <v>1713</v>
      </c>
      <c r="BO4491" t="s">
        <v>90</v>
      </c>
      <c r="BP4491" t="s">
        <v>93</v>
      </c>
      <c r="BQ4491" t="s">
        <v>94</v>
      </c>
    </row>
    <row r="4492" spans="1:69" x14ac:dyDescent="0.3">
      <c r="A4492">
        <v>562</v>
      </c>
      <c r="B4492" t="e">
        <f>-init-(de.java_chess.javaChess.position.Position,boolean)</f>
        <v>#NAME?</v>
      </c>
      <c r="C4492">
        <v>3</v>
      </c>
      <c r="D4492" t="s">
        <v>83</v>
      </c>
      <c r="E4492">
        <v>72</v>
      </c>
      <c r="F4492" t="s">
        <v>2945</v>
      </c>
      <c r="G4492" t="s">
        <v>90</v>
      </c>
      <c r="H4492" t="s">
        <v>90</v>
      </c>
      <c r="Q4492" t="s">
        <v>2944</v>
      </c>
      <c r="R4492" t="s">
        <v>844</v>
      </c>
      <c r="S4492" t="s">
        <v>228</v>
      </c>
      <c r="AF4492" t="s">
        <v>2946</v>
      </c>
      <c r="AG4492" t="s">
        <v>713</v>
      </c>
      <c r="AH4492" t="s">
        <v>713</v>
      </c>
      <c r="AU4492" t="s">
        <v>2944</v>
      </c>
      <c r="AV4492" t="s">
        <v>844</v>
      </c>
      <c r="AW4492" t="s">
        <v>228</v>
      </c>
      <c r="AX4492" t="s">
        <v>2947</v>
      </c>
      <c r="AY4492" t="s">
        <v>2948</v>
      </c>
      <c r="AZ4492" t="s">
        <v>537</v>
      </c>
      <c r="BA4492" t="s">
        <v>228</v>
      </c>
      <c r="BB4492" t="s">
        <v>2949</v>
      </c>
      <c r="BC4492" t="s">
        <v>1722</v>
      </c>
      <c r="BD4492" t="s">
        <v>1722</v>
      </c>
      <c r="BE4492" t="s">
        <v>2950</v>
      </c>
      <c r="BF4492" t="s">
        <v>2951</v>
      </c>
      <c r="BG4492" t="s">
        <v>2953</v>
      </c>
      <c r="BH4492" t="s">
        <v>1722</v>
      </c>
      <c r="BO4492" t="s">
        <v>90</v>
      </c>
      <c r="BP4492" t="s">
        <v>93</v>
      </c>
      <c r="BQ4492" t="s">
        <v>94</v>
      </c>
    </row>
    <row r="4493" spans="1:69" x14ac:dyDescent="0.3">
      <c r="A4493">
        <v>562</v>
      </c>
      <c r="B4493" t="e">
        <f>-init-(de.java_chess.javaChess.position.Position,boolean)</f>
        <v>#NAME?</v>
      </c>
      <c r="C4493">
        <v>4</v>
      </c>
      <c r="D4493" t="s">
        <v>84</v>
      </c>
      <c r="E4493">
        <v>72</v>
      </c>
      <c r="F4493" t="s">
        <v>2945</v>
      </c>
      <c r="G4493" t="s">
        <v>90</v>
      </c>
      <c r="H4493" t="s">
        <v>90</v>
      </c>
      <c r="Q4493" t="s">
        <v>2944</v>
      </c>
      <c r="R4493" t="s">
        <v>845</v>
      </c>
      <c r="S4493" t="s">
        <v>231</v>
      </c>
      <c r="AF4493" t="s">
        <v>2946</v>
      </c>
      <c r="AG4493" t="s">
        <v>713</v>
      </c>
      <c r="AH4493" t="s">
        <v>716</v>
      </c>
      <c r="AU4493" t="s">
        <v>2944</v>
      </c>
      <c r="AV4493" t="s">
        <v>845</v>
      </c>
      <c r="AW4493" t="s">
        <v>231</v>
      </c>
      <c r="AX4493" t="s">
        <v>2947</v>
      </c>
      <c r="AY4493" t="s">
        <v>2948</v>
      </c>
      <c r="AZ4493" t="s">
        <v>537</v>
      </c>
      <c r="BA4493" t="s">
        <v>231</v>
      </c>
      <c r="BB4493" t="s">
        <v>2949</v>
      </c>
      <c r="BC4493" t="s">
        <v>1722</v>
      </c>
      <c r="BD4493" t="s">
        <v>1713</v>
      </c>
      <c r="BE4493" t="s">
        <v>2950</v>
      </c>
      <c r="BF4493" t="s">
        <v>2951</v>
      </c>
      <c r="BG4493" t="s">
        <v>2952</v>
      </c>
      <c r="BH4493" t="s">
        <v>1713</v>
      </c>
      <c r="BO4493" t="s">
        <v>90</v>
      </c>
      <c r="BP4493" t="s">
        <v>93</v>
      </c>
      <c r="BQ4493" t="s">
        <v>94</v>
      </c>
    </row>
    <row r="4494" spans="1:69" x14ac:dyDescent="0.3">
      <c r="A4494">
        <v>562</v>
      </c>
      <c r="B4494" t="e">
        <f>-init-(de.java_chess.javaChess.position.Position,boolean)</f>
        <v>#NAME?</v>
      </c>
      <c r="C4494">
        <v>5</v>
      </c>
      <c r="D4494" t="s">
        <v>85</v>
      </c>
      <c r="E4494">
        <v>72</v>
      </c>
      <c r="F4494" t="s">
        <v>2945</v>
      </c>
      <c r="G4494" t="s">
        <v>90</v>
      </c>
      <c r="H4494" t="s">
        <v>90</v>
      </c>
      <c r="Q4494" t="s">
        <v>2944</v>
      </c>
      <c r="R4494" t="s">
        <v>844</v>
      </c>
      <c r="S4494" t="s">
        <v>228</v>
      </c>
      <c r="AF4494" t="s">
        <v>2946</v>
      </c>
      <c r="AG4494" t="s">
        <v>713</v>
      </c>
      <c r="AH4494" t="s">
        <v>713</v>
      </c>
      <c r="AU4494" t="s">
        <v>2944</v>
      </c>
      <c r="AV4494" t="s">
        <v>844</v>
      </c>
      <c r="AW4494" t="s">
        <v>228</v>
      </c>
      <c r="AX4494" t="s">
        <v>2947</v>
      </c>
      <c r="AY4494" t="s">
        <v>2948</v>
      </c>
      <c r="AZ4494" t="s">
        <v>537</v>
      </c>
      <c r="BA4494" t="s">
        <v>228</v>
      </c>
      <c r="BB4494" t="s">
        <v>2949</v>
      </c>
      <c r="BC4494" t="s">
        <v>1722</v>
      </c>
      <c r="BD4494" t="s">
        <v>1722</v>
      </c>
      <c r="BE4494" t="s">
        <v>2950</v>
      </c>
      <c r="BF4494" t="s">
        <v>2951</v>
      </c>
      <c r="BG4494" t="s">
        <v>2953</v>
      </c>
      <c r="BH4494" t="s">
        <v>1722</v>
      </c>
      <c r="BO4494" t="s">
        <v>90</v>
      </c>
      <c r="BP4494" t="s">
        <v>93</v>
      </c>
      <c r="BQ4494" t="s">
        <v>94</v>
      </c>
    </row>
    <row r="4495" spans="1:69" x14ac:dyDescent="0.3">
      <c r="A4495">
        <v>562</v>
      </c>
      <c r="B4495" t="e">
        <f>-init-(de.java_chess.javaChess.position.Position,boolean)</f>
        <v>#NAME?</v>
      </c>
      <c r="C4495">
        <v>6</v>
      </c>
      <c r="D4495" t="s">
        <v>86</v>
      </c>
      <c r="E4495">
        <v>72</v>
      </c>
      <c r="F4495" t="s">
        <v>2945</v>
      </c>
      <c r="G4495" t="s">
        <v>90</v>
      </c>
      <c r="H4495" t="s">
        <v>90</v>
      </c>
      <c r="Q4495" t="s">
        <v>2944</v>
      </c>
      <c r="R4495" t="s">
        <v>844</v>
      </c>
      <c r="S4495" t="s">
        <v>231</v>
      </c>
      <c r="AF4495" t="s">
        <v>2946</v>
      </c>
      <c r="AG4495" t="s">
        <v>713</v>
      </c>
      <c r="AH4495" t="s">
        <v>716</v>
      </c>
      <c r="AU4495" t="s">
        <v>2944</v>
      </c>
      <c r="AV4495" t="s">
        <v>844</v>
      </c>
      <c r="AW4495" t="s">
        <v>231</v>
      </c>
      <c r="AX4495" t="s">
        <v>2947</v>
      </c>
      <c r="AY4495" t="s">
        <v>2948</v>
      </c>
      <c r="AZ4495" t="s">
        <v>646</v>
      </c>
      <c r="BA4495" t="s">
        <v>231</v>
      </c>
      <c r="BB4495" t="s">
        <v>2949</v>
      </c>
      <c r="BC4495" t="s">
        <v>1722</v>
      </c>
      <c r="BD4495" t="s">
        <v>1713</v>
      </c>
      <c r="BE4495" t="s">
        <v>2950</v>
      </c>
      <c r="BF4495" t="s">
        <v>2951</v>
      </c>
      <c r="BG4495" t="s">
        <v>2952</v>
      </c>
      <c r="BH4495" t="s">
        <v>1713</v>
      </c>
      <c r="BO4495" t="s">
        <v>90</v>
      </c>
      <c r="BP4495" t="s">
        <v>93</v>
      </c>
      <c r="BQ4495" t="s">
        <v>94</v>
      </c>
    </row>
    <row r="4496" spans="1:69" x14ac:dyDescent="0.3">
      <c r="A4496">
        <v>562</v>
      </c>
      <c r="B4496" t="e">
        <f>-init-(de.java_chess.javaChess.position.Position,boolean)</f>
        <v>#NAME?</v>
      </c>
      <c r="C4496">
        <v>7</v>
      </c>
      <c r="D4496" t="s">
        <v>87</v>
      </c>
      <c r="E4496">
        <v>72</v>
      </c>
      <c r="F4496" t="s">
        <v>2945</v>
      </c>
      <c r="G4496" t="s">
        <v>90</v>
      </c>
      <c r="H4496" t="s">
        <v>90</v>
      </c>
      <c r="Q4496" t="s">
        <v>2944</v>
      </c>
      <c r="R4496" t="s">
        <v>844</v>
      </c>
      <c r="S4496" t="s">
        <v>231</v>
      </c>
      <c r="AF4496" t="s">
        <v>2946</v>
      </c>
      <c r="AG4496" t="s">
        <v>713</v>
      </c>
      <c r="AH4496" t="s">
        <v>716</v>
      </c>
      <c r="AU4496" t="s">
        <v>2944</v>
      </c>
      <c r="AV4496" t="s">
        <v>844</v>
      </c>
      <c r="AW4496" t="s">
        <v>231</v>
      </c>
      <c r="AX4496" t="s">
        <v>2947</v>
      </c>
      <c r="AY4496" t="s">
        <v>2948</v>
      </c>
      <c r="AZ4496" t="s">
        <v>532</v>
      </c>
      <c r="BA4496" t="s">
        <v>231</v>
      </c>
      <c r="BB4496" t="s">
        <v>2949</v>
      </c>
      <c r="BC4496" t="s">
        <v>1722</v>
      </c>
      <c r="BD4496" t="s">
        <v>1713</v>
      </c>
      <c r="BE4496" t="s">
        <v>2950</v>
      </c>
      <c r="BF4496" t="s">
        <v>2951</v>
      </c>
      <c r="BG4496" t="s">
        <v>2952</v>
      </c>
      <c r="BH4496" t="s">
        <v>1713</v>
      </c>
      <c r="BO4496" t="s">
        <v>90</v>
      </c>
      <c r="BP4496" t="s">
        <v>93</v>
      </c>
      <c r="BQ4496" t="s">
        <v>94</v>
      </c>
    </row>
    <row r="4497" spans="1:69" x14ac:dyDescent="0.3">
      <c r="A4497">
        <v>562</v>
      </c>
      <c r="B4497" t="e">
        <f>-init-(de.java_chess.javaChess.position.Position,boolean)</f>
        <v>#NAME?</v>
      </c>
      <c r="C4497">
        <v>8</v>
      </c>
      <c r="D4497" t="s">
        <v>88</v>
      </c>
      <c r="E4497">
        <v>72</v>
      </c>
      <c r="F4497" t="s">
        <v>2945</v>
      </c>
      <c r="G4497" t="s">
        <v>90</v>
      </c>
      <c r="H4497" t="s">
        <v>90</v>
      </c>
      <c r="Q4497" t="s">
        <v>2944</v>
      </c>
      <c r="R4497" t="s">
        <v>844</v>
      </c>
      <c r="S4497" t="s">
        <v>228</v>
      </c>
      <c r="AF4497" t="s">
        <v>2946</v>
      </c>
      <c r="AG4497" t="s">
        <v>713</v>
      </c>
      <c r="AH4497" t="s">
        <v>713</v>
      </c>
      <c r="AU4497" t="s">
        <v>2944</v>
      </c>
      <c r="AV4497" t="s">
        <v>844</v>
      </c>
      <c r="AW4497" t="s">
        <v>228</v>
      </c>
      <c r="AX4497" t="s">
        <v>2947</v>
      </c>
      <c r="AY4497" t="s">
        <v>2948</v>
      </c>
      <c r="AZ4497" t="s">
        <v>537</v>
      </c>
      <c r="BA4497" t="s">
        <v>228</v>
      </c>
      <c r="BB4497" t="s">
        <v>2949</v>
      </c>
      <c r="BC4497" t="s">
        <v>1722</v>
      </c>
      <c r="BD4497" t="s">
        <v>1722</v>
      </c>
      <c r="BE4497" t="s">
        <v>2950</v>
      </c>
      <c r="BF4497" t="s">
        <v>2951</v>
      </c>
      <c r="BG4497" t="s">
        <v>2953</v>
      </c>
      <c r="BH4497" t="s">
        <v>1722</v>
      </c>
      <c r="BO4497" t="s">
        <v>90</v>
      </c>
      <c r="BP4497" t="s">
        <v>93</v>
      </c>
      <c r="BQ4497" t="s">
        <v>94</v>
      </c>
    </row>
    <row r="4498" spans="1:69" x14ac:dyDescent="0.3">
      <c r="A4498">
        <v>563</v>
      </c>
      <c r="B4498" t="s">
        <v>2796</v>
      </c>
      <c r="C4498">
        <v>1</v>
      </c>
      <c r="D4498" t="s">
        <v>67</v>
      </c>
      <c r="E4498">
        <v>72</v>
      </c>
      <c r="F4498" t="s">
        <v>2945</v>
      </c>
      <c r="G4498" t="s">
        <v>90</v>
      </c>
      <c r="H4498" t="s">
        <v>90</v>
      </c>
      <c r="I4498">
        <v>560</v>
      </c>
      <c r="J4498" t="s">
        <v>90</v>
      </c>
      <c r="Q4498">
        <v>565</v>
      </c>
      <c r="R4498" t="s">
        <v>90</v>
      </c>
      <c r="S4498" t="s">
        <v>90</v>
      </c>
      <c r="T4498" t="s">
        <v>2940</v>
      </c>
      <c r="U4498" t="s">
        <v>119</v>
      </c>
      <c r="V4498" t="s">
        <v>108</v>
      </c>
      <c r="AU4498" t="s">
        <v>2954</v>
      </c>
      <c r="AV4498" t="s">
        <v>115</v>
      </c>
      <c r="AW4498" t="s">
        <v>101</v>
      </c>
      <c r="AX4498" t="s">
        <v>1603</v>
      </c>
      <c r="AY4498" t="s">
        <v>2942</v>
      </c>
      <c r="AZ4498" t="s">
        <v>537</v>
      </c>
      <c r="BA4498" t="s">
        <v>532</v>
      </c>
      <c r="BO4498" t="s">
        <v>90</v>
      </c>
      <c r="BP4498" t="s">
        <v>93</v>
      </c>
      <c r="BQ4498" t="s">
        <v>94</v>
      </c>
    </row>
    <row r="4499" spans="1:69" x14ac:dyDescent="0.3">
      <c r="A4499">
        <v>563</v>
      </c>
      <c r="B4499" t="s">
        <v>2796</v>
      </c>
      <c r="C4499">
        <v>2</v>
      </c>
      <c r="D4499" t="s">
        <v>77</v>
      </c>
      <c r="E4499">
        <v>72</v>
      </c>
      <c r="F4499" t="s">
        <v>2945</v>
      </c>
      <c r="G4499" t="s">
        <v>90</v>
      </c>
      <c r="H4499" t="s">
        <v>90</v>
      </c>
      <c r="I4499">
        <v>560</v>
      </c>
      <c r="J4499" t="s">
        <v>90</v>
      </c>
      <c r="Q4499">
        <v>565</v>
      </c>
      <c r="R4499" t="s">
        <v>90</v>
      </c>
      <c r="S4499" t="s">
        <v>90</v>
      </c>
      <c r="T4499" t="s">
        <v>2940</v>
      </c>
      <c r="U4499" t="s">
        <v>119</v>
      </c>
      <c r="V4499" t="s">
        <v>108</v>
      </c>
      <c r="AU4499" t="s">
        <v>2954</v>
      </c>
      <c r="AV4499" t="s">
        <v>115</v>
      </c>
      <c r="AW4499" t="s">
        <v>101</v>
      </c>
      <c r="AX4499" t="s">
        <v>1603</v>
      </c>
      <c r="AY4499" t="s">
        <v>2942</v>
      </c>
      <c r="AZ4499" t="s">
        <v>537</v>
      </c>
      <c r="BA4499" t="s">
        <v>532</v>
      </c>
      <c r="BO4499" t="s">
        <v>90</v>
      </c>
      <c r="BP4499" t="s">
        <v>93</v>
      </c>
      <c r="BQ4499" t="s">
        <v>94</v>
      </c>
    </row>
    <row r="4500" spans="1:69" x14ac:dyDescent="0.3">
      <c r="A4500">
        <v>563</v>
      </c>
      <c r="B4500" t="s">
        <v>2796</v>
      </c>
      <c r="C4500">
        <v>3</v>
      </c>
      <c r="D4500" t="s">
        <v>83</v>
      </c>
      <c r="E4500">
        <v>72</v>
      </c>
      <c r="F4500" t="s">
        <v>2945</v>
      </c>
      <c r="G4500" t="s">
        <v>90</v>
      </c>
      <c r="H4500" t="s">
        <v>90</v>
      </c>
      <c r="I4500">
        <v>560</v>
      </c>
      <c r="J4500" t="s">
        <v>90</v>
      </c>
      <c r="Q4500">
        <v>565</v>
      </c>
      <c r="R4500" t="s">
        <v>90</v>
      </c>
      <c r="S4500" t="s">
        <v>90</v>
      </c>
      <c r="T4500" t="s">
        <v>2940</v>
      </c>
      <c r="U4500" t="s">
        <v>119</v>
      </c>
      <c r="V4500" t="s">
        <v>119</v>
      </c>
      <c r="AU4500" t="s">
        <v>2954</v>
      </c>
      <c r="AV4500" t="s">
        <v>115</v>
      </c>
      <c r="AW4500" t="s">
        <v>115</v>
      </c>
      <c r="AX4500" t="s">
        <v>1603</v>
      </c>
      <c r="AY4500" t="s">
        <v>2942</v>
      </c>
      <c r="AZ4500" t="s">
        <v>537</v>
      </c>
      <c r="BA4500" t="s">
        <v>537</v>
      </c>
      <c r="BO4500" t="s">
        <v>90</v>
      </c>
      <c r="BP4500" t="s">
        <v>93</v>
      </c>
      <c r="BQ4500" t="s">
        <v>94</v>
      </c>
    </row>
    <row r="4501" spans="1:69" x14ac:dyDescent="0.3">
      <c r="A4501">
        <v>563</v>
      </c>
      <c r="B4501" t="s">
        <v>2796</v>
      </c>
      <c r="C4501">
        <v>4</v>
      </c>
      <c r="D4501" t="s">
        <v>84</v>
      </c>
      <c r="E4501">
        <v>72</v>
      </c>
      <c r="F4501" t="s">
        <v>2945</v>
      </c>
      <c r="G4501" t="s">
        <v>90</v>
      </c>
      <c r="H4501" t="s">
        <v>90</v>
      </c>
      <c r="I4501">
        <v>560</v>
      </c>
      <c r="J4501" t="s">
        <v>90</v>
      </c>
      <c r="Q4501">
        <v>565</v>
      </c>
      <c r="R4501" t="s">
        <v>90</v>
      </c>
      <c r="S4501" t="s">
        <v>90</v>
      </c>
      <c r="T4501" t="s">
        <v>2940</v>
      </c>
      <c r="U4501" t="s">
        <v>119</v>
      </c>
      <c r="V4501" t="s">
        <v>201</v>
      </c>
      <c r="AU4501" t="s">
        <v>2954</v>
      </c>
      <c r="AV4501" t="s">
        <v>115</v>
      </c>
      <c r="AW4501" t="s">
        <v>1045</v>
      </c>
      <c r="AX4501" t="s">
        <v>1603</v>
      </c>
      <c r="AY4501" t="s">
        <v>2942</v>
      </c>
      <c r="AZ4501" t="s">
        <v>537</v>
      </c>
      <c r="BA4501" t="s">
        <v>653</v>
      </c>
      <c r="BO4501" t="s">
        <v>90</v>
      </c>
      <c r="BP4501" t="s">
        <v>93</v>
      </c>
      <c r="BQ4501" t="s">
        <v>94</v>
      </c>
    </row>
    <row r="4502" spans="1:69" x14ac:dyDescent="0.3">
      <c r="A4502">
        <v>563</v>
      </c>
      <c r="B4502" t="s">
        <v>2796</v>
      </c>
      <c r="C4502">
        <v>5</v>
      </c>
      <c r="D4502" t="s">
        <v>85</v>
      </c>
      <c r="E4502">
        <v>72</v>
      </c>
      <c r="F4502" t="s">
        <v>2945</v>
      </c>
      <c r="G4502" t="s">
        <v>90</v>
      </c>
      <c r="H4502" t="s">
        <v>90</v>
      </c>
      <c r="I4502">
        <v>560</v>
      </c>
      <c r="J4502" t="s">
        <v>90</v>
      </c>
      <c r="Q4502">
        <v>565</v>
      </c>
      <c r="R4502" t="s">
        <v>90</v>
      </c>
      <c r="S4502" t="s">
        <v>90</v>
      </c>
      <c r="T4502" t="s">
        <v>2940</v>
      </c>
      <c r="U4502" t="s">
        <v>119</v>
      </c>
      <c r="V4502" t="s">
        <v>119</v>
      </c>
      <c r="AU4502" t="s">
        <v>2954</v>
      </c>
      <c r="AV4502" t="s">
        <v>115</v>
      </c>
      <c r="AW4502" t="s">
        <v>115</v>
      </c>
      <c r="AX4502" t="s">
        <v>1603</v>
      </c>
      <c r="AY4502" t="s">
        <v>2942</v>
      </c>
      <c r="AZ4502" t="s">
        <v>537</v>
      </c>
      <c r="BA4502" t="s">
        <v>537</v>
      </c>
      <c r="BO4502" t="s">
        <v>90</v>
      </c>
      <c r="BP4502" t="s">
        <v>93</v>
      </c>
      <c r="BQ4502" t="s">
        <v>94</v>
      </c>
    </row>
    <row r="4503" spans="1:69" x14ac:dyDescent="0.3">
      <c r="A4503">
        <v>563</v>
      </c>
      <c r="B4503" t="s">
        <v>2796</v>
      </c>
      <c r="C4503">
        <v>6</v>
      </c>
      <c r="D4503" t="s">
        <v>86</v>
      </c>
      <c r="E4503">
        <v>72</v>
      </c>
      <c r="F4503" t="s">
        <v>2945</v>
      </c>
      <c r="G4503" t="s">
        <v>90</v>
      </c>
      <c r="H4503" t="s">
        <v>90</v>
      </c>
      <c r="I4503">
        <v>560</v>
      </c>
      <c r="J4503" t="s">
        <v>90</v>
      </c>
      <c r="Q4503">
        <v>565</v>
      </c>
      <c r="R4503" t="s">
        <v>90</v>
      </c>
      <c r="S4503" t="s">
        <v>90</v>
      </c>
      <c r="T4503" t="s">
        <v>2940</v>
      </c>
      <c r="U4503" t="s">
        <v>108</v>
      </c>
      <c r="V4503" t="s">
        <v>108</v>
      </c>
      <c r="AU4503" t="s">
        <v>2954</v>
      </c>
      <c r="AV4503" t="s">
        <v>101</v>
      </c>
      <c r="AW4503" t="s">
        <v>101</v>
      </c>
      <c r="AX4503" t="s">
        <v>1603</v>
      </c>
      <c r="AY4503" t="s">
        <v>2942</v>
      </c>
      <c r="AZ4503" t="s">
        <v>532</v>
      </c>
      <c r="BA4503" t="s">
        <v>532</v>
      </c>
      <c r="BO4503" t="s">
        <v>69</v>
      </c>
      <c r="BP4503" t="s">
        <v>93</v>
      </c>
      <c r="BQ4503" t="s">
        <v>225</v>
      </c>
    </row>
    <row r="4504" spans="1:69" x14ac:dyDescent="0.3">
      <c r="A4504">
        <v>563</v>
      </c>
      <c r="B4504" t="s">
        <v>2796</v>
      </c>
      <c r="C4504">
        <v>7</v>
      </c>
      <c r="D4504" t="s">
        <v>87</v>
      </c>
      <c r="E4504">
        <v>72</v>
      </c>
      <c r="F4504" t="s">
        <v>2945</v>
      </c>
      <c r="G4504" t="s">
        <v>90</v>
      </c>
      <c r="H4504" t="s">
        <v>90</v>
      </c>
      <c r="I4504">
        <v>560</v>
      </c>
      <c r="J4504" t="s">
        <v>90</v>
      </c>
      <c r="Q4504">
        <v>565</v>
      </c>
      <c r="R4504" t="s">
        <v>90</v>
      </c>
      <c r="S4504" t="s">
        <v>90</v>
      </c>
      <c r="T4504" t="s">
        <v>2940</v>
      </c>
      <c r="U4504" t="s">
        <v>108</v>
      </c>
      <c r="V4504" t="s">
        <v>108</v>
      </c>
      <c r="AU4504" t="s">
        <v>2954</v>
      </c>
      <c r="AV4504" t="s">
        <v>101</v>
      </c>
      <c r="AW4504" t="s">
        <v>101</v>
      </c>
      <c r="AX4504" t="s">
        <v>1603</v>
      </c>
      <c r="AY4504" t="s">
        <v>2942</v>
      </c>
      <c r="AZ4504" t="s">
        <v>532</v>
      </c>
      <c r="BA4504" t="s">
        <v>532</v>
      </c>
      <c r="BO4504" t="s">
        <v>69</v>
      </c>
      <c r="BP4504" t="s">
        <v>93</v>
      </c>
      <c r="BQ4504" t="s">
        <v>225</v>
      </c>
    </row>
    <row r="4505" spans="1:69" x14ac:dyDescent="0.3">
      <c r="A4505">
        <v>563</v>
      </c>
      <c r="B4505" t="s">
        <v>2796</v>
      </c>
      <c r="C4505">
        <v>8</v>
      </c>
      <c r="D4505" t="s">
        <v>88</v>
      </c>
      <c r="E4505">
        <v>72</v>
      </c>
      <c r="F4505" t="s">
        <v>2945</v>
      </c>
      <c r="G4505" t="s">
        <v>90</v>
      </c>
      <c r="H4505" t="s">
        <v>90</v>
      </c>
      <c r="I4505">
        <v>560</v>
      </c>
      <c r="J4505" t="s">
        <v>90</v>
      </c>
      <c r="Q4505">
        <v>565</v>
      </c>
      <c r="R4505" t="s">
        <v>90</v>
      </c>
      <c r="S4505" t="s">
        <v>90</v>
      </c>
      <c r="T4505" t="s">
        <v>2940</v>
      </c>
      <c r="U4505" t="s">
        <v>119</v>
      </c>
      <c r="V4505" t="s">
        <v>119</v>
      </c>
      <c r="AU4505" t="s">
        <v>2954</v>
      </c>
      <c r="AV4505" t="s">
        <v>115</v>
      </c>
      <c r="AW4505" t="s">
        <v>115</v>
      </c>
      <c r="AX4505" t="s">
        <v>1603</v>
      </c>
      <c r="AY4505" t="s">
        <v>2942</v>
      </c>
      <c r="AZ4505" t="s">
        <v>537</v>
      </c>
      <c r="BA4505" t="s">
        <v>537</v>
      </c>
      <c r="BO4505" t="s">
        <v>90</v>
      </c>
      <c r="BP4505" t="s">
        <v>93</v>
      </c>
      <c r="BQ4505" t="s">
        <v>94</v>
      </c>
    </row>
    <row r="4506" spans="1:69" x14ac:dyDescent="0.3">
      <c r="A4506">
        <v>564</v>
      </c>
      <c r="B4506" t="s">
        <v>2943</v>
      </c>
      <c r="C4506">
        <v>1</v>
      </c>
      <c r="D4506" t="s">
        <v>67</v>
      </c>
      <c r="E4506">
        <v>72</v>
      </c>
      <c r="F4506" t="s">
        <v>2945</v>
      </c>
      <c r="G4506" t="s">
        <v>90</v>
      </c>
      <c r="H4506" t="s">
        <v>90</v>
      </c>
      <c r="I4506">
        <v>561</v>
      </c>
      <c r="J4506" t="s">
        <v>90</v>
      </c>
      <c r="Q4506">
        <v>562</v>
      </c>
      <c r="R4506" t="s">
        <v>90</v>
      </c>
      <c r="S4506" t="s">
        <v>90</v>
      </c>
      <c r="AU4506">
        <v>562</v>
      </c>
      <c r="AV4506" t="s">
        <v>90</v>
      </c>
      <c r="AW4506" t="s">
        <v>90</v>
      </c>
      <c r="AX4506">
        <v>0</v>
      </c>
      <c r="AY4506" t="s">
        <v>2944</v>
      </c>
      <c r="AZ4506" t="s">
        <v>844</v>
      </c>
      <c r="BA4506" t="s">
        <v>230</v>
      </c>
      <c r="BO4506" t="s">
        <v>90</v>
      </c>
      <c r="BP4506" t="s">
        <v>93</v>
      </c>
      <c r="BQ4506" t="s">
        <v>94</v>
      </c>
    </row>
    <row r="4507" spans="1:69" x14ac:dyDescent="0.3">
      <c r="A4507">
        <v>564</v>
      </c>
      <c r="B4507" t="s">
        <v>2943</v>
      </c>
      <c r="C4507">
        <v>2</v>
      </c>
      <c r="D4507" t="s">
        <v>77</v>
      </c>
      <c r="E4507">
        <v>72</v>
      </c>
      <c r="F4507" t="s">
        <v>2945</v>
      </c>
      <c r="G4507" t="s">
        <v>90</v>
      </c>
      <c r="H4507" t="s">
        <v>90</v>
      </c>
      <c r="I4507">
        <v>561</v>
      </c>
      <c r="J4507" t="s">
        <v>90</v>
      </c>
      <c r="Q4507">
        <v>562</v>
      </c>
      <c r="R4507" t="s">
        <v>90</v>
      </c>
      <c r="S4507" t="s">
        <v>90</v>
      </c>
      <c r="AU4507">
        <v>562</v>
      </c>
      <c r="AV4507" t="s">
        <v>90</v>
      </c>
      <c r="AW4507" t="s">
        <v>90</v>
      </c>
      <c r="AX4507">
        <v>0</v>
      </c>
      <c r="AY4507" t="s">
        <v>2944</v>
      </c>
      <c r="AZ4507" t="s">
        <v>844</v>
      </c>
      <c r="BA4507" t="s">
        <v>228</v>
      </c>
      <c r="BO4507" t="s">
        <v>90</v>
      </c>
      <c r="BP4507" t="s">
        <v>93</v>
      </c>
      <c r="BQ4507" t="s">
        <v>94</v>
      </c>
    </row>
    <row r="4508" spans="1:69" x14ac:dyDescent="0.3">
      <c r="A4508">
        <v>564</v>
      </c>
      <c r="B4508" t="s">
        <v>2943</v>
      </c>
      <c r="C4508">
        <v>3</v>
      </c>
      <c r="D4508" t="s">
        <v>83</v>
      </c>
      <c r="E4508">
        <v>72</v>
      </c>
      <c r="F4508" t="s">
        <v>2945</v>
      </c>
      <c r="G4508" t="s">
        <v>90</v>
      </c>
      <c r="H4508" t="s">
        <v>90</v>
      </c>
      <c r="I4508">
        <v>561</v>
      </c>
      <c r="J4508" t="s">
        <v>90</v>
      </c>
      <c r="Q4508">
        <v>562</v>
      </c>
      <c r="R4508" t="s">
        <v>90</v>
      </c>
      <c r="S4508" t="s">
        <v>90</v>
      </c>
      <c r="AU4508">
        <v>562</v>
      </c>
      <c r="AV4508" t="s">
        <v>90</v>
      </c>
      <c r="AW4508" t="s">
        <v>90</v>
      </c>
      <c r="AX4508">
        <v>0</v>
      </c>
      <c r="AY4508" t="s">
        <v>2944</v>
      </c>
      <c r="AZ4508" t="s">
        <v>844</v>
      </c>
      <c r="BA4508" t="s">
        <v>228</v>
      </c>
      <c r="BO4508" t="s">
        <v>90</v>
      </c>
      <c r="BP4508" t="s">
        <v>93</v>
      </c>
      <c r="BQ4508" t="s">
        <v>94</v>
      </c>
    </row>
    <row r="4509" spans="1:69" x14ac:dyDescent="0.3">
      <c r="A4509">
        <v>564</v>
      </c>
      <c r="B4509" t="s">
        <v>2943</v>
      </c>
      <c r="C4509">
        <v>4</v>
      </c>
      <c r="D4509" t="s">
        <v>84</v>
      </c>
      <c r="E4509">
        <v>72</v>
      </c>
      <c r="F4509" t="s">
        <v>2945</v>
      </c>
      <c r="G4509" t="s">
        <v>90</v>
      </c>
      <c r="H4509" t="s">
        <v>90</v>
      </c>
      <c r="I4509">
        <v>561</v>
      </c>
      <c r="J4509" t="s">
        <v>90</v>
      </c>
      <c r="Q4509">
        <v>562</v>
      </c>
      <c r="R4509" t="s">
        <v>90</v>
      </c>
      <c r="S4509" t="s">
        <v>90</v>
      </c>
      <c r="AU4509">
        <v>562</v>
      </c>
      <c r="AV4509" t="s">
        <v>90</v>
      </c>
      <c r="AW4509" t="s">
        <v>90</v>
      </c>
      <c r="AX4509">
        <v>0</v>
      </c>
      <c r="AY4509" t="s">
        <v>2944</v>
      </c>
      <c r="AZ4509" t="s">
        <v>845</v>
      </c>
      <c r="BA4509" t="s">
        <v>231</v>
      </c>
      <c r="BO4509" t="s">
        <v>90</v>
      </c>
      <c r="BP4509" t="s">
        <v>93</v>
      </c>
      <c r="BQ4509" t="s">
        <v>94</v>
      </c>
    </row>
    <row r="4510" spans="1:69" x14ac:dyDescent="0.3">
      <c r="A4510">
        <v>564</v>
      </c>
      <c r="B4510" t="s">
        <v>2943</v>
      </c>
      <c r="C4510">
        <v>5</v>
      </c>
      <c r="D4510" t="s">
        <v>85</v>
      </c>
      <c r="E4510">
        <v>72</v>
      </c>
      <c r="F4510" t="s">
        <v>2945</v>
      </c>
      <c r="G4510" t="s">
        <v>90</v>
      </c>
      <c r="H4510" t="s">
        <v>90</v>
      </c>
      <c r="I4510">
        <v>561</v>
      </c>
      <c r="J4510" t="s">
        <v>90</v>
      </c>
      <c r="Q4510">
        <v>562</v>
      </c>
      <c r="R4510" t="s">
        <v>90</v>
      </c>
      <c r="S4510" t="s">
        <v>90</v>
      </c>
      <c r="AU4510">
        <v>562</v>
      </c>
      <c r="AV4510" t="s">
        <v>90</v>
      </c>
      <c r="AW4510" t="s">
        <v>90</v>
      </c>
      <c r="AX4510">
        <v>0</v>
      </c>
      <c r="AY4510" t="s">
        <v>2944</v>
      </c>
      <c r="AZ4510" t="s">
        <v>844</v>
      </c>
      <c r="BA4510" t="s">
        <v>228</v>
      </c>
      <c r="BO4510" t="s">
        <v>90</v>
      </c>
      <c r="BP4510" t="s">
        <v>93</v>
      </c>
      <c r="BQ4510" t="s">
        <v>94</v>
      </c>
    </row>
    <row r="4511" spans="1:69" x14ac:dyDescent="0.3">
      <c r="A4511">
        <v>564</v>
      </c>
      <c r="B4511" t="s">
        <v>2943</v>
      </c>
      <c r="C4511">
        <v>6</v>
      </c>
      <c r="D4511" t="s">
        <v>86</v>
      </c>
      <c r="E4511">
        <v>72</v>
      </c>
      <c r="F4511" t="s">
        <v>2945</v>
      </c>
      <c r="G4511" t="s">
        <v>90</v>
      </c>
      <c r="H4511" t="s">
        <v>90</v>
      </c>
      <c r="I4511">
        <v>561</v>
      </c>
      <c r="J4511" t="s">
        <v>90</v>
      </c>
      <c r="Q4511">
        <v>562</v>
      </c>
      <c r="R4511" t="s">
        <v>90</v>
      </c>
      <c r="S4511" t="s">
        <v>90</v>
      </c>
      <c r="AU4511">
        <v>562</v>
      </c>
      <c r="AV4511" t="s">
        <v>90</v>
      </c>
      <c r="AW4511" t="s">
        <v>90</v>
      </c>
      <c r="AX4511">
        <v>0</v>
      </c>
      <c r="AY4511" t="s">
        <v>2944</v>
      </c>
      <c r="AZ4511" t="s">
        <v>844</v>
      </c>
      <c r="BA4511" t="s">
        <v>231</v>
      </c>
      <c r="BO4511" t="s">
        <v>90</v>
      </c>
      <c r="BP4511" t="s">
        <v>93</v>
      </c>
      <c r="BQ4511" t="s">
        <v>94</v>
      </c>
    </row>
    <row r="4512" spans="1:69" x14ac:dyDescent="0.3">
      <c r="A4512">
        <v>564</v>
      </c>
      <c r="B4512" t="s">
        <v>2943</v>
      </c>
      <c r="C4512">
        <v>7</v>
      </c>
      <c r="D4512" t="s">
        <v>87</v>
      </c>
      <c r="E4512">
        <v>72</v>
      </c>
      <c r="F4512" t="s">
        <v>2945</v>
      </c>
      <c r="G4512" t="s">
        <v>90</v>
      </c>
      <c r="H4512" t="s">
        <v>90</v>
      </c>
      <c r="I4512">
        <v>561</v>
      </c>
      <c r="J4512" t="s">
        <v>90</v>
      </c>
      <c r="Q4512">
        <v>562</v>
      </c>
      <c r="R4512" t="s">
        <v>90</v>
      </c>
      <c r="S4512" t="s">
        <v>90</v>
      </c>
      <c r="AU4512">
        <v>562</v>
      </c>
      <c r="AV4512" t="s">
        <v>90</v>
      </c>
      <c r="AW4512" t="s">
        <v>90</v>
      </c>
      <c r="AX4512">
        <v>0</v>
      </c>
      <c r="AY4512" t="s">
        <v>2944</v>
      </c>
      <c r="AZ4512" t="s">
        <v>844</v>
      </c>
      <c r="BA4512" t="s">
        <v>231</v>
      </c>
      <c r="BO4512" t="s">
        <v>90</v>
      </c>
      <c r="BP4512" t="s">
        <v>93</v>
      </c>
      <c r="BQ4512" t="s">
        <v>94</v>
      </c>
    </row>
    <row r="4513" spans="1:69" x14ac:dyDescent="0.3">
      <c r="A4513">
        <v>564</v>
      </c>
      <c r="B4513" t="s">
        <v>2943</v>
      </c>
      <c r="C4513">
        <v>8</v>
      </c>
      <c r="D4513" t="s">
        <v>88</v>
      </c>
      <c r="E4513">
        <v>72</v>
      </c>
      <c r="F4513" t="s">
        <v>2945</v>
      </c>
      <c r="G4513" t="s">
        <v>90</v>
      </c>
      <c r="H4513" t="s">
        <v>90</v>
      </c>
      <c r="I4513">
        <v>561</v>
      </c>
      <c r="J4513" t="s">
        <v>90</v>
      </c>
      <c r="Q4513">
        <v>562</v>
      </c>
      <c r="R4513" t="s">
        <v>90</v>
      </c>
      <c r="S4513" t="s">
        <v>90</v>
      </c>
      <c r="AU4513">
        <v>562</v>
      </c>
      <c r="AV4513" t="s">
        <v>90</v>
      </c>
      <c r="AW4513" t="s">
        <v>90</v>
      </c>
      <c r="AX4513">
        <v>0</v>
      </c>
      <c r="AY4513" t="s">
        <v>2944</v>
      </c>
      <c r="AZ4513" t="s">
        <v>844</v>
      </c>
      <c r="BA4513" t="s">
        <v>228</v>
      </c>
      <c r="BO4513" t="s">
        <v>90</v>
      </c>
      <c r="BP4513" t="s">
        <v>93</v>
      </c>
      <c r="BQ4513" t="s">
        <v>94</v>
      </c>
    </row>
    <row r="4514" spans="1:69" x14ac:dyDescent="0.3">
      <c r="A4514">
        <v>565</v>
      </c>
      <c r="B4514" t="s">
        <v>2427</v>
      </c>
      <c r="C4514">
        <v>1</v>
      </c>
      <c r="D4514" t="s">
        <v>67</v>
      </c>
      <c r="E4514">
        <v>72</v>
      </c>
      <c r="F4514" t="s">
        <v>2945</v>
      </c>
      <c r="G4514" t="s">
        <v>90</v>
      </c>
      <c r="H4514" t="s">
        <v>90</v>
      </c>
      <c r="M4514">
        <v>585</v>
      </c>
      <c r="N4514" t="s">
        <v>90</v>
      </c>
      <c r="AF4514">
        <v>563</v>
      </c>
      <c r="AG4514" t="s">
        <v>90</v>
      </c>
      <c r="AH4514" t="s">
        <v>90</v>
      </c>
      <c r="AO4514" t="s">
        <v>2955</v>
      </c>
      <c r="AP4514" t="s">
        <v>720</v>
      </c>
      <c r="AQ4514" t="s">
        <v>428</v>
      </c>
      <c r="BB4514" t="s">
        <v>2956</v>
      </c>
      <c r="BC4514" t="s">
        <v>428</v>
      </c>
      <c r="BD4514" t="s">
        <v>428</v>
      </c>
      <c r="BE4514" t="s">
        <v>429</v>
      </c>
      <c r="BO4514" t="s">
        <v>90</v>
      </c>
      <c r="BP4514" t="s">
        <v>93</v>
      </c>
      <c r="BQ4514" t="s">
        <v>94</v>
      </c>
    </row>
    <row r="4515" spans="1:69" x14ac:dyDescent="0.3">
      <c r="A4515">
        <v>565</v>
      </c>
      <c r="B4515" t="s">
        <v>2427</v>
      </c>
      <c r="C4515">
        <v>2</v>
      </c>
      <c r="D4515" t="s">
        <v>77</v>
      </c>
      <c r="E4515">
        <v>72</v>
      </c>
      <c r="F4515" t="s">
        <v>2945</v>
      </c>
      <c r="G4515" t="s">
        <v>90</v>
      </c>
      <c r="H4515" t="s">
        <v>90</v>
      </c>
      <c r="M4515">
        <v>585</v>
      </c>
      <c r="N4515" t="s">
        <v>90</v>
      </c>
      <c r="AF4515">
        <v>563</v>
      </c>
      <c r="AG4515" t="s">
        <v>90</v>
      </c>
      <c r="AH4515" t="s">
        <v>90</v>
      </c>
      <c r="AO4515" t="s">
        <v>2955</v>
      </c>
      <c r="AP4515" t="s">
        <v>720</v>
      </c>
      <c r="AQ4515" t="s">
        <v>428</v>
      </c>
      <c r="BB4515" t="s">
        <v>2956</v>
      </c>
      <c r="BC4515" t="s">
        <v>428</v>
      </c>
      <c r="BD4515" t="s">
        <v>428</v>
      </c>
      <c r="BE4515" t="s">
        <v>429</v>
      </c>
      <c r="BO4515" t="s">
        <v>90</v>
      </c>
      <c r="BP4515" t="s">
        <v>93</v>
      </c>
      <c r="BQ4515" t="s">
        <v>94</v>
      </c>
    </row>
    <row r="4516" spans="1:69" x14ac:dyDescent="0.3">
      <c r="A4516">
        <v>565</v>
      </c>
      <c r="B4516" t="s">
        <v>2427</v>
      </c>
      <c r="C4516">
        <v>3</v>
      </c>
      <c r="D4516" t="s">
        <v>83</v>
      </c>
      <c r="E4516">
        <v>72</v>
      </c>
      <c r="F4516" t="s">
        <v>2945</v>
      </c>
      <c r="G4516" t="s">
        <v>90</v>
      </c>
      <c r="H4516" t="s">
        <v>90</v>
      </c>
      <c r="M4516">
        <v>585</v>
      </c>
      <c r="N4516" t="s">
        <v>90</v>
      </c>
      <c r="AF4516">
        <v>563</v>
      </c>
      <c r="AG4516" t="s">
        <v>90</v>
      </c>
      <c r="AH4516" t="s">
        <v>90</v>
      </c>
      <c r="AO4516" t="s">
        <v>2955</v>
      </c>
      <c r="AP4516" t="s">
        <v>720</v>
      </c>
      <c r="AQ4516" t="s">
        <v>428</v>
      </c>
      <c r="BB4516" t="s">
        <v>2956</v>
      </c>
      <c r="BC4516" t="s">
        <v>428</v>
      </c>
      <c r="BD4516" t="s">
        <v>428</v>
      </c>
      <c r="BE4516" t="s">
        <v>429</v>
      </c>
      <c r="BO4516" t="s">
        <v>90</v>
      </c>
      <c r="BP4516" t="s">
        <v>93</v>
      </c>
      <c r="BQ4516" t="s">
        <v>94</v>
      </c>
    </row>
    <row r="4517" spans="1:69" x14ac:dyDescent="0.3">
      <c r="A4517">
        <v>565</v>
      </c>
      <c r="B4517" t="s">
        <v>2427</v>
      </c>
      <c r="C4517">
        <v>4</v>
      </c>
      <c r="D4517" t="s">
        <v>84</v>
      </c>
      <c r="E4517">
        <v>72</v>
      </c>
      <c r="F4517" t="s">
        <v>2945</v>
      </c>
      <c r="G4517" t="s">
        <v>90</v>
      </c>
      <c r="H4517" t="s">
        <v>90</v>
      </c>
      <c r="M4517">
        <v>585</v>
      </c>
      <c r="N4517" t="s">
        <v>90</v>
      </c>
      <c r="AF4517">
        <v>563</v>
      </c>
      <c r="AG4517" t="s">
        <v>90</v>
      </c>
      <c r="AH4517" t="s">
        <v>90</v>
      </c>
      <c r="AO4517" t="s">
        <v>2955</v>
      </c>
      <c r="AP4517" t="s">
        <v>720</v>
      </c>
      <c r="AQ4517" t="s">
        <v>428</v>
      </c>
      <c r="BB4517" t="s">
        <v>2956</v>
      </c>
      <c r="BC4517" t="s">
        <v>428</v>
      </c>
      <c r="BD4517" t="s">
        <v>428</v>
      </c>
      <c r="BE4517" t="s">
        <v>429</v>
      </c>
      <c r="BO4517" t="s">
        <v>90</v>
      </c>
      <c r="BP4517" t="s">
        <v>93</v>
      </c>
      <c r="BQ4517" t="s">
        <v>94</v>
      </c>
    </row>
    <row r="4518" spans="1:69" x14ac:dyDescent="0.3">
      <c r="A4518">
        <v>565</v>
      </c>
      <c r="B4518" t="s">
        <v>2427</v>
      </c>
      <c r="C4518">
        <v>5</v>
      </c>
      <c r="D4518" t="s">
        <v>85</v>
      </c>
      <c r="E4518">
        <v>72</v>
      </c>
      <c r="F4518" t="s">
        <v>2945</v>
      </c>
      <c r="G4518" t="s">
        <v>90</v>
      </c>
      <c r="H4518" t="s">
        <v>90</v>
      </c>
      <c r="M4518">
        <v>585</v>
      </c>
      <c r="N4518" t="s">
        <v>90</v>
      </c>
      <c r="AF4518">
        <v>563</v>
      </c>
      <c r="AG4518" t="s">
        <v>90</v>
      </c>
      <c r="AH4518" t="s">
        <v>90</v>
      </c>
      <c r="AO4518" t="s">
        <v>2955</v>
      </c>
      <c r="AP4518" t="s">
        <v>720</v>
      </c>
      <c r="AQ4518" t="s">
        <v>428</v>
      </c>
      <c r="BB4518" t="s">
        <v>2956</v>
      </c>
      <c r="BC4518" t="s">
        <v>428</v>
      </c>
      <c r="BD4518" t="s">
        <v>428</v>
      </c>
      <c r="BE4518" t="s">
        <v>429</v>
      </c>
      <c r="BO4518" t="s">
        <v>90</v>
      </c>
      <c r="BP4518" t="s">
        <v>93</v>
      </c>
      <c r="BQ4518" t="s">
        <v>94</v>
      </c>
    </row>
    <row r="4519" spans="1:69" x14ac:dyDescent="0.3">
      <c r="A4519">
        <v>565</v>
      </c>
      <c r="B4519" t="s">
        <v>2427</v>
      </c>
      <c r="C4519">
        <v>6</v>
      </c>
      <c r="D4519" t="s">
        <v>86</v>
      </c>
      <c r="E4519">
        <v>72</v>
      </c>
      <c r="F4519" t="s">
        <v>2945</v>
      </c>
      <c r="G4519" t="s">
        <v>90</v>
      </c>
      <c r="H4519" t="s">
        <v>90</v>
      </c>
      <c r="M4519">
        <v>585</v>
      </c>
      <c r="N4519" t="s">
        <v>90</v>
      </c>
      <c r="AF4519">
        <v>563</v>
      </c>
      <c r="AG4519" t="s">
        <v>90</v>
      </c>
      <c r="AH4519" t="s">
        <v>90</v>
      </c>
      <c r="AO4519" t="s">
        <v>2955</v>
      </c>
      <c r="AP4519" t="s">
        <v>720</v>
      </c>
      <c r="AQ4519" t="s">
        <v>428</v>
      </c>
      <c r="BB4519" t="s">
        <v>2956</v>
      </c>
      <c r="BC4519" t="s">
        <v>428</v>
      </c>
      <c r="BD4519" t="s">
        <v>428</v>
      </c>
      <c r="BE4519" t="s">
        <v>429</v>
      </c>
      <c r="BO4519" t="s">
        <v>90</v>
      </c>
      <c r="BP4519" t="s">
        <v>93</v>
      </c>
      <c r="BQ4519" t="s">
        <v>94</v>
      </c>
    </row>
    <row r="4520" spans="1:69" x14ac:dyDescent="0.3">
      <c r="A4520">
        <v>565</v>
      </c>
      <c r="B4520" t="s">
        <v>2427</v>
      </c>
      <c r="C4520">
        <v>7</v>
      </c>
      <c r="D4520" t="s">
        <v>87</v>
      </c>
      <c r="E4520">
        <v>72</v>
      </c>
      <c r="F4520" t="s">
        <v>2945</v>
      </c>
      <c r="G4520" t="s">
        <v>90</v>
      </c>
      <c r="H4520" t="s">
        <v>90</v>
      </c>
      <c r="M4520">
        <v>585</v>
      </c>
      <c r="N4520" t="s">
        <v>90</v>
      </c>
      <c r="AF4520">
        <v>563</v>
      </c>
      <c r="AG4520" t="s">
        <v>90</v>
      </c>
      <c r="AH4520" t="s">
        <v>90</v>
      </c>
      <c r="AO4520" t="s">
        <v>2955</v>
      </c>
      <c r="AP4520" t="s">
        <v>720</v>
      </c>
      <c r="AQ4520" t="s">
        <v>428</v>
      </c>
      <c r="BB4520" t="s">
        <v>2956</v>
      </c>
      <c r="BC4520" t="s">
        <v>428</v>
      </c>
      <c r="BD4520" t="s">
        <v>428</v>
      </c>
      <c r="BE4520" t="s">
        <v>429</v>
      </c>
      <c r="BO4520" t="s">
        <v>90</v>
      </c>
      <c r="BP4520" t="s">
        <v>93</v>
      </c>
      <c r="BQ4520" t="s">
        <v>94</v>
      </c>
    </row>
    <row r="4521" spans="1:69" x14ac:dyDescent="0.3">
      <c r="A4521">
        <v>565</v>
      </c>
      <c r="B4521" t="s">
        <v>2427</v>
      </c>
      <c r="C4521">
        <v>8</v>
      </c>
      <c r="D4521" t="s">
        <v>88</v>
      </c>
      <c r="E4521">
        <v>72</v>
      </c>
      <c r="F4521" t="s">
        <v>2945</v>
      </c>
      <c r="G4521" t="s">
        <v>90</v>
      </c>
      <c r="H4521" t="s">
        <v>90</v>
      </c>
      <c r="M4521">
        <v>585</v>
      </c>
      <c r="N4521" t="s">
        <v>90</v>
      </c>
      <c r="AF4521">
        <v>563</v>
      </c>
      <c r="AG4521" t="s">
        <v>90</v>
      </c>
      <c r="AH4521" t="s">
        <v>90</v>
      </c>
      <c r="AO4521" t="s">
        <v>2955</v>
      </c>
      <c r="AP4521" t="s">
        <v>720</v>
      </c>
      <c r="AQ4521" t="s">
        <v>428</v>
      </c>
      <c r="BB4521" t="s">
        <v>2956</v>
      </c>
      <c r="BC4521" t="s">
        <v>428</v>
      </c>
      <c r="BD4521" t="s">
        <v>428</v>
      </c>
      <c r="BE4521" t="s">
        <v>429</v>
      </c>
      <c r="BO4521" t="s">
        <v>90</v>
      </c>
      <c r="BP4521" t="s">
        <v>93</v>
      </c>
      <c r="BQ4521" t="s">
        <v>94</v>
      </c>
    </row>
    <row r="4522" spans="1:69" x14ac:dyDescent="0.3">
      <c r="A4522">
        <v>566</v>
      </c>
      <c r="B4522" t="s">
        <v>2957</v>
      </c>
      <c r="C4522">
        <v>1</v>
      </c>
      <c r="D4522" t="s">
        <v>67</v>
      </c>
      <c r="E4522">
        <v>73</v>
      </c>
      <c r="F4522" t="s">
        <v>2958</v>
      </c>
      <c r="G4522" t="s">
        <v>90</v>
      </c>
      <c r="H4522" t="s">
        <v>90</v>
      </c>
      <c r="K4522">
        <v>569</v>
      </c>
      <c r="L4522" t="s">
        <v>90</v>
      </c>
      <c r="Q4522" t="s">
        <v>2940</v>
      </c>
      <c r="R4522" t="s">
        <v>119</v>
      </c>
      <c r="S4522" t="s">
        <v>108</v>
      </c>
      <c r="AU4522" t="s">
        <v>2940</v>
      </c>
      <c r="AV4522" t="s">
        <v>119</v>
      </c>
      <c r="AW4522" t="s">
        <v>108</v>
      </c>
      <c r="AX4522" t="s">
        <v>798</v>
      </c>
      <c r="AY4522" t="s">
        <v>2942</v>
      </c>
      <c r="AZ4522" t="s">
        <v>537</v>
      </c>
      <c r="BA4522" t="s">
        <v>532</v>
      </c>
      <c r="BO4522" t="s">
        <v>78</v>
      </c>
      <c r="BP4522" t="s">
        <v>93</v>
      </c>
      <c r="BQ4522" t="s">
        <v>224</v>
      </c>
    </row>
    <row r="4523" spans="1:69" x14ac:dyDescent="0.3">
      <c r="A4523">
        <v>566</v>
      </c>
      <c r="B4523" t="s">
        <v>2957</v>
      </c>
      <c r="C4523">
        <v>2</v>
      </c>
      <c r="D4523" t="s">
        <v>77</v>
      </c>
      <c r="E4523">
        <v>73</v>
      </c>
      <c r="F4523" t="s">
        <v>2958</v>
      </c>
      <c r="G4523" t="s">
        <v>90</v>
      </c>
      <c r="H4523" t="s">
        <v>90</v>
      </c>
      <c r="K4523">
        <v>569</v>
      </c>
      <c r="L4523" t="s">
        <v>90</v>
      </c>
      <c r="Q4523" t="s">
        <v>2940</v>
      </c>
      <c r="R4523" t="s">
        <v>119</v>
      </c>
      <c r="S4523" t="s">
        <v>108</v>
      </c>
      <c r="AU4523" t="s">
        <v>2940</v>
      </c>
      <c r="AV4523" t="s">
        <v>119</v>
      </c>
      <c r="AW4523" t="s">
        <v>108</v>
      </c>
      <c r="AX4523" t="s">
        <v>798</v>
      </c>
      <c r="AY4523" t="s">
        <v>2942</v>
      </c>
      <c r="AZ4523" t="s">
        <v>537</v>
      </c>
      <c r="BA4523" t="s">
        <v>532</v>
      </c>
      <c r="BO4523" t="s">
        <v>78</v>
      </c>
      <c r="BP4523" t="s">
        <v>93</v>
      </c>
      <c r="BQ4523" t="s">
        <v>224</v>
      </c>
    </row>
    <row r="4524" spans="1:69" x14ac:dyDescent="0.3">
      <c r="A4524">
        <v>566</v>
      </c>
      <c r="B4524" t="s">
        <v>2957</v>
      </c>
      <c r="C4524">
        <v>3</v>
      </c>
      <c r="D4524" t="s">
        <v>83</v>
      </c>
      <c r="E4524">
        <v>73</v>
      </c>
      <c r="F4524" t="s">
        <v>2958</v>
      </c>
      <c r="G4524" t="s">
        <v>90</v>
      </c>
      <c r="H4524" t="s">
        <v>90</v>
      </c>
      <c r="K4524">
        <v>569</v>
      </c>
      <c r="L4524" t="s">
        <v>90</v>
      </c>
      <c r="Q4524" t="s">
        <v>2940</v>
      </c>
      <c r="R4524" t="s">
        <v>119</v>
      </c>
      <c r="S4524" t="s">
        <v>119</v>
      </c>
      <c r="AU4524" t="s">
        <v>2940</v>
      </c>
      <c r="AV4524" t="s">
        <v>119</v>
      </c>
      <c r="AW4524" t="s">
        <v>119</v>
      </c>
      <c r="AX4524" t="s">
        <v>798</v>
      </c>
      <c r="AY4524" t="s">
        <v>2942</v>
      </c>
      <c r="AZ4524" t="s">
        <v>537</v>
      </c>
      <c r="BA4524" t="s">
        <v>537</v>
      </c>
      <c r="BO4524" t="s">
        <v>78</v>
      </c>
      <c r="BP4524" t="s">
        <v>93</v>
      </c>
      <c r="BQ4524" t="s">
        <v>224</v>
      </c>
    </row>
    <row r="4525" spans="1:69" x14ac:dyDescent="0.3">
      <c r="A4525">
        <v>566</v>
      </c>
      <c r="B4525" t="s">
        <v>2957</v>
      </c>
      <c r="C4525">
        <v>4</v>
      </c>
      <c r="D4525" t="s">
        <v>84</v>
      </c>
      <c r="E4525">
        <v>73</v>
      </c>
      <c r="F4525" t="s">
        <v>2958</v>
      </c>
      <c r="G4525" t="s">
        <v>90</v>
      </c>
      <c r="H4525" t="s">
        <v>90</v>
      </c>
      <c r="K4525">
        <v>569</v>
      </c>
      <c r="L4525" t="s">
        <v>90</v>
      </c>
      <c r="Q4525" t="s">
        <v>2940</v>
      </c>
      <c r="R4525" t="s">
        <v>119</v>
      </c>
      <c r="S4525" t="s">
        <v>201</v>
      </c>
      <c r="AU4525" t="s">
        <v>2940</v>
      </c>
      <c r="AV4525" t="s">
        <v>119</v>
      </c>
      <c r="AW4525" t="s">
        <v>201</v>
      </c>
      <c r="AX4525" t="s">
        <v>798</v>
      </c>
      <c r="AY4525" t="s">
        <v>2942</v>
      </c>
      <c r="AZ4525" t="s">
        <v>537</v>
      </c>
      <c r="BA4525" t="s">
        <v>653</v>
      </c>
      <c r="BO4525" t="s">
        <v>78</v>
      </c>
      <c r="BP4525" t="s">
        <v>93</v>
      </c>
      <c r="BQ4525" t="s">
        <v>224</v>
      </c>
    </row>
    <row r="4526" spans="1:69" x14ac:dyDescent="0.3">
      <c r="A4526">
        <v>566</v>
      </c>
      <c r="B4526" t="s">
        <v>2957</v>
      </c>
      <c r="C4526">
        <v>5</v>
      </c>
      <c r="D4526" t="s">
        <v>85</v>
      </c>
      <c r="E4526">
        <v>73</v>
      </c>
      <c r="F4526" t="s">
        <v>2958</v>
      </c>
      <c r="G4526" t="s">
        <v>90</v>
      </c>
      <c r="H4526" t="s">
        <v>90</v>
      </c>
      <c r="K4526">
        <v>569</v>
      </c>
      <c r="L4526" t="s">
        <v>90</v>
      </c>
      <c r="Q4526" t="s">
        <v>2940</v>
      </c>
      <c r="R4526" t="s">
        <v>119</v>
      </c>
      <c r="S4526" t="s">
        <v>119</v>
      </c>
      <c r="AU4526" t="s">
        <v>2940</v>
      </c>
      <c r="AV4526" t="s">
        <v>119</v>
      </c>
      <c r="AW4526" t="s">
        <v>119</v>
      </c>
      <c r="AX4526" t="s">
        <v>798</v>
      </c>
      <c r="AY4526" t="s">
        <v>2942</v>
      </c>
      <c r="AZ4526" t="s">
        <v>537</v>
      </c>
      <c r="BA4526" t="s">
        <v>537</v>
      </c>
      <c r="BO4526" t="s">
        <v>78</v>
      </c>
      <c r="BP4526" t="s">
        <v>93</v>
      </c>
      <c r="BQ4526" t="s">
        <v>224</v>
      </c>
    </row>
    <row r="4527" spans="1:69" x14ac:dyDescent="0.3">
      <c r="A4527">
        <v>566</v>
      </c>
      <c r="B4527" t="s">
        <v>2957</v>
      </c>
      <c r="C4527">
        <v>6</v>
      </c>
      <c r="D4527" t="s">
        <v>86</v>
      </c>
      <c r="E4527">
        <v>73</v>
      </c>
      <c r="F4527" t="s">
        <v>2958</v>
      </c>
      <c r="G4527" t="s">
        <v>90</v>
      </c>
      <c r="H4527" t="s">
        <v>90</v>
      </c>
      <c r="K4527">
        <v>569</v>
      </c>
      <c r="L4527" t="s">
        <v>90</v>
      </c>
      <c r="Q4527" t="s">
        <v>2940</v>
      </c>
      <c r="R4527" t="s">
        <v>108</v>
      </c>
      <c r="S4527" t="s">
        <v>108</v>
      </c>
      <c r="AU4527" t="s">
        <v>2940</v>
      </c>
      <c r="AV4527" t="s">
        <v>108</v>
      </c>
      <c r="AW4527" t="s">
        <v>108</v>
      </c>
      <c r="AX4527" t="s">
        <v>798</v>
      </c>
      <c r="AY4527" t="s">
        <v>2942</v>
      </c>
      <c r="AZ4527" t="s">
        <v>532</v>
      </c>
      <c r="BA4527" t="s">
        <v>532</v>
      </c>
      <c r="BO4527" t="s">
        <v>69</v>
      </c>
      <c r="BP4527" t="s">
        <v>93</v>
      </c>
      <c r="BQ4527" t="s">
        <v>225</v>
      </c>
    </row>
    <row r="4528" spans="1:69" x14ac:dyDescent="0.3">
      <c r="A4528">
        <v>566</v>
      </c>
      <c r="B4528" t="s">
        <v>2957</v>
      </c>
      <c r="C4528">
        <v>7</v>
      </c>
      <c r="D4528" t="s">
        <v>87</v>
      </c>
      <c r="E4528">
        <v>73</v>
      </c>
      <c r="F4528" t="s">
        <v>2958</v>
      </c>
      <c r="G4528" t="s">
        <v>90</v>
      </c>
      <c r="H4528" t="s">
        <v>90</v>
      </c>
      <c r="K4528">
        <v>569</v>
      </c>
      <c r="L4528" t="s">
        <v>90</v>
      </c>
      <c r="Q4528" t="s">
        <v>2940</v>
      </c>
      <c r="R4528" t="s">
        <v>108</v>
      </c>
      <c r="S4528" t="s">
        <v>108</v>
      </c>
      <c r="AU4528" t="s">
        <v>2940</v>
      </c>
      <c r="AV4528" t="s">
        <v>108</v>
      </c>
      <c r="AW4528" t="s">
        <v>108</v>
      </c>
      <c r="AX4528" t="s">
        <v>798</v>
      </c>
      <c r="AY4528" t="s">
        <v>2942</v>
      </c>
      <c r="AZ4528" t="s">
        <v>532</v>
      </c>
      <c r="BA4528" t="s">
        <v>532</v>
      </c>
      <c r="BO4528" t="s">
        <v>69</v>
      </c>
      <c r="BP4528" t="s">
        <v>93</v>
      </c>
      <c r="BQ4528" t="s">
        <v>225</v>
      </c>
    </row>
    <row r="4529" spans="1:69" x14ac:dyDescent="0.3">
      <c r="A4529">
        <v>566</v>
      </c>
      <c r="B4529" t="s">
        <v>2957</v>
      </c>
      <c r="C4529">
        <v>8</v>
      </c>
      <c r="D4529" t="s">
        <v>88</v>
      </c>
      <c r="E4529">
        <v>73</v>
      </c>
      <c r="F4529" t="s">
        <v>2958</v>
      </c>
      <c r="G4529" t="s">
        <v>90</v>
      </c>
      <c r="H4529" t="s">
        <v>90</v>
      </c>
      <c r="K4529">
        <v>569</v>
      </c>
      <c r="L4529" t="s">
        <v>90</v>
      </c>
      <c r="Q4529" t="s">
        <v>2940</v>
      </c>
      <c r="R4529" t="s">
        <v>119</v>
      </c>
      <c r="S4529" t="s">
        <v>119</v>
      </c>
      <c r="AU4529" t="s">
        <v>2940</v>
      </c>
      <c r="AV4529" t="s">
        <v>119</v>
      </c>
      <c r="AW4529" t="s">
        <v>119</v>
      </c>
      <c r="AX4529" t="s">
        <v>798</v>
      </c>
      <c r="AY4529" t="s">
        <v>2942</v>
      </c>
      <c r="AZ4529" t="s">
        <v>537</v>
      </c>
      <c r="BA4529" t="s">
        <v>537</v>
      </c>
      <c r="BO4529" t="s">
        <v>78</v>
      </c>
      <c r="BP4529" t="s">
        <v>93</v>
      </c>
      <c r="BQ4529" t="s">
        <v>224</v>
      </c>
    </row>
    <row r="4530" spans="1:69" x14ac:dyDescent="0.3">
      <c r="A4530">
        <v>567</v>
      </c>
      <c r="B4530" t="s">
        <v>2959</v>
      </c>
      <c r="C4530">
        <v>1</v>
      </c>
      <c r="D4530" t="s">
        <v>67</v>
      </c>
      <c r="E4530">
        <v>73</v>
      </c>
      <c r="F4530" t="s">
        <v>2958</v>
      </c>
      <c r="G4530" t="s">
        <v>90</v>
      </c>
      <c r="H4530" t="s">
        <v>90</v>
      </c>
      <c r="K4530">
        <v>570</v>
      </c>
      <c r="L4530" t="s">
        <v>90</v>
      </c>
      <c r="W4530">
        <v>568</v>
      </c>
      <c r="X4530" t="s">
        <v>90</v>
      </c>
      <c r="Y4530" t="s">
        <v>90</v>
      </c>
      <c r="AU4530">
        <v>568</v>
      </c>
      <c r="AV4530" t="s">
        <v>90</v>
      </c>
      <c r="AW4530" t="s">
        <v>90</v>
      </c>
      <c r="AX4530">
        <v>0</v>
      </c>
      <c r="AY4530" t="s">
        <v>2960</v>
      </c>
      <c r="AZ4530" t="s">
        <v>119</v>
      </c>
      <c r="BA4530" t="s">
        <v>108</v>
      </c>
      <c r="BO4530" t="s">
        <v>90</v>
      </c>
      <c r="BP4530" t="s">
        <v>93</v>
      </c>
      <c r="BQ4530" t="s">
        <v>94</v>
      </c>
    </row>
    <row r="4531" spans="1:69" x14ac:dyDescent="0.3">
      <c r="A4531">
        <v>567</v>
      </c>
      <c r="B4531" t="s">
        <v>2959</v>
      </c>
      <c r="C4531">
        <v>2</v>
      </c>
      <c r="D4531" t="s">
        <v>77</v>
      </c>
      <c r="E4531">
        <v>73</v>
      </c>
      <c r="F4531" t="s">
        <v>2958</v>
      </c>
      <c r="G4531" t="s">
        <v>90</v>
      </c>
      <c r="H4531" t="s">
        <v>90</v>
      </c>
      <c r="K4531">
        <v>570</v>
      </c>
      <c r="L4531" t="s">
        <v>90</v>
      </c>
      <c r="W4531">
        <v>568</v>
      </c>
      <c r="X4531" t="s">
        <v>90</v>
      </c>
      <c r="Y4531" t="s">
        <v>90</v>
      </c>
      <c r="AU4531">
        <v>568</v>
      </c>
      <c r="AV4531" t="s">
        <v>90</v>
      </c>
      <c r="AW4531" t="s">
        <v>90</v>
      </c>
      <c r="AX4531">
        <v>0</v>
      </c>
      <c r="AY4531" t="s">
        <v>2960</v>
      </c>
      <c r="AZ4531" t="s">
        <v>119</v>
      </c>
      <c r="BA4531" t="s">
        <v>119</v>
      </c>
      <c r="BO4531" t="s">
        <v>90</v>
      </c>
      <c r="BP4531" t="s">
        <v>93</v>
      </c>
      <c r="BQ4531" t="s">
        <v>94</v>
      </c>
    </row>
    <row r="4532" spans="1:69" x14ac:dyDescent="0.3">
      <c r="A4532">
        <v>567</v>
      </c>
      <c r="B4532" t="s">
        <v>2959</v>
      </c>
      <c r="C4532">
        <v>3</v>
      </c>
      <c r="D4532" t="s">
        <v>83</v>
      </c>
      <c r="E4532">
        <v>73</v>
      </c>
      <c r="F4532" t="s">
        <v>2958</v>
      </c>
      <c r="G4532" t="s">
        <v>90</v>
      </c>
      <c r="H4532" t="s">
        <v>90</v>
      </c>
      <c r="K4532">
        <v>570</v>
      </c>
      <c r="L4532" t="s">
        <v>90</v>
      </c>
      <c r="W4532">
        <v>568</v>
      </c>
      <c r="X4532" t="s">
        <v>90</v>
      </c>
      <c r="Y4532" t="s">
        <v>90</v>
      </c>
      <c r="AU4532">
        <v>568</v>
      </c>
      <c r="AV4532" t="s">
        <v>90</v>
      </c>
      <c r="AW4532" t="s">
        <v>90</v>
      </c>
      <c r="AX4532">
        <v>0</v>
      </c>
      <c r="AY4532" t="s">
        <v>2960</v>
      </c>
      <c r="AZ4532" t="s">
        <v>119</v>
      </c>
      <c r="BA4532" t="s">
        <v>119</v>
      </c>
      <c r="BO4532" t="s">
        <v>90</v>
      </c>
      <c r="BP4532" t="s">
        <v>93</v>
      </c>
      <c r="BQ4532" t="s">
        <v>94</v>
      </c>
    </row>
    <row r="4533" spans="1:69" x14ac:dyDescent="0.3">
      <c r="A4533">
        <v>567</v>
      </c>
      <c r="B4533" t="s">
        <v>2959</v>
      </c>
      <c r="C4533">
        <v>4</v>
      </c>
      <c r="D4533" t="s">
        <v>84</v>
      </c>
      <c r="E4533">
        <v>73</v>
      </c>
      <c r="F4533" t="s">
        <v>2958</v>
      </c>
      <c r="G4533" t="s">
        <v>90</v>
      </c>
      <c r="H4533" t="s">
        <v>90</v>
      </c>
      <c r="K4533">
        <v>570</v>
      </c>
      <c r="L4533" t="s">
        <v>90</v>
      </c>
      <c r="W4533">
        <v>568</v>
      </c>
      <c r="X4533" t="s">
        <v>90</v>
      </c>
      <c r="Y4533" t="s">
        <v>90</v>
      </c>
      <c r="AU4533">
        <v>568</v>
      </c>
      <c r="AV4533" t="s">
        <v>90</v>
      </c>
      <c r="AW4533" t="s">
        <v>90</v>
      </c>
      <c r="AX4533">
        <v>0</v>
      </c>
      <c r="AY4533" t="s">
        <v>2960</v>
      </c>
      <c r="AZ4533" t="s">
        <v>201</v>
      </c>
      <c r="BA4533" t="s">
        <v>108</v>
      </c>
      <c r="BO4533" t="s">
        <v>90</v>
      </c>
      <c r="BP4533" t="s">
        <v>93</v>
      </c>
      <c r="BQ4533" t="s">
        <v>94</v>
      </c>
    </row>
    <row r="4534" spans="1:69" x14ac:dyDescent="0.3">
      <c r="A4534">
        <v>567</v>
      </c>
      <c r="B4534" t="s">
        <v>2959</v>
      </c>
      <c r="C4534">
        <v>5</v>
      </c>
      <c r="D4534" t="s">
        <v>85</v>
      </c>
      <c r="E4534">
        <v>73</v>
      </c>
      <c r="F4534" t="s">
        <v>2958</v>
      </c>
      <c r="G4534" t="s">
        <v>90</v>
      </c>
      <c r="H4534" t="s">
        <v>90</v>
      </c>
      <c r="K4534">
        <v>570</v>
      </c>
      <c r="L4534" t="s">
        <v>90</v>
      </c>
      <c r="W4534">
        <v>568</v>
      </c>
      <c r="X4534" t="s">
        <v>90</v>
      </c>
      <c r="Y4534" t="s">
        <v>90</v>
      </c>
      <c r="AU4534">
        <v>568</v>
      </c>
      <c r="AV4534" t="s">
        <v>90</v>
      </c>
      <c r="AW4534" t="s">
        <v>90</v>
      </c>
      <c r="AX4534">
        <v>0</v>
      </c>
      <c r="AY4534" t="s">
        <v>2960</v>
      </c>
      <c r="AZ4534" t="s">
        <v>119</v>
      </c>
      <c r="BA4534" t="s">
        <v>119</v>
      </c>
      <c r="BO4534" t="s">
        <v>90</v>
      </c>
      <c r="BP4534" t="s">
        <v>93</v>
      </c>
      <c r="BQ4534" t="s">
        <v>94</v>
      </c>
    </row>
    <row r="4535" spans="1:69" x14ac:dyDescent="0.3">
      <c r="A4535">
        <v>567</v>
      </c>
      <c r="B4535" t="s">
        <v>2959</v>
      </c>
      <c r="C4535">
        <v>6</v>
      </c>
      <c r="D4535" t="s">
        <v>86</v>
      </c>
      <c r="E4535">
        <v>73</v>
      </c>
      <c r="F4535" t="s">
        <v>2958</v>
      </c>
      <c r="G4535" t="s">
        <v>90</v>
      </c>
      <c r="H4535" t="s">
        <v>90</v>
      </c>
      <c r="K4535">
        <v>570</v>
      </c>
      <c r="L4535" t="s">
        <v>90</v>
      </c>
      <c r="W4535">
        <v>568</v>
      </c>
      <c r="X4535" t="s">
        <v>90</v>
      </c>
      <c r="Y4535" t="s">
        <v>90</v>
      </c>
      <c r="AU4535">
        <v>568</v>
      </c>
      <c r="AV4535" t="s">
        <v>90</v>
      </c>
      <c r="AW4535" t="s">
        <v>90</v>
      </c>
      <c r="AX4535">
        <v>0</v>
      </c>
      <c r="AY4535" t="s">
        <v>2960</v>
      </c>
      <c r="AZ4535" t="s">
        <v>113</v>
      </c>
      <c r="BA4535" t="s">
        <v>108</v>
      </c>
      <c r="BO4535" t="s">
        <v>90</v>
      </c>
      <c r="BP4535" t="s">
        <v>93</v>
      </c>
      <c r="BQ4535" t="s">
        <v>94</v>
      </c>
    </row>
    <row r="4536" spans="1:69" x14ac:dyDescent="0.3">
      <c r="A4536">
        <v>567</v>
      </c>
      <c r="B4536" t="s">
        <v>2959</v>
      </c>
      <c r="C4536">
        <v>7</v>
      </c>
      <c r="D4536" t="s">
        <v>87</v>
      </c>
      <c r="E4536">
        <v>73</v>
      </c>
      <c r="F4536" t="s">
        <v>2958</v>
      </c>
      <c r="G4536" t="s">
        <v>90</v>
      </c>
      <c r="H4536" t="s">
        <v>90</v>
      </c>
      <c r="K4536">
        <v>570</v>
      </c>
      <c r="L4536" t="s">
        <v>90</v>
      </c>
      <c r="W4536">
        <v>568</v>
      </c>
      <c r="X4536" t="s">
        <v>90</v>
      </c>
      <c r="Y4536" t="s">
        <v>90</v>
      </c>
      <c r="AU4536">
        <v>568</v>
      </c>
      <c r="AV4536" t="s">
        <v>90</v>
      </c>
      <c r="AW4536" t="s">
        <v>90</v>
      </c>
      <c r="AX4536">
        <v>0</v>
      </c>
      <c r="AY4536" t="s">
        <v>2960</v>
      </c>
      <c r="AZ4536" t="s">
        <v>113</v>
      </c>
      <c r="BA4536" t="s">
        <v>108</v>
      </c>
      <c r="BO4536" t="s">
        <v>90</v>
      </c>
      <c r="BP4536" t="s">
        <v>93</v>
      </c>
      <c r="BQ4536" t="s">
        <v>94</v>
      </c>
    </row>
    <row r="4537" spans="1:69" x14ac:dyDescent="0.3">
      <c r="A4537">
        <v>567</v>
      </c>
      <c r="B4537" t="s">
        <v>2959</v>
      </c>
      <c r="C4537">
        <v>8</v>
      </c>
      <c r="D4537" t="s">
        <v>88</v>
      </c>
      <c r="E4537">
        <v>73</v>
      </c>
      <c r="F4537" t="s">
        <v>2958</v>
      </c>
      <c r="G4537" t="s">
        <v>90</v>
      </c>
      <c r="H4537" t="s">
        <v>90</v>
      </c>
      <c r="K4537">
        <v>570</v>
      </c>
      <c r="L4537" t="s">
        <v>90</v>
      </c>
      <c r="W4537">
        <v>568</v>
      </c>
      <c r="X4537" t="s">
        <v>90</v>
      </c>
      <c r="Y4537" t="s">
        <v>90</v>
      </c>
      <c r="AU4537">
        <v>568</v>
      </c>
      <c r="AV4537" t="s">
        <v>90</v>
      </c>
      <c r="AW4537" t="s">
        <v>90</v>
      </c>
      <c r="AX4537">
        <v>0</v>
      </c>
      <c r="AY4537" t="s">
        <v>2960</v>
      </c>
      <c r="AZ4537" t="s">
        <v>119</v>
      </c>
      <c r="BA4537" t="s">
        <v>119</v>
      </c>
      <c r="BO4537" t="s">
        <v>90</v>
      </c>
      <c r="BP4537" t="s">
        <v>93</v>
      </c>
      <c r="BQ4537" t="s">
        <v>94</v>
      </c>
    </row>
    <row r="4538" spans="1:69" x14ac:dyDescent="0.3">
      <c r="A4538">
        <v>568</v>
      </c>
      <c r="B4538" t="e">
        <f>-init-(de.java_chess.javaChess.position.Position,de.java_chess.javaChess.position.Position,de.java_chess.javaChess.position.Position)</f>
        <v>#NAME?</v>
      </c>
      <c r="C4538">
        <v>1</v>
      </c>
      <c r="D4538" t="s">
        <v>67</v>
      </c>
      <c r="E4538">
        <v>74</v>
      </c>
      <c r="F4538" t="s">
        <v>2961</v>
      </c>
      <c r="G4538" t="s">
        <v>90</v>
      </c>
      <c r="H4538" t="s">
        <v>90</v>
      </c>
      <c r="Q4538" t="s">
        <v>2960</v>
      </c>
      <c r="R4538" t="s">
        <v>119</v>
      </c>
      <c r="S4538" t="s">
        <v>108</v>
      </c>
      <c r="AF4538" t="s">
        <v>2962</v>
      </c>
      <c r="AG4538" t="s">
        <v>428</v>
      </c>
      <c r="AH4538" t="s">
        <v>428</v>
      </c>
      <c r="AU4538" t="s">
        <v>2960</v>
      </c>
      <c r="AV4538" t="s">
        <v>119</v>
      </c>
      <c r="AW4538" t="s">
        <v>108</v>
      </c>
      <c r="AX4538" t="s">
        <v>628</v>
      </c>
      <c r="AY4538" t="s">
        <v>2963</v>
      </c>
      <c r="AZ4538" t="s">
        <v>119</v>
      </c>
      <c r="BA4538" t="s">
        <v>108</v>
      </c>
      <c r="BB4538" t="s">
        <v>2964</v>
      </c>
      <c r="BC4538" t="s">
        <v>720</v>
      </c>
      <c r="BD4538" t="s">
        <v>720</v>
      </c>
      <c r="BE4538" t="s">
        <v>2965</v>
      </c>
      <c r="BF4538" t="s">
        <v>2966</v>
      </c>
      <c r="BG4538" t="s">
        <v>2002</v>
      </c>
      <c r="BH4538" t="s">
        <v>428</v>
      </c>
      <c r="BO4538" t="s">
        <v>90</v>
      </c>
      <c r="BP4538" t="s">
        <v>93</v>
      </c>
      <c r="BQ4538" t="s">
        <v>94</v>
      </c>
    </row>
    <row r="4539" spans="1:69" x14ac:dyDescent="0.3">
      <c r="A4539">
        <v>568</v>
      </c>
      <c r="B4539" t="e">
        <f>-init-(de.java_chess.javaChess.position.Position,de.java_chess.javaChess.position.Position,de.java_chess.javaChess.position.Position)</f>
        <v>#NAME?</v>
      </c>
      <c r="C4539">
        <v>2</v>
      </c>
      <c r="D4539" t="s">
        <v>77</v>
      </c>
      <c r="E4539">
        <v>74</v>
      </c>
      <c r="F4539" t="s">
        <v>2961</v>
      </c>
      <c r="G4539" t="s">
        <v>90</v>
      </c>
      <c r="H4539" t="s">
        <v>90</v>
      </c>
      <c r="Q4539" t="s">
        <v>2960</v>
      </c>
      <c r="R4539" t="s">
        <v>119</v>
      </c>
      <c r="S4539" t="s">
        <v>119</v>
      </c>
      <c r="AF4539" t="s">
        <v>2962</v>
      </c>
      <c r="AG4539" t="s">
        <v>428</v>
      </c>
      <c r="AH4539" t="s">
        <v>428</v>
      </c>
      <c r="AU4539" t="s">
        <v>2960</v>
      </c>
      <c r="AV4539" t="s">
        <v>119</v>
      </c>
      <c r="AW4539" t="s">
        <v>119</v>
      </c>
      <c r="AX4539" t="s">
        <v>628</v>
      </c>
      <c r="AY4539" t="s">
        <v>2963</v>
      </c>
      <c r="AZ4539" t="s">
        <v>119</v>
      </c>
      <c r="BA4539" t="s">
        <v>119</v>
      </c>
      <c r="BB4539" t="s">
        <v>2964</v>
      </c>
      <c r="BC4539" t="s">
        <v>720</v>
      </c>
      <c r="BD4539" t="s">
        <v>720</v>
      </c>
      <c r="BE4539" t="s">
        <v>2965</v>
      </c>
      <c r="BF4539" t="s">
        <v>2966</v>
      </c>
      <c r="BG4539" t="s">
        <v>2002</v>
      </c>
      <c r="BH4539" t="s">
        <v>428</v>
      </c>
      <c r="BO4539" t="s">
        <v>90</v>
      </c>
      <c r="BP4539" t="s">
        <v>93</v>
      </c>
      <c r="BQ4539" t="s">
        <v>94</v>
      </c>
    </row>
    <row r="4540" spans="1:69" x14ac:dyDescent="0.3">
      <c r="A4540">
        <v>568</v>
      </c>
      <c r="B4540" t="e">
        <f>-init-(de.java_chess.javaChess.position.Position,de.java_chess.javaChess.position.Position,de.java_chess.javaChess.position.Position)</f>
        <v>#NAME?</v>
      </c>
      <c r="C4540">
        <v>3</v>
      </c>
      <c r="D4540" t="s">
        <v>83</v>
      </c>
      <c r="E4540">
        <v>74</v>
      </c>
      <c r="F4540" t="s">
        <v>2961</v>
      </c>
      <c r="G4540" t="s">
        <v>90</v>
      </c>
      <c r="H4540" t="s">
        <v>90</v>
      </c>
      <c r="Q4540" t="s">
        <v>2960</v>
      </c>
      <c r="R4540" t="s">
        <v>119</v>
      </c>
      <c r="S4540" t="s">
        <v>119</v>
      </c>
      <c r="AF4540" t="s">
        <v>2962</v>
      </c>
      <c r="AG4540" t="s">
        <v>428</v>
      </c>
      <c r="AH4540" t="s">
        <v>428</v>
      </c>
      <c r="AU4540" t="s">
        <v>2960</v>
      </c>
      <c r="AV4540" t="s">
        <v>119</v>
      </c>
      <c r="AW4540" t="s">
        <v>119</v>
      </c>
      <c r="AX4540" t="s">
        <v>628</v>
      </c>
      <c r="AY4540" t="s">
        <v>2963</v>
      </c>
      <c r="AZ4540" t="s">
        <v>119</v>
      </c>
      <c r="BA4540" t="s">
        <v>119</v>
      </c>
      <c r="BB4540" t="s">
        <v>2964</v>
      </c>
      <c r="BC4540" t="s">
        <v>720</v>
      </c>
      <c r="BD4540" t="s">
        <v>720</v>
      </c>
      <c r="BE4540" t="s">
        <v>2965</v>
      </c>
      <c r="BF4540" t="s">
        <v>2966</v>
      </c>
      <c r="BG4540" t="s">
        <v>2002</v>
      </c>
      <c r="BH4540" t="s">
        <v>428</v>
      </c>
      <c r="BO4540" t="s">
        <v>90</v>
      </c>
      <c r="BP4540" t="s">
        <v>93</v>
      </c>
      <c r="BQ4540" t="s">
        <v>94</v>
      </c>
    </row>
    <row r="4541" spans="1:69" x14ac:dyDescent="0.3">
      <c r="A4541">
        <v>568</v>
      </c>
      <c r="B4541" t="e">
        <f>-init-(de.java_chess.javaChess.position.Position,de.java_chess.javaChess.position.Position,de.java_chess.javaChess.position.Position)</f>
        <v>#NAME?</v>
      </c>
      <c r="C4541">
        <v>4</v>
      </c>
      <c r="D4541" t="s">
        <v>84</v>
      </c>
      <c r="E4541">
        <v>74</v>
      </c>
      <c r="F4541" t="s">
        <v>2961</v>
      </c>
      <c r="G4541" t="s">
        <v>90</v>
      </c>
      <c r="H4541" t="s">
        <v>90</v>
      </c>
      <c r="Q4541" t="s">
        <v>2960</v>
      </c>
      <c r="R4541" t="s">
        <v>201</v>
      </c>
      <c r="S4541" t="s">
        <v>108</v>
      </c>
      <c r="AF4541" t="s">
        <v>2962</v>
      </c>
      <c r="AG4541" t="s">
        <v>428</v>
      </c>
      <c r="AH4541" t="s">
        <v>428</v>
      </c>
      <c r="AU4541" t="s">
        <v>2960</v>
      </c>
      <c r="AV4541" t="s">
        <v>201</v>
      </c>
      <c r="AW4541" t="s">
        <v>108</v>
      </c>
      <c r="AX4541" t="s">
        <v>628</v>
      </c>
      <c r="AY4541" t="s">
        <v>2963</v>
      </c>
      <c r="AZ4541" t="s">
        <v>119</v>
      </c>
      <c r="BA4541" t="s">
        <v>108</v>
      </c>
      <c r="BB4541" t="s">
        <v>2964</v>
      </c>
      <c r="BC4541" t="s">
        <v>720</v>
      </c>
      <c r="BD4541" t="s">
        <v>720</v>
      </c>
      <c r="BE4541" t="s">
        <v>2965</v>
      </c>
      <c r="BF4541" t="s">
        <v>2966</v>
      </c>
      <c r="BG4541" t="s">
        <v>2002</v>
      </c>
      <c r="BH4541" t="s">
        <v>428</v>
      </c>
      <c r="BO4541" t="s">
        <v>90</v>
      </c>
      <c r="BP4541" t="s">
        <v>93</v>
      </c>
      <c r="BQ4541" t="s">
        <v>94</v>
      </c>
    </row>
    <row r="4542" spans="1:69" x14ac:dyDescent="0.3">
      <c r="A4542">
        <v>568</v>
      </c>
      <c r="B4542" t="e">
        <f>-init-(de.java_chess.javaChess.position.Position,de.java_chess.javaChess.position.Position,de.java_chess.javaChess.position.Position)</f>
        <v>#NAME?</v>
      </c>
      <c r="C4542">
        <v>5</v>
      </c>
      <c r="D4542" t="s">
        <v>85</v>
      </c>
      <c r="E4542">
        <v>74</v>
      </c>
      <c r="F4542" t="s">
        <v>2961</v>
      </c>
      <c r="G4542" t="s">
        <v>90</v>
      </c>
      <c r="H4542" t="s">
        <v>90</v>
      </c>
      <c r="Q4542" t="s">
        <v>2960</v>
      </c>
      <c r="R4542" t="s">
        <v>119</v>
      </c>
      <c r="S4542" t="s">
        <v>119</v>
      </c>
      <c r="AF4542" t="s">
        <v>2962</v>
      </c>
      <c r="AG4542" t="s">
        <v>428</v>
      </c>
      <c r="AH4542" t="s">
        <v>428</v>
      </c>
      <c r="AU4542" t="s">
        <v>2960</v>
      </c>
      <c r="AV4542" t="s">
        <v>119</v>
      </c>
      <c r="AW4542" t="s">
        <v>119</v>
      </c>
      <c r="AX4542" t="s">
        <v>628</v>
      </c>
      <c r="AY4542" t="s">
        <v>2963</v>
      </c>
      <c r="AZ4542" t="s">
        <v>119</v>
      </c>
      <c r="BA4542" t="s">
        <v>119</v>
      </c>
      <c r="BB4542" t="s">
        <v>2964</v>
      </c>
      <c r="BC4542" t="s">
        <v>720</v>
      </c>
      <c r="BD4542" t="s">
        <v>720</v>
      </c>
      <c r="BE4542" t="s">
        <v>2965</v>
      </c>
      <c r="BF4542" t="s">
        <v>2966</v>
      </c>
      <c r="BG4542" t="s">
        <v>2002</v>
      </c>
      <c r="BH4542" t="s">
        <v>428</v>
      </c>
      <c r="BO4542" t="s">
        <v>90</v>
      </c>
      <c r="BP4542" t="s">
        <v>93</v>
      </c>
      <c r="BQ4542" t="s">
        <v>94</v>
      </c>
    </row>
    <row r="4543" spans="1:69" x14ac:dyDescent="0.3">
      <c r="A4543">
        <v>568</v>
      </c>
      <c r="B4543" t="e">
        <f>-init-(de.java_chess.javaChess.position.Position,de.java_chess.javaChess.position.Position,de.java_chess.javaChess.position.Position)</f>
        <v>#NAME?</v>
      </c>
      <c r="C4543">
        <v>6</v>
      </c>
      <c r="D4543" t="s">
        <v>86</v>
      </c>
      <c r="E4543">
        <v>74</v>
      </c>
      <c r="F4543" t="s">
        <v>2961</v>
      </c>
      <c r="G4543" t="s">
        <v>90</v>
      </c>
      <c r="H4543" t="s">
        <v>90</v>
      </c>
      <c r="Q4543" t="s">
        <v>2960</v>
      </c>
      <c r="R4543" t="s">
        <v>113</v>
      </c>
      <c r="S4543" t="s">
        <v>108</v>
      </c>
      <c r="AF4543" t="s">
        <v>2962</v>
      </c>
      <c r="AG4543" t="s">
        <v>428</v>
      </c>
      <c r="AH4543" t="s">
        <v>428</v>
      </c>
      <c r="AU4543" t="s">
        <v>2960</v>
      </c>
      <c r="AV4543" t="s">
        <v>113</v>
      </c>
      <c r="AW4543" t="s">
        <v>108</v>
      </c>
      <c r="AX4543" t="s">
        <v>628</v>
      </c>
      <c r="AY4543" t="s">
        <v>2963</v>
      </c>
      <c r="AZ4543" t="s">
        <v>113</v>
      </c>
      <c r="BA4543" t="s">
        <v>108</v>
      </c>
      <c r="BB4543" t="s">
        <v>2964</v>
      </c>
      <c r="BC4543" t="s">
        <v>720</v>
      </c>
      <c r="BD4543" t="s">
        <v>720</v>
      </c>
      <c r="BE4543" t="s">
        <v>2965</v>
      </c>
      <c r="BF4543" t="s">
        <v>2966</v>
      </c>
      <c r="BG4543" t="s">
        <v>2002</v>
      </c>
      <c r="BH4543" t="s">
        <v>428</v>
      </c>
      <c r="BO4543" t="s">
        <v>90</v>
      </c>
      <c r="BP4543" t="s">
        <v>93</v>
      </c>
      <c r="BQ4543" t="s">
        <v>94</v>
      </c>
    </row>
    <row r="4544" spans="1:69" x14ac:dyDescent="0.3">
      <c r="A4544">
        <v>568</v>
      </c>
      <c r="B4544" t="e">
        <f>-init-(de.java_chess.javaChess.position.Position,de.java_chess.javaChess.position.Position,de.java_chess.javaChess.position.Position)</f>
        <v>#NAME?</v>
      </c>
      <c r="C4544">
        <v>7</v>
      </c>
      <c r="D4544" t="s">
        <v>87</v>
      </c>
      <c r="E4544">
        <v>74</v>
      </c>
      <c r="F4544" t="s">
        <v>2961</v>
      </c>
      <c r="G4544" t="s">
        <v>90</v>
      </c>
      <c r="H4544" t="s">
        <v>90</v>
      </c>
      <c r="Q4544" t="s">
        <v>2960</v>
      </c>
      <c r="R4544" t="s">
        <v>113</v>
      </c>
      <c r="S4544" t="s">
        <v>108</v>
      </c>
      <c r="AF4544" t="s">
        <v>2962</v>
      </c>
      <c r="AG4544" t="s">
        <v>428</v>
      </c>
      <c r="AH4544" t="s">
        <v>428</v>
      </c>
      <c r="AU4544" t="s">
        <v>2960</v>
      </c>
      <c r="AV4544" t="s">
        <v>113</v>
      </c>
      <c r="AW4544" t="s">
        <v>108</v>
      </c>
      <c r="AX4544" t="s">
        <v>628</v>
      </c>
      <c r="AY4544" t="s">
        <v>2963</v>
      </c>
      <c r="AZ4544" t="s">
        <v>108</v>
      </c>
      <c r="BA4544" t="s">
        <v>108</v>
      </c>
      <c r="BB4544" t="s">
        <v>2964</v>
      </c>
      <c r="BC4544" t="s">
        <v>720</v>
      </c>
      <c r="BD4544" t="s">
        <v>720</v>
      </c>
      <c r="BE4544" t="s">
        <v>2965</v>
      </c>
      <c r="BF4544" t="s">
        <v>2966</v>
      </c>
      <c r="BG4544" t="s">
        <v>2002</v>
      </c>
      <c r="BH4544" t="s">
        <v>428</v>
      </c>
      <c r="BO4544" t="s">
        <v>90</v>
      </c>
      <c r="BP4544" t="s">
        <v>93</v>
      </c>
      <c r="BQ4544" t="s">
        <v>94</v>
      </c>
    </row>
    <row r="4545" spans="1:69" x14ac:dyDescent="0.3">
      <c r="A4545">
        <v>568</v>
      </c>
      <c r="B4545" t="e">
        <f>-init-(de.java_chess.javaChess.position.Position,de.java_chess.javaChess.position.Position,de.java_chess.javaChess.position.Position)</f>
        <v>#NAME?</v>
      </c>
      <c r="C4545">
        <v>8</v>
      </c>
      <c r="D4545" t="s">
        <v>88</v>
      </c>
      <c r="E4545">
        <v>74</v>
      </c>
      <c r="F4545" t="s">
        <v>2961</v>
      </c>
      <c r="G4545" t="s">
        <v>90</v>
      </c>
      <c r="H4545" t="s">
        <v>90</v>
      </c>
      <c r="Q4545" t="s">
        <v>2960</v>
      </c>
      <c r="R4545" t="s">
        <v>119</v>
      </c>
      <c r="S4545" t="s">
        <v>119</v>
      </c>
      <c r="AF4545" t="s">
        <v>2962</v>
      </c>
      <c r="AG4545" t="s">
        <v>428</v>
      </c>
      <c r="AH4545" t="s">
        <v>428</v>
      </c>
      <c r="AU4545" t="s">
        <v>2960</v>
      </c>
      <c r="AV4545" t="s">
        <v>119</v>
      </c>
      <c r="AW4545" t="s">
        <v>119</v>
      </c>
      <c r="AX4545" t="s">
        <v>628</v>
      </c>
      <c r="AY4545" t="s">
        <v>2963</v>
      </c>
      <c r="AZ4545" t="s">
        <v>119</v>
      </c>
      <c r="BA4545" t="s">
        <v>119</v>
      </c>
      <c r="BB4545" t="s">
        <v>2964</v>
      </c>
      <c r="BC4545" t="s">
        <v>720</v>
      </c>
      <c r="BD4545" t="s">
        <v>720</v>
      </c>
      <c r="BE4545" t="s">
        <v>2965</v>
      </c>
      <c r="BF4545" t="s">
        <v>2966</v>
      </c>
      <c r="BG4545" t="s">
        <v>2002</v>
      </c>
      <c r="BH4545" t="s">
        <v>428</v>
      </c>
      <c r="BO4545" t="s">
        <v>90</v>
      </c>
      <c r="BP4545" t="s">
        <v>93</v>
      </c>
      <c r="BQ4545" t="s">
        <v>94</v>
      </c>
    </row>
    <row r="4546" spans="1:69" x14ac:dyDescent="0.3">
      <c r="A4546">
        <v>569</v>
      </c>
      <c r="B4546" t="s">
        <v>2957</v>
      </c>
      <c r="C4546">
        <v>1</v>
      </c>
      <c r="D4546" t="s">
        <v>67</v>
      </c>
      <c r="E4546">
        <v>74</v>
      </c>
      <c r="F4546" t="s">
        <v>2961</v>
      </c>
      <c r="G4546" t="s">
        <v>90</v>
      </c>
      <c r="H4546" t="s">
        <v>90</v>
      </c>
      <c r="I4546">
        <v>566</v>
      </c>
      <c r="J4546" t="s">
        <v>90</v>
      </c>
      <c r="T4546" t="s">
        <v>2940</v>
      </c>
      <c r="U4546" t="s">
        <v>119</v>
      </c>
      <c r="V4546" t="s">
        <v>108</v>
      </c>
      <c r="AU4546" t="s">
        <v>2940</v>
      </c>
      <c r="AV4546" t="s">
        <v>119</v>
      </c>
      <c r="AW4546" t="s">
        <v>108</v>
      </c>
      <c r="AX4546" t="s">
        <v>798</v>
      </c>
      <c r="AY4546" t="s">
        <v>2942</v>
      </c>
      <c r="AZ4546" t="s">
        <v>537</v>
      </c>
      <c r="BA4546" t="s">
        <v>532</v>
      </c>
      <c r="BO4546" t="s">
        <v>78</v>
      </c>
      <c r="BP4546" t="s">
        <v>93</v>
      </c>
      <c r="BQ4546" t="s">
        <v>224</v>
      </c>
    </row>
    <row r="4547" spans="1:69" x14ac:dyDescent="0.3">
      <c r="A4547">
        <v>569</v>
      </c>
      <c r="B4547" t="s">
        <v>2957</v>
      </c>
      <c r="C4547">
        <v>2</v>
      </c>
      <c r="D4547" t="s">
        <v>77</v>
      </c>
      <c r="E4547">
        <v>74</v>
      </c>
      <c r="F4547" t="s">
        <v>2961</v>
      </c>
      <c r="G4547" t="s">
        <v>90</v>
      </c>
      <c r="H4547" t="s">
        <v>90</v>
      </c>
      <c r="I4547">
        <v>566</v>
      </c>
      <c r="J4547" t="s">
        <v>90</v>
      </c>
      <c r="T4547" t="s">
        <v>2940</v>
      </c>
      <c r="U4547" t="s">
        <v>119</v>
      </c>
      <c r="V4547" t="s">
        <v>108</v>
      </c>
      <c r="AU4547" t="s">
        <v>2940</v>
      </c>
      <c r="AV4547" t="s">
        <v>119</v>
      </c>
      <c r="AW4547" t="s">
        <v>108</v>
      </c>
      <c r="AX4547" t="s">
        <v>798</v>
      </c>
      <c r="AY4547" t="s">
        <v>2942</v>
      </c>
      <c r="AZ4547" t="s">
        <v>537</v>
      </c>
      <c r="BA4547" t="s">
        <v>532</v>
      </c>
      <c r="BO4547" t="s">
        <v>78</v>
      </c>
      <c r="BP4547" t="s">
        <v>93</v>
      </c>
      <c r="BQ4547" t="s">
        <v>224</v>
      </c>
    </row>
    <row r="4548" spans="1:69" x14ac:dyDescent="0.3">
      <c r="A4548">
        <v>569</v>
      </c>
      <c r="B4548" t="s">
        <v>2957</v>
      </c>
      <c r="C4548">
        <v>3</v>
      </c>
      <c r="D4548" t="s">
        <v>83</v>
      </c>
      <c r="E4548">
        <v>74</v>
      </c>
      <c r="F4548" t="s">
        <v>2961</v>
      </c>
      <c r="G4548" t="s">
        <v>90</v>
      </c>
      <c r="H4548" t="s">
        <v>90</v>
      </c>
      <c r="I4548">
        <v>566</v>
      </c>
      <c r="J4548" t="s">
        <v>90</v>
      </c>
      <c r="T4548" t="s">
        <v>2940</v>
      </c>
      <c r="U4548" t="s">
        <v>119</v>
      </c>
      <c r="V4548" t="s">
        <v>119</v>
      </c>
      <c r="AU4548" t="s">
        <v>2940</v>
      </c>
      <c r="AV4548" t="s">
        <v>119</v>
      </c>
      <c r="AW4548" t="s">
        <v>119</v>
      </c>
      <c r="AX4548" t="s">
        <v>798</v>
      </c>
      <c r="AY4548" t="s">
        <v>2942</v>
      </c>
      <c r="AZ4548" t="s">
        <v>537</v>
      </c>
      <c r="BA4548" t="s">
        <v>537</v>
      </c>
      <c r="BO4548" t="s">
        <v>78</v>
      </c>
      <c r="BP4548" t="s">
        <v>93</v>
      </c>
      <c r="BQ4548" t="s">
        <v>224</v>
      </c>
    </row>
    <row r="4549" spans="1:69" x14ac:dyDescent="0.3">
      <c r="A4549">
        <v>569</v>
      </c>
      <c r="B4549" t="s">
        <v>2957</v>
      </c>
      <c r="C4549">
        <v>4</v>
      </c>
      <c r="D4549" t="s">
        <v>84</v>
      </c>
      <c r="E4549">
        <v>74</v>
      </c>
      <c r="F4549" t="s">
        <v>2961</v>
      </c>
      <c r="G4549" t="s">
        <v>90</v>
      </c>
      <c r="H4549" t="s">
        <v>90</v>
      </c>
      <c r="I4549">
        <v>566</v>
      </c>
      <c r="J4549" t="s">
        <v>90</v>
      </c>
      <c r="T4549" t="s">
        <v>2940</v>
      </c>
      <c r="U4549" t="s">
        <v>119</v>
      </c>
      <c r="V4549" t="s">
        <v>201</v>
      </c>
      <c r="AU4549" t="s">
        <v>2940</v>
      </c>
      <c r="AV4549" t="s">
        <v>119</v>
      </c>
      <c r="AW4549" t="s">
        <v>201</v>
      </c>
      <c r="AX4549" t="s">
        <v>798</v>
      </c>
      <c r="AY4549" t="s">
        <v>2942</v>
      </c>
      <c r="AZ4549" t="s">
        <v>537</v>
      </c>
      <c r="BA4549" t="s">
        <v>653</v>
      </c>
      <c r="BO4549" t="s">
        <v>78</v>
      </c>
      <c r="BP4549" t="s">
        <v>93</v>
      </c>
      <c r="BQ4549" t="s">
        <v>224</v>
      </c>
    </row>
    <row r="4550" spans="1:69" x14ac:dyDescent="0.3">
      <c r="A4550">
        <v>569</v>
      </c>
      <c r="B4550" t="s">
        <v>2957</v>
      </c>
      <c r="C4550">
        <v>5</v>
      </c>
      <c r="D4550" t="s">
        <v>85</v>
      </c>
      <c r="E4550">
        <v>74</v>
      </c>
      <c r="F4550" t="s">
        <v>2961</v>
      </c>
      <c r="G4550" t="s">
        <v>90</v>
      </c>
      <c r="H4550" t="s">
        <v>90</v>
      </c>
      <c r="I4550">
        <v>566</v>
      </c>
      <c r="J4550" t="s">
        <v>90</v>
      </c>
      <c r="T4550" t="s">
        <v>2940</v>
      </c>
      <c r="U4550" t="s">
        <v>119</v>
      </c>
      <c r="V4550" t="s">
        <v>119</v>
      </c>
      <c r="AU4550" t="s">
        <v>2940</v>
      </c>
      <c r="AV4550" t="s">
        <v>119</v>
      </c>
      <c r="AW4550" t="s">
        <v>119</v>
      </c>
      <c r="AX4550" t="s">
        <v>798</v>
      </c>
      <c r="AY4550" t="s">
        <v>2942</v>
      </c>
      <c r="AZ4550" t="s">
        <v>537</v>
      </c>
      <c r="BA4550" t="s">
        <v>537</v>
      </c>
      <c r="BO4550" t="s">
        <v>78</v>
      </c>
      <c r="BP4550" t="s">
        <v>93</v>
      </c>
      <c r="BQ4550" t="s">
        <v>224</v>
      </c>
    </row>
    <row r="4551" spans="1:69" x14ac:dyDescent="0.3">
      <c r="A4551">
        <v>569</v>
      </c>
      <c r="B4551" t="s">
        <v>2957</v>
      </c>
      <c r="C4551">
        <v>6</v>
      </c>
      <c r="D4551" t="s">
        <v>86</v>
      </c>
      <c r="E4551">
        <v>74</v>
      </c>
      <c r="F4551" t="s">
        <v>2961</v>
      </c>
      <c r="G4551" t="s">
        <v>90</v>
      </c>
      <c r="H4551" t="s">
        <v>90</v>
      </c>
      <c r="I4551">
        <v>566</v>
      </c>
      <c r="J4551" t="s">
        <v>90</v>
      </c>
      <c r="T4551" t="s">
        <v>2940</v>
      </c>
      <c r="U4551" t="s">
        <v>108</v>
      </c>
      <c r="V4551" t="s">
        <v>108</v>
      </c>
      <c r="AU4551" t="s">
        <v>2940</v>
      </c>
      <c r="AV4551" t="s">
        <v>108</v>
      </c>
      <c r="AW4551" t="s">
        <v>108</v>
      </c>
      <c r="AX4551" t="s">
        <v>798</v>
      </c>
      <c r="AY4551" t="s">
        <v>2942</v>
      </c>
      <c r="AZ4551" t="s">
        <v>532</v>
      </c>
      <c r="BA4551" t="s">
        <v>532</v>
      </c>
      <c r="BO4551" t="s">
        <v>69</v>
      </c>
      <c r="BP4551" t="s">
        <v>93</v>
      </c>
      <c r="BQ4551" t="s">
        <v>225</v>
      </c>
    </row>
    <row r="4552" spans="1:69" x14ac:dyDescent="0.3">
      <c r="A4552">
        <v>569</v>
      </c>
      <c r="B4552" t="s">
        <v>2957</v>
      </c>
      <c r="C4552">
        <v>7</v>
      </c>
      <c r="D4552" t="s">
        <v>87</v>
      </c>
      <c r="E4552">
        <v>74</v>
      </c>
      <c r="F4552" t="s">
        <v>2961</v>
      </c>
      <c r="G4552" t="s">
        <v>90</v>
      </c>
      <c r="H4552" t="s">
        <v>90</v>
      </c>
      <c r="I4552">
        <v>566</v>
      </c>
      <c r="J4552" t="s">
        <v>90</v>
      </c>
      <c r="T4552" t="s">
        <v>2940</v>
      </c>
      <c r="U4552" t="s">
        <v>108</v>
      </c>
      <c r="V4552" t="s">
        <v>108</v>
      </c>
      <c r="AU4552" t="s">
        <v>2940</v>
      </c>
      <c r="AV4552" t="s">
        <v>108</v>
      </c>
      <c r="AW4552" t="s">
        <v>108</v>
      </c>
      <c r="AX4552" t="s">
        <v>798</v>
      </c>
      <c r="AY4552" t="s">
        <v>2942</v>
      </c>
      <c r="AZ4552" t="s">
        <v>532</v>
      </c>
      <c r="BA4552" t="s">
        <v>532</v>
      </c>
      <c r="BO4552" t="s">
        <v>69</v>
      </c>
      <c r="BP4552" t="s">
        <v>93</v>
      </c>
      <c r="BQ4552" t="s">
        <v>225</v>
      </c>
    </row>
    <row r="4553" spans="1:69" x14ac:dyDescent="0.3">
      <c r="A4553">
        <v>569</v>
      </c>
      <c r="B4553" t="s">
        <v>2957</v>
      </c>
      <c r="C4553">
        <v>8</v>
      </c>
      <c r="D4553" t="s">
        <v>88</v>
      </c>
      <c r="E4553">
        <v>74</v>
      </c>
      <c r="F4553" t="s">
        <v>2961</v>
      </c>
      <c r="G4553" t="s">
        <v>90</v>
      </c>
      <c r="H4553" t="s">
        <v>90</v>
      </c>
      <c r="I4553">
        <v>566</v>
      </c>
      <c r="J4553" t="s">
        <v>90</v>
      </c>
      <c r="T4553" t="s">
        <v>2940</v>
      </c>
      <c r="U4553" t="s">
        <v>119</v>
      </c>
      <c r="V4553" t="s">
        <v>119</v>
      </c>
      <c r="AU4553" t="s">
        <v>2940</v>
      </c>
      <c r="AV4553" t="s">
        <v>119</v>
      </c>
      <c r="AW4553" t="s">
        <v>119</v>
      </c>
      <c r="AX4553" t="s">
        <v>798</v>
      </c>
      <c r="AY4553" t="s">
        <v>2942</v>
      </c>
      <c r="AZ4553" t="s">
        <v>537</v>
      </c>
      <c r="BA4553" t="s">
        <v>537</v>
      </c>
      <c r="BO4553" t="s">
        <v>78</v>
      </c>
      <c r="BP4553" t="s">
        <v>93</v>
      </c>
      <c r="BQ4553" t="s">
        <v>224</v>
      </c>
    </row>
    <row r="4554" spans="1:69" x14ac:dyDescent="0.3">
      <c r="A4554">
        <v>570</v>
      </c>
      <c r="B4554" t="s">
        <v>2959</v>
      </c>
      <c r="C4554">
        <v>1</v>
      </c>
      <c r="D4554" t="s">
        <v>67</v>
      </c>
      <c r="E4554">
        <v>74</v>
      </c>
      <c r="F4554" t="s">
        <v>2961</v>
      </c>
      <c r="G4554" t="s">
        <v>90</v>
      </c>
      <c r="H4554" t="s">
        <v>90</v>
      </c>
      <c r="I4554">
        <v>567</v>
      </c>
      <c r="J4554" t="s">
        <v>90</v>
      </c>
      <c r="Q4554">
        <v>568</v>
      </c>
      <c r="R4554" t="s">
        <v>90</v>
      </c>
      <c r="S4554" t="s">
        <v>90</v>
      </c>
      <c r="AU4554">
        <v>568</v>
      </c>
      <c r="AV4554" t="s">
        <v>90</v>
      </c>
      <c r="AW4554" t="s">
        <v>90</v>
      </c>
      <c r="AX4554">
        <v>0</v>
      </c>
      <c r="AY4554" t="s">
        <v>2960</v>
      </c>
      <c r="AZ4554" t="s">
        <v>119</v>
      </c>
      <c r="BA4554" t="s">
        <v>108</v>
      </c>
      <c r="BO4554" t="s">
        <v>90</v>
      </c>
      <c r="BP4554" t="s">
        <v>93</v>
      </c>
      <c r="BQ4554" t="s">
        <v>94</v>
      </c>
    </row>
    <row r="4555" spans="1:69" x14ac:dyDescent="0.3">
      <c r="A4555">
        <v>570</v>
      </c>
      <c r="B4555" t="s">
        <v>2959</v>
      </c>
      <c r="C4555">
        <v>2</v>
      </c>
      <c r="D4555" t="s">
        <v>77</v>
      </c>
      <c r="E4555">
        <v>74</v>
      </c>
      <c r="F4555" t="s">
        <v>2961</v>
      </c>
      <c r="G4555" t="s">
        <v>90</v>
      </c>
      <c r="H4555" t="s">
        <v>90</v>
      </c>
      <c r="I4555">
        <v>567</v>
      </c>
      <c r="J4555" t="s">
        <v>90</v>
      </c>
      <c r="Q4555">
        <v>568</v>
      </c>
      <c r="R4555" t="s">
        <v>90</v>
      </c>
      <c r="S4555" t="s">
        <v>90</v>
      </c>
      <c r="AU4555">
        <v>568</v>
      </c>
      <c r="AV4555" t="s">
        <v>90</v>
      </c>
      <c r="AW4555" t="s">
        <v>90</v>
      </c>
      <c r="AX4555">
        <v>0</v>
      </c>
      <c r="AY4555" t="s">
        <v>2960</v>
      </c>
      <c r="AZ4555" t="s">
        <v>119</v>
      </c>
      <c r="BA4555" t="s">
        <v>119</v>
      </c>
      <c r="BO4555" t="s">
        <v>90</v>
      </c>
      <c r="BP4555" t="s">
        <v>93</v>
      </c>
      <c r="BQ4555" t="s">
        <v>94</v>
      </c>
    </row>
    <row r="4556" spans="1:69" x14ac:dyDescent="0.3">
      <c r="A4556">
        <v>570</v>
      </c>
      <c r="B4556" t="s">
        <v>2959</v>
      </c>
      <c r="C4556">
        <v>3</v>
      </c>
      <c r="D4556" t="s">
        <v>83</v>
      </c>
      <c r="E4556">
        <v>74</v>
      </c>
      <c r="F4556" t="s">
        <v>2961</v>
      </c>
      <c r="G4556" t="s">
        <v>90</v>
      </c>
      <c r="H4556" t="s">
        <v>90</v>
      </c>
      <c r="I4556">
        <v>567</v>
      </c>
      <c r="J4556" t="s">
        <v>90</v>
      </c>
      <c r="Q4556">
        <v>568</v>
      </c>
      <c r="R4556" t="s">
        <v>90</v>
      </c>
      <c r="S4556" t="s">
        <v>90</v>
      </c>
      <c r="AU4556">
        <v>568</v>
      </c>
      <c r="AV4556" t="s">
        <v>90</v>
      </c>
      <c r="AW4556" t="s">
        <v>90</v>
      </c>
      <c r="AX4556">
        <v>0</v>
      </c>
      <c r="AY4556" t="s">
        <v>2960</v>
      </c>
      <c r="AZ4556" t="s">
        <v>119</v>
      </c>
      <c r="BA4556" t="s">
        <v>119</v>
      </c>
      <c r="BO4556" t="s">
        <v>90</v>
      </c>
      <c r="BP4556" t="s">
        <v>93</v>
      </c>
      <c r="BQ4556" t="s">
        <v>94</v>
      </c>
    </row>
    <row r="4557" spans="1:69" x14ac:dyDescent="0.3">
      <c r="A4557">
        <v>570</v>
      </c>
      <c r="B4557" t="s">
        <v>2959</v>
      </c>
      <c r="C4557">
        <v>4</v>
      </c>
      <c r="D4557" t="s">
        <v>84</v>
      </c>
      <c r="E4557">
        <v>74</v>
      </c>
      <c r="F4557" t="s">
        <v>2961</v>
      </c>
      <c r="G4557" t="s">
        <v>90</v>
      </c>
      <c r="H4557" t="s">
        <v>90</v>
      </c>
      <c r="I4557">
        <v>567</v>
      </c>
      <c r="J4557" t="s">
        <v>90</v>
      </c>
      <c r="Q4557">
        <v>568</v>
      </c>
      <c r="R4557" t="s">
        <v>90</v>
      </c>
      <c r="S4557" t="s">
        <v>90</v>
      </c>
      <c r="AU4557">
        <v>568</v>
      </c>
      <c r="AV4557" t="s">
        <v>90</v>
      </c>
      <c r="AW4557" t="s">
        <v>90</v>
      </c>
      <c r="AX4557">
        <v>0</v>
      </c>
      <c r="AY4557" t="s">
        <v>2960</v>
      </c>
      <c r="AZ4557" t="s">
        <v>201</v>
      </c>
      <c r="BA4557" t="s">
        <v>108</v>
      </c>
      <c r="BO4557" t="s">
        <v>90</v>
      </c>
      <c r="BP4557" t="s">
        <v>93</v>
      </c>
      <c r="BQ4557" t="s">
        <v>94</v>
      </c>
    </row>
    <row r="4558" spans="1:69" x14ac:dyDescent="0.3">
      <c r="A4558">
        <v>570</v>
      </c>
      <c r="B4558" t="s">
        <v>2959</v>
      </c>
      <c r="C4558">
        <v>5</v>
      </c>
      <c r="D4558" t="s">
        <v>85</v>
      </c>
      <c r="E4558">
        <v>74</v>
      </c>
      <c r="F4558" t="s">
        <v>2961</v>
      </c>
      <c r="G4558" t="s">
        <v>90</v>
      </c>
      <c r="H4558" t="s">
        <v>90</v>
      </c>
      <c r="I4558">
        <v>567</v>
      </c>
      <c r="J4558" t="s">
        <v>90</v>
      </c>
      <c r="Q4558">
        <v>568</v>
      </c>
      <c r="R4558" t="s">
        <v>90</v>
      </c>
      <c r="S4558" t="s">
        <v>90</v>
      </c>
      <c r="AU4558">
        <v>568</v>
      </c>
      <c r="AV4558" t="s">
        <v>90</v>
      </c>
      <c r="AW4558" t="s">
        <v>90</v>
      </c>
      <c r="AX4558">
        <v>0</v>
      </c>
      <c r="AY4558" t="s">
        <v>2960</v>
      </c>
      <c r="AZ4558" t="s">
        <v>119</v>
      </c>
      <c r="BA4558" t="s">
        <v>119</v>
      </c>
      <c r="BO4558" t="s">
        <v>90</v>
      </c>
      <c r="BP4558" t="s">
        <v>93</v>
      </c>
      <c r="BQ4558" t="s">
        <v>94</v>
      </c>
    </row>
    <row r="4559" spans="1:69" x14ac:dyDescent="0.3">
      <c r="A4559">
        <v>570</v>
      </c>
      <c r="B4559" t="s">
        <v>2959</v>
      </c>
      <c r="C4559">
        <v>6</v>
      </c>
      <c r="D4559" t="s">
        <v>86</v>
      </c>
      <c r="E4559">
        <v>74</v>
      </c>
      <c r="F4559" t="s">
        <v>2961</v>
      </c>
      <c r="G4559" t="s">
        <v>90</v>
      </c>
      <c r="H4559" t="s">
        <v>90</v>
      </c>
      <c r="I4559">
        <v>567</v>
      </c>
      <c r="J4559" t="s">
        <v>90</v>
      </c>
      <c r="Q4559">
        <v>568</v>
      </c>
      <c r="R4559" t="s">
        <v>90</v>
      </c>
      <c r="S4559" t="s">
        <v>90</v>
      </c>
      <c r="AU4559">
        <v>568</v>
      </c>
      <c r="AV4559" t="s">
        <v>90</v>
      </c>
      <c r="AW4559" t="s">
        <v>90</v>
      </c>
      <c r="AX4559">
        <v>0</v>
      </c>
      <c r="AY4559" t="s">
        <v>2960</v>
      </c>
      <c r="AZ4559" t="s">
        <v>113</v>
      </c>
      <c r="BA4559" t="s">
        <v>108</v>
      </c>
      <c r="BO4559" t="s">
        <v>90</v>
      </c>
      <c r="BP4559" t="s">
        <v>93</v>
      </c>
      <c r="BQ4559" t="s">
        <v>94</v>
      </c>
    </row>
    <row r="4560" spans="1:69" x14ac:dyDescent="0.3">
      <c r="A4560">
        <v>570</v>
      </c>
      <c r="B4560" t="s">
        <v>2959</v>
      </c>
      <c r="C4560">
        <v>7</v>
      </c>
      <c r="D4560" t="s">
        <v>87</v>
      </c>
      <c r="E4560">
        <v>74</v>
      </c>
      <c r="F4560" t="s">
        <v>2961</v>
      </c>
      <c r="G4560" t="s">
        <v>90</v>
      </c>
      <c r="H4560" t="s">
        <v>90</v>
      </c>
      <c r="I4560">
        <v>567</v>
      </c>
      <c r="J4560" t="s">
        <v>90</v>
      </c>
      <c r="Q4560">
        <v>568</v>
      </c>
      <c r="R4560" t="s">
        <v>90</v>
      </c>
      <c r="S4560" t="s">
        <v>90</v>
      </c>
      <c r="AU4560">
        <v>568</v>
      </c>
      <c r="AV4560" t="s">
        <v>90</v>
      </c>
      <c r="AW4560" t="s">
        <v>90</v>
      </c>
      <c r="AX4560">
        <v>0</v>
      </c>
      <c r="AY4560" t="s">
        <v>2960</v>
      </c>
      <c r="AZ4560" t="s">
        <v>113</v>
      </c>
      <c r="BA4560" t="s">
        <v>108</v>
      </c>
      <c r="BO4560" t="s">
        <v>90</v>
      </c>
      <c r="BP4560" t="s">
        <v>93</v>
      </c>
      <c r="BQ4560" t="s">
        <v>94</v>
      </c>
    </row>
    <row r="4561" spans="1:69" x14ac:dyDescent="0.3">
      <c r="A4561">
        <v>570</v>
      </c>
      <c r="B4561" t="s">
        <v>2959</v>
      </c>
      <c r="C4561">
        <v>8</v>
      </c>
      <c r="D4561" t="s">
        <v>88</v>
      </c>
      <c r="E4561">
        <v>74</v>
      </c>
      <c r="F4561" t="s">
        <v>2961</v>
      </c>
      <c r="G4561" t="s">
        <v>90</v>
      </c>
      <c r="H4561" t="s">
        <v>90</v>
      </c>
      <c r="I4561">
        <v>567</v>
      </c>
      <c r="J4561" t="s">
        <v>90</v>
      </c>
      <c r="Q4561">
        <v>568</v>
      </c>
      <c r="R4561" t="s">
        <v>90</v>
      </c>
      <c r="S4561" t="s">
        <v>90</v>
      </c>
      <c r="AU4561">
        <v>568</v>
      </c>
      <c r="AV4561" t="s">
        <v>90</v>
      </c>
      <c r="AW4561" t="s">
        <v>90</v>
      </c>
      <c r="AX4561">
        <v>0</v>
      </c>
      <c r="AY4561" t="s">
        <v>2960</v>
      </c>
      <c r="AZ4561" t="s">
        <v>119</v>
      </c>
      <c r="BA4561" t="s">
        <v>119</v>
      </c>
      <c r="BO4561" t="s">
        <v>90</v>
      </c>
      <c r="BP4561" t="s">
        <v>93</v>
      </c>
      <c r="BQ4561" t="s">
        <v>94</v>
      </c>
    </row>
    <row r="4562" spans="1:69" x14ac:dyDescent="0.3">
      <c r="A4562">
        <v>571</v>
      </c>
      <c r="B4562" t="s">
        <v>2967</v>
      </c>
      <c r="C4562">
        <v>1</v>
      </c>
      <c r="D4562" t="s">
        <v>67</v>
      </c>
      <c r="E4562">
        <v>75</v>
      </c>
      <c r="F4562" t="s">
        <v>2968</v>
      </c>
      <c r="G4562" t="s">
        <v>90</v>
      </c>
      <c r="H4562" t="s">
        <v>90</v>
      </c>
      <c r="K4562">
        <v>578</v>
      </c>
      <c r="L4562" t="s">
        <v>90</v>
      </c>
      <c r="Q4562" t="s">
        <v>2969</v>
      </c>
      <c r="R4562" t="s">
        <v>591</v>
      </c>
      <c r="S4562" t="s">
        <v>309</v>
      </c>
      <c r="AL4562" t="s">
        <v>2970</v>
      </c>
      <c r="AM4562" t="s">
        <v>2002</v>
      </c>
      <c r="AN4562" t="s">
        <v>720</v>
      </c>
      <c r="AU4562" t="s">
        <v>2971</v>
      </c>
      <c r="AV4562" t="s">
        <v>1104</v>
      </c>
      <c r="AW4562" t="s">
        <v>524</v>
      </c>
      <c r="AX4562" t="s">
        <v>2972</v>
      </c>
      <c r="AY4562" t="s">
        <v>2973</v>
      </c>
      <c r="AZ4562" t="s">
        <v>2974</v>
      </c>
      <c r="BA4562" t="s">
        <v>2975</v>
      </c>
      <c r="BB4562" t="s">
        <v>2970</v>
      </c>
      <c r="BC4562" t="s">
        <v>2002</v>
      </c>
      <c r="BD4562" t="s">
        <v>720</v>
      </c>
      <c r="BE4562" t="s">
        <v>2965</v>
      </c>
      <c r="BF4562" t="s">
        <v>2433</v>
      </c>
      <c r="BG4562" t="s">
        <v>73</v>
      </c>
      <c r="BH4562" t="s">
        <v>73</v>
      </c>
      <c r="BO4562" t="s">
        <v>90</v>
      </c>
      <c r="BP4562" t="s">
        <v>93</v>
      </c>
      <c r="BQ4562" t="s">
        <v>94</v>
      </c>
    </row>
    <row r="4563" spans="1:69" x14ac:dyDescent="0.3">
      <c r="A4563">
        <v>571</v>
      </c>
      <c r="B4563" t="s">
        <v>2967</v>
      </c>
      <c r="C4563">
        <v>2</v>
      </c>
      <c r="D4563" t="s">
        <v>77</v>
      </c>
      <c r="E4563">
        <v>75</v>
      </c>
      <c r="F4563" t="s">
        <v>2968</v>
      </c>
      <c r="G4563" t="s">
        <v>90</v>
      </c>
      <c r="H4563" t="s">
        <v>90</v>
      </c>
      <c r="K4563">
        <v>578</v>
      </c>
      <c r="L4563" t="s">
        <v>90</v>
      </c>
      <c r="Q4563" t="s">
        <v>2969</v>
      </c>
      <c r="R4563" t="s">
        <v>591</v>
      </c>
      <c r="S4563" t="s">
        <v>1403</v>
      </c>
      <c r="AL4563" t="s">
        <v>2970</v>
      </c>
      <c r="AM4563" t="s">
        <v>2002</v>
      </c>
      <c r="AN4563" t="s">
        <v>720</v>
      </c>
      <c r="AU4563" t="s">
        <v>2971</v>
      </c>
      <c r="AV4563" t="s">
        <v>1104</v>
      </c>
      <c r="AW4563" t="s">
        <v>1926</v>
      </c>
      <c r="AX4563" t="s">
        <v>2972</v>
      </c>
      <c r="AY4563" t="s">
        <v>2973</v>
      </c>
      <c r="AZ4563" t="s">
        <v>2974</v>
      </c>
      <c r="BA4563" t="s">
        <v>2976</v>
      </c>
      <c r="BB4563" t="s">
        <v>2970</v>
      </c>
      <c r="BC4563" t="s">
        <v>2002</v>
      </c>
      <c r="BD4563" t="s">
        <v>720</v>
      </c>
      <c r="BE4563" t="s">
        <v>2965</v>
      </c>
      <c r="BF4563" t="s">
        <v>2433</v>
      </c>
      <c r="BG4563" t="s">
        <v>73</v>
      </c>
      <c r="BH4563" t="s">
        <v>73</v>
      </c>
      <c r="BO4563" t="s">
        <v>90</v>
      </c>
      <c r="BP4563" t="s">
        <v>93</v>
      </c>
      <c r="BQ4563" t="s">
        <v>94</v>
      </c>
    </row>
    <row r="4564" spans="1:69" x14ac:dyDescent="0.3">
      <c r="A4564">
        <v>571</v>
      </c>
      <c r="B4564" t="s">
        <v>2967</v>
      </c>
      <c r="C4564">
        <v>3</v>
      </c>
      <c r="D4564" t="s">
        <v>83</v>
      </c>
      <c r="E4564">
        <v>75</v>
      </c>
      <c r="F4564" t="s">
        <v>2968</v>
      </c>
      <c r="G4564" t="s">
        <v>90</v>
      </c>
      <c r="H4564" t="s">
        <v>90</v>
      </c>
      <c r="K4564">
        <v>578</v>
      </c>
      <c r="L4564" t="s">
        <v>90</v>
      </c>
      <c r="Q4564" t="s">
        <v>2969</v>
      </c>
      <c r="R4564" t="s">
        <v>591</v>
      </c>
      <c r="S4564" t="s">
        <v>118</v>
      </c>
      <c r="AL4564" t="s">
        <v>2970</v>
      </c>
      <c r="AM4564" t="s">
        <v>2002</v>
      </c>
      <c r="AN4564" t="s">
        <v>720</v>
      </c>
      <c r="AU4564" t="s">
        <v>2971</v>
      </c>
      <c r="AV4564" t="s">
        <v>1104</v>
      </c>
      <c r="AW4564" t="s">
        <v>507</v>
      </c>
      <c r="AX4564" t="s">
        <v>2972</v>
      </c>
      <c r="AY4564" t="s">
        <v>2973</v>
      </c>
      <c r="AZ4564" t="s">
        <v>2974</v>
      </c>
      <c r="BA4564" t="s">
        <v>872</v>
      </c>
      <c r="BB4564" t="s">
        <v>2970</v>
      </c>
      <c r="BC4564" t="s">
        <v>2002</v>
      </c>
      <c r="BD4564" t="s">
        <v>720</v>
      </c>
      <c r="BE4564" t="s">
        <v>2965</v>
      </c>
      <c r="BF4564" t="s">
        <v>2433</v>
      </c>
      <c r="BG4564" t="s">
        <v>80</v>
      </c>
      <c r="BH4564" t="s">
        <v>80</v>
      </c>
      <c r="BO4564" t="s">
        <v>90</v>
      </c>
      <c r="BP4564" t="s">
        <v>93</v>
      </c>
      <c r="BQ4564" t="s">
        <v>94</v>
      </c>
    </row>
    <row r="4565" spans="1:69" x14ac:dyDescent="0.3">
      <c r="A4565">
        <v>571</v>
      </c>
      <c r="B4565" t="s">
        <v>2967</v>
      </c>
      <c r="C4565">
        <v>4</v>
      </c>
      <c r="D4565" t="s">
        <v>84</v>
      </c>
      <c r="E4565">
        <v>75</v>
      </c>
      <c r="F4565" t="s">
        <v>2968</v>
      </c>
      <c r="G4565" t="s">
        <v>90</v>
      </c>
      <c r="H4565" t="s">
        <v>90</v>
      </c>
      <c r="K4565">
        <v>578</v>
      </c>
      <c r="L4565" t="s">
        <v>90</v>
      </c>
      <c r="Q4565" t="s">
        <v>2969</v>
      </c>
      <c r="R4565" t="s">
        <v>591</v>
      </c>
      <c r="S4565" t="s">
        <v>1037</v>
      </c>
      <c r="AL4565" t="s">
        <v>2970</v>
      </c>
      <c r="AM4565" t="s">
        <v>2002</v>
      </c>
      <c r="AN4565" t="s">
        <v>720</v>
      </c>
      <c r="AU4565" t="s">
        <v>2971</v>
      </c>
      <c r="AV4565" t="s">
        <v>1104</v>
      </c>
      <c r="AW4565" t="s">
        <v>2977</v>
      </c>
      <c r="AX4565" t="s">
        <v>2972</v>
      </c>
      <c r="AY4565" t="s">
        <v>2973</v>
      </c>
      <c r="AZ4565" t="s">
        <v>2974</v>
      </c>
      <c r="BA4565" t="s">
        <v>2978</v>
      </c>
      <c r="BB4565" t="s">
        <v>2970</v>
      </c>
      <c r="BC4565" t="s">
        <v>2002</v>
      </c>
      <c r="BD4565" t="s">
        <v>720</v>
      </c>
      <c r="BE4565" t="s">
        <v>2965</v>
      </c>
      <c r="BF4565" t="s">
        <v>2433</v>
      </c>
      <c r="BG4565" t="s">
        <v>73</v>
      </c>
      <c r="BH4565" t="s">
        <v>73</v>
      </c>
      <c r="BO4565" t="s">
        <v>90</v>
      </c>
      <c r="BP4565" t="s">
        <v>93</v>
      </c>
      <c r="BQ4565" t="s">
        <v>94</v>
      </c>
    </row>
    <row r="4566" spans="1:69" x14ac:dyDescent="0.3">
      <c r="A4566">
        <v>571</v>
      </c>
      <c r="B4566" t="s">
        <v>2967</v>
      </c>
      <c r="C4566">
        <v>5</v>
      </c>
      <c r="D4566" t="s">
        <v>85</v>
      </c>
      <c r="E4566">
        <v>75</v>
      </c>
      <c r="F4566" t="s">
        <v>2968</v>
      </c>
      <c r="G4566" t="s">
        <v>90</v>
      </c>
      <c r="H4566" t="s">
        <v>90</v>
      </c>
      <c r="K4566">
        <v>578</v>
      </c>
      <c r="L4566" t="s">
        <v>90</v>
      </c>
      <c r="Q4566" t="s">
        <v>2969</v>
      </c>
      <c r="R4566" t="s">
        <v>591</v>
      </c>
      <c r="S4566" t="s">
        <v>2866</v>
      </c>
      <c r="AL4566" t="s">
        <v>2970</v>
      </c>
      <c r="AM4566" t="s">
        <v>2002</v>
      </c>
      <c r="AN4566" t="s">
        <v>720</v>
      </c>
      <c r="AU4566" t="s">
        <v>2971</v>
      </c>
      <c r="AV4566" t="s">
        <v>1104</v>
      </c>
      <c r="AW4566" t="s">
        <v>1923</v>
      </c>
      <c r="AX4566" t="s">
        <v>2972</v>
      </c>
      <c r="AY4566" t="s">
        <v>2973</v>
      </c>
      <c r="AZ4566" t="s">
        <v>2974</v>
      </c>
      <c r="BA4566" t="s">
        <v>2976</v>
      </c>
      <c r="BB4566" t="s">
        <v>2970</v>
      </c>
      <c r="BC4566" t="s">
        <v>2002</v>
      </c>
      <c r="BD4566" t="s">
        <v>720</v>
      </c>
      <c r="BE4566" t="s">
        <v>2965</v>
      </c>
      <c r="BF4566" t="s">
        <v>2433</v>
      </c>
      <c r="BG4566" t="s">
        <v>80</v>
      </c>
      <c r="BH4566" t="s">
        <v>80</v>
      </c>
      <c r="BO4566" t="s">
        <v>90</v>
      </c>
      <c r="BP4566" t="s">
        <v>93</v>
      </c>
      <c r="BQ4566" t="s">
        <v>94</v>
      </c>
    </row>
    <row r="4567" spans="1:69" x14ac:dyDescent="0.3">
      <c r="A4567">
        <v>571</v>
      </c>
      <c r="B4567" t="s">
        <v>2967</v>
      </c>
      <c r="C4567">
        <v>6</v>
      </c>
      <c r="D4567" t="s">
        <v>86</v>
      </c>
      <c r="E4567">
        <v>75</v>
      </c>
      <c r="F4567" t="s">
        <v>2968</v>
      </c>
      <c r="G4567" t="s">
        <v>90</v>
      </c>
      <c r="H4567" t="s">
        <v>90</v>
      </c>
      <c r="K4567">
        <v>578</v>
      </c>
      <c r="L4567" t="s">
        <v>90</v>
      </c>
      <c r="Q4567" t="s">
        <v>2969</v>
      </c>
      <c r="R4567" t="s">
        <v>581</v>
      </c>
      <c r="S4567" t="s">
        <v>309</v>
      </c>
      <c r="AL4567" t="s">
        <v>2970</v>
      </c>
      <c r="AM4567" t="s">
        <v>2002</v>
      </c>
      <c r="AN4567" t="s">
        <v>720</v>
      </c>
      <c r="AU4567" t="s">
        <v>2971</v>
      </c>
      <c r="AV4567" t="s">
        <v>1100</v>
      </c>
      <c r="AW4567" t="s">
        <v>524</v>
      </c>
      <c r="AX4567" t="s">
        <v>2972</v>
      </c>
      <c r="AY4567" t="s">
        <v>2973</v>
      </c>
      <c r="AZ4567" t="s">
        <v>2979</v>
      </c>
      <c r="BA4567" t="s">
        <v>868</v>
      </c>
      <c r="BB4567" t="s">
        <v>2970</v>
      </c>
      <c r="BC4567" t="s">
        <v>2002</v>
      </c>
      <c r="BD4567" t="s">
        <v>720</v>
      </c>
      <c r="BE4567" t="s">
        <v>2965</v>
      </c>
      <c r="BF4567" t="s">
        <v>2433</v>
      </c>
      <c r="BG4567" t="s">
        <v>73</v>
      </c>
      <c r="BH4567" t="s">
        <v>73</v>
      </c>
      <c r="BO4567" t="s">
        <v>90</v>
      </c>
      <c r="BP4567" t="s">
        <v>93</v>
      </c>
      <c r="BQ4567" t="s">
        <v>94</v>
      </c>
    </row>
    <row r="4568" spans="1:69" x14ac:dyDescent="0.3">
      <c r="A4568">
        <v>571</v>
      </c>
      <c r="B4568" t="s">
        <v>2967</v>
      </c>
      <c r="C4568">
        <v>7</v>
      </c>
      <c r="D4568" t="s">
        <v>87</v>
      </c>
      <c r="E4568">
        <v>75</v>
      </c>
      <c r="F4568" t="s">
        <v>2968</v>
      </c>
      <c r="G4568" t="s">
        <v>90</v>
      </c>
      <c r="H4568" t="s">
        <v>90</v>
      </c>
      <c r="K4568">
        <v>578</v>
      </c>
      <c r="L4568" t="s">
        <v>90</v>
      </c>
      <c r="Q4568" t="s">
        <v>2969</v>
      </c>
      <c r="R4568" t="s">
        <v>581</v>
      </c>
      <c r="S4568" t="s">
        <v>309</v>
      </c>
      <c r="AL4568" t="s">
        <v>2970</v>
      </c>
      <c r="AM4568" t="s">
        <v>2002</v>
      </c>
      <c r="AN4568" t="s">
        <v>720</v>
      </c>
      <c r="AU4568" t="s">
        <v>2971</v>
      </c>
      <c r="AV4568" t="s">
        <v>1100</v>
      </c>
      <c r="AW4568" t="s">
        <v>524</v>
      </c>
      <c r="AX4568" t="s">
        <v>2972</v>
      </c>
      <c r="AY4568" t="s">
        <v>2973</v>
      </c>
      <c r="AZ4568" t="s">
        <v>2980</v>
      </c>
      <c r="BA4568" t="s">
        <v>868</v>
      </c>
      <c r="BB4568" t="s">
        <v>2970</v>
      </c>
      <c r="BC4568" t="s">
        <v>2002</v>
      </c>
      <c r="BD4568" t="s">
        <v>720</v>
      </c>
      <c r="BE4568" t="s">
        <v>2965</v>
      </c>
      <c r="BF4568" t="s">
        <v>2433</v>
      </c>
      <c r="BG4568" t="s">
        <v>73</v>
      </c>
      <c r="BH4568" t="s">
        <v>73</v>
      </c>
      <c r="BO4568" t="s">
        <v>90</v>
      </c>
      <c r="BP4568" t="s">
        <v>93</v>
      </c>
      <c r="BQ4568" t="s">
        <v>94</v>
      </c>
    </row>
    <row r="4569" spans="1:69" x14ac:dyDescent="0.3">
      <c r="A4569">
        <v>571</v>
      </c>
      <c r="B4569" t="s">
        <v>2967</v>
      </c>
      <c r="C4569">
        <v>8</v>
      </c>
      <c r="D4569" t="s">
        <v>88</v>
      </c>
      <c r="E4569">
        <v>75</v>
      </c>
      <c r="F4569" t="s">
        <v>2968</v>
      </c>
      <c r="G4569" t="s">
        <v>90</v>
      </c>
      <c r="H4569" t="s">
        <v>90</v>
      </c>
      <c r="K4569">
        <v>578</v>
      </c>
      <c r="L4569" t="s">
        <v>90</v>
      </c>
      <c r="Q4569" t="s">
        <v>2969</v>
      </c>
      <c r="R4569" t="s">
        <v>591</v>
      </c>
      <c r="S4569" t="s">
        <v>118</v>
      </c>
      <c r="AL4569" t="s">
        <v>2970</v>
      </c>
      <c r="AM4569" t="s">
        <v>2002</v>
      </c>
      <c r="AN4569" t="s">
        <v>720</v>
      </c>
      <c r="AU4569" t="s">
        <v>2971</v>
      </c>
      <c r="AV4569" t="s">
        <v>1104</v>
      </c>
      <c r="AW4569" t="s">
        <v>507</v>
      </c>
      <c r="AX4569" t="s">
        <v>2972</v>
      </c>
      <c r="AY4569" t="s">
        <v>2973</v>
      </c>
      <c r="AZ4569" t="s">
        <v>2974</v>
      </c>
      <c r="BA4569" t="s">
        <v>872</v>
      </c>
      <c r="BB4569" t="s">
        <v>2970</v>
      </c>
      <c r="BC4569" t="s">
        <v>2002</v>
      </c>
      <c r="BD4569" t="s">
        <v>720</v>
      </c>
      <c r="BE4569" t="s">
        <v>2965</v>
      </c>
      <c r="BF4569" t="s">
        <v>2433</v>
      </c>
      <c r="BG4569" t="s">
        <v>80</v>
      </c>
      <c r="BH4569" t="s">
        <v>80</v>
      </c>
      <c r="BO4569" t="s">
        <v>90</v>
      </c>
      <c r="BP4569" t="s">
        <v>93</v>
      </c>
      <c r="BQ4569" t="s">
        <v>94</v>
      </c>
    </row>
    <row r="4570" spans="1:69" x14ac:dyDescent="0.3">
      <c r="A4570">
        <v>572</v>
      </c>
      <c r="B4570" t="s">
        <v>2790</v>
      </c>
      <c r="C4570">
        <v>1</v>
      </c>
      <c r="D4570" t="s">
        <v>67</v>
      </c>
      <c r="E4570">
        <v>75</v>
      </c>
      <c r="F4570" t="s">
        <v>2968</v>
      </c>
      <c r="G4570" t="s">
        <v>90</v>
      </c>
      <c r="H4570" t="s">
        <v>90</v>
      </c>
      <c r="K4570">
        <v>579</v>
      </c>
      <c r="L4570" t="s">
        <v>90</v>
      </c>
      <c r="Q4570" t="s">
        <v>2981</v>
      </c>
      <c r="R4570" t="s">
        <v>2982</v>
      </c>
      <c r="S4570" t="s">
        <v>2983</v>
      </c>
      <c r="W4570" t="s">
        <v>2984</v>
      </c>
      <c r="X4570" t="s">
        <v>428</v>
      </c>
      <c r="Y4570" t="s">
        <v>90</v>
      </c>
      <c r="AU4570" t="s">
        <v>2985</v>
      </c>
      <c r="AV4570" t="s">
        <v>2986</v>
      </c>
      <c r="AW4570" t="s">
        <v>2987</v>
      </c>
      <c r="AX4570" t="s">
        <v>2988</v>
      </c>
      <c r="AY4570" t="s">
        <v>2989</v>
      </c>
      <c r="AZ4570" t="s">
        <v>2990</v>
      </c>
      <c r="BA4570" t="s">
        <v>2991</v>
      </c>
      <c r="BO4570" t="s">
        <v>90</v>
      </c>
      <c r="BP4570" t="s">
        <v>93</v>
      </c>
      <c r="BQ4570" t="s">
        <v>94</v>
      </c>
    </row>
    <row r="4571" spans="1:69" x14ac:dyDescent="0.3">
      <c r="A4571">
        <v>572</v>
      </c>
      <c r="B4571" t="s">
        <v>2790</v>
      </c>
      <c r="C4571">
        <v>2</v>
      </c>
      <c r="D4571" t="s">
        <v>77</v>
      </c>
      <c r="E4571">
        <v>75</v>
      </c>
      <c r="F4571" t="s">
        <v>2968</v>
      </c>
      <c r="G4571" t="s">
        <v>90</v>
      </c>
      <c r="H4571" t="s">
        <v>90</v>
      </c>
      <c r="K4571">
        <v>579</v>
      </c>
      <c r="L4571" t="s">
        <v>90</v>
      </c>
      <c r="Q4571" t="s">
        <v>2981</v>
      </c>
      <c r="R4571" t="s">
        <v>2982</v>
      </c>
      <c r="S4571" t="s">
        <v>2992</v>
      </c>
      <c r="W4571" t="s">
        <v>2984</v>
      </c>
      <c r="X4571" t="s">
        <v>428</v>
      </c>
      <c r="Y4571" t="s">
        <v>90</v>
      </c>
      <c r="AU4571" t="s">
        <v>2985</v>
      </c>
      <c r="AV4571" t="s">
        <v>2986</v>
      </c>
      <c r="AW4571" t="s">
        <v>2993</v>
      </c>
      <c r="AX4571" t="s">
        <v>2988</v>
      </c>
      <c r="AY4571" t="s">
        <v>2989</v>
      </c>
      <c r="AZ4571" t="s">
        <v>2990</v>
      </c>
      <c r="BA4571" t="s">
        <v>2994</v>
      </c>
      <c r="BO4571" t="s">
        <v>90</v>
      </c>
      <c r="BP4571" t="s">
        <v>93</v>
      </c>
      <c r="BQ4571" t="s">
        <v>94</v>
      </c>
    </row>
    <row r="4572" spans="1:69" x14ac:dyDescent="0.3">
      <c r="A4572">
        <v>572</v>
      </c>
      <c r="B4572" t="s">
        <v>2790</v>
      </c>
      <c r="C4572">
        <v>3</v>
      </c>
      <c r="D4572" t="s">
        <v>83</v>
      </c>
      <c r="E4572">
        <v>75</v>
      </c>
      <c r="F4572" t="s">
        <v>2968</v>
      </c>
      <c r="G4572" t="s">
        <v>90</v>
      </c>
      <c r="H4572" t="s">
        <v>90</v>
      </c>
      <c r="K4572">
        <v>579</v>
      </c>
      <c r="L4572" t="s">
        <v>90</v>
      </c>
      <c r="Q4572" t="s">
        <v>2981</v>
      </c>
      <c r="R4572" t="s">
        <v>2982</v>
      </c>
      <c r="S4572" t="s">
        <v>2995</v>
      </c>
      <c r="W4572" t="s">
        <v>2984</v>
      </c>
      <c r="X4572" t="s">
        <v>428</v>
      </c>
      <c r="Y4572" t="s">
        <v>90</v>
      </c>
      <c r="AU4572" t="s">
        <v>2985</v>
      </c>
      <c r="AV4572" t="s">
        <v>2986</v>
      </c>
      <c r="AW4572" t="s">
        <v>2996</v>
      </c>
      <c r="AX4572" t="s">
        <v>2988</v>
      </c>
      <c r="AY4572" t="s">
        <v>2989</v>
      </c>
      <c r="AZ4572" t="s">
        <v>2990</v>
      </c>
      <c r="BA4572" t="s">
        <v>2997</v>
      </c>
      <c r="BO4572" t="s">
        <v>90</v>
      </c>
      <c r="BP4572" t="s">
        <v>93</v>
      </c>
      <c r="BQ4572" t="s">
        <v>94</v>
      </c>
    </row>
    <row r="4573" spans="1:69" x14ac:dyDescent="0.3">
      <c r="A4573">
        <v>572</v>
      </c>
      <c r="B4573" t="s">
        <v>2790</v>
      </c>
      <c r="C4573">
        <v>4</v>
      </c>
      <c r="D4573" t="s">
        <v>84</v>
      </c>
      <c r="E4573">
        <v>75</v>
      </c>
      <c r="F4573" t="s">
        <v>2968</v>
      </c>
      <c r="G4573" t="s">
        <v>90</v>
      </c>
      <c r="H4573" t="s">
        <v>90</v>
      </c>
      <c r="K4573">
        <v>579</v>
      </c>
      <c r="L4573" t="s">
        <v>90</v>
      </c>
      <c r="Q4573" t="s">
        <v>2981</v>
      </c>
      <c r="R4573" t="s">
        <v>2998</v>
      </c>
      <c r="S4573" t="s">
        <v>2999</v>
      </c>
      <c r="W4573" t="s">
        <v>2984</v>
      </c>
      <c r="X4573" t="s">
        <v>428</v>
      </c>
      <c r="Y4573" t="s">
        <v>90</v>
      </c>
      <c r="AU4573" t="s">
        <v>2985</v>
      </c>
      <c r="AV4573" t="s">
        <v>3000</v>
      </c>
      <c r="AW4573" t="s">
        <v>3001</v>
      </c>
      <c r="AX4573" t="s">
        <v>2988</v>
      </c>
      <c r="AY4573" t="s">
        <v>2989</v>
      </c>
      <c r="AZ4573" t="s">
        <v>2990</v>
      </c>
      <c r="BA4573" t="s">
        <v>3002</v>
      </c>
      <c r="BO4573" t="s">
        <v>90</v>
      </c>
      <c r="BP4573" t="s">
        <v>93</v>
      </c>
      <c r="BQ4573" t="s">
        <v>94</v>
      </c>
    </row>
    <row r="4574" spans="1:69" x14ac:dyDescent="0.3">
      <c r="A4574">
        <v>572</v>
      </c>
      <c r="B4574" t="s">
        <v>2790</v>
      </c>
      <c r="C4574">
        <v>5</v>
      </c>
      <c r="D4574" t="s">
        <v>85</v>
      </c>
      <c r="E4574">
        <v>75</v>
      </c>
      <c r="F4574" t="s">
        <v>2968</v>
      </c>
      <c r="G4574" t="s">
        <v>90</v>
      </c>
      <c r="H4574" t="s">
        <v>90</v>
      </c>
      <c r="K4574">
        <v>579</v>
      </c>
      <c r="L4574" t="s">
        <v>90</v>
      </c>
      <c r="Q4574" t="s">
        <v>2981</v>
      </c>
      <c r="R4574" t="s">
        <v>2982</v>
      </c>
      <c r="S4574" t="s">
        <v>3003</v>
      </c>
      <c r="W4574" t="s">
        <v>2984</v>
      </c>
      <c r="X4574" t="s">
        <v>428</v>
      </c>
      <c r="Y4574" t="s">
        <v>90</v>
      </c>
      <c r="AU4574" t="s">
        <v>2985</v>
      </c>
      <c r="AV4574" t="s">
        <v>2986</v>
      </c>
      <c r="AW4574" t="s">
        <v>3004</v>
      </c>
      <c r="AX4574" t="s">
        <v>2988</v>
      </c>
      <c r="AY4574" t="s">
        <v>2989</v>
      </c>
      <c r="AZ4574" t="s">
        <v>2990</v>
      </c>
      <c r="BA4574" t="s">
        <v>3005</v>
      </c>
      <c r="BO4574" t="s">
        <v>90</v>
      </c>
      <c r="BP4574" t="s">
        <v>93</v>
      </c>
      <c r="BQ4574" t="s">
        <v>94</v>
      </c>
    </row>
    <row r="4575" spans="1:69" x14ac:dyDescent="0.3">
      <c r="A4575">
        <v>572</v>
      </c>
      <c r="B4575" t="s">
        <v>2790</v>
      </c>
      <c r="C4575">
        <v>6</v>
      </c>
      <c r="D4575" t="s">
        <v>86</v>
      </c>
      <c r="E4575">
        <v>75</v>
      </c>
      <c r="F4575" t="s">
        <v>2968</v>
      </c>
      <c r="G4575" t="s">
        <v>90</v>
      </c>
      <c r="H4575" t="s">
        <v>90</v>
      </c>
      <c r="K4575">
        <v>579</v>
      </c>
      <c r="L4575" t="s">
        <v>90</v>
      </c>
      <c r="Q4575" t="s">
        <v>2981</v>
      </c>
      <c r="R4575" t="s">
        <v>3006</v>
      </c>
      <c r="S4575" t="s">
        <v>3007</v>
      </c>
      <c r="W4575" t="s">
        <v>2984</v>
      </c>
      <c r="X4575" t="s">
        <v>428</v>
      </c>
      <c r="Y4575" t="s">
        <v>90</v>
      </c>
      <c r="AU4575" t="s">
        <v>2985</v>
      </c>
      <c r="AV4575" t="s">
        <v>3008</v>
      </c>
      <c r="AW4575" t="s">
        <v>3009</v>
      </c>
      <c r="AX4575" t="s">
        <v>2988</v>
      </c>
      <c r="AY4575" t="s">
        <v>2989</v>
      </c>
      <c r="AZ4575" t="s">
        <v>3010</v>
      </c>
      <c r="BA4575" t="s">
        <v>3011</v>
      </c>
      <c r="BO4575" t="s">
        <v>69</v>
      </c>
      <c r="BP4575" t="s">
        <v>93</v>
      </c>
      <c r="BQ4575" t="s">
        <v>225</v>
      </c>
    </row>
    <row r="4576" spans="1:69" x14ac:dyDescent="0.3">
      <c r="A4576">
        <v>572</v>
      </c>
      <c r="B4576" t="s">
        <v>2790</v>
      </c>
      <c r="C4576">
        <v>7</v>
      </c>
      <c r="D4576" t="s">
        <v>87</v>
      </c>
      <c r="E4576">
        <v>75</v>
      </c>
      <c r="F4576" t="s">
        <v>2968</v>
      </c>
      <c r="G4576" t="s">
        <v>90</v>
      </c>
      <c r="H4576" t="s">
        <v>90</v>
      </c>
      <c r="K4576">
        <v>579</v>
      </c>
      <c r="L4576" t="s">
        <v>90</v>
      </c>
      <c r="Q4576" t="s">
        <v>2981</v>
      </c>
      <c r="R4576" t="s">
        <v>3006</v>
      </c>
      <c r="S4576" t="s">
        <v>3007</v>
      </c>
      <c r="W4576" t="s">
        <v>2984</v>
      </c>
      <c r="X4576" t="s">
        <v>428</v>
      </c>
      <c r="Y4576" t="s">
        <v>90</v>
      </c>
      <c r="AU4576" t="s">
        <v>2985</v>
      </c>
      <c r="AV4576" t="s">
        <v>3008</v>
      </c>
      <c r="AW4576" t="s">
        <v>3009</v>
      </c>
      <c r="AX4576" t="s">
        <v>2988</v>
      </c>
      <c r="AY4576" t="s">
        <v>2989</v>
      </c>
      <c r="AZ4576" t="s">
        <v>3012</v>
      </c>
      <c r="BA4576" t="s">
        <v>3011</v>
      </c>
      <c r="BO4576" t="s">
        <v>69</v>
      </c>
      <c r="BP4576" t="s">
        <v>93</v>
      </c>
      <c r="BQ4576" t="s">
        <v>225</v>
      </c>
    </row>
    <row r="4577" spans="1:69" x14ac:dyDescent="0.3">
      <c r="A4577">
        <v>572</v>
      </c>
      <c r="B4577" t="s">
        <v>2790</v>
      </c>
      <c r="C4577">
        <v>8</v>
      </c>
      <c r="D4577" t="s">
        <v>88</v>
      </c>
      <c r="E4577">
        <v>75</v>
      </c>
      <c r="F4577" t="s">
        <v>2968</v>
      </c>
      <c r="G4577" t="s">
        <v>90</v>
      </c>
      <c r="H4577" t="s">
        <v>90</v>
      </c>
      <c r="K4577">
        <v>579</v>
      </c>
      <c r="L4577" t="s">
        <v>90</v>
      </c>
      <c r="Q4577" t="s">
        <v>2981</v>
      </c>
      <c r="R4577" t="s">
        <v>2982</v>
      </c>
      <c r="S4577" t="s">
        <v>2995</v>
      </c>
      <c r="W4577" t="s">
        <v>2984</v>
      </c>
      <c r="X4577" t="s">
        <v>428</v>
      </c>
      <c r="Y4577" t="s">
        <v>90</v>
      </c>
      <c r="AU4577" t="s">
        <v>2985</v>
      </c>
      <c r="AV4577" t="s">
        <v>2986</v>
      </c>
      <c r="AW4577" t="s">
        <v>2996</v>
      </c>
      <c r="AX4577" t="s">
        <v>2988</v>
      </c>
      <c r="AY4577" t="s">
        <v>2989</v>
      </c>
      <c r="AZ4577" t="s">
        <v>2990</v>
      </c>
      <c r="BA4577" t="s">
        <v>2997</v>
      </c>
      <c r="BO4577" t="s">
        <v>90</v>
      </c>
      <c r="BP4577" t="s">
        <v>93</v>
      </c>
      <c r="BQ4577" t="s">
        <v>94</v>
      </c>
    </row>
    <row r="4578" spans="1:69" x14ac:dyDescent="0.3">
      <c r="A4578">
        <v>573</v>
      </c>
      <c r="B4578" t="s">
        <v>3013</v>
      </c>
      <c r="C4578">
        <v>1</v>
      </c>
      <c r="D4578" t="s">
        <v>67</v>
      </c>
      <c r="E4578">
        <v>75</v>
      </c>
      <c r="F4578" t="s">
        <v>2968</v>
      </c>
      <c r="G4578" t="s">
        <v>90</v>
      </c>
      <c r="H4578" t="s">
        <v>90</v>
      </c>
      <c r="K4578">
        <v>580</v>
      </c>
      <c r="L4578" t="s">
        <v>90</v>
      </c>
      <c r="Q4578" t="s">
        <v>3014</v>
      </c>
      <c r="R4578" t="s">
        <v>3015</v>
      </c>
      <c r="S4578" t="s">
        <v>3016</v>
      </c>
      <c r="W4578" t="s">
        <v>2984</v>
      </c>
      <c r="X4578" t="s">
        <v>428</v>
      </c>
      <c r="Y4578" t="s">
        <v>90</v>
      </c>
      <c r="AU4578" t="s">
        <v>3017</v>
      </c>
      <c r="AV4578" t="s">
        <v>3018</v>
      </c>
      <c r="AW4578" t="s">
        <v>3019</v>
      </c>
      <c r="AX4578" t="s">
        <v>3020</v>
      </c>
      <c r="AY4578" t="s">
        <v>3021</v>
      </c>
      <c r="AZ4578" t="s">
        <v>3022</v>
      </c>
      <c r="BA4578" t="s">
        <v>3023</v>
      </c>
      <c r="BO4578" t="s">
        <v>90</v>
      </c>
      <c r="BP4578" t="s">
        <v>93</v>
      </c>
      <c r="BQ4578" t="s">
        <v>94</v>
      </c>
    </row>
    <row r="4579" spans="1:69" x14ac:dyDescent="0.3">
      <c r="A4579">
        <v>573</v>
      </c>
      <c r="B4579" t="s">
        <v>3013</v>
      </c>
      <c r="C4579">
        <v>2</v>
      </c>
      <c r="D4579" t="s">
        <v>77</v>
      </c>
      <c r="E4579">
        <v>75</v>
      </c>
      <c r="F4579" t="s">
        <v>2968</v>
      </c>
      <c r="G4579" t="s">
        <v>90</v>
      </c>
      <c r="H4579" t="s">
        <v>90</v>
      </c>
      <c r="K4579">
        <v>580</v>
      </c>
      <c r="L4579" t="s">
        <v>90</v>
      </c>
      <c r="Q4579" t="s">
        <v>3014</v>
      </c>
      <c r="R4579" t="s">
        <v>3015</v>
      </c>
      <c r="S4579" t="s">
        <v>3024</v>
      </c>
      <c r="W4579" t="s">
        <v>2984</v>
      </c>
      <c r="X4579" t="s">
        <v>428</v>
      </c>
      <c r="Y4579" t="s">
        <v>90</v>
      </c>
      <c r="AU4579" t="s">
        <v>3017</v>
      </c>
      <c r="AV4579" t="s">
        <v>3018</v>
      </c>
      <c r="AW4579" t="s">
        <v>3025</v>
      </c>
      <c r="AX4579" t="s">
        <v>3020</v>
      </c>
      <c r="AY4579" t="s">
        <v>3021</v>
      </c>
      <c r="AZ4579" t="s">
        <v>3022</v>
      </c>
      <c r="BA4579" t="s">
        <v>3026</v>
      </c>
      <c r="BO4579" t="s">
        <v>90</v>
      </c>
      <c r="BP4579" t="s">
        <v>93</v>
      </c>
      <c r="BQ4579" t="s">
        <v>94</v>
      </c>
    </row>
    <row r="4580" spans="1:69" x14ac:dyDescent="0.3">
      <c r="A4580">
        <v>573</v>
      </c>
      <c r="B4580" t="s">
        <v>3013</v>
      </c>
      <c r="C4580">
        <v>3</v>
      </c>
      <c r="D4580" t="s">
        <v>83</v>
      </c>
      <c r="E4580">
        <v>75</v>
      </c>
      <c r="F4580" t="s">
        <v>2968</v>
      </c>
      <c r="G4580" t="s">
        <v>90</v>
      </c>
      <c r="H4580" t="s">
        <v>90</v>
      </c>
      <c r="K4580">
        <v>580</v>
      </c>
      <c r="L4580" t="s">
        <v>90</v>
      </c>
      <c r="Q4580" t="s">
        <v>3014</v>
      </c>
      <c r="R4580" t="s">
        <v>3015</v>
      </c>
      <c r="S4580" t="s">
        <v>3027</v>
      </c>
      <c r="W4580" t="s">
        <v>2984</v>
      </c>
      <c r="X4580" t="s">
        <v>428</v>
      </c>
      <c r="Y4580" t="s">
        <v>90</v>
      </c>
      <c r="AU4580" t="s">
        <v>3017</v>
      </c>
      <c r="AV4580" t="s">
        <v>3018</v>
      </c>
      <c r="AW4580" t="s">
        <v>3028</v>
      </c>
      <c r="AX4580" t="s">
        <v>3020</v>
      </c>
      <c r="AY4580" t="s">
        <v>3021</v>
      </c>
      <c r="AZ4580" t="s">
        <v>3022</v>
      </c>
      <c r="BA4580" t="s">
        <v>3029</v>
      </c>
      <c r="BO4580" t="s">
        <v>90</v>
      </c>
      <c r="BP4580" t="s">
        <v>93</v>
      </c>
      <c r="BQ4580" t="s">
        <v>94</v>
      </c>
    </row>
    <row r="4581" spans="1:69" x14ac:dyDescent="0.3">
      <c r="A4581">
        <v>573</v>
      </c>
      <c r="B4581" t="s">
        <v>3013</v>
      </c>
      <c r="C4581">
        <v>4</v>
      </c>
      <c r="D4581" t="s">
        <v>84</v>
      </c>
      <c r="E4581">
        <v>75</v>
      </c>
      <c r="F4581" t="s">
        <v>2968</v>
      </c>
      <c r="G4581" t="s">
        <v>90</v>
      </c>
      <c r="H4581" t="s">
        <v>90</v>
      </c>
      <c r="K4581">
        <v>580</v>
      </c>
      <c r="L4581" t="s">
        <v>90</v>
      </c>
      <c r="Q4581" t="s">
        <v>3014</v>
      </c>
      <c r="R4581" t="s">
        <v>3030</v>
      </c>
      <c r="S4581" t="s">
        <v>3031</v>
      </c>
      <c r="W4581" t="s">
        <v>2984</v>
      </c>
      <c r="X4581" t="s">
        <v>428</v>
      </c>
      <c r="Y4581" t="s">
        <v>90</v>
      </c>
      <c r="AU4581" t="s">
        <v>3017</v>
      </c>
      <c r="AV4581" t="s">
        <v>3032</v>
      </c>
      <c r="AW4581" t="s">
        <v>3033</v>
      </c>
      <c r="AX4581" t="s">
        <v>3020</v>
      </c>
      <c r="AY4581" t="s">
        <v>3021</v>
      </c>
      <c r="AZ4581" t="s">
        <v>3022</v>
      </c>
      <c r="BA4581" t="s">
        <v>3034</v>
      </c>
      <c r="BO4581" t="s">
        <v>90</v>
      </c>
      <c r="BP4581" t="s">
        <v>93</v>
      </c>
      <c r="BQ4581" t="s">
        <v>94</v>
      </c>
    </row>
    <row r="4582" spans="1:69" x14ac:dyDescent="0.3">
      <c r="A4582">
        <v>573</v>
      </c>
      <c r="B4582" t="s">
        <v>3013</v>
      </c>
      <c r="C4582">
        <v>5</v>
      </c>
      <c r="D4582" t="s">
        <v>85</v>
      </c>
      <c r="E4582">
        <v>75</v>
      </c>
      <c r="F4582" t="s">
        <v>2968</v>
      </c>
      <c r="G4582" t="s">
        <v>90</v>
      </c>
      <c r="H4582" t="s">
        <v>90</v>
      </c>
      <c r="K4582">
        <v>580</v>
      </c>
      <c r="L4582" t="s">
        <v>90</v>
      </c>
      <c r="Q4582" t="s">
        <v>3014</v>
      </c>
      <c r="R4582" t="s">
        <v>3015</v>
      </c>
      <c r="S4582" t="s">
        <v>3035</v>
      </c>
      <c r="W4582" t="s">
        <v>2984</v>
      </c>
      <c r="X4582" t="s">
        <v>428</v>
      </c>
      <c r="Y4582" t="s">
        <v>90</v>
      </c>
      <c r="AU4582" t="s">
        <v>3017</v>
      </c>
      <c r="AV4582" t="s">
        <v>3018</v>
      </c>
      <c r="AW4582" t="s">
        <v>3036</v>
      </c>
      <c r="AX4582" t="s">
        <v>3020</v>
      </c>
      <c r="AY4582" t="s">
        <v>3021</v>
      </c>
      <c r="AZ4582" t="s">
        <v>3022</v>
      </c>
      <c r="BA4582" t="s">
        <v>3037</v>
      </c>
      <c r="BO4582" t="s">
        <v>90</v>
      </c>
      <c r="BP4582" t="s">
        <v>93</v>
      </c>
      <c r="BQ4582" t="s">
        <v>94</v>
      </c>
    </row>
    <row r="4583" spans="1:69" x14ac:dyDescent="0.3">
      <c r="A4583">
        <v>573</v>
      </c>
      <c r="B4583" t="s">
        <v>3013</v>
      </c>
      <c r="C4583">
        <v>6</v>
      </c>
      <c r="D4583" t="s">
        <v>86</v>
      </c>
      <c r="E4583">
        <v>75</v>
      </c>
      <c r="F4583" t="s">
        <v>2968</v>
      </c>
      <c r="G4583" t="s">
        <v>90</v>
      </c>
      <c r="H4583" t="s">
        <v>90</v>
      </c>
      <c r="K4583">
        <v>580</v>
      </c>
      <c r="L4583" t="s">
        <v>90</v>
      </c>
      <c r="Q4583" t="s">
        <v>3014</v>
      </c>
      <c r="R4583" t="s">
        <v>3038</v>
      </c>
      <c r="S4583" t="s">
        <v>3039</v>
      </c>
      <c r="W4583" t="s">
        <v>2984</v>
      </c>
      <c r="X4583" t="s">
        <v>428</v>
      </c>
      <c r="Y4583" t="s">
        <v>90</v>
      </c>
      <c r="AU4583" t="s">
        <v>3017</v>
      </c>
      <c r="AV4583" t="s">
        <v>3040</v>
      </c>
      <c r="AW4583" t="s">
        <v>3041</v>
      </c>
      <c r="AX4583" t="s">
        <v>3020</v>
      </c>
      <c r="AY4583" t="s">
        <v>3021</v>
      </c>
      <c r="AZ4583" t="s">
        <v>3042</v>
      </c>
      <c r="BA4583" t="s">
        <v>3043</v>
      </c>
      <c r="BO4583" t="s">
        <v>69</v>
      </c>
      <c r="BP4583" t="s">
        <v>93</v>
      </c>
      <c r="BQ4583" t="s">
        <v>225</v>
      </c>
    </row>
    <row r="4584" spans="1:69" x14ac:dyDescent="0.3">
      <c r="A4584">
        <v>573</v>
      </c>
      <c r="B4584" t="s">
        <v>3013</v>
      </c>
      <c r="C4584">
        <v>7</v>
      </c>
      <c r="D4584" t="s">
        <v>87</v>
      </c>
      <c r="E4584">
        <v>75</v>
      </c>
      <c r="F4584" t="s">
        <v>2968</v>
      </c>
      <c r="G4584" t="s">
        <v>90</v>
      </c>
      <c r="H4584" t="s">
        <v>90</v>
      </c>
      <c r="K4584">
        <v>580</v>
      </c>
      <c r="L4584" t="s">
        <v>90</v>
      </c>
      <c r="Q4584" t="s">
        <v>3014</v>
      </c>
      <c r="R4584" t="s">
        <v>3044</v>
      </c>
      <c r="S4584" t="s">
        <v>3039</v>
      </c>
      <c r="W4584" t="s">
        <v>2984</v>
      </c>
      <c r="X4584" t="s">
        <v>428</v>
      </c>
      <c r="Y4584" t="s">
        <v>90</v>
      </c>
      <c r="AU4584" t="s">
        <v>3017</v>
      </c>
      <c r="AV4584" t="s">
        <v>3045</v>
      </c>
      <c r="AW4584" t="s">
        <v>3041</v>
      </c>
      <c r="AX4584" t="s">
        <v>3020</v>
      </c>
      <c r="AY4584" t="s">
        <v>3021</v>
      </c>
      <c r="AZ4584" t="s">
        <v>3046</v>
      </c>
      <c r="BA4584" t="s">
        <v>3043</v>
      </c>
      <c r="BO4584" t="s">
        <v>69</v>
      </c>
      <c r="BP4584" t="s">
        <v>93</v>
      </c>
      <c r="BQ4584" t="s">
        <v>225</v>
      </c>
    </row>
    <row r="4585" spans="1:69" x14ac:dyDescent="0.3">
      <c r="A4585">
        <v>573</v>
      </c>
      <c r="B4585" t="s">
        <v>3013</v>
      </c>
      <c r="C4585">
        <v>8</v>
      </c>
      <c r="D4585" t="s">
        <v>88</v>
      </c>
      <c r="E4585">
        <v>75</v>
      </c>
      <c r="F4585" t="s">
        <v>2968</v>
      </c>
      <c r="G4585" t="s">
        <v>90</v>
      </c>
      <c r="H4585" t="s">
        <v>90</v>
      </c>
      <c r="K4585">
        <v>580</v>
      </c>
      <c r="L4585" t="s">
        <v>90</v>
      </c>
      <c r="Q4585" t="s">
        <v>3014</v>
      </c>
      <c r="R4585" t="s">
        <v>3015</v>
      </c>
      <c r="S4585" t="s">
        <v>3027</v>
      </c>
      <c r="W4585" t="s">
        <v>2984</v>
      </c>
      <c r="X4585" t="s">
        <v>428</v>
      </c>
      <c r="Y4585" t="s">
        <v>90</v>
      </c>
      <c r="AU4585" t="s">
        <v>3017</v>
      </c>
      <c r="AV4585" t="s">
        <v>3018</v>
      </c>
      <c r="AW4585" t="s">
        <v>3028</v>
      </c>
      <c r="AX4585" t="s">
        <v>3020</v>
      </c>
      <c r="AY4585" t="s">
        <v>3021</v>
      </c>
      <c r="AZ4585" t="s">
        <v>3022</v>
      </c>
      <c r="BA4585" t="s">
        <v>3029</v>
      </c>
      <c r="BO4585" t="s">
        <v>90</v>
      </c>
      <c r="BP4585" t="s">
        <v>93</v>
      </c>
      <c r="BQ4585" t="s">
        <v>94</v>
      </c>
    </row>
    <row r="4586" spans="1:69" x14ac:dyDescent="0.3">
      <c r="A4586">
        <v>574</v>
      </c>
      <c r="B4586" t="s">
        <v>2535</v>
      </c>
      <c r="C4586">
        <v>1</v>
      </c>
      <c r="D4586" t="s">
        <v>67</v>
      </c>
      <c r="E4586">
        <v>75</v>
      </c>
      <c r="F4586" t="s">
        <v>2968</v>
      </c>
      <c r="G4586" t="s">
        <v>90</v>
      </c>
      <c r="H4586" t="s">
        <v>90</v>
      </c>
      <c r="K4586">
        <v>581</v>
      </c>
      <c r="L4586" t="s">
        <v>90</v>
      </c>
      <c r="Q4586" t="s">
        <v>3047</v>
      </c>
      <c r="R4586" t="s">
        <v>119</v>
      </c>
      <c r="S4586" t="s">
        <v>201</v>
      </c>
      <c r="AU4586" t="s">
        <v>3048</v>
      </c>
      <c r="AV4586" t="s">
        <v>537</v>
      </c>
      <c r="AW4586" t="s">
        <v>653</v>
      </c>
      <c r="AX4586" t="s">
        <v>3049</v>
      </c>
      <c r="AY4586" t="s">
        <v>3050</v>
      </c>
      <c r="AZ4586" t="s">
        <v>228</v>
      </c>
      <c r="BA4586" t="s">
        <v>201</v>
      </c>
      <c r="BO4586" t="s">
        <v>78</v>
      </c>
      <c r="BP4586" t="s">
        <v>93</v>
      </c>
      <c r="BQ4586" t="s">
        <v>224</v>
      </c>
    </row>
    <row r="4587" spans="1:69" x14ac:dyDescent="0.3">
      <c r="A4587">
        <v>574</v>
      </c>
      <c r="B4587" t="s">
        <v>2535</v>
      </c>
      <c r="C4587">
        <v>2</v>
      </c>
      <c r="D4587" t="s">
        <v>77</v>
      </c>
      <c r="E4587">
        <v>75</v>
      </c>
      <c r="F4587" t="s">
        <v>2968</v>
      </c>
      <c r="G4587" t="s">
        <v>90</v>
      </c>
      <c r="H4587" t="s">
        <v>90</v>
      </c>
      <c r="K4587">
        <v>581</v>
      </c>
      <c r="L4587" t="s">
        <v>90</v>
      </c>
      <c r="Q4587" t="s">
        <v>3047</v>
      </c>
      <c r="R4587" t="s">
        <v>119</v>
      </c>
      <c r="S4587" t="s">
        <v>201</v>
      </c>
      <c r="AU4587" t="s">
        <v>3048</v>
      </c>
      <c r="AV4587" t="s">
        <v>537</v>
      </c>
      <c r="AW4587" t="s">
        <v>653</v>
      </c>
      <c r="AX4587" t="s">
        <v>3049</v>
      </c>
      <c r="AY4587" t="s">
        <v>3050</v>
      </c>
      <c r="AZ4587" t="s">
        <v>228</v>
      </c>
      <c r="BA4587" t="s">
        <v>201</v>
      </c>
      <c r="BO4587" t="s">
        <v>78</v>
      </c>
      <c r="BP4587" t="s">
        <v>93</v>
      </c>
      <c r="BQ4587" t="s">
        <v>224</v>
      </c>
    </row>
    <row r="4588" spans="1:69" x14ac:dyDescent="0.3">
      <c r="A4588">
        <v>574</v>
      </c>
      <c r="B4588" t="s">
        <v>2535</v>
      </c>
      <c r="C4588">
        <v>3</v>
      </c>
      <c r="D4588" t="s">
        <v>83</v>
      </c>
      <c r="E4588">
        <v>75</v>
      </c>
      <c r="F4588" t="s">
        <v>2968</v>
      </c>
      <c r="G4588" t="s">
        <v>90</v>
      </c>
      <c r="H4588" t="s">
        <v>90</v>
      </c>
      <c r="K4588">
        <v>581</v>
      </c>
      <c r="L4588" t="s">
        <v>90</v>
      </c>
      <c r="Q4588" t="s">
        <v>3047</v>
      </c>
      <c r="R4588" t="s">
        <v>119</v>
      </c>
      <c r="S4588" t="s">
        <v>119</v>
      </c>
      <c r="AU4588" t="s">
        <v>3048</v>
      </c>
      <c r="AV4588" t="s">
        <v>537</v>
      </c>
      <c r="AW4588" t="s">
        <v>537</v>
      </c>
      <c r="AX4588" t="s">
        <v>3049</v>
      </c>
      <c r="AY4588" t="s">
        <v>3050</v>
      </c>
      <c r="AZ4588" t="s">
        <v>228</v>
      </c>
      <c r="BA4588" t="s">
        <v>119</v>
      </c>
      <c r="BO4588" t="s">
        <v>78</v>
      </c>
      <c r="BP4588" t="s">
        <v>93</v>
      </c>
      <c r="BQ4588" t="s">
        <v>224</v>
      </c>
    </row>
    <row r="4589" spans="1:69" x14ac:dyDescent="0.3">
      <c r="A4589">
        <v>574</v>
      </c>
      <c r="B4589" t="s">
        <v>2535</v>
      </c>
      <c r="C4589">
        <v>4</v>
      </c>
      <c r="D4589" t="s">
        <v>84</v>
      </c>
      <c r="E4589">
        <v>75</v>
      </c>
      <c r="F4589" t="s">
        <v>2968</v>
      </c>
      <c r="G4589" t="s">
        <v>90</v>
      </c>
      <c r="H4589" t="s">
        <v>90</v>
      </c>
      <c r="K4589">
        <v>581</v>
      </c>
      <c r="L4589" t="s">
        <v>90</v>
      </c>
      <c r="Q4589" t="s">
        <v>3047</v>
      </c>
      <c r="R4589" t="s">
        <v>113</v>
      </c>
      <c r="S4589" t="s">
        <v>108</v>
      </c>
      <c r="AU4589" t="s">
        <v>3048</v>
      </c>
      <c r="AV4589" t="s">
        <v>646</v>
      </c>
      <c r="AW4589" t="s">
        <v>532</v>
      </c>
      <c r="AX4589" t="s">
        <v>3049</v>
      </c>
      <c r="AY4589" t="s">
        <v>3050</v>
      </c>
      <c r="AZ4589" t="s">
        <v>228</v>
      </c>
      <c r="BA4589" t="s">
        <v>108</v>
      </c>
      <c r="BO4589" t="s">
        <v>78</v>
      </c>
      <c r="BP4589" t="s">
        <v>93</v>
      </c>
      <c r="BQ4589" t="s">
        <v>224</v>
      </c>
    </row>
    <row r="4590" spans="1:69" x14ac:dyDescent="0.3">
      <c r="A4590">
        <v>574</v>
      </c>
      <c r="B4590" t="s">
        <v>2535</v>
      </c>
      <c r="C4590">
        <v>5</v>
      </c>
      <c r="D4590" t="s">
        <v>85</v>
      </c>
      <c r="E4590">
        <v>75</v>
      </c>
      <c r="F4590" t="s">
        <v>2968</v>
      </c>
      <c r="G4590" t="s">
        <v>90</v>
      </c>
      <c r="H4590" t="s">
        <v>90</v>
      </c>
      <c r="K4590">
        <v>581</v>
      </c>
      <c r="L4590" t="s">
        <v>90</v>
      </c>
      <c r="Q4590" t="s">
        <v>3047</v>
      </c>
      <c r="R4590" t="s">
        <v>119</v>
      </c>
      <c r="S4590" t="s">
        <v>201</v>
      </c>
      <c r="AU4590" t="s">
        <v>3048</v>
      </c>
      <c r="AV4590" t="s">
        <v>537</v>
      </c>
      <c r="AW4590" t="s">
        <v>653</v>
      </c>
      <c r="AX4590" t="s">
        <v>3049</v>
      </c>
      <c r="AY4590" t="s">
        <v>3050</v>
      </c>
      <c r="AZ4590" t="s">
        <v>228</v>
      </c>
      <c r="BA4590" t="s">
        <v>201</v>
      </c>
      <c r="BO4590" t="s">
        <v>78</v>
      </c>
      <c r="BP4590" t="s">
        <v>93</v>
      </c>
      <c r="BQ4590" t="s">
        <v>224</v>
      </c>
    </row>
    <row r="4591" spans="1:69" x14ac:dyDescent="0.3">
      <c r="A4591">
        <v>574</v>
      </c>
      <c r="B4591" t="s">
        <v>2535</v>
      </c>
      <c r="C4591">
        <v>6</v>
      </c>
      <c r="D4591" t="s">
        <v>86</v>
      </c>
      <c r="E4591">
        <v>75</v>
      </c>
      <c r="F4591" t="s">
        <v>2968</v>
      </c>
      <c r="G4591" t="s">
        <v>90</v>
      </c>
      <c r="H4591" t="s">
        <v>90</v>
      </c>
      <c r="K4591">
        <v>581</v>
      </c>
      <c r="L4591" t="s">
        <v>90</v>
      </c>
      <c r="Q4591" t="s">
        <v>3047</v>
      </c>
      <c r="R4591" t="s">
        <v>119</v>
      </c>
      <c r="S4591" t="s">
        <v>108</v>
      </c>
      <c r="AU4591" t="s">
        <v>3048</v>
      </c>
      <c r="AV4591" t="s">
        <v>537</v>
      </c>
      <c r="AW4591" t="s">
        <v>532</v>
      </c>
      <c r="AX4591" t="s">
        <v>3049</v>
      </c>
      <c r="AY4591" t="s">
        <v>3050</v>
      </c>
      <c r="AZ4591" t="s">
        <v>329</v>
      </c>
      <c r="BA4591" t="s">
        <v>108</v>
      </c>
      <c r="BO4591" t="s">
        <v>78</v>
      </c>
      <c r="BP4591" t="s">
        <v>93</v>
      </c>
      <c r="BQ4591" t="s">
        <v>224</v>
      </c>
    </row>
    <row r="4592" spans="1:69" x14ac:dyDescent="0.3">
      <c r="A4592">
        <v>574</v>
      </c>
      <c r="B4592" t="s">
        <v>2535</v>
      </c>
      <c r="C4592">
        <v>7</v>
      </c>
      <c r="D4592" t="s">
        <v>87</v>
      </c>
      <c r="E4592">
        <v>75</v>
      </c>
      <c r="F4592" t="s">
        <v>2968</v>
      </c>
      <c r="G4592" t="s">
        <v>90</v>
      </c>
      <c r="H4592" t="s">
        <v>90</v>
      </c>
      <c r="K4592">
        <v>581</v>
      </c>
      <c r="L4592" t="s">
        <v>90</v>
      </c>
      <c r="Q4592" t="s">
        <v>3047</v>
      </c>
      <c r="R4592" t="s">
        <v>201</v>
      </c>
      <c r="S4592" t="s">
        <v>108</v>
      </c>
      <c r="AU4592" t="s">
        <v>3048</v>
      </c>
      <c r="AV4592" t="s">
        <v>653</v>
      </c>
      <c r="AW4592" t="s">
        <v>532</v>
      </c>
      <c r="AX4592" t="s">
        <v>3049</v>
      </c>
      <c r="AY4592" t="s">
        <v>3050</v>
      </c>
      <c r="AZ4592" t="s">
        <v>231</v>
      </c>
      <c r="BA4592" t="s">
        <v>108</v>
      </c>
      <c r="BO4592" t="s">
        <v>69</v>
      </c>
      <c r="BP4592" t="s">
        <v>93</v>
      </c>
      <c r="BQ4592" t="s">
        <v>225</v>
      </c>
    </row>
    <row r="4593" spans="1:69" x14ac:dyDescent="0.3">
      <c r="A4593">
        <v>574</v>
      </c>
      <c r="B4593" t="s">
        <v>2535</v>
      </c>
      <c r="C4593">
        <v>8</v>
      </c>
      <c r="D4593" t="s">
        <v>88</v>
      </c>
      <c r="E4593">
        <v>75</v>
      </c>
      <c r="F4593" t="s">
        <v>2968</v>
      </c>
      <c r="G4593" t="s">
        <v>90</v>
      </c>
      <c r="H4593" t="s">
        <v>90</v>
      </c>
      <c r="K4593">
        <v>581</v>
      </c>
      <c r="L4593" t="s">
        <v>90</v>
      </c>
      <c r="Q4593" t="s">
        <v>3047</v>
      </c>
      <c r="R4593" t="s">
        <v>119</v>
      </c>
      <c r="S4593" t="s">
        <v>119</v>
      </c>
      <c r="AU4593" t="s">
        <v>3048</v>
      </c>
      <c r="AV4593" t="s">
        <v>537</v>
      </c>
      <c r="AW4593" t="s">
        <v>537</v>
      </c>
      <c r="AX4593" t="s">
        <v>3049</v>
      </c>
      <c r="AY4593" t="s">
        <v>3050</v>
      </c>
      <c r="AZ4593" t="s">
        <v>228</v>
      </c>
      <c r="BA4593" t="s">
        <v>119</v>
      </c>
      <c r="BO4593" t="s">
        <v>78</v>
      </c>
      <c r="BP4593" t="s">
        <v>93</v>
      </c>
      <c r="BQ4593" t="s">
        <v>224</v>
      </c>
    </row>
    <row r="4594" spans="1:69" x14ac:dyDescent="0.3">
      <c r="A4594">
        <v>575</v>
      </c>
      <c r="B4594" t="s">
        <v>3051</v>
      </c>
      <c r="C4594">
        <v>1</v>
      </c>
      <c r="D4594" t="s">
        <v>67</v>
      </c>
      <c r="E4594">
        <v>75</v>
      </c>
      <c r="F4594" t="s">
        <v>2968</v>
      </c>
      <c r="G4594" t="s">
        <v>90</v>
      </c>
      <c r="H4594" t="s">
        <v>90</v>
      </c>
      <c r="K4594">
        <v>583</v>
      </c>
      <c r="L4594" t="s">
        <v>90</v>
      </c>
      <c r="W4594">
        <v>577</v>
      </c>
      <c r="X4594" t="s">
        <v>90</v>
      </c>
      <c r="Y4594" t="s">
        <v>90</v>
      </c>
      <c r="AU4594">
        <v>577</v>
      </c>
      <c r="AV4594" t="s">
        <v>90</v>
      </c>
      <c r="AW4594" t="s">
        <v>90</v>
      </c>
      <c r="AX4594">
        <v>0</v>
      </c>
      <c r="AY4594" t="s">
        <v>3052</v>
      </c>
      <c r="AZ4594" t="s">
        <v>3053</v>
      </c>
      <c r="BA4594" t="s">
        <v>3054</v>
      </c>
      <c r="BO4594" t="s">
        <v>90</v>
      </c>
      <c r="BP4594" t="s">
        <v>93</v>
      </c>
      <c r="BQ4594" t="s">
        <v>94</v>
      </c>
    </row>
    <row r="4595" spans="1:69" x14ac:dyDescent="0.3">
      <c r="A4595">
        <v>575</v>
      </c>
      <c r="B4595" t="s">
        <v>3051</v>
      </c>
      <c r="C4595">
        <v>2</v>
      </c>
      <c r="D4595" t="s">
        <v>77</v>
      </c>
      <c r="E4595">
        <v>75</v>
      </c>
      <c r="F4595" t="s">
        <v>2968</v>
      </c>
      <c r="G4595" t="s">
        <v>90</v>
      </c>
      <c r="H4595" t="s">
        <v>90</v>
      </c>
      <c r="K4595">
        <v>583</v>
      </c>
      <c r="L4595" t="s">
        <v>90</v>
      </c>
      <c r="W4595">
        <v>577</v>
      </c>
      <c r="X4595" t="s">
        <v>90</v>
      </c>
      <c r="Y4595" t="s">
        <v>90</v>
      </c>
      <c r="AU4595">
        <v>577</v>
      </c>
      <c r="AV4595" t="s">
        <v>90</v>
      </c>
      <c r="AW4595" t="s">
        <v>90</v>
      </c>
      <c r="AX4595">
        <v>0</v>
      </c>
      <c r="AY4595" t="s">
        <v>3052</v>
      </c>
      <c r="AZ4595" t="s">
        <v>3053</v>
      </c>
      <c r="BA4595" t="s">
        <v>3055</v>
      </c>
      <c r="BO4595" t="s">
        <v>90</v>
      </c>
      <c r="BP4595" t="s">
        <v>93</v>
      </c>
      <c r="BQ4595" t="s">
        <v>94</v>
      </c>
    </row>
    <row r="4596" spans="1:69" x14ac:dyDescent="0.3">
      <c r="A4596">
        <v>575</v>
      </c>
      <c r="B4596" t="s">
        <v>3051</v>
      </c>
      <c r="C4596">
        <v>3</v>
      </c>
      <c r="D4596" t="s">
        <v>83</v>
      </c>
      <c r="E4596">
        <v>75</v>
      </c>
      <c r="F4596" t="s">
        <v>2968</v>
      </c>
      <c r="G4596" t="s">
        <v>90</v>
      </c>
      <c r="H4596" t="s">
        <v>90</v>
      </c>
      <c r="K4596">
        <v>583</v>
      </c>
      <c r="L4596" t="s">
        <v>90</v>
      </c>
      <c r="W4596">
        <v>577</v>
      </c>
      <c r="X4596" t="s">
        <v>90</v>
      </c>
      <c r="Y4596" t="s">
        <v>90</v>
      </c>
      <c r="AU4596">
        <v>577</v>
      </c>
      <c r="AV4596" t="s">
        <v>90</v>
      </c>
      <c r="AW4596" t="s">
        <v>90</v>
      </c>
      <c r="AX4596">
        <v>0</v>
      </c>
      <c r="AY4596" t="s">
        <v>3052</v>
      </c>
      <c r="AZ4596" t="s">
        <v>3053</v>
      </c>
      <c r="BA4596" t="s">
        <v>3056</v>
      </c>
      <c r="BO4596" t="s">
        <v>90</v>
      </c>
      <c r="BP4596" t="s">
        <v>93</v>
      </c>
      <c r="BQ4596" t="s">
        <v>94</v>
      </c>
    </row>
    <row r="4597" spans="1:69" x14ac:dyDescent="0.3">
      <c r="A4597">
        <v>575</v>
      </c>
      <c r="B4597" t="s">
        <v>3051</v>
      </c>
      <c r="C4597">
        <v>4</v>
      </c>
      <c r="D4597" t="s">
        <v>84</v>
      </c>
      <c r="E4597">
        <v>75</v>
      </c>
      <c r="F4597" t="s">
        <v>2968</v>
      </c>
      <c r="G4597" t="s">
        <v>90</v>
      </c>
      <c r="H4597" t="s">
        <v>90</v>
      </c>
      <c r="K4597">
        <v>583</v>
      </c>
      <c r="L4597" t="s">
        <v>90</v>
      </c>
      <c r="W4597">
        <v>577</v>
      </c>
      <c r="X4597" t="s">
        <v>90</v>
      </c>
      <c r="Y4597" t="s">
        <v>90</v>
      </c>
      <c r="AU4597">
        <v>577</v>
      </c>
      <c r="AV4597" t="s">
        <v>90</v>
      </c>
      <c r="AW4597" t="s">
        <v>90</v>
      </c>
      <c r="AX4597">
        <v>0</v>
      </c>
      <c r="AY4597" t="s">
        <v>3052</v>
      </c>
      <c r="AZ4597" t="s">
        <v>3053</v>
      </c>
      <c r="BA4597" t="s">
        <v>3057</v>
      </c>
      <c r="BO4597" t="s">
        <v>90</v>
      </c>
      <c r="BP4597" t="s">
        <v>93</v>
      </c>
      <c r="BQ4597" t="s">
        <v>94</v>
      </c>
    </row>
    <row r="4598" spans="1:69" x14ac:dyDescent="0.3">
      <c r="A4598">
        <v>575</v>
      </c>
      <c r="B4598" t="s">
        <v>3051</v>
      </c>
      <c r="C4598">
        <v>5</v>
      </c>
      <c r="D4598" t="s">
        <v>85</v>
      </c>
      <c r="E4598">
        <v>75</v>
      </c>
      <c r="F4598" t="s">
        <v>2968</v>
      </c>
      <c r="G4598" t="s">
        <v>90</v>
      </c>
      <c r="H4598" t="s">
        <v>90</v>
      </c>
      <c r="K4598">
        <v>583</v>
      </c>
      <c r="L4598" t="s">
        <v>90</v>
      </c>
      <c r="W4598">
        <v>577</v>
      </c>
      <c r="X4598" t="s">
        <v>90</v>
      </c>
      <c r="Y4598" t="s">
        <v>90</v>
      </c>
      <c r="AU4598">
        <v>577</v>
      </c>
      <c r="AV4598" t="s">
        <v>90</v>
      </c>
      <c r="AW4598" t="s">
        <v>90</v>
      </c>
      <c r="AX4598">
        <v>0</v>
      </c>
      <c r="AY4598" t="s">
        <v>3052</v>
      </c>
      <c r="AZ4598" t="s">
        <v>3053</v>
      </c>
      <c r="BA4598" t="s">
        <v>3056</v>
      </c>
      <c r="BO4598" t="s">
        <v>90</v>
      </c>
      <c r="BP4598" t="s">
        <v>93</v>
      </c>
      <c r="BQ4598" t="s">
        <v>94</v>
      </c>
    </row>
    <row r="4599" spans="1:69" x14ac:dyDescent="0.3">
      <c r="A4599">
        <v>575</v>
      </c>
      <c r="B4599" t="s">
        <v>3051</v>
      </c>
      <c r="C4599">
        <v>6</v>
      </c>
      <c r="D4599" t="s">
        <v>86</v>
      </c>
      <c r="E4599">
        <v>75</v>
      </c>
      <c r="F4599" t="s">
        <v>2968</v>
      </c>
      <c r="G4599" t="s">
        <v>90</v>
      </c>
      <c r="H4599" t="s">
        <v>90</v>
      </c>
      <c r="K4599">
        <v>583</v>
      </c>
      <c r="L4599" t="s">
        <v>90</v>
      </c>
      <c r="W4599">
        <v>577</v>
      </c>
      <c r="X4599" t="s">
        <v>90</v>
      </c>
      <c r="Y4599" t="s">
        <v>90</v>
      </c>
      <c r="AU4599">
        <v>577</v>
      </c>
      <c r="AV4599" t="s">
        <v>90</v>
      </c>
      <c r="AW4599" t="s">
        <v>90</v>
      </c>
      <c r="AX4599">
        <v>0</v>
      </c>
      <c r="AY4599" t="s">
        <v>3052</v>
      </c>
      <c r="AZ4599" t="s">
        <v>3058</v>
      </c>
      <c r="BA4599" t="s">
        <v>3057</v>
      </c>
      <c r="BO4599" t="s">
        <v>90</v>
      </c>
      <c r="BP4599" t="s">
        <v>93</v>
      </c>
      <c r="BQ4599" t="s">
        <v>94</v>
      </c>
    </row>
    <row r="4600" spans="1:69" x14ac:dyDescent="0.3">
      <c r="A4600">
        <v>575</v>
      </c>
      <c r="B4600" t="s">
        <v>3051</v>
      </c>
      <c r="C4600">
        <v>7</v>
      </c>
      <c r="D4600" t="s">
        <v>87</v>
      </c>
      <c r="E4600">
        <v>75</v>
      </c>
      <c r="F4600" t="s">
        <v>2968</v>
      </c>
      <c r="G4600" t="s">
        <v>90</v>
      </c>
      <c r="H4600" t="s">
        <v>90</v>
      </c>
      <c r="K4600">
        <v>583</v>
      </c>
      <c r="L4600" t="s">
        <v>90</v>
      </c>
      <c r="W4600">
        <v>577</v>
      </c>
      <c r="X4600" t="s">
        <v>90</v>
      </c>
      <c r="Y4600" t="s">
        <v>90</v>
      </c>
      <c r="AU4600">
        <v>577</v>
      </c>
      <c r="AV4600" t="s">
        <v>90</v>
      </c>
      <c r="AW4600" t="s">
        <v>90</v>
      </c>
      <c r="AX4600">
        <v>0</v>
      </c>
      <c r="AY4600" t="s">
        <v>3052</v>
      </c>
      <c r="AZ4600" t="s">
        <v>3058</v>
      </c>
      <c r="BA4600" t="s">
        <v>3057</v>
      </c>
      <c r="BO4600" t="s">
        <v>90</v>
      </c>
      <c r="BP4600" t="s">
        <v>93</v>
      </c>
      <c r="BQ4600" t="s">
        <v>94</v>
      </c>
    </row>
    <row r="4601" spans="1:69" x14ac:dyDescent="0.3">
      <c r="A4601">
        <v>575</v>
      </c>
      <c r="B4601" t="s">
        <v>3051</v>
      </c>
      <c r="C4601">
        <v>8</v>
      </c>
      <c r="D4601" t="s">
        <v>88</v>
      </c>
      <c r="E4601">
        <v>75</v>
      </c>
      <c r="F4601" t="s">
        <v>2968</v>
      </c>
      <c r="G4601" t="s">
        <v>90</v>
      </c>
      <c r="H4601" t="s">
        <v>90</v>
      </c>
      <c r="K4601">
        <v>583</v>
      </c>
      <c r="L4601" t="s">
        <v>90</v>
      </c>
      <c r="W4601">
        <v>577</v>
      </c>
      <c r="X4601" t="s">
        <v>90</v>
      </c>
      <c r="Y4601" t="s">
        <v>90</v>
      </c>
      <c r="AU4601">
        <v>577</v>
      </c>
      <c r="AV4601" t="s">
        <v>90</v>
      </c>
      <c r="AW4601" t="s">
        <v>90</v>
      </c>
      <c r="AX4601">
        <v>0</v>
      </c>
      <c r="AY4601" t="s">
        <v>3052</v>
      </c>
      <c r="AZ4601" t="s">
        <v>3053</v>
      </c>
      <c r="BA4601" t="s">
        <v>3056</v>
      </c>
      <c r="BO4601" t="s">
        <v>90</v>
      </c>
      <c r="BP4601" t="s">
        <v>93</v>
      </c>
      <c r="BQ4601" t="s">
        <v>94</v>
      </c>
    </row>
    <row r="4602" spans="1:69" x14ac:dyDescent="0.3">
      <c r="A4602">
        <v>576</v>
      </c>
      <c r="B4602" t="s">
        <v>3059</v>
      </c>
      <c r="C4602">
        <v>1</v>
      </c>
      <c r="D4602" t="s">
        <v>67</v>
      </c>
      <c r="E4602">
        <v>75</v>
      </c>
      <c r="F4602" t="s">
        <v>2968</v>
      </c>
      <c r="G4602" t="s">
        <v>90</v>
      </c>
      <c r="H4602" t="s">
        <v>90</v>
      </c>
      <c r="K4602">
        <v>584</v>
      </c>
      <c r="L4602" t="s">
        <v>90</v>
      </c>
      <c r="W4602">
        <v>577</v>
      </c>
      <c r="X4602" t="s">
        <v>90</v>
      </c>
      <c r="Y4602" t="s">
        <v>90</v>
      </c>
      <c r="AU4602">
        <v>577</v>
      </c>
      <c r="AV4602" t="s">
        <v>90</v>
      </c>
      <c r="AW4602" t="s">
        <v>90</v>
      </c>
      <c r="AX4602">
        <v>0</v>
      </c>
      <c r="AY4602" t="s">
        <v>3052</v>
      </c>
      <c r="AZ4602" t="s">
        <v>3053</v>
      </c>
      <c r="BA4602" t="s">
        <v>3054</v>
      </c>
      <c r="BO4602" t="s">
        <v>90</v>
      </c>
      <c r="BP4602" t="s">
        <v>93</v>
      </c>
      <c r="BQ4602" t="s">
        <v>94</v>
      </c>
    </row>
    <row r="4603" spans="1:69" x14ac:dyDescent="0.3">
      <c r="A4603">
        <v>576</v>
      </c>
      <c r="B4603" t="s">
        <v>3059</v>
      </c>
      <c r="C4603">
        <v>2</v>
      </c>
      <c r="D4603" t="s">
        <v>77</v>
      </c>
      <c r="E4603">
        <v>75</v>
      </c>
      <c r="F4603" t="s">
        <v>2968</v>
      </c>
      <c r="G4603" t="s">
        <v>90</v>
      </c>
      <c r="H4603" t="s">
        <v>90</v>
      </c>
      <c r="K4603">
        <v>584</v>
      </c>
      <c r="L4603" t="s">
        <v>90</v>
      </c>
      <c r="W4603">
        <v>577</v>
      </c>
      <c r="X4603" t="s">
        <v>90</v>
      </c>
      <c r="Y4603" t="s">
        <v>90</v>
      </c>
      <c r="AU4603">
        <v>577</v>
      </c>
      <c r="AV4603" t="s">
        <v>90</v>
      </c>
      <c r="AW4603" t="s">
        <v>90</v>
      </c>
      <c r="AX4603">
        <v>0</v>
      </c>
      <c r="AY4603" t="s">
        <v>3052</v>
      </c>
      <c r="AZ4603" t="s">
        <v>3053</v>
      </c>
      <c r="BA4603" t="s">
        <v>3055</v>
      </c>
      <c r="BO4603" t="s">
        <v>90</v>
      </c>
      <c r="BP4603" t="s">
        <v>93</v>
      </c>
      <c r="BQ4603" t="s">
        <v>94</v>
      </c>
    </row>
    <row r="4604" spans="1:69" x14ac:dyDescent="0.3">
      <c r="A4604">
        <v>576</v>
      </c>
      <c r="B4604" t="s">
        <v>3059</v>
      </c>
      <c r="C4604">
        <v>3</v>
      </c>
      <c r="D4604" t="s">
        <v>83</v>
      </c>
      <c r="E4604">
        <v>75</v>
      </c>
      <c r="F4604" t="s">
        <v>2968</v>
      </c>
      <c r="G4604" t="s">
        <v>90</v>
      </c>
      <c r="H4604" t="s">
        <v>90</v>
      </c>
      <c r="K4604">
        <v>584</v>
      </c>
      <c r="L4604" t="s">
        <v>90</v>
      </c>
      <c r="W4604">
        <v>577</v>
      </c>
      <c r="X4604" t="s">
        <v>90</v>
      </c>
      <c r="Y4604" t="s">
        <v>90</v>
      </c>
      <c r="AU4604">
        <v>577</v>
      </c>
      <c r="AV4604" t="s">
        <v>90</v>
      </c>
      <c r="AW4604" t="s">
        <v>90</v>
      </c>
      <c r="AX4604">
        <v>0</v>
      </c>
      <c r="AY4604" t="s">
        <v>3052</v>
      </c>
      <c r="AZ4604" t="s">
        <v>3053</v>
      </c>
      <c r="BA4604" t="s">
        <v>3056</v>
      </c>
      <c r="BO4604" t="s">
        <v>90</v>
      </c>
      <c r="BP4604" t="s">
        <v>93</v>
      </c>
      <c r="BQ4604" t="s">
        <v>94</v>
      </c>
    </row>
    <row r="4605" spans="1:69" x14ac:dyDescent="0.3">
      <c r="A4605">
        <v>576</v>
      </c>
      <c r="B4605" t="s">
        <v>3059</v>
      </c>
      <c r="C4605">
        <v>4</v>
      </c>
      <c r="D4605" t="s">
        <v>84</v>
      </c>
      <c r="E4605">
        <v>75</v>
      </c>
      <c r="F4605" t="s">
        <v>2968</v>
      </c>
      <c r="G4605" t="s">
        <v>90</v>
      </c>
      <c r="H4605" t="s">
        <v>90</v>
      </c>
      <c r="K4605">
        <v>584</v>
      </c>
      <c r="L4605" t="s">
        <v>90</v>
      </c>
      <c r="W4605">
        <v>577</v>
      </c>
      <c r="X4605" t="s">
        <v>90</v>
      </c>
      <c r="Y4605" t="s">
        <v>90</v>
      </c>
      <c r="AU4605">
        <v>577</v>
      </c>
      <c r="AV4605" t="s">
        <v>90</v>
      </c>
      <c r="AW4605" t="s">
        <v>90</v>
      </c>
      <c r="AX4605">
        <v>0</v>
      </c>
      <c r="AY4605" t="s">
        <v>3052</v>
      </c>
      <c r="AZ4605" t="s">
        <v>3053</v>
      </c>
      <c r="BA4605" t="s">
        <v>3057</v>
      </c>
      <c r="BO4605" t="s">
        <v>90</v>
      </c>
      <c r="BP4605" t="s">
        <v>93</v>
      </c>
      <c r="BQ4605" t="s">
        <v>94</v>
      </c>
    </row>
    <row r="4606" spans="1:69" x14ac:dyDescent="0.3">
      <c r="A4606">
        <v>576</v>
      </c>
      <c r="B4606" t="s">
        <v>3059</v>
      </c>
      <c r="C4606">
        <v>5</v>
      </c>
      <c r="D4606" t="s">
        <v>85</v>
      </c>
      <c r="E4606">
        <v>75</v>
      </c>
      <c r="F4606" t="s">
        <v>2968</v>
      </c>
      <c r="G4606" t="s">
        <v>90</v>
      </c>
      <c r="H4606" t="s">
        <v>90</v>
      </c>
      <c r="K4606">
        <v>584</v>
      </c>
      <c r="L4606" t="s">
        <v>90</v>
      </c>
      <c r="W4606">
        <v>577</v>
      </c>
      <c r="X4606" t="s">
        <v>90</v>
      </c>
      <c r="Y4606" t="s">
        <v>90</v>
      </c>
      <c r="AU4606">
        <v>577</v>
      </c>
      <c r="AV4606" t="s">
        <v>90</v>
      </c>
      <c r="AW4606" t="s">
        <v>90</v>
      </c>
      <c r="AX4606">
        <v>0</v>
      </c>
      <c r="AY4606" t="s">
        <v>3052</v>
      </c>
      <c r="AZ4606" t="s">
        <v>3053</v>
      </c>
      <c r="BA4606" t="s">
        <v>3056</v>
      </c>
      <c r="BO4606" t="s">
        <v>90</v>
      </c>
      <c r="BP4606" t="s">
        <v>93</v>
      </c>
      <c r="BQ4606" t="s">
        <v>94</v>
      </c>
    </row>
    <row r="4607" spans="1:69" x14ac:dyDescent="0.3">
      <c r="A4607">
        <v>576</v>
      </c>
      <c r="B4607" t="s">
        <v>3059</v>
      </c>
      <c r="C4607">
        <v>6</v>
      </c>
      <c r="D4607" t="s">
        <v>86</v>
      </c>
      <c r="E4607">
        <v>75</v>
      </c>
      <c r="F4607" t="s">
        <v>2968</v>
      </c>
      <c r="G4607" t="s">
        <v>90</v>
      </c>
      <c r="H4607" t="s">
        <v>90</v>
      </c>
      <c r="K4607">
        <v>584</v>
      </c>
      <c r="L4607" t="s">
        <v>90</v>
      </c>
      <c r="W4607">
        <v>577</v>
      </c>
      <c r="X4607" t="s">
        <v>90</v>
      </c>
      <c r="Y4607" t="s">
        <v>90</v>
      </c>
      <c r="AU4607">
        <v>577</v>
      </c>
      <c r="AV4607" t="s">
        <v>90</v>
      </c>
      <c r="AW4607" t="s">
        <v>90</v>
      </c>
      <c r="AX4607">
        <v>0</v>
      </c>
      <c r="AY4607" t="s">
        <v>3052</v>
      </c>
      <c r="AZ4607" t="s">
        <v>3058</v>
      </c>
      <c r="BA4607" t="s">
        <v>3057</v>
      </c>
      <c r="BO4607" t="s">
        <v>90</v>
      </c>
      <c r="BP4607" t="s">
        <v>93</v>
      </c>
      <c r="BQ4607" t="s">
        <v>94</v>
      </c>
    </row>
    <row r="4608" spans="1:69" x14ac:dyDescent="0.3">
      <c r="A4608">
        <v>576</v>
      </c>
      <c r="B4608" t="s">
        <v>3059</v>
      </c>
      <c r="C4608">
        <v>7</v>
      </c>
      <c r="D4608" t="s">
        <v>87</v>
      </c>
      <c r="E4608">
        <v>75</v>
      </c>
      <c r="F4608" t="s">
        <v>2968</v>
      </c>
      <c r="G4608" t="s">
        <v>90</v>
      </c>
      <c r="H4608" t="s">
        <v>90</v>
      </c>
      <c r="K4608">
        <v>584</v>
      </c>
      <c r="L4608" t="s">
        <v>90</v>
      </c>
      <c r="W4608">
        <v>577</v>
      </c>
      <c r="X4608" t="s">
        <v>90</v>
      </c>
      <c r="Y4608" t="s">
        <v>90</v>
      </c>
      <c r="AU4608">
        <v>577</v>
      </c>
      <c r="AV4608" t="s">
        <v>90</v>
      </c>
      <c r="AW4608" t="s">
        <v>90</v>
      </c>
      <c r="AX4608">
        <v>0</v>
      </c>
      <c r="AY4608" t="s">
        <v>3052</v>
      </c>
      <c r="AZ4608" t="s">
        <v>3058</v>
      </c>
      <c r="BA4608" t="s">
        <v>3057</v>
      </c>
      <c r="BO4608" t="s">
        <v>90</v>
      </c>
      <c r="BP4608" t="s">
        <v>93</v>
      </c>
      <c r="BQ4608" t="s">
        <v>94</v>
      </c>
    </row>
    <row r="4609" spans="1:69" x14ac:dyDescent="0.3">
      <c r="A4609">
        <v>576</v>
      </c>
      <c r="B4609" t="s">
        <v>3059</v>
      </c>
      <c r="C4609">
        <v>8</v>
      </c>
      <c r="D4609" t="s">
        <v>88</v>
      </c>
      <c r="E4609">
        <v>75</v>
      </c>
      <c r="F4609" t="s">
        <v>2968</v>
      </c>
      <c r="G4609" t="s">
        <v>90</v>
      </c>
      <c r="H4609" t="s">
        <v>90</v>
      </c>
      <c r="K4609">
        <v>584</v>
      </c>
      <c r="L4609" t="s">
        <v>90</v>
      </c>
      <c r="W4609">
        <v>577</v>
      </c>
      <c r="X4609" t="s">
        <v>90</v>
      </c>
      <c r="Y4609" t="s">
        <v>90</v>
      </c>
      <c r="AU4609">
        <v>577</v>
      </c>
      <c r="AV4609" t="s">
        <v>90</v>
      </c>
      <c r="AW4609" t="s">
        <v>90</v>
      </c>
      <c r="AX4609">
        <v>0</v>
      </c>
      <c r="AY4609" t="s">
        <v>3052</v>
      </c>
      <c r="AZ4609" t="s">
        <v>3053</v>
      </c>
      <c r="BA4609" t="s">
        <v>3056</v>
      </c>
      <c r="BO4609" t="s">
        <v>90</v>
      </c>
      <c r="BP4609" t="s">
        <v>93</v>
      </c>
      <c r="BQ4609" t="s">
        <v>94</v>
      </c>
    </row>
    <row r="4610" spans="1:69" x14ac:dyDescent="0.3">
      <c r="A4610">
        <v>577</v>
      </c>
      <c r="B4610" t="e">
        <f>-init-(de.java_chess.javaChess.position.Position,de.java_chess.javaChess.position.Position,boolean)</f>
        <v>#NAME?</v>
      </c>
      <c r="C4610">
        <v>1</v>
      </c>
      <c r="D4610" t="s">
        <v>67</v>
      </c>
      <c r="E4610">
        <v>76</v>
      </c>
      <c r="F4610" t="s">
        <v>3060</v>
      </c>
      <c r="G4610" t="s">
        <v>90</v>
      </c>
      <c r="H4610" t="s">
        <v>90</v>
      </c>
      <c r="Q4610" t="s">
        <v>3052</v>
      </c>
      <c r="R4610" t="s">
        <v>3053</v>
      </c>
      <c r="S4610" t="s">
        <v>3054</v>
      </c>
      <c r="AF4610" t="s">
        <v>3061</v>
      </c>
      <c r="AG4610" t="s">
        <v>720</v>
      </c>
      <c r="AH4610" t="s">
        <v>90</v>
      </c>
      <c r="AU4610" t="s">
        <v>3052</v>
      </c>
      <c r="AV4610" t="s">
        <v>3053</v>
      </c>
      <c r="AW4610" t="s">
        <v>3054</v>
      </c>
      <c r="AX4610" t="s">
        <v>3062</v>
      </c>
      <c r="AY4610" t="s">
        <v>3063</v>
      </c>
      <c r="AZ4610" t="s">
        <v>3064</v>
      </c>
      <c r="BA4610" t="s">
        <v>3065</v>
      </c>
      <c r="BB4610" t="s">
        <v>2966</v>
      </c>
      <c r="BC4610" t="s">
        <v>2002</v>
      </c>
      <c r="BD4610" t="s">
        <v>428</v>
      </c>
      <c r="BE4610" t="s">
        <v>429</v>
      </c>
      <c r="BI4610">
        <v>218</v>
      </c>
      <c r="BJ4610" t="s">
        <v>78</v>
      </c>
      <c r="BK4610" t="s">
        <v>69</v>
      </c>
      <c r="BL4610" t="s">
        <v>3066</v>
      </c>
      <c r="BM4610" t="s">
        <v>720</v>
      </c>
      <c r="BN4610" t="s">
        <v>90</v>
      </c>
      <c r="BO4610" t="s">
        <v>90</v>
      </c>
      <c r="BP4610" t="s">
        <v>93</v>
      </c>
      <c r="BQ4610" t="s">
        <v>94</v>
      </c>
    </row>
    <row r="4611" spans="1:69" x14ac:dyDescent="0.3">
      <c r="A4611">
        <v>577</v>
      </c>
      <c r="B4611" t="e">
        <f>-init-(de.java_chess.javaChess.position.Position,de.java_chess.javaChess.position.Position,boolean)</f>
        <v>#NAME?</v>
      </c>
      <c r="C4611">
        <v>2</v>
      </c>
      <c r="D4611" t="s">
        <v>77</v>
      </c>
      <c r="E4611">
        <v>76</v>
      </c>
      <c r="F4611" t="s">
        <v>3060</v>
      </c>
      <c r="G4611" t="s">
        <v>90</v>
      </c>
      <c r="H4611" t="s">
        <v>90</v>
      </c>
      <c r="Q4611" t="s">
        <v>3052</v>
      </c>
      <c r="R4611" t="s">
        <v>3053</v>
      </c>
      <c r="S4611" t="s">
        <v>3055</v>
      </c>
      <c r="AF4611" t="s">
        <v>3061</v>
      </c>
      <c r="AG4611" t="s">
        <v>720</v>
      </c>
      <c r="AH4611" t="s">
        <v>90</v>
      </c>
      <c r="AU4611" t="s">
        <v>3052</v>
      </c>
      <c r="AV4611" t="s">
        <v>3053</v>
      </c>
      <c r="AW4611" t="s">
        <v>3055</v>
      </c>
      <c r="AX4611" t="s">
        <v>3062</v>
      </c>
      <c r="AY4611" t="s">
        <v>3063</v>
      </c>
      <c r="AZ4611" t="s">
        <v>3064</v>
      </c>
      <c r="BA4611" t="s">
        <v>3067</v>
      </c>
      <c r="BB4611" t="s">
        <v>2966</v>
      </c>
      <c r="BC4611" t="s">
        <v>2002</v>
      </c>
      <c r="BD4611" t="s">
        <v>428</v>
      </c>
      <c r="BE4611" t="s">
        <v>429</v>
      </c>
      <c r="BI4611">
        <v>218</v>
      </c>
      <c r="BJ4611" t="s">
        <v>78</v>
      </c>
      <c r="BK4611" t="s">
        <v>78</v>
      </c>
      <c r="BL4611" t="s">
        <v>3066</v>
      </c>
      <c r="BM4611" t="s">
        <v>720</v>
      </c>
      <c r="BN4611" t="s">
        <v>90</v>
      </c>
      <c r="BO4611" t="s">
        <v>90</v>
      </c>
      <c r="BP4611" t="s">
        <v>93</v>
      </c>
      <c r="BQ4611" t="s">
        <v>94</v>
      </c>
    </row>
    <row r="4612" spans="1:69" x14ac:dyDescent="0.3">
      <c r="A4612">
        <v>577</v>
      </c>
      <c r="B4612" t="e">
        <f>-init-(de.java_chess.javaChess.position.Position,de.java_chess.javaChess.position.Position,boolean)</f>
        <v>#NAME?</v>
      </c>
      <c r="C4612">
        <v>3</v>
      </c>
      <c r="D4612" t="s">
        <v>83</v>
      </c>
      <c r="E4612">
        <v>76</v>
      </c>
      <c r="F4612" t="s">
        <v>3060</v>
      </c>
      <c r="G4612" t="s">
        <v>90</v>
      </c>
      <c r="H4612" t="s">
        <v>90</v>
      </c>
      <c r="Q4612" t="s">
        <v>3052</v>
      </c>
      <c r="R4612" t="s">
        <v>3053</v>
      </c>
      <c r="S4612" t="s">
        <v>3056</v>
      </c>
      <c r="AF4612" t="s">
        <v>3061</v>
      </c>
      <c r="AG4612" t="s">
        <v>720</v>
      </c>
      <c r="AH4612" t="s">
        <v>90</v>
      </c>
      <c r="AU4612" t="s">
        <v>3052</v>
      </c>
      <c r="AV4612" t="s">
        <v>3053</v>
      </c>
      <c r="AW4612" t="s">
        <v>3056</v>
      </c>
      <c r="AX4612" t="s">
        <v>3062</v>
      </c>
      <c r="AY4612" t="s">
        <v>3063</v>
      </c>
      <c r="AZ4612" t="s">
        <v>3064</v>
      </c>
      <c r="BA4612" t="s">
        <v>3068</v>
      </c>
      <c r="BB4612" t="s">
        <v>2966</v>
      </c>
      <c r="BC4612" t="s">
        <v>2002</v>
      </c>
      <c r="BD4612" t="s">
        <v>428</v>
      </c>
      <c r="BE4612" t="s">
        <v>429</v>
      </c>
      <c r="BI4612">
        <v>218</v>
      </c>
      <c r="BJ4612" t="s">
        <v>78</v>
      </c>
      <c r="BK4612" t="s">
        <v>78</v>
      </c>
      <c r="BL4612" t="s">
        <v>3066</v>
      </c>
      <c r="BM4612" t="s">
        <v>720</v>
      </c>
      <c r="BN4612" t="s">
        <v>90</v>
      </c>
      <c r="BO4612" t="s">
        <v>90</v>
      </c>
      <c r="BP4612" t="s">
        <v>93</v>
      </c>
      <c r="BQ4612" t="s">
        <v>94</v>
      </c>
    </row>
    <row r="4613" spans="1:69" x14ac:dyDescent="0.3">
      <c r="A4613">
        <v>577</v>
      </c>
      <c r="B4613" t="e">
        <f>-init-(de.java_chess.javaChess.position.Position,de.java_chess.javaChess.position.Position,boolean)</f>
        <v>#NAME?</v>
      </c>
      <c r="C4613">
        <v>4</v>
      </c>
      <c r="D4613" t="s">
        <v>84</v>
      </c>
      <c r="E4613">
        <v>76</v>
      </c>
      <c r="F4613" t="s">
        <v>3060</v>
      </c>
      <c r="G4613" t="s">
        <v>90</v>
      </c>
      <c r="H4613" t="s">
        <v>90</v>
      </c>
      <c r="Q4613" t="s">
        <v>3052</v>
      </c>
      <c r="R4613" t="s">
        <v>3053</v>
      </c>
      <c r="S4613" t="s">
        <v>3057</v>
      </c>
      <c r="AF4613" t="s">
        <v>3061</v>
      </c>
      <c r="AG4613" t="s">
        <v>720</v>
      </c>
      <c r="AH4613" t="s">
        <v>90</v>
      </c>
      <c r="AU4613" t="s">
        <v>3052</v>
      </c>
      <c r="AV4613" t="s">
        <v>3053</v>
      </c>
      <c r="AW4613" t="s">
        <v>3057</v>
      </c>
      <c r="AX4613" t="s">
        <v>3062</v>
      </c>
      <c r="AY4613" t="s">
        <v>3063</v>
      </c>
      <c r="AZ4613" t="s">
        <v>3069</v>
      </c>
      <c r="BA4613" t="s">
        <v>3070</v>
      </c>
      <c r="BB4613" t="s">
        <v>2966</v>
      </c>
      <c r="BC4613" t="s">
        <v>2002</v>
      </c>
      <c r="BD4613" t="s">
        <v>428</v>
      </c>
      <c r="BE4613" t="s">
        <v>429</v>
      </c>
      <c r="BI4613">
        <v>218</v>
      </c>
      <c r="BJ4613" t="s">
        <v>78</v>
      </c>
      <c r="BK4613" t="s">
        <v>69</v>
      </c>
      <c r="BL4613" t="s">
        <v>3066</v>
      </c>
      <c r="BM4613" t="s">
        <v>720</v>
      </c>
      <c r="BN4613" t="s">
        <v>90</v>
      </c>
      <c r="BO4613" t="s">
        <v>90</v>
      </c>
      <c r="BP4613" t="s">
        <v>93</v>
      </c>
      <c r="BQ4613" t="s">
        <v>94</v>
      </c>
    </row>
    <row r="4614" spans="1:69" x14ac:dyDescent="0.3">
      <c r="A4614">
        <v>577</v>
      </c>
      <c r="B4614" t="e">
        <f>-init-(de.java_chess.javaChess.position.Position,de.java_chess.javaChess.position.Position,boolean)</f>
        <v>#NAME?</v>
      </c>
      <c r="C4614">
        <v>5</v>
      </c>
      <c r="D4614" t="s">
        <v>85</v>
      </c>
      <c r="E4614">
        <v>76</v>
      </c>
      <c r="F4614" t="s">
        <v>3060</v>
      </c>
      <c r="G4614" t="s">
        <v>90</v>
      </c>
      <c r="H4614" t="s">
        <v>90</v>
      </c>
      <c r="Q4614" t="s">
        <v>3052</v>
      </c>
      <c r="R4614" t="s">
        <v>3053</v>
      </c>
      <c r="S4614" t="s">
        <v>3056</v>
      </c>
      <c r="AF4614" t="s">
        <v>3061</v>
      </c>
      <c r="AG4614" t="s">
        <v>720</v>
      </c>
      <c r="AH4614" t="s">
        <v>90</v>
      </c>
      <c r="AU4614" t="s">
        <v>3052</v>
      </c>
      <c r="AV4614" t="s">
        <v>3053</v>
      </c>
      <c r="AW4614" t="s">
        <v>3056</v>
      </c>
      <c r="AX4614" t="s">
        <v>3062</v>
      </c>
      <c r="AY4614" t="s">
        <v>3063</v>
      </c>
      <c r="AZ4614" t="s">
        <v>3064</v>
      </c>
      <c r="BA4614" t="s">
        <v>3068</v>
      </c>
      <c r="BB4614" t="s">
        <v>2966</v>
      </c>
      <c r="BC4614" t="s">
        <v>2002</v>
      </c>
      <c r="BD4614" t="s">
        <v>428</v>
      </c>
      <c r="BE4614" t="s">
        <v>429</v>
      </c>
      <c r="BI4614">
        <v>218</v>
      </c>
      <c r="BJ4614" t="s">
        <v>78</v>
      </c>
      <c r="BK4614" t="s">
        <v>78</v>
      </c>
      <c r="BL4614" t="s">
        <v>3066</v>
      </c>
      <c r="BM4614" t="s">
        <v>720</v>
      </c>
      <c r="BN4614" t="s">
        <v>90</v>
      </c>
      <c r="BO4614" t="s">
        <v>90</v>
      </c>
      <c r="BP4614" t="s">
        <v>93</v>
      </c>
      <c r="BQ4614" t="s">
        <v>94</v>
      </c>
    </row>
    <row r="4615" spans="1:69" x14ac:dyDescent="0.3">
      <c r="A4615">
        <v>577</v>
      </c>
      <c r="B4615" t="e">
        <f>-init-(de.java_chess.javaChess.position.Position,de.java_chess.javaChess.position.Position,boolean)</f>
        <v>#NAME?</v>
      </c>
      <c r="C4615">
        <v>6</v>
      </c>
      <c r="D4615" t="s">
        <v>86</v>
      </c>
      <c r="E4615">
        <v>76</v>
      </c>
      <c r="F4615" t="s">
        <v>3060</v>
      </c>
      <c r="G4615" t="s">
        <v>90</v>
      </c>
      <c r="H4615" t="s">
        <v>90</v>
      </c>
      <c r="Q4615" t="s">
        <v>3052</v>
      </c>
      <c r="R4615" t="s">
        <v>3058</v>
      </c>
      <c r="S4615" t="s">
        <v>3057</v>
      </c>
      <c r="AF4615" t="s">
        <v>3061</v>
      </c>
      <c r="AG4615" t="s">
        <v>720</v>
      </c>
      <c r="AH4615" t="s">
        <v>90</v>
      </c>
      <c r="AU4615" t="s">
        <v>3052</v>
      </c>
      <c r="AV4615" t="s">
        <v>3058</v>
      </c>
      <c r="AW4615" t="s">
        <v>3057</v>
      </c>
      <c r="AX4615" t="s">
        <v>3062</v>
      </c>
      <c r="AY4615" t="s">
        <v>3063</v>
      </c>
      <c r="AZ4615" t="s">
        <v>3071</v>
      </c>
      <c r="BA4615" t="s">
        <v>3070</v>
      </c>
      <c r="BB4615" t="s">
        <v>2966</v>
      </c>
      <c r="BC4615" t="s">
        <v>2002</v>
      </c>
      <c r="BD4615" t="s">
        <v>428</v>
      </c>
      <c r="BE4615" t="s">
        <v>429</v>
      </c>
      <c r="BI4615">
        <v>218</v>
      </c>
      <c r="BJ4615" t="s">
        <v>69</v>
      </c>
      <c r="BK4615" t="s">
        <v>69</v>
      </c>
      <c r="BL4615" t="s">
        <v>3066</v>
      </c>
      <c r="BM4615" t="s">
        <v>720</v>
      </c>
      <c r="BN4615" t="s">
        <v>90</v>
      </c>
      <c r="BO4615" t="s">
        <v>90</v>
      </c>
      <c r="BP4615" t="s">
        <v>93</v>
      </c>
      <c r="BQ4615" t="s">
        <v>94</v>
      </c>
    </row>
    <row r="4616" spans="1:69" x14ac:dyDescent="0.3">
      <c r="A4616">
        <v>577</v>
      </c>
      <c r="B4616" t="e">
        <f>-init-(de.java_chess.javaChess.position.Position,de.java_chess.javaChess.position.Position,boolean)</f>
        <v>#NAME?</v>
      </c>
      <c r="C4616">
        <v>7</v>
      </c>
      <c r="D4616" t="s">
        <v>87</v>
      </c>
      <c r="E4616">
        <v>76</v>
      </c>
      <c r="F4616" t="s">
        <v>3060</v>
      </c>
      <c r="G4616" t="s">
        <v>90</v>
      </c>
      <c r="H4616" t="s">
        <v>90</v>
      </c>
      <c r="Q4616" t="s">
        <v>3052</v>
      </c>
      <c r="R4616" t="s">
        <v>3058</v>
      </c>
      <c r="S4616" t="s">
        <v>3057</v>
      </c>
      <c r="AF4616" t="s">
        <v>3061</v>
      </c>
      <c r="AG4616" t="s">
        <v>720</v>
      </c>
      <c r="AH4616" t="s">
        <v>90</v>
      </c>
      <c r="AU4616" t="s">
        <v>3052</v>
      </c>
      <c r="AV4616" t="s">
        <v>3058</v>
      </c>
      <c r="AW4616" t="s">
        <v>3057</v>
      </c>
      <c r="AX4616" t="s">
        <v>3062</v>
      </c>
      <c r="AY4616" t="s">
        <v>3063</v>
      </c>
      <c r="AZ4616" t="s">
        <v>3071</v>
      </c>
      <c r="BA4616" t="s">
        <v>3070</v>
      </c>
      <c r="BB4616" t="s">
        <v>2966</v>
      </c>
      <c r="BC4616" t="s">
        <v>2002</v>
      </c>
      <c r="BD4616" t="s">
        <v>428</v>
      </c>
      <c r="BE4616" t="s">
        <v>429</v>
      </c>
      <c r="BI4616">
        <v>218</v>
      </c>
      <c r="BJ4616" t="s">
        <v>69</v>
      </c>
      <c r="BK4616" t="s">
        <v>69</v>
      </c>
      <c r="BL4616" t="s">
        <v>3066</v>
      </c>
      <c r="BM4616" t="s">
        <v>720</v>
      </c>
      <c r="BN4616" t="s">
        <v>90</v>
      </c>
      <c r="BO4616" t="s">
        <v>90</v>
      </c>
      <c r="BP4616" t="s">
        <v>93</v>
      </c>
      <c r="BQ4616" t="s">
        <v>94</v>
      </c>
    </row>
    <row r="4617" spans="1:69" x14ac:dyDescent="0.3">
      <c r="A4617">
        <v>577</v>
      </c>
      <c r="B4617" t="e">
        <f>-init-(de.java_chess.javaChess.position.Position,de.java_chess.javaChess.position.Position,boolean)</f>
        <v>#NAME?</v>
      </c>
      <c r="C4617">
        <v>8</v>
      </c>
      <c r="D4617" t="s">
        <v>88</v>
      </c>
      <c r="E4617">
        <v>76</v>
      </c>
      <c r="F4617" t="s">
        <v>3060</v>
      </c>
      <c r="G4617" t="s">
        <v>90</v>
      </c>
      <c r="H4617" t="s">
        <v>90</v>
      </c>
      <c r="Q4617" t="s">
        <v>3052</v>
      </c>
      <c r="R4617" t="s">
        <v>3053</v>
      </c>
      <c r="S4617" t="s">
        <v>3056</v>
      </c>
      <c r="AF4617" t="s">
        <v>3061</v>
      </c>
      <c r="AG4617" t="s">
        <v>720</v>
      </c>
      <c r="AH4617" t="s">
        <v>90</v>
      </c>
      <c r="AU4617" t="s">
        <v>3052</v>
      </c>
      <c r="AV4617" t="s">
        <v>3053</v>
      </c>
      <c r="AW4617" t="s">
        <v>3056</v>
      </c>
      <c r="AX4617" t="s">
        <v>3062</v>
      </c>
      <c r="AY4617" t="s">
        <v>3063</v>
      </c>
      <c r="AZ4617" t="s">
        <v>3064</v>
      </c>
      <c r="BA4617" t="s">
        <v>3068</v>
      </c>
      <c r="BB4617" t="s">
        <v>2966</v>
      </c>
      <c r="BC4617" t="s">
        <v>2002</v>
      </c>
      <c r="BD4617" t="s">
        <v>428</v>
      </c>
      <c r="BE4617" t="s">
        <v>429</v>
      </c>
      <c r="BI4617">
        <v>218</v>
      </c>
      <c r="BJ4617" t="s">
        <v>78</v>
      </c>
      <c r="BK4617" t="s">
        <v>78</v>
      </c>
      <c r="BL4617" t="s">
        <v>3066</v>
      </c>
      <c r="BM4617" t="s">
        <v>720</v>
      </c>
      <c r="BN4617" t="s">
        <v>90</v>
      </c>
      <c r="BO4617" t="s">
        <v>90</v>
      </c>
      <c r="BP4617" t="s">
        <v>93</v>
      </c>
      <c r="BQ4617" t="s">
        <v>94</v>
      </c>
    </row>
    <row r="4618" spans="1:69" x14ac:dyDescent="0.3">
      <c r="A4618">
        <v>578</v>
      </c>
      <c r="B4618" t="s">
        <v>2967</v>
      </c>
      <c r="C4618">
        <v>1</v>
      </c>
      <c r="D4618" t="s">
        <v>67</v>
      </c>
      <c r="E4618">
        <v>76</v>
      </c>
      <c r="F4618" t="s">
        <v>3060</v>
      </c>
      <c r="G4618" t="s">
        <v>90</v>
      </c>
      <c r="H4618" t="s">
        <v>90</v>
      </c>
      <c r="I4618">
        <v>571</v>
      </c>
      <c r="J4618" t="s">
        <v>90</v>
      </c>
      <c r="T4618" t="s">
        <v>2969</v>
      </c>
      <c r="U4618" t="s">
        <v>591</v>
      </c>
      <c r="V4618" t="s">
        <v>309</v>
      </c>
      <c r="AF4618" t="s">
        <v>2970</v>
      </c>
      <c r="AG4618" t="s">
        <v>2002</v>
      </c>
      <c r="AH4618" t="s">
        <v>720</v>
      </c>
      <c r="AU4618" t="s">
        <v>2969</v>
      </c>
      <c r="AV4618" t="s">
        <v>591</v>
      </c>
      <c r="AW4618" t="s">
        <v>309</v>
      </c>
      <c r="AX4618" t="s">
        <v>3072</v>
      </c>
      <c r="AY4618" t="s">
        <v>2973</v>
      </c>
      <c r="AZ4618" t="s">
        <v>2974</v>
      </c>
      <c r="BA4618" t="s">
        <v>2975</v>
      </c>
      <c r="BB4618" t="s">
        <v>2022</v>
      </c>
      <c r="BC4618" t="s">
        <v>2023</v>
      </c>
      <c r="BD4618" t="s">
        <v>2024</v>
      </c>
      <c r="BE4618" t="s">
        <v>3073</v>
      </c>
      <c r="BF4618" t="s">
        <v>2433</v>
      </c>
      <c r="BG4618" t="s">
        <v>73</v>
      </c>
      <c r="BH4618" t="s">
        <v>73</v>
      </c>
      <c r="BI4618">
        <v>203</v>
      </c>
      <c r="BJ4618" t="s">
        <v>78</v>
      </c>
      <c r="BK4618" t="s">
        <v>69</v>
      </c>
      <c r="BL4618" t="s">
        <v>3074</v>
      </c>
      <c r="BM4618" t="s">
        <v>713</v>
      </c>
      <c r="BN4618" t="s">
        <v>73</v>
      </c>
      <c r="BO4618" t="s">
        <v>90</v>
      </c>
      <c r="BP4618" t="s">
        <v>93</v>
      </c>
      <c r="BQ4618" t="s">
        <v>94</v>
      </c>
    </row>
    <row r="4619" spans="1:69" x14ac:dyDescent="0.3">
      <c r="A4619">
        <v>578</v>
      </c>
      <c r="B4619" t="s">
        <v>2967</v>
      </c>
      <c r="C4619">
        <v>2</v>
      </c>
      <c r="D4619" t="s">
        <v>77</v>
      </c>
      <c r="E4619">
        <v>76</v>
      </c>
      <c r="F4619" t="s">
        <v>3060</v>
      </c>
      <c r="G4619" t="s">
        <v>90</v>
      </c>
      <c r="H4619" t="s">
        <v>90</v>
      </c>
      <c r="I4619">
        <v>571</v>
      </c>
      <c r="J4619" t="s">
        <v>90</v>
      </c>
      <c r="T4619" t="s">
        <v>2969</v>
      </c>
      <c r="U4619" t="s">
        <v>591</v>
      </c>
      <c r="V4619" t="s">
        <v>1403</v>
      </c>
      <c r="AF4619" t="s">
        <v>2970</v>
      </c>
      <c r="AG4619" t="s">
        <v>2002</v>
      </c>
      <c r="AH4619" t="s">
        <v>720</v>
      </c>
      <c r="AU4619" t="s">
        <v>2969</v>
      </c>
      <c r="AV4619" t="s">
        <v>591</v>
      </c>
      <c r="AW4619" t="s">
        <v>1403</v>
      </c>
      <c r="AX4619" t="s">
        <v>3072</v>
      </c>
      <c r="AY4619" t="s">
        <v>2973</v>
      </c>
      <c r="AZ4619" t="s">
        <v>2974</v>
      </c>
      <c r="BA4619" t="s">
        <v>2976</v>
      </c>
      <c r="BB4619" t="s">
        <v>2022</v>
      </c>
      <c r="BC4619" t="s">
        <v>2023</v>
      </c>
      <c r="BD4619" t="s">
        <v>2024</v>
      </c>
      <c r="BE4619" t="s">
        <v>3073</v>
      </c>
      <c r="BF4619" t="s">
        <v>2433</v>
      </c>
      <c r="BG4619" t="s">
        <v>73</v>
      </c>
      <c r="BH4619" t="s">
        <v>73</v>
      </c>
      <c r="BI4619">
        <v>203</v>
      </c>
      <c r="BJ4619" t="s">
        <v>78</v>
      </c>
      <c r="BK4619" t="s">
        <v>69</v>
      </c>
      <c r="BL4619" t="s">
        <v>3074</v>
      </c>
      <c r="BM4619" t="s">
        <v>713</v>
      </c>
      <c r="BN4619" t="s">
        <v>73</v>
      </c>
      <c r="BO4619" t="s">
        <v>90</v>
      </c>
      <c r="BP4619" t="s">
        <v>93</v>
      </c>
      <c r="BQ4619" t="s">
        <v>94</v>
      </c>
    </row>
    <row r="4620" spans="1:69" x14ac:dyDescent="0.3">
      <c r="A4620">
        <v>578</v>
      </c>
      <c r="B4620" t="s">
        <v>2967</v>
      </c>
      <c r="C4620">
        <v>3</v>
      </c>
      <c r="D4620" t="s">
        <v>83</v>
      </c>
      <c r="E4620">
        <v>76</v>
      </c>
      <c r="F4620" t="s">
        <v>3060</v>
      </c>
      <c r="G4620" t="s">
        <v>90</v>
      </c>
      <c r="H4620" t="s">
        <v>90</v>
      </c>
      <c r="I4620">
        <v>571</v>
      </c>
      <c r="J4620" t="s">
        <v>90</v>
      </c>
      <c r="T4620" t="s">
        <v>2969</v>
      </c>
      <c r="U4620" t="s">
        <v>591</v>
      </c>
      <c r="V4620" t="s">
        <v>118</v>
      </c>
      <c r="AF4620" t="s">
        <v>2970</v>
      </c>
      <c r="AG4620" t="s">
        <v>2002</v>
      </c>
      <c r="AH4620" t="s">
        <v>720</v>
      </c>
      <c r="AU4620" t="s">
        <v>2969</v>
      </c>
      <c r="AV4620" t="s">
        <v>591</v>
      </c>
      <c r="AW4620" t="s">
        <v>118</v>
      </c>
      <c r="AX4620" t="s">
        <v>3072</v>
      </c>
      <c r="AY4620" t="s">
        <v>2973</v>
      </c>
      <c r="AZ4620" t="s">
        <v>2974</v>
      </c>
      <c r="BA4620" t="s">
        <v>872</v>
      </c>
      <c r="BB4620" t="s">
        <v>2022</v>
      </c>
      <c r="BC4620" t="s">
        <v>2023</v>
      </c>
      <c r="BD4620" t="s">
        <v>2025</v>
      </c>
      <c r="BE4620" t="s">
        <v>3073</v>
      </c>
      <c r="BF4620" t="s">
        <v>2433</v>
      </c>
      <c r="BG4620" t="s">
        <v>80</v>
      </c>
      <c r="BH4620" t="s">
        <v>80</v>
      </c>
      <c r="BI4620">
        <v>203</v>
      </c>
      <c r="BJ4620" t="s">
        <v>78</v>
      </c>
      <c r="BK4620" t="s">
        <v>78</v>
      </c>
      <c r="BL4620" t="s">
        <v>3074</v>
      </c>
      <c r="BM4620" t="s">
        <v>713</v>
      </c>
      <c r="BN4620" t="s">
        <v>80</v>
      </c>
      <c r="BO4620" t="s">
        <v>90</v>
      </c>
      <c r="BP4620" t="s">
        <v>93</v>
      </c>
      <c r="BQ4620" t="s">
        <v>94</v>
      </c>
    </row>
    <row r="4621" spans="1:69" x14ac:dyDescent="0.3">
      <c r="A4621">
        <v>578</v>
      </c>
      <c r="B4621" t="s">
        <v>2967</v>
      </c>
      <c r="C4621">
        <v>4</v>
      </c>
      <c r="D4621" t="s">
        <v>84</v>
      </c>
      <c r="E4621">
        <v>76</v>
      </c>
      <c r="F4621" t="s">
        <v>3060</v>
      </c>
      <c r="G4621" t="s">
        <v>90</v>
      </c>
      <c r="H4621" t="s">
        <v>90</v>
      </c>
      <c r="I4621">
        <v>571</v>
      </c>
      <c r="J4621" t="s">
        <v>90</v>
      </c>
      <c r="T4621" t="s">
        <v>2969</v>
      </c>
      <c r="U4621" t="s">
        <v>591</v>
      </c>
      <c r="V4621" t="s">
        <v>1037</v>
      </c>
      <c r="AF4621" t="s">
        <v>2970</v>
      </c>
      <c r="AG4621" t="s">
        <v>2002</v>
      </c>
      <c r="AH4621" t="s">
        <v>720</v>
      </c>
      <c r="AU4621" t="s">
        <v>2969</v>
      </c>
      <c r="AV4621" t="s">
        <v>591</v>
      </c>
      <c r="AW4621" t="s">
        <v>1037</v>
      </c>
      <c r="AX4621" t="s">
        <v>3072</v>
      </c>
      <c r="AY4621" t="s">
        <v>2973</v>
      </c>
      <c r="AZ4621" t="s">
        <v>2974</v>
      </c>
      <c r="BA4621" t="s">
        <v>2978</v>
      </c>
      <c r="BB4621" t="s">
        <v>2022</v>
      </c>
      <c r="BC4621" t="s">
        <v>2023</v>
      </c>
      <c r="BD4621" t="s">
        <v>2024</v>
      </c>
      <c r="BE4621" t="s">
        <v>3073</v>
      </c>
      <c r="BF4621" t="s">
        <v>2433</v>
      </c>
      <c r="BG4621" t="s">
        <v>73</v>
      </c>
      <c r="BH4621" t="s">
        <v>73</v>
      </c>
      <c r="BI4621">
        <v>203</v>
      </c>
      <c r="BJ4621" t="s">
        <v>78</v>
      </c>
      <c r="BK4621" t="s">
        <v>69</v>
      </c>
      <c r="BL4621" t="s">
        <v>3074</v>
      </c>
      <c r="BM4621" t="s">
        <v>713</v>
      </c>
      <c r="BN4621" t="s">
        <v>73</v>
      </c>
      <c r="BO4621" t="s">
        <v>90</v>
      </c>
      <c r="BP4621" t="s">
        <v>93</v>
      </c>
      <c r="BQ4621" t="s">
        <v>94</v>
      </c>
    </row>
    <row r="4622" spans="1:69" x14ac:dyDescent="0.3">
      <c r="A4622">
        <v>578</v>
      </c>
      <c r="B4622" t="s">
        <v>2967</v>
      </c>
      <c r="C4622">
        <v>5</v>
      </c>
      <c r="D4622" t="s">
        <v>85</v>
      </c>
      <c r="E4622">
        <v>76</v>
      </c>
      <c r="F4622" t="s">
        <v>3060</v>
      </c>
      <c r="G4622" t="s">
        <v>90</v>
      </c>
      <c r="H4622" t="s">
        <v>90</v>
      </c>
      <c r="I4622">
        <v>571</v>
      </c>
      <c r="J4622" t="s">
        <v>90</v>
      </c>
      <c r="T4622" t="s">
        <v>2969</v>
      </c>
      <c r="U4622" t="s">
        <v>591</v>
      </c>
      <c r="V4622" t="s">
        <v>2866</v>
      </c>
      <c r="AF4622" t="s">
        <v>2970</v>
      </c>
      <c r="AG4622" t="s">
        <v>2002</v>
      </c>
      <c r="AH4622" t="s">
        <v>720</v>
      </c>
      <c r="AU4622" t="s">
        <v>2969</v>
      </c>
      <c r="AV4622" t="s">
        <v>591</v>
      </c>
      <c r="AW4622" t="s">
        <v>2866</v>
      </c>
      <c r="AX4622" t="s">
        <v>3072</v>
      </c>
      <c r="AY4622" t="s">
        <v>2973</v>
      </c>
      <c r="AZ4622" t="s">
        <v>2974</v>
      </c>
      <c r="BA4622" t="s">
        <v>2976</v>
      </c>
      <c r="BB4622" t="s">
        <v>2022</v>
      </c>
      <c r="BC4622" t="s">
        <v>2023</v>
      </c>
      <c r="BD4622" t="s">
        <v>2025</v>
      </c>
      <c r="BE4622" t="s">
        <v>3073</v>
      </c>
      <c r="BF4622" t="s">
        <v>2433</v>
      </c>
      <c r="BG4622" t="s">
        <v>80</v>
      </c>
      <c r="BH4622" t="s">
        <v>80</v>
      </c>
      <c r="BI4622">
        <v>203</v>
      </c>
      <c r="BJ4622" t="s">
        <v>78</v>
      </c>
      <c r="BK4622" t="s">
        <v>69</v>
      </c>
      <c r="BL4622" t="s">
        <v>3074</v>
      </c>
      <c r="BM4622" t="s">
        <v>713</v>
      </c>
      <c r="BN4622" t="s">
        <v>80</v>
      </c>
      <c r="BO4622" t="s">
        <v>90</v>
      </c>
      <c r="BP4622" t="s">
        <v>93</v>
      </c>
      <c r="BQ4622" t="s">
        <v>94</v>
      </c>
    </row>
    <row r="4623" spans="1:69" x14ac:dyDescent="0.3">
      <c r="A4623">
        <v>578</v>
      </c>
      <c r="B4623" t="s">
        <v>2967</v>
      </c>
      <c r="C4623">
        <v>6</v>
      </c>
      <c r="D4623" t="s">
        <v>86</v>
      </c>
      <c r="E4623">
        <v>76</v>
      </c>
      <c r="F4623" t="s">
        <v>3060</v>
      </c>
      <c r="G4623" t="s">
        <v>90</v>
      </c>
      <c r="H4623" t="s">
        <v>90</v>
      </c>
      <c r="I4623">
        <v>571</v>
      </c>
      <c r="J4623" t="s">
        <v>90</v>
      </c>
      <c r="T4623" t="s">
        <v>2969</v>
      </c>
      <c r="U4623" t="s">
        <v>581</v>
      </c>
      <c r="V4623" t="s">
        <v>309</v>
      </c>
      <c r="AF4623" t="s">
        <v>2970</v>
      </c>
      <c r="AG4623" t="s">
        <v>2002</v>
      </c>
      <c r="AH4623" t="s">
        <v>720</v>
      </c>
      <c r="AU4623" t="s">
        <v>2969</v>
      </c>
      <c r="AV4623" t="s">
        <v>581</v>
      </c>
      <c r="AW4623" t="s">
        <v>309</v>
      </c>
      <c r="AX4623" t="s">
        <v>3072</v>
      </c>
      <c r="AY4623" t="s">
        <v>2973</v>
      </c>
      <c r="AZ4623" t="s">
        <v>2979</v>
      </c>
      <c r="BA4623" t="s">
        <v>868</v>
      </c>
      <c r="BB4623" t="s">
        <v>2022</v>
      </c>
      <c r="BC4623" t="s">
        <v>2026</v>
      </c>
      <c r="BD4623" t="s">
        <v>2024</v>
      </c>
      <c r="BE4623" t="s">
        <v>3073</v>
      </c>
      <c r="BF4623" t="s">
        <v>2433</v>
      </c>
      <c r="BG4623" t="s">
        <v>73</v>
      </c>
      <c r="BH4623" t="s">
        <v>73</v>
      </c>
      <c r="BI4623">
        <v>203</v>
      </c>
      <c r="BJ4623" t="s">
        <v>69</v>
      </c>
      <c r="BK4623" t="s">
        <v>69</v>
      </c>
      <c r="BL4623" t="s">
        <v>3074</v>
      </c>
      <c r="BM4623" t="s">
        <v>716</v>
      </c>
      <c r="BN4623" t="s">
        <v>73</v>
      </c>
      <c r="BO4623" t="s">
        <v>69</v>
      </c>
      <c r="BP4623" t="s">
        <v>93</v>
      </c>
      <c r="BQ4623" t="s">
        <v>129</v>
      </c>
    </row>
    <row r="4624" spans="1:69" x14ac:dyDescent="0.3">
      <c r="A4624">
        <v>578</v>
      </c>
      <c r="B4624" t="s">
        <v>2967</v>
      </c>
      <c r="C4624">
        <v>7</v>
      </c>
      <c r="D4624" t="s">
        <v>87</v>
      </c>
      <c r="E4624">
        <v>76</v>
      </c>
      <c r="F4624" t="s">
        <v>3060</v>
      </c>
      <c r="G4624" t="s">
        <v>90</v>
      </c>
      <c r="H4624" t="s">
        <v>90</v>
      </c>
      <c r="I4624">
        <v>571</v>
      </c>
      <c r="J4624" t="s">
        <v>90</v>
      </c>
      <c r="T4624" t="s">
        <v>2969</v>
      </c>
      <c r="U4624" t="s">
        <v>581</v>
      </c>
      <c r="V4624" t="s">
        <v>309</v>
      </c>
      <c r="AF4624" t="s">
        <v>2970</v>
      </c>
      <c r="AG4624" t="s">
        <v>2002</v>
      </c>
      <c r="AH4624" t="s">
        <v>720</v>
      </c>
      <c r="AU4624" t="s">
        <v>2969</v>
      </c>
      <c r="AV4624" t="s">
        <v>581</v>
      </c>
      <c r="AW4624" t="s">
        <v>309</v>
      </c>
      <c r="AX4624" t="s">
        <v>3072</v>
      </c>
      <c r="AY4624" t="s">
        <v>2973</v>
      </c>
      <c r="AZ4624" t="s">
        <v>2980</v>
      </c>
      <c r="BA4624" t="s">
        <v>868</v>
      </c>
      <c r="BB4624" t="s">
        <v>2022</v>
      </c>
      <c r="BC4624" t="s">
        <v>2026</v>
      </c>
      <c r="BD4624" t="s">
        <v>2024</v>
      </c>
      <c r="BE4624" t="s">
        <v>3073</v>
      </c>
      <c r="BF4624" t="s">
        <v>2433</v>
      </c>
      <c r="BG4624" t="s">
        <v>73</v>
      </c>
      <c r="BH4624" t="s">
        <v>73</v>
      </c>
      <c r="BI4624">
        <v>203</v>
      </c>
      <c r="BJ4624" t="s">
        <v>69</v>
      </c>
      <c r="BK4624" t="s">
        <v>69</v>
      </c>
      <c r="BL4624" t="s">
        <v>3074</v>
      </c>
      <c r="BM4624" t="s">
        <v>716</v>
      </c>
      <c r="BN4624" t="s">
        <v>73</v>
      </c>
      <c r="BO4624" t="s">
        <v>69</v>
      </c>
      <c r="BP4624" t="s">
        <v>93</v>
      </c>
      <c r="BQ4624" t="s">
        <v>129</v>
      </c>
    </row>
    <row r="4625" spans="1:69" x14ac:dyDescent="0.3">
      <c r="A4625">
        <v>578</v>
      </c>
      <c r="B4625" t="s">
        <v>2967</v>
      </c>
      <c r="C4625">
        <v>8</v>
      </c>
      <c r="D4625" t="s">
        <v>88</v>
      </c>
      <c r="E4625">
        <v>76</v>
      </c>
      <c r="F4625" t="s">
        <v>3060</v>
      </c>
      <c r="G4625" t="s">
        <v>90</v>
      </c>
      <c r="H4625" t="s">
        <v>90</v>
      </c>
      <c r="I4625">
        <v>571</v>
      </c>
      <c r="J4625" t="s">
        <v>90</v>
      </c>
      <c r="T4625" t="s">
        <v>2969</v>
      </c>
      <c r="U4625" t="s">
        <v>591</v>
      </c>
      <c r="V4625" t="s">
        <v>118</v>
      </c>
      <c r="AF4625" t="s">
        <v>2970</v>
      </c>
      <c r="AG4625" t="s">
        <v>2002</v>
      </c>
      <c r="AH4625" t="s">
        <v>720</v>
      </c>
      <c r="AU4625" t="s">
        <v>2969</v>
      </c>
      <c r="AV4625" t="s">
        <v>591</v>
      </c>
      <c r="AW4625" t="s">
        <v>118</v>
      </c>
      <c r="AX4625" t="s">
        <v>3072</v>
      </c>
      <c r="AY4625" t="s">
        <v>2973</v>
      </c>
      <c r="AZ4625" t="s">
        <v>2974</v>
      </c>
      <c r="BA4625" t="s">
        <v>872</v>
      </c>
      <c r="BB4625" t="s">
        <v>2022</v>
      </c>
      <c r="BC4625" t="s">
        <v>2023</v>
      </c>
      <c r="BD4625" t="s">
        <v>2025</v>
      </c>
      <c r="BE4625" t="s">
        <v>3073</v>
      </c>
      <c r="BF4625" t="s">
        <v>2433</v>
      </c>
      <c r="BG4625" t="s">
        <v>80</v>
      </c>
      <c r="BH4625" t="s">
        <v>80</v>
      </c>
      <c r="BI4625">
        <v>203</v>
      </c>
      <c r="BJ4625" t="s">
        <v>78</v>
      </c>
      <c r="BK4625" t="s">
        <v>78</v>
      </c>
      <c r="BL4625" t="s">
        <v>3074</v>
      </c>
      <c r="BM4625" t="s">
        <v>713</v>
      </c>
      <c r="BN4625" t="s">
        <v>80</v>
      </c>
      <c r="BO4625" t="s">
        <v>90</v>
      </c>
      <c r="BP4625" t="s">
        <v>93</v>
      </c>
      <c r="BQ4625" t="s">
        <v>94</v>
      </c>
    </row>
    <row r="4626" spans="1:69" x14ac:dyDescent="0.3">
      <c r="A4626">
        <v>579</v>
      </c>
      <c r="B4626" t="s">
        <v>2790</v>
      </c>
      <c r="C4626">
        <v>1</v>
      </c>
      <c r="D4626" t="s">
        <v>67</v>
      </c>
      <c r="E4626">
        <v>76</v>
      </c>
      <c r="F4626" t="s">
        <v>3060</v>
      </c>
      <c r="G4626" t="s">
        <v>90</v>
      </c>
      <c r="H4626" t="s">
        <v>90</v>
      </c>
      <c r="I4626">
        <v>572</v>
      </c>
      <c r="J4626" t="s">
        <v>90</v>
      </c>
      <c r="Q4626" t="s">
        <v>2984</v>
      </c>
      <c r="R4626" t="s">
        <v>428</v>
      </c>
      <c r="S4626" t="s">
        <v>90</v>
      </c>
      <c r="T4626" t="s">
        <v>2981</v>
      </c>
      <c r="U4626" t="s">
        <v>2982</v>
      </c>
      <c r="V4626" t="s">
        <v>2983</v>
      </c>
      <c r="AU4626" t="s">
        <v>3075</v>
      </c>
      <c r="AV4626" t="s">
        <v>3076</v>
      </c>
      <c r="AW4626" t="s">
        <v>3077</v>
      </c>
      <c r="AX4626" t="s">
        <v>3078</v>
      </c>
      <c r="AY4626" t="s">
        <v>3079</v>
      </c>
      <c r="AZ4626" t="s">
        <v>3080</v>
      </c>
      <c r="BA4626" t="s">
        <v>3081</v>
      </c>
      <c r="BI4626" t="s">
        <v>3082</v>
      </c>
      <c r="BJ4626" t="s">
        <v>3083</v>
      </c>
      <c r="BK4626" t="s">
        <v>146</v>
      </c>
      <c r="BO4626" t="s">
        <v>90</v>
      </c>
      <c r="BP4626" t="s">
        <v>93</v>
      </c>
      <c r="BQ4626" t="s">
        <v>94</v>
      </c>
    </row>
    <row r="4627" spans="1:69" x14ac:dyDescent="0.3">
      <c r="A4627">
        <v>579</v>
      </c>
      <c r="B4627" t="s">
        <v>2790</v>
      </c>
      <c r="C4627">
        <v>2</v>
      </c>
      <c r="D4627" t="s">
        <v>77</v>
      </c>
      <c r="E4627">
        <v>76</v>
      </c>
      <c r="F4627" t="s">
        <v>3060</v>
      </c>
      <c r="G4627" t="s">
        <v>90</v>
      </c>
      <c r="H4627" t="s">
        <v>90</v>
      </c>
      <c r="I4627">
        <v>572</v>
      </c>
      <c r="J4627" t="s">
        <v>90</v>
      </c>
      <c r="Q4627" t="s">
        <v>2984</v>
      </c>
      <c r="R4627" t="s">
        <v>428</v>
      </c>
      <c r="S4627" t="s">
        <v>90</v>
      </c>
      <c r="T4627" t="s">
        <v>2981</v>
      </c>
      <c r="U4627" t="s">
        <v>2982</v>
      </c>
      <c r="V4627" t="s">
        <v>2992</v>
      </c>
      <c r="AU4627" t="s">
        <v>3075</v>
      </c>
      <c r="AV4627" t="s">
        <v>3076</v>
      </c>
      <c r="AW4627" t="s">
        <v>3084</v>
      </c>
      <c r="AX4627" t="s">
        <v>3078</v>
      </c>
      <c r="AY4627" t="s">
        <v>3079</v>
      </c>
      <c r="AZ4627" t="s">
        <v>3080</v>
      </c>
      <c r="BA4627" t="s">
        <v>3085</v>
      </c>
      <c r="BI4627" t="s">
        <v>3082</v>
      </c>
      <c r="BJ4627" t="s">
        <v>3083</v>
      </c>
      <c r="BK4627" t="s">
        <v>3086</v>
      </c>
      <c r="BO4627" t="s">
        <v>90</v>
      </c>
      <c r="BP4627" t="s">
        <v>93</v>
      </c>
      <c r="BQ4627" t="s">
        <v>94</v>
      </c>
    </row>
    <row r="4628" spans="1:69" x14ac:dyDescent="0.3">
      <c r="A4628">
        <v>579</v>
      </c>
      <c r="B4628" t="s">
        <v>2790</v>
      </c>
      <c r="C4628">
        <v>3</v>
      </c>
      <c r="D4628" t="s">
        <v>83</v>
      </c>
      <c r="E4628">
        <v>76</v>
      </c>
      <c r="F4628" t="s">
        <v>3060</v>
      </c>
      <c r="G4628" t="s">
        <v>90</v>
      </c>
      <c r="H4628" t="s">
        <v>90</v>
      </c>
      <c r="I4628">
        <v>572</v>
      </c>
      <c r="J4628" t="s">
        <v>90</v>
      </c>
      <c r="Q4628" t="s">
        <v>2984</v>
      </c>
      <c r="R4628" t="s">
        <v>428</v>
      </c>
      <c r="S4628" t="s">
        <v>90</v>
      </c>
      <c r="T4628" t="s">
        <v>2981</v>
      </c>
      <c r="U4628" t="s">
        <v>2982</v>
      </c>
      <c r="V4628" t="s">
        <v>2995</v>
      </c>
      <c r="AU4628" t="s">
        <v>3075</v>
      </c>
      <c r="AV4628" t="s">
        <v>3076</v>
      </c>
      <c r="AW4628" t="s">
        <v>3087</v>
      </c>
      <c r="AX4628" t="s">
        <v>3078</v>
      </c>
      <c r="AY4628" t="s">
        <v>3079</v>
      </c>
      <c r="AZ4628" t="s">
        <v>3080</v>
      </c>
      <c r="BA4628" t="s">
        <v>3088</v>
      </c>
      <c r="BI4628" t="s">
        <v>3082</v>
      </c>
      <c r="BJ4628" t="s">
        <v>3083</v>
      </c>
      <c r="BK4628" t="s">
        <v>160</v>
      </c>
      <c r="BO4628" t="s">
        <v>90</v>
      </c>
      <c r="BP4628" t="s">
        <v>93</v>
      </c>
      <c r="BQ4628" t="s">
        <v>94</v>
      </c>
    </row>
    <row r="4629" spans="1:69" x14ac:dyDescent="0.3">
      <c r="A4629">
        <v>579</v>
      </c>
      <c r="B4629" t="s">
        <v>2790</v>
      </c>
      <c r="C4629">
        <v>4</v>
      </c>
      <c r="D4629" t="s">
        <v>84</v>
      </c>
      <c r="E4629">
        <v>76</v>
      </c>
      <c r="F4629" t="s">
        <v>3060</v>
      </c>
      <c r="G4629" t="s">
        <v>90</v>
      </c>
      <c r="H4629" t="s">
        <v>90</v>
      </c>
      <c r="I4629">
        <v>572</v>
      </c>
      <c r="J4629" t="s">
        <v>90</v>
      </c>
      <c r="Q4629" t="s">
        <v>2984</v>
      </c>
      <c r="R4629" t="s">
        <v>428</v>
      </c>
      <c r="S4629" t="s">
        <v>90</v>
      </c>
      <c r="T4629" t="s">
        <v>2981</v>
      </c>
      <c r="U4629" t="s">
        <v>2998</v>
      </c>
      <c r="V4629" t="s">
        <v>2999</v>
      </c>
      <c r="AU4629" t="s">
        <v>3075</v>
      </c>
      <c r="AV4629" t="s">
        <v>3089</v>
      </c>
      <c r="AW4629" t="s">
        <v>3090</v>
      </c>
      <c r="AX4629" t="s">
        <v>3078</v>
      </c>
      <c r="AY4629" t="s">
        <v>3079</v>
      </c>
      <c r="AZ4629" t="s">
        <v>3080</v>
      </c>
      <c r="BA4629" t="s">
        <v>3091</v>
      </c>
      <c r="BI4629" t="s">
        <v>3082</v>
      </c>
      <c r="BJ4629" t="s">
        <v>3092</v>
      </c>
      <c r="BK4629" t="s">
        <v>1039</v>
      </c>
      <c r="BO4629" t="s">
        <v>90</v>
      </c>
      <c r="BP4629" t="s">
        <v>93</v>
      </c>
      <c r="BQ4629" t="s">
        <v>94</v>
      </c>
    </row>
    <row r="4630" spans="1:69" x14ac:dyDescent="0.3">
      <c r="A4630">
        <v>579</v>
      </c>
      <c r="B4630" t="s">
        <v>2790</v>
      </c>
      <c r="C4630">
        <v>5</v>
      </c>
      <c r="D4630" t="s">
        <v>85</v>
      </c>
      <c r="E4630">
        <v>76</v>
      </c>
      <c r="F4630" t="s">
        <v>3060</v>
      </c>
      <c r="G4630" t="s">
        <v>90</v>
      </c>
      <c r="H4630" t="s">
        <v>90</v>
      </c>
      <c r="I4630">
        <v>572</v>
      </c>
      <c r="J4630" t="s">
        <v>90</v>
      </c>
      <c r="Q4630" t="s">
        <v>2984</v>
      </c>
      <c r="R4630" t="s">
        <v>428</v>
      </c>
      <c r="S4630" t="s">
        <v>90</v>
      </c>
      <c r="T4630" t="s">
        <v>2981</v>
      </c>
      <c r="U4630" t="s">
        <v>2982</v>
      </c>
      <c r="V4630" t="s">
        <v>3003</v>
      </c>
      <c r="AU4630" t="s">
        <v>3075</v>
      </c>
      <c r="AV4630" t="s">
        <v>3076</v>
      </c>
      <c r="AW4630" t="s">
        <v>3093</v>
      </c>
      <c r="AX4630" t="s">
        <v>3078</v>
      </c>
      <c r="AY4630" t="s">
        <v>3079</v>
      </c>
      <c r="AZ4630" t="s">
        <v>3080</v>
      </c>
      <c r="BA4630" t="s">
        <v>3094</v>
      </c>
      <c r="BI4630" t="s">
        <v>3082</v>
      </c>
      <c r="BJ4630" t="s">
        <v>3083</v>
      </c>
      <c r="BK4630" t="s">
        <v>160</v>
      </c>
      <c r="BO4630" t="s">
        <v>90</v>
      </c>
      <c r="BP4630" t="s">
        <v>93</v>
      </c>
      <c r="BQ4630" t="s">
        <v>94</v>
      </c>
    </row>
    <row r="4631" spans="1:69" x14ac:dyDescent="0.3">
      <c r="A4631">
        <v>579</v>
      </c>
      <c r="B4631" t="s">
        <v>2790</v>
      </c>
      <c r="C4631">
        <v>6</v>
      </c>
      <c r="D4631" t="s">
        <v>86</v>
      </c>
      <c r="E4631">
        <v>76</v>
      </c>
      <c r="F4631" t="s">
        <v>3060</v>
      </c>
      <c r="G4631" t="s">
        <v>90</v>
      </c>
      <c r="H4631" t="s">
        <v>90</v>
      </c>
      <c r="I4631">
        <v>572</v>
      </c>
      <c r="J4631" t="s">
        <v>90</v>
      </c>
      <c r="Q4631" t="s">
        <v>2984</v>
      </c>
      <c r="R4631" t="s">
        <v>428</v>
      </c>
      <c r="S4631" t="s">
        <v>90</v>
      </c>
      <c r="T4631" t="s">
        <v>2981</v>
      </c>
      <c r="U4631" t="s">
        <v>3006</v>
      </c>
      <c r="V4631" t="s">
        <v>3007</v>
      </c>
      <c r="AU4631" t="s">
        <v>3075</v>
      </c>
      <c r="AV4631" t="s">
        <v>3095</v>
      </c>
      <c r="AW4631" t="s">
        <v>3096</v>
      </c>
      <c r="AX4631" t="s">
        <v>3078</v>
      </c>
      <c r="AY4631" t="s">
        <v>3079</v>
      </c>
      <c r="AZ4631" t="s">
        <v>3097</v>
      </c>
      <c r="BA4631" t="s">
        <v>3098</v>
      </c>
      <c r="BI4631" t="s">
        <v>3082</v>
      </c>
      <c r="BJ4631" t="s">
        <v>3099</v>
      </c>
      <c r="BK4631" t="s">
        <v>146</v>
      </c>
      <c r="BO4631" t="s">
        <v>69</v>
      </c>
      <c r="BP4631" t="s">
        <v>93</v>
      </c>
      <c r="BQ4631" t="s">
        <v>225</v>
      </c>
    </row>
    <row r="4632" spans="1:69" x14ac:dyDescent="0.3">
      <c r="A4632">
        <v>579</v>
      </c>
      <c r="B4632" t="s">
        <v>2790</v>
      </c>
      <c r="C4632">
        <v>7</v>
      </c>
      <c r="D4632" t="s">
        <v>87</v>
      </c>
      <c r="E4632">
        <v>76</v>
      </c>
      <c r="F4632" t="s">
        <v>3060</v>
      </c>
      <c r="G4632" t="s">
        <v>90</v>
      </c>
      <c r="H4632" t="s">
        <v>90</v>
      </c>
      <c r="I4632">
        <v>572</v>
      </c>
      <c r="J4632" t="s">
        <v>90</v>
      </c>
      <c r="Q4632" t="s">
        <v>2984</v>
      </c>
      <c r="R4632" t="s">
        <v>428</v>
      </c>
      <c r="S4632" t="s">
        <v>90</v>
      </c>
      <c r="T4632" t="s">
        <v>2981</v>
      </c>
      <c r="U4632" t="s">
        <v>3006</v>
      </c>
      <c r="V4632" t="s">
        <v>3007</v>
      </c>
      <c r="AU4632" t="s">
        <v>3075</v>
      </c>
      <c r="AV4632" t="s">
        <v>3095</v>
      </c>
      <c r="AW4632" t="s">
        <v>3096</v>
      </c>
      <c r="AX4632" t="s">
        <v>3078</v>
      </c>
      <c r="AY4632" t="s">
        <v>3079</v>
      </c>
      <c r="AZ4632" t="s">
        <v>3100</v>
      </c>
      <c r="BA4632" t="s">
        <v>3098</v>
      </c>
      <c r="BI4632" t="s">
        <v>3082</v>
      </c>
      <c r="BJ4632" t="s">
        <v>3099</v>
      </c>
      <c r="BK4632" t="s">
        <v>146</v>
      </c>
      <c r="BO4632" t="s">
        <v>69</v>
      </c>
      <c r="BP4632" t="s">
        <v>93</v>
      </c>
      <c r="BQ4632" t="s">
        <v>225</v>
      </c>
    </row>
    <row r="4633" spans="1:69" x14ac:dyDescent="0.3">
      <c r="A4633">
        <v>579</v>
      </c>
      <c r="B4633" t="s">
        <v>2790</v>
      </c>
      <c r="C4633">
        <v>8</v>
      </c>
      <c r="D4633" t="s">
        <v>88</v>
      </c>
      <c r="E4633">
        <v>76</v>
      </c>
      <c r="F4633" t="s">
        <v>3060</v>
      </c>
      <c r="G4633" t="s">
        <v>90</v>
      </c>
      <c r="H4633" t="s">
        <v>90</v>
      </c>
      <c r="I4633">
        <v>572</v>
      </c>
      <c r="J4633" t="s">
        <v>90</v>
      </c>
      <c r="Q4633" t="s">
        <v>2984</v>
      </c>
      <c r="R4633" t="s">
        <v>428</v>
      </c>
      <c r="S4633" t="s">
        <v>90</v>
      </c>
      <c r="T4633" t="s">
        <v>2981</v>
      </c>
      <c r="U4633" t="s">
        <v>2982</v>
      </c>
      <c r="V4633" t="s">
        <v>2995</v>
      </c>
      <c r="AU4633" t="s">
        <v>3075</v>
      </c>
      <c r="AV4633" t="s">
        <v>3076</v>
      </c>
      <c r="AW4633" t="s">
        <v>3087</v>
      </c>
      <c r="AX4633" t="s">
        <v>3078</v>
      </c>
      <c r="AY4633" t="s">
        <v>3079</v>
      </c>
      <c r="AZ4633" t="s">
        <v>3080</v>
      </c>
      <c r="BA4633" t="s">
        <v>3088</v>
      </c>
      <c r="BI4633" t="s">
        <v>3082</v>
      </c>
      <c r="BJ4633" t="s">
        <v>3083</v>
      </c>
      <c r="BK4633" t="s">
        <v>160</v>
      </c>
      <c r="BO4633" t="s">
        <v>90</v>
      </c>
      <c r="BP4633" t="s">
        <v>93</v>
      </c>
      <c r="BQ4633" t="s">
        <v>94</v>
      </c>
    </row>
    <row r="4634" spans="1:69" x14ac:dyDescent="0.3">
      <c r="A4634">
        <v>580</v>
      </c>
      <c r="B4634" t="s">
        <v>3013</v>
      </c>
      <c r="C4634">
        <v>1</v>
      </c>
      <c r="D4634" t="s">
        <v>67</v>
      </c>
      <c r="E4634">
        <v>76</v>
      </c>
      <c r="F4634" t="s">
        <v>3060</v>
      </c>
      <c r="G4634" t="s">
        <v>90</v>
      </c>
      <c r="H4634" t="s">
        <v>90</v>
      </c>
      <c r="I4634">
        <v>573</v>
      </c>
      <c r="J4634" t="s">
        <v>90</v>
      </c>
      <c r="Q4634" t="s">
        <v>2984</v>
      </c>
      <c r="R4634" t="s">
        <v>428</v>
      </c>
      <c r="S4634" t="s">
        <v>90</v>
      </c>
      <c r="T4634" t="s">
        <v>3014</v>
      </c>
      <c r="U4634" t="s">
        <v>3015</v>
      </c>
      <c r="V4634" t="s">
        <v>3016</v>
      </c>
      <c r="AU4634" t="s">
        <v>3101</v>
      </c>
      <c r="AV4634" t="s">
        <v>3102</v>
      </c>
      <c r="AW4634" t="s">
        <v>3103</v>
      </c>
      <c r="AX4634" t="s">
        <v>3104</v>
      </c>
      <c r="AY4634" t="s">
        <v>3105</v>
      </c>
      <c r="AZ4634" t="s">
        <v>3106</v>
      </c>
      <c r="BA4634" t="s">
        <v>3107</v>
      </c>
      <c r="BI4634" t="s">
        <v>3108</v>
      </c>
      <c r="BJ4634" t="s">
        <v>3109</v>
      </c>
      <c r="BK4634" t="s">
        <v>3110</v>
      </c>
      <c r="BO4634" t="s">
        <v>90</v>
      </c>
      <c r="BP4634" t="s">
        <v>93</v>
      </c>
      <c r="BQ4634" t="s">
        <v>94</v>
      </c>
    </row>
    <row r="4635" spans="1:69" x14ac:dyDescent="0.3">
      <c r="A4635">
        <v>580</v>
      </c>
      <c r="B4635" t="s">
        <v>3013</v>
      </c>
      <c r="C4635">
        <v>2</v>
      </c>
      <c r="D4635" t="s">
        <v>77</v>
      </c>
      <c r="E4635">
        <v>76</v>
      </c>
      <c r="F4635" t="s">
        <v>3060</v>
      </c>
      <c r="G4635" t="s">
        <v>90</v>
      </c>
      <c r="H4635" t="s">
        <v>90</v>
      </c>
      <c r="I4635">
        <v>573</v>
      </c>
      <c r="J4635" t="s">
        <v>90</v>
      </c>
      <c r="Q4635" t="s">
        <v>2984</v>
      </c>
      <c r="R4635" t="s">
        <v>428</v>
      </c>
      <c r="S4635" t="s">
        <v>90</v>
      </c>
      <c r="T4635" t="s">
        <v>3014</v>
      </c>
      <c r="U4635" t="s">
        <v>3015</v>
      </c>
      <c r="V4635" t="s">
        <v>3024</v>
      </c>
      <c r="AU4635" t="s">
        <v>3101</v>
      </c>
      <c r="AV4635" t="s">
        <v>3102</v>
      </c>
      <c r="AW4635" t="s">
        <v>3111</v>
      </c>
      <c r="AX4635" t="s">
        <v>3104</v>
      </c>
      <c r="AY4635" t="s">
        <v>3105</v>
      </c>
      <c r="AZ4635" t="s">
        <v>3106</v>
      </c>
      <c r="BA4635" t="s">
        <v>3112</v>
      </c>
      <c r="BI4635" t="s">
        <v>3108</v>
      </c>
      <c r="BJ4635" t="s">
        <v>3109</v>
      </c>
      <c r="BK4635" t="s">
        <v>3113</v>
      </c>
      <c r="BO4635" t="s">
        <v>90</v>
      </c>
      <c r="BP4635" t="s">
        <v>93</v>
      </c>
      <c r="BQ4635" t="s">
        <v>94</v>
      </c>
    </row>
    <row r="4636" spans="1:69" x14ac:dyDescent="0.3">
      <c r="A4636">
        <v>580</v>
      </c>
      <c r="B4636" t="s">
        <v>3013</v>
      </c>
      <c r="C4636">
        <v>3</v>
      </c>
      <c r="D4636" t="s">
        <v>83</v>
      </c>
      <c r="E4636">
        <v>76</v>
      </c>
      <c r="F4636" t="s">
        <v>3060</v>
      </c>
      <c r="G4636" t="s">
        <v>90</v>
      </c>
      <c r="H4636" t="s">
        <v>90</v>
      </c>
      <c r="I4636">
        <v>573</v>
      </c>
      <c r="J4636" t="s">
        <v>90</v>
      </c>
      <c r="Q4636" t="s">
        <v>2984</v>
      </c>
      <c r="R4636" t="s">
        <v>428</v>
      </c>
      <c r="S4636" t="s">
        <v>90</v>
      </c>
      <c r="T4636" t="s">
        <v>3014</v>
      </c>
      <c r="U4636" t="s">
        <v>3015</v>
      </c>
      <c r="V4636" t="s">
        <v>3027</v>
      </c>
      <c r="AU4636" t="s">
        <v>3101</v>
      </c>
      <c r="AV4636" t="s">
        <v>3102</v>
      </c>
      <c r="AW4636" t="s">
        <v>3114</v>
      </c>
      <c r="AX4636" t="s">
        <v>3104</v>
      </c>
      <c r="AY4636" t="s">
        <v>3105</v>
      </c>
      <c r="AZ4636" t="s">
        <v>3106</v>
      </c>
      <c r="BA4636" t="s">
        <v>3115</v>
      </c>
      <c r="BI4636" t="s">
        <v>3108</v>
      </c>
      <c r="BJ4636" t="s">
        <v>3109</v>
      </c>
      <c r="BK4636" t="s">
        <v>968</v>
      </c>
      <c r="BO4636" t="s">
        <v>90</v>
      </c>
      <c r="BP4636" t="s">
        <v>93</v>
      </c>
      <c r="BQ4636" t="s">
        <v>94</v>
      </c>
    </row>
    <row r="4637" spans="1:69" x14ac:dyDescent="0.3">
      <c r="A4637">
        <v>580</v>
      </c>
      <c r="B4637" t="s">
        <v>3013</v>
      </c>
      <c r="C4637">
        <v>4</v>
      </c>
      <c r="D4637" t="s">
        <v>84</v>
      </c>
      <c r="E4637">
        <v>76</v>
      </c>
      <c r="F4637" t="s">
        <v>3060</v>
      </c>
      <c r="G4637" t="s">
        <v>90</v>
      </c>
      <c r="H4637" t="s">
        <v>90</v>
      </c>
      <c r="I4637">
        <v>573</v>
      </c>
      <c r="J4637" t="s">
        <v>90</v>
      </c>
      <c r="Q4637" t="s">
        <v>2984</v>
      </c>
      <c r="R4637" t="s">
        <v>428</v>
      </c>
      <c r="S4637" t="s">
        <v>90</v>
      </c>
      <c r="T4637" t="s">
        <v>3014</v>
      </c>
      <c r="U4637" t="s">
        <v>3030</v>
      </c>
      <c r="V4637" t="s">
        <v>3031</v>
      </c>
      <c r="AU4637" t="s">
        <v>3101</v>
      </c>
      <c r="AV4637" t="s">
        <v>3116</v>
      </c>
      <c r="AW4637" t="s">
        <v>3117</v>
      </c>
      <c r="AX4637" t="s">
        <v>3104</v>
      </c>
      <c r="AY4637" t="s">
        <v>3105</v>
      </c>
      <c r="AZ4637" t="s">
        <v>3106</v>
      </c>
      <c r="BA4637" t="s">
        <v>3118</v>
      </c>
      <c r="BI4637" t="s">
        <v>3108</v>
      </c>
      <c r="BJ4637" t="s">
        <v>3119</v>
      </c>
      <c r="BK4637" t="s">
        <v>3120</v>
      </c>
      <c r="BO4637" t="s">
        <v>90</v>
      </c>
      <c r="BP4637" t="s">
        <v>93</v>
      </c>
      <c r="BQ4637" t="s">
        <v>94</v>
      </c>
    </row>
    <row r="4638" spans="1:69" x14ac:dyDescent="0.3">
      <c r="A4638">
        <v>580</v>
      </c>
      <c r="B4638" t="s">
        <v>3013</v>
      </c>
      <c r="C4638">
        <v>5</v>
      </c>
      <c r="D4638" t="s">
        <v>85</v>
      </c>
      <c r="E4638">
        <v>76</v>
      </c>
      <c r="F4638" t="s">
        <v>3060</v>
      </c>
      <c r="G4638" t="s">
        <v>90</v>
      </c>
      <c r="H4638" t="s">
        <v>90</v>
      </c>
      <c r="I4638">
        <v>573</v>
      </c>
      <c r="J4638" t="s">
        <v>90</v>
      </c>
      <c r="Q4638" t="s">
        <v>2984</v>
      </c>
      <c r="R4638" t="s">
        <v>428</v>
      </c>
      <c r="S4638" t="s">
        <v>90</v>
      </c>
      <c r="T4638" t="s">
        <v>3014</v>
      </c>
      <c r="U4638" t="s">
        <v>3015</v>
      </c>
      <c r="V4638" t="s">
        <v>3035</v>
      </c>
      <c r="AU4638" t="s">
        <v>3101</v>
      </c>
      <c r="AV4638" t="s">
        <v>3102</v>
      </c>
      <c r="AW4638" t="s">
        <v>3121</v>
      </c>
      <c r="AX4638" t="s">
        <v>3104</v>
      </c>
      <c r="AY4638" t="s">
        <v>3105</v>
      </c>
      <c r="AZ4638" t="s">
        <v>3106</v>
      </c>
      <c r="BA4638" t="s">
        <v>3122</v>
      </c>
      <c r="BI4638" t="s">
        <v>3108</v>
      </c>
      <c r="BJ4638" t="s">
        <v>3109</v>
      </c>
      <c r="BK4638" t="s">
        <v>968</v>
      </c>
      <c r="BO4638" t="s">
        <v>90</v>
      </c>
      <c r="BP4638" t="s">
        <v>93</v>
      </c>
      <c r="BQ4638" t="s">
        <v>94</v>
      </c>
    </row>
    <row r="4639" spans="1:69" x14ac:dyDescent="0.3">
      <c r="A4639">
        <v>580</v>
      </c>
      <c r="B4639" t="s">
        <v>3013</v>
      </c>
      <c r="C4639">
        <v>6</v>
      </c>
      <c r="D4639" t="s">
        <v>86</v>
      </c>
      <c r="E4639">
        <v>76</v>
      </c>
      <c r="F4639" t="s">
        <v>3060</v>
      </c>
      <c r="G4639" t="s">
        <v>90</v>
      </c>
      <c r="H4639" t="s">
        <v>90</v>
      </c>
      <c r="I4639">
        <v>573</v>
      </c>
      <c r="J4639" t="s">
        <v>90</v>
      </c>
      <c r="Q4639" t="s">
        <v>2984</v>
      </c>
      <c r="R4639" t="s">
        <v>428</v>
      </c>
      <c r="S4639" t="s">
        <v>90</v>
      </c>
      <c r="T4639" t="s">
        <v>3014</v>
      </c>
      <c r="U4639" t="s">
        <v>3038</v>
      </c>
      <c r="V4639" t="s">
        <v>3039</v>
      </c>
      <c r="AU4639" t="s">
        <v>3101</v>
      </c>
      <c r="AV4639" t="s">
        <v>3123</v>
      </c>
      <c r="AW4639" t="s">
        <v>3124</v>
      </c>
      <c r="AX4639" t="s">
        <v>3104</v>
      </c>
      <c r="AY4639" t="s">
        <v>3105</v>
      </c>
      <c r="AZ4639" t="s">
        <v>3125</v>
      </c>
      <c r="BA4639" t="s">
        <v>3126</v>
      </c>
      <c r="BI4639" t="s">
        <v>3108</v>
      </c>
      <c r="BJ4639" t="s">
        <v>3127</v>
      </c>
      <c r="BK4639" t="s">
        <v>2193</v>
      </c>
      <c r="BO4639" t="s">
        <v>69</v>
      </c>
      <c r="BP4639" t="s">
        <v>93</v>
      </c>
      <c r="BQ4639" t="s">
        <v>225</v>
      </c>
    </row>
    <row r="4640" spans="1:69" x14ac:dyDescent="0.3">
      <c r="A4640">
        <v>580</v>
      </c>
      <c r="B4640" t="s">
        <v>3013</v>
      </c>
      <c r="C4640">
        <v>7</v>
      </c>
      <c r="D4640" t="s">
        <v>87</v>
      </c>
      <c r="E4640">
        <v>76</v>
      </c>
      <c r="F4640" t="s">
        <v>3060</v>
      </c>
      <c r="G4640" t="s">
        <v>90</v>
      </c>
      <c r="H4640" t="s">
        <v>90</v>
      </c>
      <c r="I4640">
        <v>573</v>
      </c>
      <c r="J4640" t="s">
        <v>90</v>
      </c>
      <c r="Q4640" t="s">
        <v>2984</v>
      </c>
      <c r="R4640" t="s">
        <v>428</v>
      </c>
      <c r="S4640" t="s">
        <v>90</v>
      </c>
      <c r="T4640" t="s">
        <v>3014</v>
      </c>
      <c r="U4640" t="s">
        <v>3044</v>
      </c>
      <c r="V4640" t="s">
        <v>3039</v>
      </c>
      <c r="AU4640" t="s">
        <v>3101</v>
      </c>
      <c r="AV4640" t="s">
        <v>3128</v>
      </c>
      <c r="AW4640" t="s">
        <v>3124</v>
      </c>
      <c r="AX4640" t="s">
        <v>3104</v>
      </c>
      <c r="AY4640" t="s">
        <v>3105</v>
      </c>
      <c r="AZ4640" t="s">
        <v>3129</v>
      </c>
      <c r="BA4640" t="s">
        <v>3126</v>
      </c>
      <c r="BI4640" t="s">
        <v>3108</v>
      </c>
      <c r="BJ4640" t="s">
        <v>3130</v>
      </c>
      <c r="BK4640" t="s">
        <v>2193</v>
      </c>
      <c r="BO4640" t="s">
        <v>69</v>
      </c>
      <c r="BP4640" t="s">
        <v>93</v>
      </c>
      <c r="BQ4640" t="s">
        <v>225</v>
      </c>
    </row>
    <row r="4641" spans="1:69" x14ac:dyDescent="0.3">
      <c r="A4641">
        <v>580</v>
      </c>
      <c r="B4641" t="s">
        <v>3013</v>
      </c>
      <c r="C4641">
        <v>8</v>
      </c>
      <c r="D4641" t="s">
        <v>88</v>
      </c>
      <c r="E4641">
        <v>76</v>
      </c>
      <c r="F4641" t="s">
        <v>3060</v>
      </c>
      <c r="G4641" t="s">
        <v>90</v>
      </c>
      <c r="H4641" t="s">
        <v>90</v>
      </c>
      <c r="I4641">
        <v>573</v>
      </c>
      <c r="J4641" t="s">
        <v>90</v>
      </c>
      <c r="Q4641" t="s">
        <v>2984</v>
      </c>
      <c r="R4641" t="s">
        <v>428</v>
      </c>
      <c r="S4641" t="s">
        <v>90</v>
      </c>
      <c r="T4641" t="s">
        <v>3014</v>
      </c>
      <c r="U4641" t="s">
        <v>3015</v>
      </c>
      <c r="V4641" t="s">
        <v>3027</v>
      </c>
      <c r="AU4641" t="s">
        <v>3101</v>
      </c>
      <c r="AV4641" t="s">
        <v>3102</v>
      </c>
      <c r="AW4641" t="s">
        <v>3114</v>
      </c>
      <c r="AX4641" t="s">
        <v>3104</v>
      </c>
      <c r="AY4641" t="s">
        <v>3105</v>
      </c>
      <c r="AZ4641" t="s">
        <v>3106</v>
      </c>
      <c r="BA4641" t="s">
        <v>3115</v>
      </c>
      <c r="BI4641" t="s">
        <v>3108</v>
      </c>
      <c r="BJ4641" t="s">
        <v>3109</v>
      </c>
      <c r="BK4641" t="s">
        <v>968</v>
      </c>
      <c r="BO4641" t="s">
        <v>90</v>
      </c>
      <c r="BP4641" t="s">
        <v>93</v>
      </c>
      <c r="BQ4641" t="s">
        <v>94</v>
      </c>
    </row>
    <row r="4642" spans="1:69" x14ac:dyDescent="0.3">
      <c r="A4642">
        <v>581</v>
      </c>
      <c r="B4642" t="s">
        <v>2535</v>
      </c>
      <c r="C4642">
        <v>1</v>
      </c>
      <c r="D4642" t="s">
        <v>67</v>
      </c>
      <c r="E4642">
        <v>76</v>
      </c>
      <c r="F4642" t="s">
        <v>3060</v>
      </c>
      <c r="G4642" t="s">
        <v>90</v>
      </c>
      <c r="H4642" t="s">
        <v>90</v>
      </c>
      <c r="I4642">
        <v>574</v>
      </c>
      <c r="J4642" t="s">
        <v>90</v>
      </c>
      <c r="T4642" t="s">
        <v>3047</v>
      </c>
      <c r="U4642" t="s">
        <v>119</v>
      </c>
      <c r="V4642" t="s">
        <v>201</v>
      </c>
      <c r="AU4642" t="s">
        <v>3047</v>
      </c>
      <c r="AV4642" t="s">
        <v>119</v>
      </c>
      <c r="AW4642" t="s">
        <v>201</v>
      </c>
      <c r="AX4642" t="s">
        <v>3131</v>
      </c>
      <c r="AY4642" t="s">
        <v>3050</v>
      </c>
      <c r="AZ4642" t="s">
        <v>228</v>
      </c>
      <c r="BA4642" t="s">
        <v>201</v>
      </c>
      <c r="BI4642" t="s">
        <v>3047</v>
      </c>
      <c r="BJ4642" t="s">
        <v>119</v>
      </c>
      <c r="BK4642" t="s">
        <v>201</v>
      </c>
      <c r="BO4642" t="s">
        <v>78</v>
      </c>
      <c r="BP4642" t="s">
        <v>93</v>
      </c>
      <c r="BQ4642" t="s">
        <v>223</v>
      </c>
    </row>
    <row r="4643" spans="1:69" x14ac:dyDescent="0.3">
      <c r="A4643">
        <v>581</v>
      </c>
      <c r="B4643" t="s">
        <v>2535</v>
      </c>
      <c r="C4643">
        <v>2</v>
      </c>
      <c r="D4643" t="s">
        <v>77</v>
      </c>
      <c r="E4643">
        <v>76</v>
      </c>
      <c r="F4643" t="s">
        <v>3060</v>
      </c>
      <c r="G4643" t="s">
        <v>90</v>
      </c>
      <c r="H4643" t="s">
        <v>90</v>
      </c>
      <c r="I4643">
        <v>574</v>
      </c>
      <c r="J4643" t="s">
        <v>90</v>
      </c>
      <c r="T4643" t="s">
        <v>3047</v>
      </c>
      <c r="U4643" t="s">
        <v>119</v>
      </c>
      <c r="V4643" t="s">
        <v>201</v>
      </c>
      <c r="AU4643" t="s">
        <v>3047</v>
      </c>
      <c r="AV4643" t="s">
        <v>119</v>
      </c>
      <c r="AW4643" t="s">
        <v>201</v>
      </c>
      <c r="AX4643" t="s">
        <v>3131</v>
      </c>
      <c r="AY4643" t="s">
        <v>3050</v>
      </c>
      <c r="AZ4643" t="s">
        <v>228</v>
      </c>
      <c r="BA4643" t="s">
        <v>201</v>
      </c>
      <c r="BI4643" t="s">
        <v>3047</v>
      </c>
      <c r="BJ4643" t="s">
        <v>119</v>
      </c>
      <c r="BK4643" t="s">
        <v>201</v>
      </c>
      <c r="BO4643" t="s">
        <v>78</v>
      </c>
      <c r="BP4643" t="s">
        <v>93</v>
      </c>
      <c r="BQ4643" t="s">
        <v>223</v>
      </c>
    </row>
    <row r="4644" spans="1:69" x14ac:dyDescent="0.3">
      <c r="A4644">
        <v>581</v>
      </c>
      <c r="B4644" t="s">
        <v>2535</v>
      </c>
      <c r="C4644">
        <v>3</v>
      </c>
      <c r="D4644" t="s">
        <v>83</v>
      </c>
      <c r="E4644">
        <v>76</v>
      </c>
      <c r="F4644" t="s">
        <v>3060</v>
      </c>
      <c r="G4644" t="s">
        <v>90</v>
      </c>
      <c r="H4644" t="s">
        <v>90</v>
      </c>
      <c r="I4644">
        <v>574</v>
      </c>
      <c r="J4644" t="s">
        <v>90</v>
      </c>
      <c r="T4644" t="s">
        <v>3047</v>
      </c>
      <c r="U4644" t="s">
        <v>119</v>
      </c>
      <c r="V4644" t="s">
        <v>119</v>
      </c>
      <c r="AU4644" t="s">
        <v>3047</v>
      </c>
      <c r="AV4644" t="s">
        <v>119</v>
      </c>
      <c r="AW4644" t="s">
        <v>119</v>
      </c>
      <c r="AX4644" t="s">
        <v>3131</v>
      </c>
      <c r="AY4644" t="s">
        <v>3050</v>
      </c>
      <c r="AZ4644" t="s">
        <v>228</v>
      </c>
      <c r="BA4644" t="s">
        <v>119</v>
      </c>
      <c r="BI4644" t="s">
        <v>3047</v>
      </c>
      <c r="BJ4644" t="s">
        <v>119</v>
      </c>
      <c r="BK4644" t="s">
        <v>119</v>
      </c>
      <c r="BO4644" t="s">
        <v>78</v>
      </c>
      <c r="BP4644" t="s">
        <v>93</v>
      </c>
      <c r="BQ4644" t="s">
        <v>223</v>
      </c>
    </row>
    <row r="4645" spans="1:69" x14ac:dyDescent="0.3">
      <c r="A4645">
        <v>581</v>
      </c>
      <c r="B4645" t="s">
        <v>2535</v>
      </c>
      <c r="C4645">
        <v>4</v>
      </c>
      <c r="D4645" t="s">
        <v>84</v>
      </c>
      <c r="E4645">
        <v>76</v>
      </c>
      <c r="F4645" t="s">
        <v>3060</v>
      </c>
      <c r="G4645" t="s">
        <v>90</v>
      </c>
      <c r="H4645" t="s">
        <v>90</v>
      </c>
      <c r="I4645">
        <v>574</v>
      </c>
      <c r="J4645" t="s">
        <v>90</v>
      </c>
      <c r="T4645" t="s">
        <v>3047</v>
      </c>
      <c r="U4645" t="s">
        <v>113</v>
      </c>
      <c r="V4645" t="s">
        <v>108</v>
      </c>
      <c r="AU4645" t="s">
        <v>3047</v>
      </c>
      <c r="AV4645" t="s">
        <v>113</v>
      </c>
      <c r="AW4645" t="s">
        <v>108</v>
      </c>
      <c r="AX4645" t="s">
        <v>3131</v>
      </c>
      <c r="AY4645" t="s">
        <v>3050</v>
      </c>
      <c r="AZ4645" t="s">
        <v>228</v>
      </c>
      <c r="BA4645" t="s">
        <v>108</v>
      </c>
      <c r="BI4645" t="s">
        <v>3047</v>
      </c>
      <c r="BJ4645" t="s">
        <v>113</v>
      </c>
      <c r="BK4645" t="s">
        <v>108</v>
      </c>
      <c r="BO4645" t="s">
        <v>78</v>
      </c>
      <c r="BP4645" t="s">
        <v>93</v>
      </c>
      <c r="BQ4645" t="s">
        <v>224</v>
      </c>
    </row>
    <row r="4646" spans="1:69" x14ac:dyDescent="0.3">
      <c r="A4646">
        <v>581</v>
      </c>
      <c r="B4646" t="s">
        <v>2535</v>
      </c>
      <c r="C4646">
        <v>5</v>
      </c>
      <c r="D4646" t="s">
        <v>85</v>
      </c>
      <c r="E4646">
        <v>76</v>
      </c>
      <c r="F4646" t="s">
        <v>3060</v>
      </c>
      <c r="G4646" t="s">
        <v>90</v>
      </c>
      <c r="H4646" t="s">
        <v>90</v>
      </c>
      <c r="I4646">
        <v>574</v>
      </c>
      <c r="J4646" t="s">
        <v>90</v>
      </c>
      <c r="T4646" t="s">
        <v>3047</v>
      </c>
      <c r="U4646" t="s">
        <v>119</v>
      </c>
      <c r="V4646" t="s">
        <v>201</v>
      </c>
      <c r="AU4646" t="s">
        <v>3047</v>
      </c>
      <c r="AV4646" t="s">
        <v>119</v>
      </c>
      <c r="AW4646" t="s">
        <v>201</v>
      </c>
      <c r="AX4646" t="s">
        <v>3131</v>
      </c>
      <c r="AY4646" t="s">
        <v>3050</v>
      </c>
      <c r="AZ4646" t="s">
        <v>228</v>
      </c>
      <c r="BA4646" t="s">
        <v>201</v>
      </c>
      <c r="BI4646" t="s">
        <v>3047</v>
      </c>
      <c r="BJ4646" t="s">
        <v>119</v>
      </c>
      <c r="BK4646" t="s">
        <v>201</v>
      </c>
      <c r="BO4646" t="s">
        <v>78</v>
      </c>
      <c r="BP4646" t="s">
        <v>93</v>
      </c>
      <c r="BQ4646" t="s">
        <v>223</v>
      </c>
    </row>
    <row r="4647" spans="1:69" x14ac:dyDescent="0.3">
      <c r="A4647">
        <v>581</v>
      </c>
      <c r="B4647" t="s">
        <v>2535</v>
      </c>
      <c r="C4647">
        <v>6</v>
      </c>
      <c r="D4647" t="s">
        <v>86</v>
      </c>
      <c r="E4647">
        <v>76</v>
      </c>
      <c r="F4647" t="s">
        <v>3060</v>
      </c>
      <c r="G4647" t="s">
        <v>90</v>
      </c>
      <c r="H4647" t="s">
        <v>90</v>
      </c>
      <c r="I4647">
        <v>574</v>
      </c>
      <c r="J4647" t="s">
        <v>90</v>
      </c>
      <c r="T4647" t="s">
        <v>3047</v>
      </c>
      <c r="U4647" t="s">
        <v>119</v>
      </c>
      <c r="V4647" t="s">
        <v>108</v>
      </c>
      <c r="AU4647" t="s">
        <v>3047</v>
      </c>
      <c r="AV4647" t="s">
        <v>119</v>
      </c>
      <c r="AW4647" t="s">
        <v>108</v>
      </c>
      <c r="AX4647" t="s">
        <v>3131</v>
      </c>
      <c r="AY4647" t="s">
        <v>3050</v>
      </c>
      <c r="AZ4647" t="s">
        <v>329</v>
      </c>
      <c r="BA4647" t="s">
        <v>108</v>
      </c>
      <c r="BI4647" t="s">
        <v>3047</v>
      </c>
      <c r="BJ4647" t="s">
        <v>119</v>
      </c>
      <c r="BK4647" t="s">
        <v>108</v>
      </c>
      <c r="BO4647" t="s">
        <v>78</v>
      </c>
      <c r="BP4647" t="s">
        <v>93</v>
      </c>
      <c r="BQ4647" t="s">
        <v>224</v>
      </c>
    </row>
    <row r="4648" spans="1:69" x14ac:dyDescent="0.3">
      <c r="A4648">
        <v>581</v>
      </c>
      <c r="B4648" t="s">
        <v>2535</v>
      </c>
      <c r="C4648">
        <v>7</v>
      </c>
      <c r="D4648" t="s">
        <v>87</v>
      </c>
      <c r="E4648">
        <v>76</v>
      </c>
      <c r="F4648" t="s">
        <v>3060</v>
      </c>
      <c r="G4648" t="s">
        <v>90</v>
      </c>
      <c r="H4648" t="s">
        <v>90</v>
      </c>
      <c r="I4648">
        <v>574</v>
      </c>
      <c r="J4648" t="s">
        <v>90</v>
      </c>
      <c r="T4648" t="s">
        <v>3047</v>
      </c>
      <c r="U4648" t="s">
        <v>201</v>
      </c>
      <c r="V4648" t="s">
        <v>108</v>
      </c>
      <c r="AU4648" t="s">
        <v>3047</v>
      </c>
      <c r="AV4648" t="s">
        <v>201</v>
      </c>
      <c r="AW4648" t="s">
        <v>108</v>
      </c>
      <c r="AX4648" t="s">
        <v>3131</v>
      </c>
      <c r="AY4648" t="s">
        <v>3050</v>
      </c>
      <c r="AZ4648" t="s">
        <v>231</v>
      </c>
      <c r="BA4648" t="s">
        <v>108</v>
      </c>
      <c r="BI4648" t="s">
        <v>3047</v>
      </c>
      <c r="BJ4648" t="s">
        <v>201</v>
      </c>
      <c r="BK4648" t="s">
        <v>108</v>
      </c>
      <c r="BO4648" t="s">
        <v>69</v>
      </c>
      <c r="BP4648" t="s">
        <v>93</v>
      </c>
      <c r="BQ4648" t="s">
        <v>225</v>
      </c>
    </row>
    <row r="4649" spans="1:69" x14ac:dyDescent="0.3">
      <c r="A4649">
        <v>581</v>
      </c>
      <c r="B4649" t="s">
        <v>2535</v>
      </c>
      <c r="C4649">
        <v>8</v>
      </c>
      <c r="D4649" t="s">
        <v>88</v>
      </c>
      <c r="E4649">
        <v>76</v>
      </c>
      <c r="F4649" t="s">
        <v>3060</v>
      </c>
      <c r="G4649" t="s">
        <v>90</v>
      </c>
      <c r="H4649" t="s">
        <v>90</v>
      </c>
      <c r="I4649">
        <v>574</v>
      </c>
      <c r="J4649" t="s">
        <v>90</v>
      </c>
      <c r="T4649" t="s">
        <v>3047</v>
      </c>
      <c r="U4649" t="s">
        <v>119</v>
      </c>
      <c r="V4649" t="s">
        <v>119</v>
      </c>
      <c r="AU4649" t="s">
        <v>3047</v>
      </c>
      <c r="AV4649" t="s">
        <v>119</v>
      </c>
      <c r="AW4649" t="s">
        <v>119</v>
      </c>
      <c r="AX4649" t="s">
        <v>3131</v>
      </c>
      <c r="AY4649" t="s">
        <v>3050</v>
      </c>
      <c r="AZ4649" t="s">
        <v>228</v>
      </c>
      <c r="BA4649" t="s">
        <v>119</v>
      </c>
      <c r="BI4649" t="s">
        <v>3047</v>
      </c>
      <c r="BJ4649" t="s">
        <v>119</v>
      </c>
      <c r="BK4649" t="s">
        <v>119</v>
      </c>
      <c r="BO4649" t="s">
        <v>78</v>
      </c>
      <c r="BP4649" t="s">
        <v>93</v>
      </c>
      <c r="BQ4649" t="s">
        <v>223</v>
      </c>
    </row>
    <row r="4650" spans="1:69" x14ac:dyDescent="0.3">
      <c r="A4650">
        <v>582</v>
      </c>
      <c r="B4650" t="s">
        <v>2798</v>
      </c>
      <c r="C4650">
        <v>1</v>
      </c>
      <c r="D4650" t="s">
        <v>67</v>
      </c>
      <c r="E4650">
        <v>76</v>
      </c>
      <c r="F4650" t="s">
        <v>3060</v>
      </c>
      <c r="G4650" t="s">
        <v>90</v>
      </c>
      <c r="H4650" t="s">
        <v>90</v>
      </c>
      <c r="Q4650" t="s">
        <v>3132</v>
      </c>
      <c r="R4650" t="s">
        <v>92</v>
      </c>
      <c r="S4650" t="s">
        <v>95</v>
      </c>
      <c r="AU4650" t="s">
        <v>3132</v>
      </c>
      <c r="AV4650" t="s">
        <v>92</v>
      </c>
      <c r="AW4650" t="s">
        <v>95</v>
      </c>
      <c r="AX4650" t="s">
        <v>943</v>
      </c>
      <c r="AY4650" t="s">
        <v>3133</v>
      </c>
      <c r="AZ4650" t="s">
        <v>3134</v>
      </c>
      <c r="BA4650" t="s">
        <v>3135</v>
      </c>
      <c r="BI4650" t="s">
        <v>3132</v>
      </c>
      <c r="BJ4650" t="s">
        <v>92</v>
      </c>
      <c r="BK4650" t="s">
        <v>95</v>
      </c>
      <c r="BO4650" t="s">
        <v>90</v>
      </c>
      <c r="BP4650" t="s">
        <v>93</v>
      </c>
      <c r="BQ4650" t="s">
        <v>94</v>
      </c>
    </row>
    <row r="4651" spans="1:69" x14ac:dyDescent="0.3">
      <c r="A4651">
        <v>582</v>
      </c>
      <c r="B4651" t="s">
        <v>2798</v>
      </c>
      <c r="C4651">
        <v>2</v>
      </c>
      <c r="D4651" t="s">
        <v>77</v>
      </c>
      <c r="E4651">
        <v>76</v>
      </c>
      <c r="F4651" t="s">
        <v>3060</v>
      </c>
      <c r="G4651" t="s">
        <v>90</v>
      </c>
      <c r="H4651" t="s">
        <v>90</v>
      </c>
      <c r="Q4651" t="s">
        <v>3132</v>
      </c>
      <c r="R4651" t="s">
        <v>92</v>
      </c>
      <c r="S4651" t="s">
        <v>92</v>
      </c>
      <c r="AU4651" t="s">
        <v>3132</v>
      </c>
      <c r="AV4651" t="s">
        <v>92</v>
      </c>
      <c r="AW4651" t="s">
        <v>92</v>
      </c>
      <c r="AX4651" t="s">
        <v>943</v>
      </c>
      <c r="AY4651" t="s">
        <v>3133</v>
      </c>
      <c r="AZ4651" t="s">
        <v>3134</v>
      </c>
      <c r="BA4651" t="s">
        <v>3136</v>
      </c>
      <c r="BI4651" t="s">
        <v>3132</v>
      </c>
      <c r="BJ4651" t="s">
        <v>92</v>
      </c>
      <c r="BK4651" t="s">
        <v>92</v>
      </c>
      <c r="BO4651" t="s">
        <v>90</v>
      </c>
      <c r="BP4651" t="s">
        <v>93</v>
      </c>
      <c r="BQ4651" t="s">
        <v>94</v>
      </c>
    </row>
    <row r="4652" spans="1:69" x14ac:dyDescent="0.3">
      <c r="A4652">
        <v>582</v>
      </c>
      <c r="B4652" t="s">
        <v>2798</v>
      </c>
      <c r="C4652">
        <v>3</v>
      </c>
      <c r="D4652" t="s">
        <v>83</v>
      </c>
      <c r="E4652">
        <v>76</v>
      </c>
      <c r="F4652" t="s">
        <v>3060</v>
      </c>
      <c r="G4652" t="s">
        <v>90</v>
      </c>
      <c r="H4652" t="s">
        <v>90</v>
      </c>
      <c r="Q4652" t="s">
        <v>3132</v>
      </c>
      <c r="R4652" t="s">
        <v>92</v>
      </c>
      <c r="S4652" t="s">
        <v>92</v>
      </c>
      <c r="AU4652" t="s">
        <v>3132</v>
      </c>
      <c r="AV4652" t="s">
        <v>92</v>
      </c>
      <c r="AW4652" t="s">
        <v>92</v>
      </c>
      <c r="AX4652" t="s">
        <v>943</v>
      </c>
      <c r="AY4652" t="s">
        <v>3133</v>
      </c>
      <c r="AZ4652" t="s">
        <v>3134</v>
      </c>
      <c r="BA4652" t="s">
        <v>3137</v>
      </c>
      <c r="BI4652" t="s">
        <v>3132</v>
      </c>
      <c r="BJ4652" t="s">
        <v>92</v>
      </c>
      <c r="BK4652" t="s">
        <v>92</v>
      </c>
      <c r="BO4652" t="s">
        <v>90</v>
      </c>
      <c r="BP4652" t="s">
        <v>93</v>
      </c>
      <c r="BQ4652" t="s">
        <v>94</v>
      </c>
    </row>
    <row r="4653" spans="1:69" x14ac:dyDescent="0.3">
      <c r="A4653">
        <v>582</v>
      </c>
      <c r="B4653" t="s">
        <v>2798</v>
      </c>
      <c r="C4653">
        <v>4</v>
      </c>
      <c r="D4653" t="s">
        <v>84</v>
      </c>
      <c r="E4653">
        <v>76</v>
      </c>
      <c r="F4653" t="s">
        <v>3060</v>
      </c>
      <c r="G4653" t="s">
        <v>90</v>
      </c>
      <c r="H4653" t="s">
        <v>90</v>
      </c>
      <c r="Q4653" t="s">
        <v>3132</v>
      </c>
      <c r="R4653" t="s">
        <v>95</v>
      </c>
      <c r="S4653" t="s">
        <v>95</v>
      </c>
      <c r="AU4653" t="s">
        <v>3132</v>
      </c>
      <c r="AV4653" t="s">
        <v>95</v>
      </c>
      <c r="AW4653" t="s">
        <v>95</v>
      </c>
      <c r="AX4653" t="s">
        <v>943</v>
      </c>
      <c r="AY4653" t="s">
        <v>3133</v>
      </c>
      <c r="AZ4653" t="s">
        <v>3134</v>
      </c>
      <c r="BA4653" t="s">
        <v>3138</v>
      </c>
      <c r="BI4653" t="s">
        <v>3132</v>
      </c>
      <c r="BJ4653" t="s">
        <v>95</v>
      </c>
      <c r="BK4653" t="s">
        <v>95</v>
      </c>
      <c r="BO4653" t="s">
        <v>90</v>
      </c>
      <c r="BP4653" t="s">
        <v>93</v>
      </c>
      <c r="BQ4653" t="s">
        <v>94</v>
      </c>
    </row>
    <row r="4654" spans="1:69" x14ac:dyDescent="0.3">
      <c r="A4654">
        <v>582</v>
      </c>
      <c r="B4654" t="s">
        <v>2798</v>
      </c>
      <c r="C4654">
        <v>5</v>
      </c>
      <c r="D4654" t="s">
        <v>85</v>
      </c>
      <c r="E4654">
        <v>76</v>
      </c>
      <c r="F4654" t="s">
        <v>3060</v>
      </c>
      <c r="G4654" t="s">
        <v>90</v>
      </c>
      <c r="H4654" t="s">
        <v>90</v>
      </c>
      <c r="Q4654" t="s">
        <v>3132</v>
      </c>
      <c r="R4654" t="s">
        <v>92</v>
      </c>
      <c r="S4654" t="s">
        <v>92</v>
      </c>
      <c r="AU4654" t="s">
        <v>3132</v>
      </c>
      <c r="AV4654" t="s">
        <v>92</v>
      </c>
      <c r="AW4654" t="s">
        <v>92</v>
      </c>
      <c r="AX4654" t="s">
        <v>943</v>
      </c>
      <c r="AY4654" t="s">
        <v>3133</v>
      </c>
      <c r="AZ4654" t="s">
        <v>3134</v>
      </c>
      <c r="BA4654" t="s">
        <v>3137</v>
      </c>
      <c r="BI4654" t="s">
        <v>3132</v>
      </c>
      <c r="BJ4654" t="s">
        <v>92</v>
      </c>
      <c r="BK4654" t="s">
        <v>92</v>
      </c>
      <c r="BO4654" t="s">
        <v>90</v>
      </c>
      <c r="BP4654" t="s">
        <v>93</v>
      </c>
      <c r="BQ4654" t="s">
        <v>94</v>
      </c>
    </row>
    <row r="4655" spans="1:69" x14ac:dyDescent="0.3">
      <c r="A4655">
        <v>582</v>
      </c>
      <c r="B4655" t="s">
        <v>2798</v>
      </c>
      <c r="C4655">
        <v>6</v>
      </c>
      <c r="D4655" t="s">
        <v>86</v>
      </c>
      <c r="E4655">
        <v>76</v>
      </c>
      <c r="F4655" t="s">
        <v>3060</v>
      </c>
      <c r="G4655" t="s">
        <v>90</v>
      </c>
      <c r="H4655" t="s">
        <v>90</v>
      </c>
      <c r="Q4655" t="s">
        <v>3132</v>
      </c>
      <c r="R4655" t="s">
        <v>92</v>
      </c>
      <c r="S4655" t="s">
        <v>95</v>
      </c>
      <c r="AU4655" t="s">
        <v>3132</v>
      </c>
      <c r="AV4655" t="s">
        <v>92</v>
      </c>
      <c r="AW4655" t="s">
        <v>95</v>
      </c>
      <c r="AX4655" t="s">
        <v>943</v>
      </c>
      <c r="AY4655" t="s">
        <v>3133</v>
      </c>
      <c r="AZ4655" t="s">
        <v>3139</v>
      </c>
      <c r="BA4655" t="s">
        <v>3138</v>
      </c>
      <c r="BI4655" t="s">
        <v>3132</v>
      </c>
      <c r="BJ4655" t="s">
        <v>92</v>
      </c>
      <c r="BK4655" t="s">
        <v>95</v>
      </c>
      <c r="BO4655" t="s">
        <v>90</v>
      </c>
      <c r="BP4655" t="s">
        <v>93</v>
      </c>
      <c r="BQ4655" t="s">
        <v>94</v>
      </c>
    </row>
    <row r="4656" spans="1:69" x14ac:dyDescent="0.3">
      <c r="A4656">
        <v>582</v>
      </c>
      <c r="B4656" t="s">
        <v>2798</v>
      </c>
      <c r="C4656">
        <v>7</v>
      </c>
      <c r="D4656" t="s">
        <v>87</v>
      </c>
      <c r="E4656">
        <v>76</v>
      </c>
      <c r="F4656" t="s">
        <v>3060</v>
      </c>
      <c r="G4656" t="s">
        <v>90</v>
      </c>
      <c r="H4656" t="s">
        <v>90</v>
      </c>
      <c r="Q4656" t="s">
        <v>3132</v>
      </c>
      <c r="R4656" t="s">
        <v>92</v>
      </c>
      <c r="S4656" t="s">
        <v>95</v>
      </c>
      <c r="AU4656" t="s">
        <v>3132</v>
      </c>
      <c r="AV4656" t="s">
        <v>92</v>
      </c>
      <c r="AW4656" t="s">
        <v>95</v>
      </c>
      <c r="AX4656" t="s">
        <v>943</v>
      </c>
      <c r="AY4656" t="s">
        <v>3133</v>
      </c>
      <c r="AZ4656" t="s">
        <v>3140</v>
      </c>
      <c r="BA4656" t="s">
        <v>3138</v>
      </c>
      <c r="BI4656" t="s">
        <v>3132</v>
      </c>
      <c r="BJ4656" t="s">
        <v>92</v>
      </c>
      <c r="BK4656" t="s">
        <v>95</v>
      </c>
      <c r="BO4656" t="s">
        <v>90</v>
      </c>
      <c r="BP4656" t="s">
        <v>93</v>
      </c>
      <c r="BQ4656" t="s">
        <v>94</v>
      </c>
    </row>
    <row r="4657" spans="1:69" x14ac:dyDescent="0.3">
      <c r="A4657">
        <v>582</v>
      </c>
      <c r="B4657" t="s">
        <v>2798</v>
      </c>
      <c r="C4657">
        <v>8</v>
      </c>
      <c r="D4657" t="s">
        <v>88</v>
      </c>
      <c r="E4657">
        <v>76</v>
      </c>
      <c r="F4657" t="s">
        <v>3060</v>
      </c>
      <c r="G4657" t="s">
        <v>90</v>
      </c>
      <c r="H4657" t="s">
        <v>90</v>
      </c>
      <c r="Q4657" t="s">
        <v>3132</v>
      </c>
      <c r="R4657" t="s">
        <v>92</v>
      </c>
      <c r="S4657" t="s">
        <v>92</v>
      </c>
      <c r="AU4657" t="s">
        <v>3132</v>
      </c>
      <c r="AV4657" t="s">
        <v>92</v>
      </c>
      <c r="AW4657" t="s">
        <v>92</v>
      </c>
      <c r="AX4657" t="s">
        <v>943</v>
      </c>
      <c r="AY4657" t="s">
        <v>3133</v>
      </c>
      <c r="AZ4657" t="s">
        <v>3134</v>
      </c>
      <c r="BA4657" t="s">
        <v>3137</v>
      </c>
      <c r="BI4657" t="s">
        <v>3132</v>
      </c>
      <c r="BJ4657" t="s">
        <v>92</v>
      </c>
      <c r="BK4657" t="s">
        <v>92</v>
      </c>
      <c r="BO4657" t="s">
        <v>90</v>
      </c>
      <c r="BP4657" t="s">
        <v>93</v>
      </c>
      <c r="BQ4657" t="s">
        <v>94</v>
      </c>
    </row>
    <row r="4658" spans="1:69" x14ac:dyDescent="0.3">
      <c r="A4658">
        <v>583</v>
      </c>
      <c r="B4658" t="s">
        <v>3051</v>
      </c>
      <c r="C4658">
        <v>1</v>
      </c>
      <c r="D4658" t="s">
        <v>67</v>
      </c>
      <c r="E4658">
        <v>76</v>
      </c>
      <c r="F4658" t="s">
        <v>3060</v>
      </c>
      <c r="G4658" t="s">
        <v>90</v>
      </c>
      <c r="H4658" t="s">
        <v>90</v>
      </c>
      <c r="I4658">
        <v>575</v>
      </c>
      <c r="J4658" t="s">
        <v>90</v>
      </c>
      <c r="Q4658">
        <v>577</v>
      </c>
      <c r="R4658" t="s">
        <v>90</v>
      </c>
      <c r="S4658" t="s">
        <v>90</v>
      </c>
      <c r="AU4658">
        <v>577</v>
      </c>
      <c r="AV4658" t="s">
        <v>90</v>
      </c>
      <c r="AW4658" t="s">
        <v>90</v>
      </c>
      <c r="AX4658">
        <v>0</v>
      </c>
      <c r="AY4658" t="s">
        <v>3052</v>
      </c>
      <c r="AZ4658" t="s">
        <v>3053</v>
      </c>
      <c r="BA4658" t="s">
        <v>3054</v>
      </c>
      <c r="BI4658">
        <v>577</v>
      </c>
      <c r="BJ4658" t="s">
        <v>90</v>
      </c>
      <c r="BK4658" t="s">
        <v>90</v>
      </c>
      <c r="BO4658" t="s">
        <v>90</v>
      </c>
      <c r="BP4658" t="s">
        <v>93</v>
      </c>
      <c r="BQ4658" t="s">
        <v>94</v>
      </c>
    </row>
    <row r="4659" spans="1:69" x14ac:dyDescent="0.3">
      <c r="A4659">
        <v>583</v>
      </c>
      <c r="B4659" t="s">
        <v>3051</v>
      </c>
      <c r="C4659">
        <v>2</v>
      </c>
      <c r="D4659" t="s">
        <v>77</v>
      </c>
      <c r="E4659">
        <v>76</v>
      </c>
      <c r="F4659" t="s">
        <v>3060</v>
      </c>
      <c r="G4659" t="s">
        <v>90</v>
      </c>
      <c r="H4659" t="s">
        <v>90</v>
      </c>
      <c r="I4659">
        <v>575</v>
      </c>
      <c r="J4659" t="s">
        <v>90</v>
      </c>
      <c r="Q4659">
        <v>577</v>
      </c>
      <c r="R4659" t="s">
        <v>90</v>
      </c>
      <c r="S4659" t="s">
        <v>90</v>
      </c>
      <c r="AU4659">
        <v>577</v>
      </c>
      <c r="AV4659" t="s">
        <v>90</v>
      </c>
      <c r="AW4659" t="s">
        <v>90</v>
      </c>
      <c r="AX4659">
        <v>0</v>
      </c>
      <c r="AY4659" t="s">
        <v>3052</v>
      </c>
      <c r="AZ4659" t="s">
        <v>3053</v>
      </c>
      <c r="BA4659" t="s">
        <v>3055</v>
      </c>
      <c r="BI4659">
        <v>577</v>
      </c>
      <c r="BJ4659" t="s">
        <v>90</v>
      </c>
      <c r="BK4659" t="s">
        <v>90</v>
      </c>
      <c r="BO4659" t="s">
        <v>90</v>
      </c>
      <c r="BP4659" t="s">
        <v>93</v>
      </c>
      <c r="BQ4659" t="s">
        <v>94</v>
      </c>
    </row>
    <row r="4660" spans="1:69" x14ac:dyDescent="0.3">
      <c r="A4660">
        <v>583</v>
      </c>
      <c r="B4660" t="s">
        <v>3051</v>
      </c>
      <c r="C4660">
        <v>3</v>
      </c>
      <c r="D4660" t="s">
        <v>83</v>
      </c>
      <c r="E4660">
        <v>76</v>
      </c>
      <c r="F4660" t="s">
        <v>3060</v>
      </c>
      <c r="G4660" t="s">
        <v>90</v>
      </c>
      <c r="H4660" t="s">
        <v>90</v>
      </c>
      <c r="I4660">
        <v>575</v>
      </c>
      <c r="J4660" t="s">
        <v>90</v>
      </c>
      <c r="Q4660">
        <v>577</v>
      </c>
      <c r="R4660" t="s">
        <v>90</v>
      </c>
      <c r="S4660" t="s">
        <v>90</v>
      </c>
      <c r="AU4660">
        <v>577</v>
      </c>
      <c r="AV4660" t="s">
        <v>90</v>
      </c>
      <c r="AW4660" t="s">
        <v>90</v>
      </c>
      <c r="AX4660">
        <v>0</v>
      </c>
      <c r="AY4660" t="s">
        <v>3052</v>
      </c>
      <c r="AZ4660" t="s">
        <v>3053</v>
      </c>
      <c r="BA4660" t="s">
        <v>3056</v>
      </c>
      <c r="BI4660">
        <v>577</v>
      </c>
      <c r="BJ4660" t="s">
        <v>90</v>
      </c>
      <c r="BK4660" t="s">
        <v>90</v>
      </c>
      <c r="BO4660" t="s">
        <v>90</v>
      </c>
      <c r="BP4660" t="s">
        <v>93</v>
      </c>
      <c r="BQ4660" t="s">
        <v>94</v>
      </c>
    </row>
    <row r="4661" spans="1:69" x14ac:dyDescent="0.3">
      <c r="A4661">
        <v>583</v>
      </c>
      <c r="B4661" t="s">
        <v>3051</v>
      </c>
      <c r="C4661">
        <v>4</v>
      </c>
      <c r="D4661" t="s">
        <v>84</v>
      </c>
      <c r="E4661">
        <v>76</v>
      </c>
      <c r="F4661" t="s">
        <v>3060</v>
      </c>
      <c r="G4661" t="s">
        <v>90</v>
      </c>
      <c r="H4661" t="s">
        <v>90</v>
      </c>
      <c r="I4661">
        <v>575</v>
      </c>
      <c r="J4661" t="s">
        <v>90</v>
      </c>
      <c r="Q4661">
        <v>577</v>
      </c>
      <c r="R4661" t="s">
        <v>90</v>
      </c>
      <c r="S4661" t="s">
        <v>90</v>
      </c>
      <c r="AU4661">
        <v>577</v>
      </c>
      <c r="AV4661" t="s">
        <v>90</v>
      </c>
      <c r="AW4661" t="s">
        <v>90</v>
      </c>
      <c r="AX4661">
        <v>0</v>
      </c>
      <c r="AY4661" t="s">
        <v>3052</v>
      </c>
      <c r="AZ4661" t="s">
        <v>3053</v>
      </c>
      <c r="BA4661" t="s">
        <v>3057</v>
      </c>
      <c r="BI4661">
        <v>577</v>
      </c>
      <c r="BJ4661" t="s">
        <v>90</v>
      </c>
      <c r="BK4661" t="s">
        <v>90</v>
      </c>
      <c r="BO4661" t="s">
        <v>90</v>
      </c>
      <c r="BP4661" t="s">
        <v>93</v>
      </c>
      <c r="BQ4661" t="s">
        <v>94</v>
      </c>
    </row>
    <row r="4662" spans="1:69" x14ac:dyDescent="0.3">
      <c r="A4662">
        <v>583</v>
      </c>
      <c r="B4662" t="s">
        <v>3051</v>
      </c>
      <c r="C4662">
        <v>5</v>
      </c>
      <c r="D4662" t="s">
        <v>85</v>
      </c>
      <c r="E4662">
        <v>76</v>
      </c>
      <c r="F4662" t="s">
        <v>3060</v>
      </c>
      <c r="G4662" t="s">
        <v>90</v>
      </c>
      <c r="H4662" t="s">
        <v>90</v>
      </c>
      <c r="I4662">
        <v>575</v>
      </c>
      <c r="J4662" t="s">
        <v>90</v>
      </c>
      <c r="Q4662">
        <v>577</v>
      </c>
      <c r="R4662" t="s">
        <v>90</v>
      </c>
      <c r="S4662" t="s">
        <v>90</v>
      </c>
      <c r="AU4662">
        <v>577</v>
      </c>
      <c r="AV4662" t="s">
        <v>90</v>
      </c>
      <c r="AW4662" t="s">
        <v>90</v>
      </c>
      <c r="AX4662">
        <v>0</v>
      </c>
      <c r="AY4662" t="s">
        <v>3052</v>
      </c>
      <c r="AZ4662" t="s">
        <v>3053</v>
      </c>
      <c r="BA4662" t="s">
        <v>3056</v>
      </c>
      <c r="BI4662">
        <v>577</v>
      </c>
      <c r="BJ4662" t="s">
        <v>90</v>
      </c>
      <c r="BK4662" t="s">
        <v>90</v>
      </c>
      <c r="BO4662" t="s">
        <v>90</v>
      </c>
      <c r="BP4662" t="s">
        <v>93</v>
      </c>
      <c r="BQ4662" t="s">
        <v>94</v>
      </c>
    </row>
    <row r="4663" spans="1:69" x14ac:dyDescent="0.3">
      <c r="A4663">
        <v>583</v>
      </c>
      <c r="B4663" t="s">
        <v>3051</v>
      </c>
      <c r="C4663">
        <v>6</v>
      </c>
      <c r="D4663" t="s">
        <v>86</v>
      </c>
      <c r="E4663">
        <v>76</v>
      </c>
      <c r="F4663" t="s">
        <v>3060</v>
      </c>
      <c r="G4663" t="s">
        <v>90</v>
      </c>
      <c r="H4663" t="s">
        <v>90</v>
      </c>
      <c r="I4663">
        <v>575</v>
      </c>
      <c r="J4663" t="s">
        <v>90</v>
      </c>
      <c r="Q4663">
        <v>577</v>
      </c>
      <c r="R4663" t="s">
        <v>90</v>
      </c>
      <c r="S4663" t="s">
        <v>90</v>
      </c>
      <c r="AU4663">
        <v>577</v>
      </c>
      <c r="AV4663" t="s">
        <v>90</v>
      </c>
      <c r="AW4663" t="s">
        <v>90</v>
      </c>
      <c r="AX4663">
        <v>0</v>
      </c>
      <c r="AY4663" t="s">
        <v>3052</v>
      </c>
      <c r="AZ4663" t="s">
        <v>3058</v>
      </c>
      <c r="BA4663" t="s">
        <v>3057</v>
      </c>
      <c r="BI4663">
        <v>577</v>
      </c>
      <c r="BJ4663" t="s">
        <v>90</v>
      </c>
      <c r="BK4663" t="s">
        <v>90</v>
      </c>
      <c r="BO4663" t="s">
        <v>90</v>
      </c>
      <c r="BP4663" t="s">
        <v>93</v>
      </c>
      <c r="BQ4663" t="s">
        <v>94</v>
      </c>
    </row>
    <row r="4664" spans="1:69" x14ac:dyDescent="0.3">
      <c r="A4664">
        <v>583</v>
      </c>
      <c r="B4664" t="s">
        <v>3051</v>
      </c>
      <c r="C4664">
        <v>7</v>
      </c>
      <c r="D4664" t="s">
        <v>87</v>
      </c>
      <c r="E4664">
        <v>76</v>
      </c>
      <c r="F4664" t="s">
        <v>3060</v>
      </c>
      <c r="G4664" t="s">
        <v>90</v>
      </c>
      <c r="H4664" t="s">
        <v>90</v>
      </c>
      <c r="I4664">
        <v>575</v>
      </c>
      <c r="J4664" t="s">
        <v>90</v>
      </c>
      <c r="Q4664">
        <v>577</v>
      </c>
      <c r="R4664" t="s">
        <v>90</v>
      </c>
      <c r="S4664" t="s">
        <v>90</v>
      </c>
      <c r="AU4664">
        <v>577</v>
      </c>
      <c r="AV4664" t="s">
        <v>90</v>
      </c>
      <c r="AW4664" t="s">
        <v>90</v>
      </c>
      <c r="AX4664">
        <v>0</v>
      </c>
      <c r="AY4664" t="s">
        <v>3052</v>
      </c>
      <c r="AZ4664" t="s">
        <v>3058</v>
      </c>
      <c r="BA4664" t="s">
        <v>3057</v>
      </c>
      <c r="BI4664">
        <v>577</v>
      </c>
      <c r="BJ4664" t="s">
        <v>90</v>
      </c>
      <c r="BK4664" t="s">
        <v>90</v>
      </c>
      <c r="BO4664" t="s">
        <v>90</v>
      </c>
      <c r="BP4664" t="s">
        <v>93</v>
      </c>
      <c r="BQ4664" t="s">
        <v>94</v>
      </c>
    </row>
    <row r="4665" spans="1:69" x14ac:dyDescent="0.3">
      <c r="A4665">
        <v>583</v>
      </c>
      <c r="B4665" t="s">
        <v>3051</v>
      </c>
      <c r="C4665">
        <v>8</v>
      </c>
      <c r="D4665" t="s">
        <v>88</v>
      </c>
      <c r="E4665">
        <v>76</v>
      </c>
      <c r="F4665" t="s">
        <v>3060</v>
      </c>
      <c r="G4665" t="s">
        <v>90</v>
      </c>
      <c r="H4665" t="s">
        <v>90</v>
      </c>
      <c r="I4665">
        <v>575</v>
      </c>
      <c r="J4665" t="s">
        <v>90</v>
      </c>
      <c r="Q4665">
        <v>577</v>
      </c>
      <c r="R4665" t="s">
        <v>90</v>
      </c>
      <c r="S4665" t="s">
        <v>90</v>
      </c>
      <c r="AU4665">
        <v>577</v>
      </c>
      <c r="AV4665" t="s">
        <v>90</v>
      </c>
      <c r="AW4665" t="s">
        <v>90</v>
      </c>
      <c r="AX4665">
        <v>0</v>
      </c>
      <c r="AY4665" t="s">
        <v>3052</v>
      </c>
      <c r="AZ4665" t="s">
        <v>3053</v>
      </c>
      <c r="BA4665" t="s">
        <v>3056</v>
      </c>
      <c r="BI4665">
        <v>577</v>
      </c>
      <c r="BJ4665" t="s">
        <v>90</v>
      </c>
      <c r="BK4665" t="s">
        <v>90</v>
      </c>
      <c r="BO4665" t="s">
        <v>90</v>
      </c>
      <c r="BP4665" t="s">
        <v>93</v>
      </c>
      <c r="BQ4665" t="s">
        <v>94</v>
      </c>
    </row>
    <row r="4666" spans="1:69" x14ac:dyDescent="0.3">
      <c r="A4666">
        <v>584</v>
      </c>
      <c r="B4666" t="s">
        <v>3059</v>
      </c>
      <c r="C4666">
        <v>1</v>
      </c>
      <c r="D4666" t="s">
        <v>67</v>
      </c>
      <c r="E4666">
        <v>76</v>
      </c>
      <c r="F4666" t="s">
        <v>3060</v>
      </c>
      <c r="G4666" t="s">
        <v>90</v>
      </c>
      <c r="H4666" t="s">
        <v>90</v>
      </c>
      <c r="I4666">
        <v>576</v>
      </c>
      <c r="J4666" t="s">
        <v>90</v>
      </c>
      <c r="Q4666">
        <v>577</v>
      </c>
      <c r="R4666" t="s">
        <v>90</v>
      </c>
      <c r="S4666" t="s">
        <v>90</v>
      </c>
      <c r="AU4666">
        <v>577</v>
      </c>
      <c r="AV4666" t="s">
        <v>90</v>
      </c>
      <c r="AW4666" t="s">
        <v>90</v>
      </c>
      <c r="AX4666">
        <v>0</v>
      </c>
      <c r="AY4666" t="s">
        <v>3052</v>
      </c>
      <c r="AZ4666" t="s">
        <v>3053</v>
      </c>
      <c r="BA4666" t="s">
        <v>3054</v>
      </c>
      <c r="BI4666">
        <v>577</v>
      </c>
      <c r="BJ4666" t="s">
        <v>90</v>
      </c>
      <c r="BK4666" t="s">
        <v>90</v>
      </c>
      <c r="BO4666" t="s">
        <v>90</v>
      </c>
      <c r="BP4666" t="s">
        <v>93</v>
      </c>
      <c r="BQ4666" t="s">
        <v>94</v>
      </c>
    </row>
    <row r="4667" spans="1:69" x14ac:dyDescent="0.3">
      <c r="A4667">
        <v>584</v>
      </c>
      <c r="B4667" t="s">
        <v>3059</v>
      </c>
      <c r="C4667">
        <v>2</v>
      </c>
      <c r="D4667" t="s">
        <v>77</v>
      </c>
      <c r="E4667">
        <v>76</v>
      </c>
      <c r="F4667" t="s">
        <v>3060</v>
      </c>
      <c r="G4667" t="s">
        <v>90</v>
      </c>
      <c r="H4667" t="s">
        <v>90</v>
      </c>
      <c r="I4667">
        <v>576</v>
      </c>
      <c r="J4667" t="s">
        <v>90</v>
      </c>
      <c r="Q4667">
        <v>577</v>
      </c>
      <c r="R4667" t="s">
        <v>90</v>
      </c>
      <c r="S4667" t="s">
        <v>90</v>
      </c>
      <c r="AU4667">
        <v>577</v>
      </c>
      <c r="AV4667" t="s">
        <v>90</v>
      </c>
      <c r="AW4667" t="s">
        <v>90</v>
      </c>
      <c r="AX4667">
        <v>0</v>
      </c>
      <c r="AY4667" t="s">
        <v>3052</v>
      </c>
      <c r="AZ4667" t="s">
        <v>3053</v>
      </c>
      <c r="BA4667" t="s">
        <v>3055</v>
      </c>
      <c r="BI4667">
        <v>577</v>
      </c>
      <c r="BJ4667" t="s">
        <v>90</v>
      </c>
      <c r="BK4667" t="s">
        <v>90</v>
      </c>
      <c r="BO4667" t="s">
        <v>90</v>
      </c>
      <c r="BP4667" t="s">
        <v>93</v>
      </c>
      <c r="BQ4667" t="s">
        <v>94</v>
      </c>
    </row>
    <row r="4668" spans="1:69" x14ac:dyDescent="0.3">
      <c r="A4668">
        <v>584</v>
      </c>
      <c r="B4668" t="s">
        <v>3059</v>
      </c>
      <c r="C4668">
        <v>3</v>
      </c>
      <c r="D4668" t="s">
        <v>83</v>
      </c>
      <c r="E4668">
        <v>76</v>
      </c>
      <c r="F4668" t="s">
        <v>3060</v>
      </c>
      <c r="G4668" t="s">
        <v>90</v>
      </c>
      <c r="H4668" t="s">
        <v>90</v>
      </c>
      <c r="I4668">
        <v>576</v>
      </c>
      <c r="J4668" t="s">
        <v>90</v>
      </c>
      <c r="Q4668">
        <v>577</v>
      </c>
      <c r="R4668" t="s">
        <v>90</v>
      </c>
      <c r="S4668" t="s">
        <v>90</v>
      </c>
      <c r="AU4668">
        <v>577</v>
      </c>
      <c r="AV4668" t="s">
        <v>90</v>
      </c>
      <c r="AW4668" t="s">
        <v>90</v>
      </c>
      <c r="AX4668">
        <v>0</v>
      </c>
      <c r="AY4668" t="s">
        <v>3052</v>
      </c>
      <c r="AZ4668" t="s">
        <v>3053</v>
      </c>
      <c r="BA4668" t="s">
        <v>3056</v>
      </c>
      <c r="BI4668">
        <v>577</v>
      </c>
      <c r="BJ4668" t="s">
        <v>90</v>
      </c>
      <c r="BK4668" t="s">
        <v>90</v>
      </c>
      <c r="BO4668" t="s">
        <v>90</v>
      </c>
      <c r="BP4668" t="s">
        <v>93</v>
      </c>
      <c r="BQ4668" t="s">
        <v>94</v>
      </c>
    </row>
    <row r="4669" spans="1:69" x14ac:dyDescent="0.3">
      <c r="A4669">
        <v>584</v>
      </c>
      <c r="B4669" t="s">
        <v>3059</v>
      </c>
      <c r="C4669">
        <v>4</v>
      </c>
      <c r="D4669" t="s">
        <v>84</v>
      </c>
      <c r="E4669">
        <v>76</v>
      </c>
      <c r="F4669" t="s">
        <v>3060</v>
      </c>
      <c r="G4669" t="s">
        <v>90</v>
      </c>
      <c r="H4669" t="s">
        <v>90</v>
      </c>
      <c r="I4669">
        <v>576</v>
      </c>
      <c r="J4669" t="s">
        <v>90</v>
      </c>
      <c r="Q4669">
        <v>577</v>
      </c>
      <c r="R4669" t="s">
        <v>90</v>
      </c>
      <c r="S4669" t="s">
        <v>90</v>
      </c>
      <c r="AU4669">
        <v>577</v>
      </c>
      <c r="AV4669" t="s">
        <v>90</v>
      </c>
      <c r="AW4669" t="s">
        <v>90</v>
      </c>
      <c r="AX4669">
        <v>0</v>
      </c>
      <c r="AY4669" t="s">
        <v>3052</v>
      </c>
      <c r="AZ4669" t="s">
        <v>3053</v>
      </c>
      <c r="BA4669" t="s">
        <v>3057</v>
      </c>
      <c r="BI4669">
        <v>577</v>
      </c>
      <c r="BJ4669" t="s">
        <v>90</v>
      </c>
      <c r="BK4669" t="s">
        <v>90</v>
      </c>
      <c r="BO4669" t="s">
        <v>90</v>
      </c>
      <c r="BP4669" t="s">
        <v>93</v>
      </c>
      <c r="BQ4669" t="s">
        <v>94</v>
      </c>
    </row>
    <row r="4670" spans="1:69" x14ac:dyDescent="0.3">
      <c r="A4670">
        <v>584</v>
      </c>
      <c r="B4670" t="s">
        <v>3059</v>
      </c>
      <c r="C4670">
        <v>5</v>
      </c>
      <c r="D4670" t="s">
        <v>85</v>
      </c>
      <c r="E4670">
        <v>76</v>
      </c>
      <c r="F4670" t="s">
        <v>3060</v>
      </c>
      <c r="G4670" t="s">
        <v>90</v>
      </c>
      <c r="H4670" t="s">
        <v>90</v>
      </c>
      <c r="I4670">
        <v>576</v>
      </c>
      <c r="J4670" t="s">
        <v>90</v>
      </c>
      <c r="Q4670">
        <v>577</v>
      </c>
      <c r="R4670" t="s">
        <v>90</v>
      </c>
      <c r="S4670" t="s">
        <v>90</v>
      </c>
      <c r="AU4670">
        <v>577</v>
      </c>
      <c r="AV4670" t="s">
        <v>90</v>
      </c>
      <c r="AW4670" t="s">
        <v>90</v>
      </c>
      <c r="AX4670">
        <v>0</v>
      </c>
      <c r="AY4670" t="s">
        <v>3052</v>
      </c>
      <c r="AZ4670" t="s">
        <v>3053</v>
      </c>
      <c r="BA4670" t="s">
        <v>3056</v>
      </c>
      <c r="BI4670">
        <v>577</v>
      </c>
      <c r="BJ4670" t="s">
        <v>90</v>
      </c>
      <c r="BK4670" t="s">
        <v>90</v>
      </c>
      <c r="BO4670" t="s">
        <v>90</v>
      </c>
      <c r="BP4670" t="s">
        <v>93</v>
      </c>
      <c r="BQ4670" t="s">
        <v>94</v>
      </c>
    </row>
    <row r="4671" spans="1:69" x14ac:dyDescent="0.3">
      <c r="A4671">
        <v>584</v>
      </c>
      <c r="B4671" t="s">
        <v>3059</v>
      </c>
      <c r="C4671">
        <v>6</v>
      </c>
      <c r="D4671" t="s">
        <v>86</v>
      </c>
      <c r="E4671">
        <v>76</v>
      </c>
      <c r="F4671" t="s">
        <v>3060</v>
      </c>
      <c r="G4671" t="s">
        <v>90</v>
      </c>
      <c r="H4671" t="s">
        <v>90</v>
      </c>
      <c r="I4671">
        <v>576</v>
      </c>
      <c r="J4671" t="s">
        <v>90</v>
      </c>
      <c r="Q4671">
        <v>577</v>
      </c>
      <c r="R4671" t="s">
        <v>90</v>
      </c>
      <c r="S4671" t="s">
        <v>90</v>
      </c>
      <c r="AU4671">
        <v>577</v>
      </c>
      <c r="AV4671" t="s">
        <v>90</v>
      </c>
      <c r="AW4671" t="s">
        <v>90</v>
      </c>
      <c r="AX4671">
        <v>0</v>
      </c>
      <c r="AY4671" t="s">
        <v>3052</v>
      </c>
      <c r="AZ4671" t="s">
        <v>3058</v>
      </c>
      <c r="BA4671" t="s">
        <v>3057</v>
      </c>
      <c r="BI4671">
        <v>577</v>
      </c>
      <c r="BJ4671" t="s">
        <v>90</v>
      </c>
      <c r="BK4671" t="s">
        <v>90</v>
      </c>
      <c r="BO4671" t="s">
        <v>90</v>
      </c>
      <c r="BP4671" t="s">
        <v>93</v>
      </c>
      <c r="BQ4671" t="s">
        <v>94</v>
      </c>
    </row>
    <row r="4672" spans="1:69" x14ac:dyDescent="0.3">
      <c r="A4672">
        <v>584</v>
      </c>
      <c r="B4672" t="s">
        <v>3059</v>
      </c>
      <c r="C4672">
        <v>7</v>
      </c>
      <c r="D4672" t="s">
        <v>87</v>
      </c>
      <c r="E4672">
        <v>76</v>
      </c>
      <c r="F4672" t="s">
        <v>3060</v>
      </c>
      <c r="G4672" t="s">
        <v>90</v>
      </c>
      <c r="H4672" t="s">
        <v>90</v>
      </c>
      <c r="I4672">
        <v>576</v>
      </c>
      <c r="J4672" t="s">
        <v>90</v>
      </c>
      <c r="Q4672">
        <v>577</v>
      </c>
      <c r="R4672" t="s">
        <v>90</v>
      </c>
      <c r="S4672" t="s">
        <v>90</v>
      </c>
      <c r="AU4672">
        <v>577</v>
      </c>
      <c r="AV4672" t="s">
        <v>90</v>
      </c>
      <c r="AW4672" t="s">
        <v>90</v>
      </c>
      <c r="AX4672">
        <v>0</v>
      </c>
      <c r="AY4672" t="s">
        <v>3052</v>
      </c>
      <c r="AZ4672" t="s">
        <v>3058</v>
      </c>
      <c r="BA4672" t="s">
        <v>3057</v>
      </c>
      <c r="BI4672">
        <v>577</v>
      </c>
      <c r="BJ4672" t="s">
        <v>90</v>
      </c>
      <c r="BK4672" t="s">
        <v>90</v>
      </c>
      <c r="BO4672" t="s">
        <v>90</v>
      </c>
      <c r="BP4672" t="s">
        <v>93</v>
      </c>
      <c r="BQ4672" t="s">
        <v>94</v>
      </c>
    </row>
    <row r="4673" spans="1:69" x14ac:dyDescent="0.3">
      <c r="A4673">
        <v>584</v>
      </c>
      <c r="B4673" t="s">
        <v>3059</v>
      </c>
      <c r="C4673">
        <v>8</v>
      </c>
      <c r="D4673" t="s">
        <v>88</v>
      </c>
      <c r="E4673">
        <v>76</v>
      </c>
      <c r="F4673" t="s">
        <v>3060</v>
      </c>
      <c r="G4673" t="s">
        <v>90</v>
      </c>
      <c r="H4673" t="s">
        <v>90</v>
      </c>
      <c r="I4673">
        <v>576</v>
      </c>
      <c r="J4673" t="s">
        <v>90</v>
      </c>
      <c r="Q4673">
        <v>577</v>
      </c>
      <c r="R4673" t="s">
        <v>90</v>
      </c>
      <c r="S4673" t="s">
        <v>90</v>
      </c>
      <c r="AU4673">
        <v>577</v>
      </c>
      <c r="AV4673" t="s">
        <v>90</v>
      </c>
      <c r="AW4673" t="s">
        <v>90</v>
      </c>
      <c r="AX4673">
        <v>0</v>
      </c>
      <c r="AY4673" t="s">
        <v>3052</v>
      </c>
      <c r="AZ4673" t="s">
        <v>3053</v>
      </c>
      <c r="BA4673" t="s">
        <v>3056</v>
      </c>
      <c r="BI4673">
        <v>577</v>
      </c>
      <c r="BJ4673" t="s">
        <v>90</v>
      </c>
      <c r="BK4673" t="s">
        <v>90</v>
      </c>
      <c r="BO4673" t="s">
        <v>90</v>
      </c>
      <c r="BP4673" t="s">
        <v>93</v>
      </c>
      <c r="BQ4673" t="s">
        <v>94</v>
      </c>
    </row>
    <row r="4674" spans="1:69" x14ac:dyDescent="0.3">
      <c r="A4674">
        <v>585</v>
      </c>
      <c r="B4674" t="s">
        <v>2427</v>
      </c>
      <c r="C4674">
        <v>1</v>
      </c>
      <c r="D4674" t="s">
        <v>67</v>
      </c>
      <c r="E4674">
        <v>76</v>
      </c>
      <c r="F4674" t="s">
        <v>3060</v>
      </c>
      <c r="G4674" t="s">
        <v>90</v>
      </c>
      <c r="H4674" t="s">
        <v>90</v>
      </c>
      <c r="O4674">
        <v>565</v>
      </c>
      <c r="P4674" t="s">
        <v>90</v>
      </c>
      <c r="AF4674" t="s">
        <v>2955</v>
      </c>
      <c r="AG4674" t="s">
        <v>720</v>
      </c>
      <c r="AH4674" t="s">
        <v>428</v>
      </c>
      <c r="AR4674">
        <v>563</v>
      </c>
      <c r="AS4674" t="s">
        <v>90</v>
      </c>
      <c r="AT4674" t="s">
        <v>90</v>
      </c>
      <c r="BB4674" t="s">
        <v>3141</v>
      </c>
      <c r="BC4674" t="s">
        <v>3142</v>
      </c>
      <c r="BD4674" t="s">
        <v>1713</v>
      </c>
      <c r="BE4674" t="s">
        <v>2950</v>
      </c>
      <c r="BF4674" t="s">
        <v>3143</v>
      </c>
      <c r="BG4674" t="s">
        <v>591</v>
      </c>
      <c r="BH4674" t="s">
        <v>95</v>
      </c>
      <c r="BI4674" t="s">
        <v>3144</v>
      </c>
      <c r="BJ4674" t="s">
        <v>228</v>
      </c>
      <c r="BK4674" t="s">
        <v>201</v>
      </c>
      <c r="BL4674" t="s">
        <v>3145</v>
      </c>
      <c r="BM4674" t="s">
        <v>713</v>
      </c>
      <c r="BN4674" t="s">
        <v>73</v>
      </c>
      <c r="BO4674" t="s">
        <v>90</v>
      </c>
      <c r="BP4674" t="s">
        <v>93</v>
      </c>
      <c r="BQ4674" t="s">
        <v>94</v>
      </c>
    </row>
    <row r="4675" spans="1:69" x14ac:dyDescent="0.3">
      <c r="A4675">
        <v>585</v>
      </c>
      <c r="B4675" t="s">
        <v>2427</v>
      </c>
      <c r="C4675">
        <v>2</v>
      </c>
      <c r="D4675" t="s">
        <v>77</v>
      </c>
      <c r="E4675">
        <v>76</v>
      </c>
      <c r="F4675" t="s">
        <v>3060</v>
      </c>
      <c r="G4675" t="s">
        <v>90</v>
      </c>
      <c r="H4675" t="s">
        <v>90</v>
      </c>
      <c r="O4675">
        <v>565</v>
      </c>
      <c r="P4675" t="s">
        <v>90</v>
      </c>
      <c r="AF4675" t="s">
        <v>2955</v>
      </c>
      <c r="AG4675" t="s">
        <v>720</v>
      </c>
      <c r="AH4675" t="s">
        <v>428</v>
      </c>
      <c r="AR4675">
        <v>563</v>
      </c>
      <c r="AS4675" t="s">
        <v>90</v>
      </c>
      <c r="AT4675" t="s">
        <v>90</v>
      </c>
      <c r="BB4675" t="s">
        <v>3141</v>
      </c>
      <c r="BC4675" t="s">
        <v>3142</v>
      </c>
      <c r="BD4675" t="s">
        <v>1713</v>
      </c>
      <c r="BE4675" t="s">
        <v>2950</v>
      </c>
      <c r="BF4675" t="s">
        <v>3143</v>
      </c>
      <c r="BG4675" t="s">
        <v>591</v>
      </c>
      <c r="BH4675" t="s">
        <v>95</v>
      </c>
      <c r="BI4675" t="s">
        <v>3144</v>
      </c>
      <c r="BJ4675" t="s">
        <v>228</v>
      </c>
      <c r="BK4675" t="s">
        <v>201</v>
      </c>
      <c r="BL4675" t="s">
        <v>3145</v>
      </c>
      <c r="BM4675" t="s">
        <v>713</v>
      </c>
      <c r="BN4675" t="s">
        <v>73</v>
      </c>
      <c r="BO4675" t="s">
        <v>90</v>
      </c>
      <c r="BP4675" t="s">
        <v>93</v>
      </c>
      <c r="BQ4675" t="s">
        <v>94</v>
      </c>
    </row>
    <row r="4676" spans="1:69" x14ac:dyDescent="0.3">
      <c r="A4676">
        <v>585</v>
      </c>
      <c r="B4676" t="s">
        <v>2427</v>
      </c>
      <c r="C4676">
        <v>3</v>
      </c>
      <c r="D4676" t="s">
        <v>83</v>
      </c>
      <c r="E4676">
        <v>76</v>
      </c>
      <c r="F4676" t="s">
        <v>3060</v>
      </c>
      <c r="G4676" t="s">
        <v>90</v>
      </c>
      <c r="H4676" t="s">
        <v>90</v>
      </c>
      <c r="O4676">
        <v>565</v>
      </c>
      <c r="P4676" t="s">
        <v>90</v>
      </c>
      <c r="AF4676" t="s">
        <v>2955</v>
      </c>
      <c r="AG4676" t="s">
        <v>720</v>
      </c>
      <c r="AH4676" t="s">
        <v>428</v>
      </c>
      <c r="AR4676">
        <v>563</v>
      </c>
      <c r="AS4676" t="s">
        <v>90</v>
      </c>
      <c r="AT4676" t="s">
        <v>90</v>
      </c>
      <c r="BB4676" t="s">
        <v>3141</v>
      </c>
      <c r="BC4676" t="s">
        <v>3142</v>
      </c>
      <c r="BD4676" t="s">
        <v>1722</v>
      </c>
      <c r="BE4676" t="s">
        <v>2950</v>
      </c>
      <c r="BF4676" t="s">
        <v>3143</v>
      </c>
      <c r="BG4676" t="s">
        <v>591</v>
      </c>
      <c r="BH4676" t="s">
        <v>92</v>
      </c>
      <c r="BI4676" t="s">
        <v>3144</v>
      </c>
      <c r="BJ4676" t="s">
        <v>228</v>
      </c>
      <c r="BK4676" t="s">
        <v>119</v>
      </c>
      <c r="BL4676" t="s">
        <v>3145</v>
      </c>
      <c r="BM4676" t="s">
        <v>713</v>
      </c>
      <c r="BN4676" t="s">
        <v>80</v>
      </c>
      <c r="BO4676" t="s">
        <v>90</v>
      </c>
      <c r="BP4676" t="s">
        <v>93</v>
      </c>
      <c r="BQ4676" t="s">
        <v>94</v>
      </c>
    </row>
    <row r="4677" spans="1:69" x14ac:dyDescent="0.3">
      <c r="A4677">
        <v>585</v>
      </c>
      <c r="B4677" t="s">
        <v>2427</v>
      </c>
      <c r="C4677">
        <v>4</v>
      </c>
      <c r="D4677" t="s">
        <v>84</v>
      </c>
      <c r="E4677">
        <v>76</v>
      </c>
      <c r="F4677" t="s">
        <v>3060</v>
      </c>
      <c r="G4677" t="s">
        <v>90</v>
      </c>
      <c r="H4677" t="s">
        <v>90</v>
      </c>
      <c r="O4677">
        <v>565</v>
      </c>
      <c r="P4677" t="s">
        <v>90</v>
      </c>
      <c r="AF4677" t="s">
        <v>2955</v>
      </c>
      <c r="AG4677" t="s">
        <v>720</v>
      </c>
      <c r="AH4677" t="s">
        <v>428</v>
      </c>
      <c r="AR4677">
        <v>563</v>
      </c>
      <c r="AS4677" t="s">
        <v>90</v>
      </c>
      <c r="AT4677" t="s">
        <v>90</v>
      </c>
      <c r="BB4677" t="s">
        <v>3141</v>
      </c>
      <c r="BC4677" t="s">
        <v>3142</v>
      </c>
      <c r="BD4677" t="s">
        <v>1713</v>
      </c>
      <c r="BE4677" t="s">
        <v>2950</v>
      </c>
      <c r="BF4677" t="s">
        <v>3143</v>
      </c>
      <c r="BG4677" t="s">
        <v>591</v>
      </c>
      <c r="BH4677" t="s">
        <v>95</v>
      </c>
      <c r="BI4677" t="s">
        <v>3144</v>
      </c>
      <c r="BJ4677" t="s">
        <v>228</v>
      </c>
      <c r="BK4677" t="s">
        <v>108</v>
      </c>
      <c r="BL4677" t="s">
        <v>3145</v>
      </c>
      <c r="BM4677" t="s">
        <v>713</v>
      </c>
      <c r="BN4677" t="s">
        <v>73</v>
      </c>
      <c r="BO4677" t="s">
        <v>90</v>
      </c>
      <c r="BP4677" t="s">
        <v>93</v>
      </c>
      <c r="BQ4677" t="s">
        <v>94</v>
      </c>
    </row>
    <row r="4678" spans="1:69" x14ac:dyDescent="0.3">
      <c r="A4678">
        <v>585</v>
      </c>
      <c r="B4678" t="s">
        <v>2427</v>
      </c>
      <c r="C4678">
        <v>5</v>
      </c>
      <c r="D4678" t="s">
        <v>85</v>
      </c>
      <c r="E4678">
        <v>76</v>
      </c>
      <c r="F4678" t="s">
        <v>3060</v>
      </c>
      <c r="G4678" t="s">
        <v>90</v>
      </c>
      <c r="H4678" t="s">
        <v>90</v>
      </c>
      <c r="O4678">
        <v>565</v>
      </c>
      <c r="P4678" t="s">
        <v>90</v>
      </c>
      <c r="AF4678" t="s">
        <v>2955</v>
      </c>
      <c r="AG4678" t="s">
        <v>720</v>
      </c>
      <c r="AH4678" t="s">
        <v>428</v>
      </c>
      <c r="AR4678">
        <v>563</v>
      </c>
      <c r="AS4678" t="s">
        <v>90</v>
      </c>
      <c r="AT4678" t="s">
        <v>90</v>
      </c>
      <c r="BB4678" t="s">
        <v>3141</v>
      </c>
      <c r="BC4678" t="s">
        <v>3142</v>
      </c>
      <c r="BD4678" t="s">
        <v>1722</v>
      </c>
      <c r="BE4678" t="s">
        <v>2950</v>
      </c>
      <c r="BF4678" t="s">
        <v>3143</v>
      </c>
      <c r="BG4678" t="s">
        <v>591</v>
      </c>
      <c r="BH4678" t="s">
        <v>92</v>
      </c>
      <c r="BI4678" t="s">
        <v>3144</v>
      </c>
      <c r="BJ4678" t="s">
        <v>228</v>
      </c>
      <c r="BK4678" t="s">
        <v>201</v>
      </c>
      <c r="BL4678" t="s">
        <v>3145</v>
      </c>
      <c r="BM4678" t="s">
        <v>713</v>
      </c>
      <c r="BN4678" t="s">
        <v>80</v>
      </c>
      <c r="BO4678" t="s">
        <v>90</v>
      </c>
      <c r="BP4678" t="s">
        <v>93</v>
      </c>
      <c r="BQ4678" t="s">
        <v>94</v>
      </c>
    </row>
    <row r="4679" spans="1:69" x14ac:dyDescent="0.3">
      <c r="A4679">
        <v>585</v>
      </c>
      <c r="B4679" t="s">
        <v>2427</v>
      </c>
      <c r="C4679">
        <v>6</v>
      </c>
      <c r="D4679" t="s">
        <v>86</v>
      </c>
      <c r="E4679">
        <v>76</v>
      </c>
      <c r="F4679" t="s">
        <v>3060</v>
      </c>
      <c r="G4679" t="s">
        <v>90</v>
      </c>
      <c r="H4679" t="s">
        <v>90</v>
      </c>
      <c r="O4679">
        <v>565</v>
      </c>
      <c r="P4679" t="s">
        <v>90</v>
      </c>
      <c r="AF4679" t="s">
        <v>2955</v>
      </c>
      <c r="AG4679" t="s">
        <v>720</v>
      </c>
      <c r="AH4679" t="s">
        <v>428</v>
      </c>
      <c r="AR4679">
        <v>563</v>
      </c>
      <c r="AS4679" t="s">
        <v>90</v>
      </c>
      <c r="AT4679" t="s">
        <v>90</v>
      </c>
      <c r="BB4679" t="s">
        <v>3141</v>
      </c>
      <c r="BC4679" t="s">
        <v>3146</v>
      </c>
      <c r="BD4679" t="s">
        <v>1713</v>
      </c>
      <c r="BE4679" t="s">
        <v>2950</v>
      </c>
      <c r="BF4679" t="s">
        <v>3143</v>
      </c>
      <c r="BG4679" t="s">
        <v>581</v>
      </c>
      <c r="BH4679" t="s">
        <v>95</v>
      </c>
      <c r="BI4679" t="s">
        <v>3144</v>
      </c>
      <c r="BJ4679" t="s">
        <v>231</v>
      </c>
      <c r="BK4679" t="s">
        <v>108</v>
      </c>
      <c r="BL4679" t="s">
        <v>3145</v>
      </c>
      <c r="BM4679" t="s">
        <v>716</v>
      </c>
      <c r="BN4679" t="s">
        <v>73</v>
      </c>
      <c r="BO4679" t="s">
        <v>69</v>
      </c>
      <c r="BP4679" t="s">
        <v>93</v>
      </c>
      <c r="BQ4679" t="s">
        <v>293</v>
      </c>
    </row>
    <row r="4680" spans="1:69" x14ac:dyDescent="0.3">
      <c r="A4680">
        <v>585</v>
      </c>
      <c r="B4680" t="s">
        <v>2427</v>
      </c>
      <c r="C4680">
        <v>7</v>
      </c>
      <c r="D4680" t="s">
        <v>87</v>
      </c>
      <c r="E4680">
        <v>76</v>
      </c>
      <c r="F4680" t="s">
        <v>3060</v>
      </c>
      <c r="G4680" t="s">
        <v>90</v>
      </c>
      <c r="H4680" t="s">
        <v>90</v>
      </c>
      <c r="O4680">
        <v>565</v>
      </c>
      <c r="P4680" t="s">
        <v>90</v>
      </c>
      <c r="AF4680" t="s">
        <v>2955</v>
      </c>
      <c r="AG4680" t="s">
        <v>720</v>
      </c>
      <c r="AH4680" t="s">
        <v>428</v>
      </c>
      <c r="AR4680">
        <v>563</v>
      </c>
      <c r="AS4680" t="s">
        <v>90</v>
      </c>
      <c r="AT4680" t="s">
        <v>90</v>
      </c>
      <c r="BB4680" t="s">
        <v>3141</v>
      </c>
      <c r="BC4680" t="s">
        <v>3146</v>
      </c>
      <c r="BD4680" t="s">
        <v>1713</v>
      </c>
      <c r="BE4680" t="s">
        <v>2950</v>
      </c>
      <c r="BF4680" t="s">
        <v>3143</v>
      </c>
      <c r="BG4680" t="s">
        <v>581</v>
      </c>
      <c r="BH4680" t="s">
        <v>95</v>
      </c>
      <c r="BI4680" t="s">
        <v>3144</v>
      </c>
      <c r="BJ4680" t="s">
        <v>231</v>
      </c>
      <c r="BK4680" t="s">
        <v>108</v>
      </c>
      <c r="BL4680" t="s">
        <v>3145</v>
      </c>
      <c r="BM4680" t="s">
        <v>716</v>
      </c>
      <c r="BN4680" t="s">
        <v>73</v>
      </c>
      <c r="BO4680" t="s">
        <v>69</v>
      </c>
      <c r="BP4680" t="s">
        <v>93</v>
      </c>
      <c r="BQ4680" t="s">
        <v>293</v>
      </c>
    </row>
    <row r="4681" spans="1:69" x14ac:dyDescent="0.3">
      <c r="A4681">
        <v>585</v>
      </c>
      <c r="B4681" t="s">
        <v>2427</v>
      </c>
      <c r="C4681">
        <v>8</v>
      </c>
      <c r="D4681" t="s">
        <v>88</v>
      </c>
      <c r="E4681">
        <v>76</v>
      </c>
      <c r="F4681" t="s">
        <v>3060</v>
      </c>
      <c r="G4681" t="s">
        <v>90</v>
      </c>
      <c r="H4681" t="s">
        <v>90</v>
      </c>
      <c r="O4681">
        <v>565</v>
      </c>
      <c r="P4681" t="s">
        <v>90</v>
      </c>
      <c r="AF4681" t="s">
        <v>2955</v>
      </c>
      <c r="AG4681" t="s">
        <v>720</v>
      </c>
      <c r="AH4681" t="s">
        <v>428</v>
      </c>
      <c r="AR4681">
        <v>563</v>
      </c>
      <c r="AS4681" t="s">
        <v>90</v>
      </c>
      <c r="AT4681" t="s">
        <v>90</v>
      </c>
      <c r="BB4681" t="s">
        <v>3141</v>
      </c>
      <c r="BC4681" t="s">
        <v>3142</v>
      </c>
      <c r="BD4681" t="s">
        <v>1722</v>
      </c>
      <c r="BE4681" t="s">
        <v>2950</v>
      </c>
      <c r="BF4681" t="s">
        <v>3143</v>
      </c>
      <c r="BG4681" t="s">
        <v>591</v>
      </c>
      <c r="BH4681" t="s">
        <v>92</v>
      </c>
      <c r="BI4681" t="s">
        <v>3144</v>
      </c>
      <c r="BJ4681" t="s">
        <v>228</v>
      </c>
      <c r="BK4681" t="s">
        <v>119</v>
      </c>
      <c r="BL4681" t="s">
        <v>3145</v>
      </c>
      <c r="BM4681" t="s">
        <v>713</v>
      </c>
      <c r="BN4681" t="s">
        <v>80</v>
      </c>
      <c r="BO4681" t="s">
        <v>90</v>
      </c>
      <c r="BP4681" t="s">
        <v>93</v>
      </c>
      <c r="BQ4681" t="s">
        <v>94</v>
      </c>
    </row>
    <row r="4682" spans="1:69" x14ac:dyDescent="0.3">
      <c r="A4682">
        <v>586</v>
      </c>
      <c r="B4682" t="s">
        <v>3147</v>
      </c>
      <c r="C4682">
        <v>1</v>
      </c>
      <c r="D4682" t="s">
        <v>67</v>
      </c>
      <c r="E4682">
        <v>77</v>
      </c>
      <c r="F4682" t="s">
        <v>3148</v>
      </c>
      <c r="G4682" t="s">
        <v>90</v>
      </c>
      <c r="H4682" t="s">
        <v>90</v>
      </c>
      <c r="K4682">
        <v>589</v>
      </c>
      <c r="L4682" t="s">
        <v>90</v>
      </c>
      <c r="Q4682" t="s">
        <v>3149</v>
      </c>
      <c r="R4682" t="s">
        <v>228</v>
      </c>
      <c r="S4682" t="s">
        <v>238</v>
      </c>
      <c r="AU4682" t="s">
        <v>3149</v>
      </c>
      <c r="AV4682" t="s">
        <v>228</v>
      </c>
      <c r="AW4682" t="s">
        <v>238</v>
      </c>
      <c r="AX4682" t="s">
        <v>3150</v>
      </c>
      <c r="AY4682" t="s">
        <v>3151</v>
      </c>
      <c r="AZ4682" t="s">
        <v>3152</v>
      </c>
      <c r="BA4682" t="s">
        <v>1893</v>
      </c>
      <c r="BO4682" t="s">
        <v>78</v>
      </c>
      <c r="BP4682" t="s">
        <v>93</v>
      </c>
      <c r="BQ4682" t="s">
        <v>224</v>
      </c>
    </row>
    <row r="4683" spans="1:69" x14ac:dyDescent="0.3">
      <c r="A4683">
        <v>586</v>
      </c>
      <c r="B4683" t="s">
        <v>3147</v>
      </c>
      <c r="C4683">
        <v>2</v>
      </c>
      <c r="D4683" t="s">
        <v>77</v>
      </c>
      <c r="E4683">
        <v>77</v>
      </c>
      <c r="F4683" t="s">
        <v>3148</v>
      </c>
      <c r="G4683" t="s">
        <v>90</v>
      </c>
      <c r="H4683" t="s">
        <v>90</v>
      </c>
      <c r="K4683">
        <v>589</v>
      </c>
      <c r="L4683" t="s">
        <v>90</v>
      </c>
      <c r="Q4683" t="s">
        <v>3149</v>
      </c>
      <c r="R4683" t="s">
        <v>228</v>
      </c>
      <c r="S4683" t="s">
        <v>238</v>
      </c>
      <c r="AU4683" t="s">
        <v>3149</v>
      </c>
      <c r="AV4683" t="s">
        <v>228</v>
      </c>
      <c r="AW4683" t="s">
        <v>238</v>
      </c>
      <c r="AX4683" t="s">
        <v>3150</v>
      </c>
      <c r="AY4683" t="s">
        <v>3151</v>
      </c>
      <c r="AZ4683" t="s">
        <v>3152</v>
      </c>
      <c r="BA4683" t="s">
        <v>1893</v>
      </c>
      <c r="BO4683" t="s">
        <v>78</v>
      </c>
      <c r="BP4683" t="s">
        <v>93</v>
      </c>
      <c r="BQ4683" t="s">
        <v>224</v>
      </c>
    </row>
    <row r="4684" spans="1:69" x14ac:dyDescent="0.3">
      <c r="A4684">
        <v>586</v>
      </c>
      <c r="B4684" t="s">
        <v>3147</v>
      </c>
      <c r="C4684">
        <v>3</v>
      </c>
      <c r="D4684" t="s">
        <v>83</v>
      </c>
      <c r="E4684">
        <v>77</v>
      </c>
      <c r="F4684" t="s">
        <v>3148</v>
      </c>
      <c r="G4684" t="s">
        <v>90</v>
      </c>
      <c r="H4684" t="s">
        <v>90</v>
      </c>
      <c r="K4684">
        <v>589</v>
      </c>
      <c r="L4684" t="s">
        <v>90</v>
      </c>
      <c r="Q4684" t="s">
        <v>3149</v>
      </c>
      <c r="R4684" t="s">
        <v>228</v>
      </c>
      <c r="S4684" t="s">
        <v>228</v>
      </c>
      <c r="AU4684" t="s">
        <v>3149</v>
      </c>
      <c r="AV4684" t="s">
        <v>228</v>
      </c>
      <c r="AW4684" t="s">
        <v>228</v>
      </c>
      <c r="AX4684" t="s">
        <v>3150</v>
      </c>
      <c r="AY4684" t="s">
        <v>3151</v>
      </c>
      <c r="AZ4684" t="s">
        <v>3152</v>
      </c>
      <c r="BA4684" t="s">
        <v>1479</v>
      </c>
      <c r="BO4684" t="s">
        <v>78</v>
      </c>
      <c r="BP4684" t="s">
        <v>93</v>
      </c>
      <c r="BQ4684" t="s">
        <v>224</v>
      </c>
    </row>
    <row r="4685" spans="1:69" x14ac:dyDescent="0.3">
      <c r="A4685">
        <v>586</v>
      </c>
      <c r="B4685" t="s">
        <v>3147</v>
      </c>
      <c r="C4685">
        <v>4</v>
      </c>
      <c r="D4685" t="s">
        <v>84</v>
      </c>
      <c r="E4685">
        <v>77</v>
      </c>
      <c r="F4685" t="s">
        <v>3148</v>
      </c>
      <c r="G4685" t="s">
        <v>90</v>
      </c>
      <c r="H4685" t="s">
        <v>90</v>
      </c>
      <c r="K4685">
        <v>589</v>
      </c>
      <c r="L4685" t="s">
        <v>90</v>
      </c>
      <c r="Q4685" t="s">
        <v>3149</v>
      </c>
      <c r="R4685" t="s">
        <v>228</v>
      </c>
      <c r="S4685" t="s">
        <v>230</v>
      </c>
      <c r="AU4685" t="s">
        <v>3149</v>
      </c>
      <c r="AV4685" t="s">
        <v>228</v>
      </c>
      <c r="AW4685" t="s">
        <v>230</v>
      </c>
      <c r="AX4685" t="s">
        <v>3150</v>
      </c>
      <c r="AY4685" t="s">
        <v>3151</v>
      </c>
      <c r="AZ4685" t="s">
        <v>3152</v>
      </c>
      <c r="BA4685" t="s">
        <v>3153</v>
      </c>
      <c r="BO4685" t="s">
        <v>78</v>
      </c>
      <c r="BP4685" t="s">
        <v>93</v>
      </c>
      <c r="BQ4685" t="s">
        <v>224</v>
      </c>
    </row>
    <row r="4686" spans="1:69" x14ac:dyDescent="0.3">
      <c r="A4686">
        <v>586</v>
      </c>
      <c r="B4686" t="s">
        <v>3147</v>
      </c>
      <c r="C4686">
        <v>5</v>
      </c>
      <c r="D4686" t="s">
        <v>85</v>
      </c>
      <c r="E4686">
        <v>77</v>
      </c>
      <c r="F4686" t="s">
        <v>3148</v>
      </c>
      <c r="G4686" t="s">
        <v>90</v>
      </c>
      <c r="H4686" t="s">
        <v>90</v>
      </c>
      <c r="K4686">
        <v>589</v>
      </c>
      <c r="L4686" t="s">
        <v>90</v>
      </c>
      <c r="Q4686" t="s">
        <v>3149</v>
      </c>
      <c r="R4686" t="s">
        <v>228</v>
      </c>
      <c r="S4686" t="s">
        <v>228</v>
      </c>
      <c r="AU4686" t="s">
        <v>3149</v>
      </c>
      <c r="AV4686" t="s">
        <v>228</v>
      </c>
      <c r="AW4686" t="s">
        <v>228</v>
      </c>
      <c r="AX4686" t="s">
        <v>3150</v>
      </c>
      <c r="AY4686" t="s">
        <v>3151</v>
      </c>
      <c r="AZ4686" t="s">
        <v>3152</v>
      </c>
      <c r="BA4686" t="s">
        <v>1479</v>
      </c>
      <c r="BO4686" t="s">
        <v>78</v>
      </c>
      <c r="BP4686" t="s">
        <v>93</v>
      </c>
      <c r="BQ4686" t="s">
        <v>224</v>
      </c>
    </row>
    <row r="4687" spans="1:69" x14ac:dyDescent="0.3">
      <c r="A4687">
        <v>586</v>
      </c>
      <c r="B4687" t="s">
        <v>3147</v>
      </c>
      <c r="C4687">
        <v>6</v>
      </c>
      <c r="D4687" t="s">
        <v>86</v>
      </c>
      <c r="E4687">
        <v>77</v>
      </c>
      <c r="F4687" t="s">
        <v>3148</v>
      </c>
      <c r="G4687" t="s">
        <v>90</v>
      </c>
      <c r="H4687" t="s">
        <v>90</v>
      </c>
      <c r="K4687">
        <v>589</v>
      </c>
      <c r="L4687" t="s">
        <v>90</v>
      </c>
      <c r="Q4687" t="s">
        <v>3149</v>
      </c>
      <c r="R4687" t="s">
        <v>231</v>
      </c>
      <c r="S4687" t="s">
        <v>231</v>
      </c>
      <c r="AU4687" t="s">
        <v>3149</v>
      </c>
      <c r="AV4687" t="s">
        <v>231</v>
      </c>
      <c r="AW4687" t="s">
        <v>231</v>
      </c>
      <c r="AX4687" t="s">
        <v>3150</v>
      </c>
      <c r="AY4687" t="s">
        <v>3151</v>
      </c>
      <c r="AZ4687" t="s">
        <v>3154</v>
      </c>
      <c r="BA4687" t="s">
        <v>1487</v>
      </c>
      <c r="BO4687" t="s">
        <v>69</v>
      </c>
      <c r="BP4687" t="s">
        <v>93</v>
      </c>
      <c r="BQ4687" t="s">
        <v>225</v>
      </c>
    </row>
    <row r="4688" spans="1:69" x14ac:dyDescent="0.3">
      <c r="A4688">
        <v>586</v>
      </c>
      <c r="B4688" t="s">
        <v>3147</v>
      </c>
      <c r="C4688">
        <v>7</v>
      </c>
      <c r="D4688" t="s">
        <v>87</v>
      </c>
      <c r="E4688">
        <v>77</v>
      </c>
      <c r="F4688" t="s">
        <v>3148</v>
      </c>
      <c r="G4688" t="s">
        <v>90</v>
      </c>
      <c r="H4688" t="s">
        <v>90</v>
      </c>
      <c r="K4688">
        <v>589</v>
      </c>
      <c r="L4688" t="s">
        <v>90</v>
      </c>
      <c r="Q4688" t="s">
        <v>3149</v>
      </c>
      <c r="R4688" t="s">
        <v>231</v>
      </c>
      <c r="S4688" t="s">
        <v>231</v>
      </c>
      <c r="AU4688" t="s">
        <v>3149</v>
      </c>
      <c r="AV4688" t="s">
        <v>231</v>
      </c>
      <c r="AW4688" t="s">
        <v>231</v>
      </c>
      <c r="AX4688" t="s">
        <v>3150</v>
      </c>
      <c r="AY4688" t="s">
        <v>3151</v>
      </c>
      <c r="AZ4688" t="s">
        <v>3154</v>
      </c>
      <c r="BA4688" t="s">
        <v>1487</v>
      </c>
      <c r="BO4688" t="s">
        <v>69</v>
      </c>
      <c r="BP4688" t="s">
        <v>93</v>
      </c>
      <c r="BQ4688" t="s">
        <v>225</v>
      </c>
    </row>
    <row r="4689" spans="1:69" x14ac:dyDescent="0.3">
      <c r="A4689">
        <v>586</v>
      </c>
      <c r="B4689" t="s">
        <v>3147</v>
      </c>
      <c r="C4689">
        <v>8</v>
      </c>
      <c r="D4689" t="s">
        <v>88</v>
      </c>
      <c r="E4689">
        <v>77</v>
      </c>
      <c r="F4689" t="s">
        <v>3148</v>
      </c>
      <c r="G4689" t="s">
        <v>90</v>
      </c>
      <c r="H4689" t="s">
        <v>90</v>
      </c>
      <c r="K4689">
        <v>589</v>
      </c>
      <c r="L4689" t="s">
        <v>90</v>
      </c>
      <c r="Q4689" t="s">
        <v>3149</v>
      </c>
      <c r="R4689" t="s">
        <v>228</v>
      </c>
      <c r="S4689" t="s">
        <v>228</v>
      </c>
      <c r="AU4689" t="s">
        <v>3149</v>
      </c>
      <c r="AV4689" t="s">
        <v>228</v>
      </c>
      <c r="AW4689" t="s">
        <v>228</v>
      </c>
      <c r="AX4689" t="s">
        <v>3150</v>
      </c>
      <c r="AY4689" t="s">
        <v>3151</v>
      </c>
      <c r="AZ4689" t="s">
        <v>3152</v>
      </c>
      <c r="BA4689" t="s">
        <v>1479</v>
      </c>
      <c r="BO4689" t="s">
        <v>78</v>
      </c>
      <c r="BP4689" t="s">
        <v>93</v>
      </c>
      <c r="BQ4689" t="s">
        <v>224</v>
      </c>
    </row>
    <row r="4690" spans="1:69" x14ac:dyDescent="0.3">
      <c r="A4690">
        <v>587</v>
      </c>
      <c r="B4690" t="s">
        <v>3155</v>
      </c>
      <c r="C4690">
        <v>1</v>
      </c>
      <c r="D4690" t="s">
        <v>67</v>
      </c>
      <c r="E4690">
        <v>77</v>
      </c>
      <c r="F4690" t="s">
        <v>3148</v>
      </c>
      <c r="G4690" t="s">
        <v>90</v>
      </c>
      <c r="H4690" t="s">
        <v>90</v>
      </c>
      <c r="K4690">
        <v>590</v>
      </c>
      <c r="L4690" t="s">
        <v>90</v>
      </c>
      <c r="W4690">
        <v>588</v>
      </c>
      <c r="X4690" t="s">
        <v>90</v>
      </c>
      <c r="Y4690" t="s">
        <v>90</v>
      </c>
      <c r="AU4690">
        <v>588</v>
      </c>
      <c r="AV4690" t="s">
        <v>90</v>
      </c>
      <c r="AW4690" t="s">
        <v>90</v>
      </c>
      <c r="AX4690">
        <v>0</v>
      </c>
      <c r="AY4690" t="s">
        <v>3156</v>
      </c>
      <c r="AZ4690" t="s">
        <v>844</v>
      </c>
      <c r="BA4690" t="s">
        <v>230</v>
      </c>
      <c r="BO4690" t="s">
        <v>90</v>
      </c>
      <c r="BP4690" t="s">
        <v>93</v>
      </c>
      <c r="BQ4690" t="s">
        <v>94</v>
      </c>
    </row>
    <row r="4691" spans="1:69" x14ac:dyDescent="0.3">
      <c r="A4691">
        <v>587</v>
      </c>
      <c r="B4691" t="s">
        <v>3155</v>
      </c>
      <c r="C4691">
        <v>2</v>
      </c>
      <c r="D4691" t="s">
        <v>77</v>
      </c>
      <c r="E4691">
        <v>77</v>
      </c>
      <c r="F4691" t="s">
        <v>3148</v>
      </c>
      <c r="G4691" t="s">
        <v>90</v>
      </c>
      <c r="H4691" t="s">
        <v>90</v>
      </c>
      <c r="K4691">
        <v>590</v>
      </c>
      <c r="L4691" t="s">
        <v>90</v>
      </c>
      <c r="W4691">
        <v>588</v>
      </c>
      <c r="X4691" t="s">
        <v>90</v>
      </c>
      <c r="Y4691" t="s">
        <v>90</v>
      </c>
      <c r="AU4691">
        <v>588</v>
      </c>
      <c r="AV4691" t="s">
        <v>90</v>
      </c>
      <c r="AW4691" t="s">
        <v>90</v>
      </c>
      <c r="AX4691">
        <v>0</v>
      </c>
      <c r="AY4691" t="s">
        <v>3156</v>
      </c>
      <c r="AZ4691" t="s">
        <v>844</v>
      </c>
      <c r="BA4691" t="s">
        <v>228</v>
      </c>
      <c r="BO4691" t="s">
        <v>90</v>
      </c>
      <c r="BP4691" t="s">
        <v>93</v>
      </c>
      <c r="BQ4691" t="s">
        <v>94</v>
      </c>
    </row>
    <row r="4692" spans="1:69" x14ac:dyDescent="0.3">
      <c r="A4692">
        <v>587</v>
      </c>
      <c r="B4692" t="s">
        <v>3155</v>
      </c>
      <c r="C4692">
        <v>3</v>
      </c>
      <c r="D4692" t="s">
        <v>83</v>
      </c>
      <c r="E4692">
        <v>77</v>
      </c>
      <c r="F4692" t="s">
        <v>3148</v>
      </c>
      <c r="G4692" t="s">
        <v>90</v>
      </c>
      <c r="H4692" t="s">
        <v>90</v>
      </c>
      <c r="K4692">
        <v>590</v>
      </c>
      <c r="L4692" t="s">
        <v>90</v>
      </c>
      <c r="W4692">
        <v>588</v>
      </c>
      <c r="X4692" t="s">
        <v>90</v>
      </c>
      <c r="Y4692" t="s">
        <v>90</v>
      </c>
      <c r="AU4692">
        <v>588</v>
      </c>
      <c r="AV4692" t="s">
        <v>90</v>
      </c>
      <c r="AW4692" t="s">
        <v>90</v>
      </c>
      <c r="AX4692">
        <v>0</v>
      </c>
      <c r="AY4692" t="s">
        <v>3156</v>
      </c>
      <c r="AZ4692" t="s">
        <v>844</v>
      </c>
      <c r="BA4692" t="s">
        <v>228</v>
      </c>
      <c r="BO4692" t="s">
        <v>90</v>
      </c>
      <c r="BP4692" t="s">
        <v>93</v>
      </c>
      <c r="BQ4692" t="s">
        <v>94</v>
      </c>
    </row>
    <row r="4693" spans="1:69" x14ac:dyDescent="0.3">
      <c r="A4693">
        <v>587</v>
      </c>
      <c r="B4693" t="s">
        <v>3155</v>
      </c>
      <c r="C4693">
        <v>4</v>
      </c>
      <c r="D4693" t="s">
        <v>84</v>
      </c>
      <c r="E4693">
        <v>77</v>
      </c>
      <c r="F4693" t="s">
        <v>3148</v>
      </c>
      <c r="G4693" t="s">
        <v>90</v>
      </c>
      <c r="H4693" t="s">
        <v>90</v>
      </c>
      <c r="K4693">
        <v>590</v>
      </c>
      <c r="L4693" t="s">
        <v>90</v>
      </c>
      <c r="W4693">
        <v>588</v>
      </c>
      <c r="X4693" t="s">
        <v>90</v>
      </c>
      <c r="Y4693" t="s">
        <v>90</v>
      </c>
      <c r="AU4693">
        <v>588</v>
      </c>
      <c r="AV4693" t="s">
        <v>90</v>
      </c>
      <c r="AW4693" t="s">
        <v>90</v>
      </c>
      <c r="AX4693">
        <v>0</v>
      </c>
      <c r="AY4693" t="s">
        <v>3156</v>
      </c>
      <c r="AZ4693" t="s">
        <v>845</v>
      </c>
      <c r="BA4693" t="s">
        <v>231</v>
      </c>
      <c r="BO4693" t="s">
        <v>90</v>
      </c>
      <c r="BP4693" t="s">
        <v>93</v>
      </c>
      <c r="BQ4693" t="s">
        <v>94</v>
      </c>
    </row>
    <row r="4694" spans="1:69" x14ac:dyDescent="0.3">
      <c r="A4694">
        <v>587</v>
      </c>
      <c r="B4694" t="s">
        <v>3155</v>
      </c>
      <c r="C4694">
        <v>5</v>
      </c>
      <c r="D4694" t="s">
        <v>85</v>
      </c>
      <c r="E4694">
        <v>77</v>
      </c>
      <c r="F4694" t="s">
        <v>3148</v>
      </c>
      <c r="G4694" t="s">
        <v>90</v>
      </c>
      <c r="H4694" t="s">
        <v>90</v>
      </c>
      <c r="K4694">
        <v>590</v>
      </c>
      <c r="L4694" t="s">
        <v>90</v>
      </c>
      <c r="W4694">
        <v>588</v>
      </c>
      <c r="X4694" t="s">
        <v>90</v>
      </c>
      <c r="Y4694" t="s">
        <v>90</v>
      </c>
      <c r="AU4694">
        <v>588</v>
      </c>
      <c r="AV4694" t="s">
        <v>90</v>
      </c>
      <c r="AW4694" t="s">
        <v>90</v>
      </c>
      <c r="AX4694">
        <v>0</v>
      </c>
      <c r="AY4694" t="s">
        <v>3156</v>
      </c>
      <c r="AZ4694" t="s">
        <v>844</v>
      </c>
      <c r="BA4694" t="s">
        <v>228</v>
      </c>
      <c r="BO4694" t="s">
        <v>90</v>
      </c>
      <c r="BP4694" t="s">
        <v>93</v>
      </c>
      <c r="BQ4694" t="s">
        <v>94</v>
      </c>
    </row>
    <row r="4695" spans="1:69" x14ac:dyDescent="0.3">
      <c r="A4695">
        <v>587</v>
      </c>
      <c r="B4695" t="s">
        <v>3155</v>
      </c>
      <c r="C4695">
        <v>6</v>
      </c>
      <c r="D4695" t="s">
        <v>86</v>
      </c>
      <c r="E4695">
        <v>77</v>
      </c>
      <c r="F4695" t="s">
        <v>3148</v>
      </c>
      <c r="G4695" t="s">
        <v>90</v>
      </c>
      <c r="H4695" t="s">
        <v>90</v>
      </c>
      <c r="K4695">
        <v>590</v>
      </c>
      <c r="L4695" t="s">
        <v>90</v>
      </c>
      <c r="W4695">
        <v>588</v>
      </c>
      <c r="X4695" t="s">
        <v>90</v>
      </c>
      <c r="Y4695" t="s">
        <v>90</v>
      </c>
      <c r="AU4695">
        <v>588</v>
      </c>
      <c r="AV4695" t="s">
        <v>90</v>
      </c>
      <c r="AW4695" t="s">
        <v>90</v>
      </c>
      <c r="AX4695">
        <v>0</v>
      </c>
      <c r="AY4695" t="s">
        <v>3156</v>
      </c>
      <c r="AZ4695" t="s">
        <v>844</v>
      </c>
      <c r="BA4695" t="s">
        <v>231</v>
      </c>
      <c r="BO4695" t="s">
        <v>90</v>
      </c>
      <c r="BP4695" t="s">
        <v>93</v>
      </c>
      <c r="BQ4695" t="s">
        <v>94</v>
      </c>
    </row>
    <row r="4696" spans="1:69" x14ac:dyDescent="0.3">
      <c r="A4696">
        <v>587</v>
      </c>
      <c r="B4696" t="s">
        <v>3155</v>
      </c>
      <c r="C4696">
        <v>7</v>
      </c>
      <c r="D4696" t="s">
        <v>87</v>
      </c>
      <c r="E4696">
        <v>77</v>
      </c>
      <c r="F4696" t="s">
        <v>3148</v>
      </c>
      <c r="G4696" t="s">
        <v>90</v>
      </c>
      <c r="H4696" t="s">
        <v>90</v>
      </c>
      <c r="K4696">
        <v>590</v>
      </c>
      <c r="L4696" t="s">
        <v>90</v>
      </c>
      <c r="W4696">
        <v>588</v>
      </c>
      <c r="X4696" t="s">
        <v>90</v>
      </c>
      <c r="Y4696" t="s">
        <v>90</v>
      </c>
      <c r="AU4696">
        <v>588</v>
      </c>
      <c r="AV4696" t="s">
        <v>90</v>
      </c>
      <c r="AW4696" t="s">
        <v>90</v>
      </c>
      <c r="AX4696">
        <v>0</v>
      </c>
      <c r="AY4696" t="s">
        <v>3156</v>
      </c>
      <c r="AZ4696" t="s">
        <v>844</v>
      </c>
      <c r="BA4696" t="s">
        <v>231</v>
      </c>
      <c r="BO4696" t="s">
        <v>90</v>
      </c>
      <c r="BP4696" t="s">
        <v>93</v>
      </c>
      <c r="BQ4696" t="s">
        <v>94</v>
      </c>
    </row>
    <row r="4697" spans="1:69" x14ac:dyDescent="0.3">
      <c r="A4697">
        <v>587</v>
      </c>
      <c r="B4697" t="s">
        <v>3155</v>
      </c>
      <c r="C4697">
        <v>8</v>
      </c>
      <c r="D4697" t="s">
        <v>88</v>
      </c>
      <c r="E4697">
        <v>77</v>
      </c>
      <c r="F4697" t="s">
        <v>3148</v>
      </c>
      <c r="G4697" t="s">
        <v>90</v>
      </c>
      <c r="H4697" t="s">
        <v>90</v>
      </c>
      <c r="K4697">
        <v>590</v>
      </c>
      <c r="L4697" t="s">
        <v>90</v>
      </c>
      <c r="W4697">
        <v>588</v>
      </c>
      <c r="X4697" t="s">
        <v>90</v>
      </c>
      <c r="Y4697" t="s">
        <v>90</v>
      </c>
      <c r="AU4697">
        <v>588</v>
      </c>
      <c r="AV4697" t="s">
        <v>90</v>
      </c>
      <c r="AW4697" t="s">
        <v>90</v>
      </c>
      <c r="AX4697">
        <v>0</v>
      </c>
      <c r="AY4697" t="s">
        <v>3156</v>
      </c>
      <c r="AZ4697" t="s">
        <v>844</v>
      </c>
      <c r="BA4697" t="s">
        <v>228</v>
      </c>
      <c r="BO4697" t="s">
        <v>90</v>
      </c>
      <c r="BP4697" t="s">
        <v>93</v>
      </c>
      <c r="BQ4697" t="s">
        <v>94</v>
      </c>
    </row>
    <row r="4698" spans="1:69" x14ac:dyDescent="0.3">
      <c r="A4698">
        <v>588</v>
      </c>
      <c r="B4698" t="e">
        <f>-init-(de.java_chess.javaChess.position.Position,de.java_chess.javaChess.position.Position,byte,boolean)</f>
        <v>#NAME?</v>
      </c>
      <c r="C4698">
        <v>1</v>
      </c>
      <c r="D4698" t="s">
        <v>67</v>
      </c>
      <c r="E4698">
        <v>78</v>
      </c>
      <c r="F4698" t="s">
        <v>3157</v>
      </c>
      <c r="G4698" t="s">
        <v>90</v>
      </c>
      <c r="H4698" t="s">
        <v>90</v>
      </c>
      <c r="Q4698" t="s">
        <v>3156</v>
      </c>
      <c r="R4698" t="s">
        <v>844</v>
      </c>
      <c r="S4698" t="s">
        <v>230</v>
      </c>
      <c r="AF4698" t="s">
        <v>3158</v>
      </c>
      <c r="AG4698" t="s">
        <v>428</v>
      </c>
      <c r="AH4698" t="s">
        <v>428</v>
      </c>
      <c r="AU4698" t="s">
        <v>3156</v>
      </c>
      <c r="AV4698" t="s">
        <v>844</v>
      </c>
      <c r="AW4698" t="s">
        <v>230</v>
      </c>
      <c r="AX4698" t="s">
        <v>2947</v>
      </c>
      <c r="AY4698" t="s">
        <v>3159</v>
      </c>
      <c r="AZ4698" t="s">
        <v>537</v>
      </c>
      <c r="BA4698" t="s">
        <v>230</v>
      </c>
      <c r="BB4698" t="s">
        <v>3160</v>
      </c>
      <c r="BC4698" t="s">
        <v>720</v>
      </c>
      <c r="BD4698" t="s">
        <v>720</v>
      </c>
      <c r="BE4698" t="s">
        <v>2965</v>
      </c>
      <c r="BF4698" t="s">
        <v>2966</v>
      </c>
      <c r="BG4698" t="s">
        <v>2002</v>
      </c>
      <c r="BH4698" t="s">
        <v>428</v>
      </c>
      <c r="BO4698" t="s">
        <v>90</v>
      </c>
      <c r="BP4698" t="s">
        <v>93</v>
      </c>
      <c r="BQ4698" t="s">
        <v>94</v>
      </c>
    </row>
    <row r="4699" spans="1:69" x14ac:dyDescent="0.3">
      <c r="A4699">
        <v>588</v>
      </c>
      <c r="B4699" t="e">
        <f>-init-(de.java_chess.javaChess.position.Position,de.java_chess.javaChess.position.Position,byte,boolean)</f>
        <v>#NAME?</v>
      </c>
      <c r="C4699">
        <v>2</v>
      </c>
      <c r="D4699" t="s">
        <v>77</v>
      </c>
      <c r="E4699">
        <v>78</v>
      </c>
      <c r="F4699" t="s">
        <v>3157</v>
      </c>
      <c r="G4699" t="s">
        <v>90</v>
      </c>
      <c r="H4699" t="s">
        <v>90</v>
      </c>
      <c r="Q4699" t="s">
        <v>3156</v>
      </c>
      <c r="R4699" t="s">
        <v>844</v>
      </c>
      <c r="S4699" t="s">
        <v>228</v>
      </c>
      <c r="AF4699" t="s">
        <v>3158</v>
      </c>
      <c r="AG4699" t="s">
        <v>428</v>
      </c>
      <c r="AH4699" t="s">
        <v>428</v>
      </c>
      <c r="AU4699" t="s">
        <v>3156</v>
      </c>
      <c r="AV4699" t="s">
        <v>844</v>
      </c>
      <c r="AW4699" t="s">
        <v>228</v>
      </c>
      <c r="AX4699" t="s">
        <v>2947</v>
      </c>
      <c r="AY4699" t="s">
        <v>3159</v>
      </c>
      <c r="AZ4699" t="s">
        <v>537</v>
      </c>
      <c r="BA4699" t="s">
        <v>228</v>
      </c>
      <c r="BB4699" t="s">
        <v>3160</v>
      </c>
      <c r="BC4699" t="s">
        <v>720</v>
      </c>
      <c r="BD4699" t="s">
        <v>720</v>
      </c>
      <c r="BE4699" t="s">
        <v>2965</v>
      </c>
      <c r="BF4699" t="s">
        <v>2966</v>
      </c>
      <c r="BG4699" t="s">
        <v>2002</v>
      </c>
      <c r="BH4699" t="s">
        <v>428</v>
      </c>
      <c r="BO4699" t="s">
        <v>90</v>
      </c>
      <c r="BP4699" t="s">
        <v>93</v>
      </c>
      <c r="BQ4699" t="s">
        <v>94</v>
      </c>
    </row>
    <row r="4700" spans="1:69" x14ac:dyDescent="0.3">
      <c r="A4700">
        <v>588</v>
      </c>
      <c r="B4700" t="e">
        <f>-init-(de.java_chess.javaChess.position.Position,de.java_chess.javaChess.position.Position,byte,boolean)</f>
        <v>#NAME?</v>
      </c>
      <c r="C4700">
        <v>3</v>
      </c>
      <c r="D4700" t="s">
        <v>83</v>
      </c>
      <c r="E4700">
        <v>78</v>
      </c>
      <c r="F4700" t="s">
        <v>3157</v>
      </c>
      <c r="G4700" t="s">
        <v>90</v>
      </c>
      <c r="H4700" t="s">
        <v>90</v>
      </c>
      <c r="Q4700" t="s">
        <v>3156</v>
      </c>
      <c r="R4700" t="s">
        <v>844</v>
      </c>
      <c r="S4700" t="s">
        <v>228</v>
      </c>
      <c r="AF4700" t="s">
        <v>3158</v>
      </c>
      <c r="AG4700" t="s">
        <v>428</v>
      </c>
      <c r="AH4700" t="s">
        <v>428</v>
      </c>
      <c r="AU4700" t="s">
        <v>3156</v>
      </c>
      <c r="AV4700" t="s">
        <v>844</v>
      </c>
      <c r="AW4700" t="s">
        <v>228</v>
      </c>
      <c r="AX4700" t="s">
        <v>2947</v>
      </c>
      <c r="AY4700" t="s">
        <v>3159</v>
      </c>
      <c r="AZ4700" t="s">
        <v>537</v>
      </c>
      <c r="BA4700" t="s">
        <v>228</v>
      </c>
      <c r="BB4700" t="s">
        <v>3160</v>
      </c>
      <c r="BC4700" t="s">
        <v>720</v>
      </c>
      <c r="BD4700" t="s">
        <v>720</v>
      </c>
      <c r="BE4700" t="s">
        <v>2965</v>
      </c>
      <c r="BF4700" t="s">
        <v>2966</v>
      </c>
      <c r="BG4700" t="s">
        <v>2002</v>
      </c>
      <c r="BH4700" t="s">
        <v>428</v>
      </c>
      <c r="BO4700" t="s">
        <v>90</v>
      </c>
      <c r="BP4700" t="s">
        <v>93</v>
      </c>
      <c r="BQ4700" t="s">
        <v>94</v>
      </c>
    </row>
    <row r="4701" spans="1:69" x14ac:dyDescent="0.3">
      <c r="A4701">
        <v>588</v>
      </c>
      <c r="B4701" t="e">
        <f>-init-(de.java_chess.javaChess.position.Position,de.java_chess.javaChess.position.Position,byte,boolean)</f>
        <v>#NAME?</v>
      </c>
      <c r="C4701">
        <v>4</v>
      </c>
      <c r="D4701" t="s">
        <v>84</v>
      </c>
      <c r="E4701">
        <v>78</v>
      </c>
      <c r="F4701" t="s">
        <v>3157</v>
      </c>
      <c r="G4701" t="s">
        <v>90</v>
      </c>
      <c r="H4701" t="s">
        <v>90</v>
      </c>
      <c r="Q4701" t="s">
        <v>3156</v>
      </c>
      <c r="R4701" t="s">
        <v>845</v>
      </c>
      <c r="S4701" t="s">
        <v>231</v>
      </c>
      <c r="AF4701" t="s">
        <v>3158</v>
      </c>
      <c r="AG4701" t="s">
        <v>428</v>
      </c>
      <c r="AH4701" t="s">
        <v>428</v>
      </c>
      <c r="AU4701" t="s">
        <v>3156</v>
      </c>
      <c r="AV4701" t="s">
        <v>845</v>
      </c>
      <c r="AW4701" t="s">
        <v>231</v>
      </c>
      <c r="AX4701" t="s">
        <v>2947</v>
      </c>
      <c r="AY4701" t="s">
        <v>3159</v>
      </c>
      <c r="AZ4701" t="s">
        <v>537</v>
      </c>
      <c r="BA4701" t="s">
        <v>231</v>
      </c>
      <c r="BB4701" t="s">
        <v>3160</v>
      </c>
      <c r="BC4701" t="s">
        <v>720</v>
      </c>
      <c r="BD4701" t="s">
        <v>720</v>
      </c>
      <c r="BE4701" t="s">
        <v>2965</v>
      </c>
      <c r="BF4701" t="s">
        <v>2966</v>
      </c>
      <c r="BG4701" t="s">
        <v>2002</v>
      </c>
      <c r="BH4701" t="s">
        <v>428</v>
      </c>
      <c r="BO4701" t="s">
        <v>90</v>
      </c>
      <c r="BP4701" t="s">
        <v>93</v>
      </c>
      <c r="BQ4701" t="s">
        <v>94</v>
      </c>
    </row>
    <row r="4702" spans="1:69" x14ac:dyDescent="0.3">
      <c r="A4702">
        <v>588</v>
      </c>
      <c r="B4702" t="e">
        <f>-init-(de.java_chess.javaChess.position.Position,de.java_chess.javaChess.position.Position,byte,boolean)</f>
        <v>#NAME?</v>
      </c>
      <c r="C4702">
        <v>5</v>
      </c>
      <c r="D4702" t="s">
        <v>85</v>
      </c>
      <c r="E4702">
        <v>78</v>
      </c>
      <c r="F4702" t="s">
        <v>3157</v>
      </c>
      <c r="G4702" t="s">
        <v>90</v>
      </c>
      <c r="H4702" t="s">
        <v>90</v>
      </c>
      <c r="Q4702" t="s">
        <v>3156</v>
      </c>
      <c r="R4702" t="s">
        <v>844</v>
      </c>
      <c r="S4702" t="s">
        <v>228</v>
      </c>
      <c r="AF4702" t="s">
        <v>3158</v>
      </c>
      <c r="AG4702" t="s">
        <v>428</v>
      </c>
      <c r="AH4702" t="s">
        <v>428</v>
      </c>
      <c r="AU4702" t="s">
        <v>3156</v>
      </c>
      <c r="AV4702" t="s">
        <v>844</v>
      </c>
      <c r="AW4702" t="s">
        <v>228</v>
      </c>
      <c r="AX4702" t="s">
        <v>2947</v>
      </c>
      <c r="AY4702" t="s">
        <v>3159</v>
      </c>
      <c r="AZ4702" t="s">
        <v>537</v>
      </c>
      <c r="BA4702" t="s">
        <v>228</v>
      </c>
      <c r="BB4702" t="s">
        <v>3160</v>
      </c>
      <c r="BC4702" t="s">
        <v>720</v>
      </c>
      <c r="BD4702" t="s">
        <v>720</v>
      </c>
      <c r="BE4702" t="s">
        <v>2965</v>
      </c>
      <c r="BF4702" t="s">
        <v>2966</v>
      </c>
      <c r="BG4702" t="s">
        <v>2002</v>
      </c>
      <c r="BH4702" t="s">
        <v>428</v>
      </c>
      <c r="BO4702" t="s">
        <v>90</v>
      </c>
      <c r="BP4702" t="s">
        <v>93</v>
      </c>
      <c r="BQ4702" t="s">
        <v>94</v>
      </c>
    </row>
    <row r="4703" spans="1:69" x14ac:dyDescent="0.3">
      <c r="A4703">
        <v>588</v>
      </c>
      <c r="B4703" t="e">
        <f>-init-(de.java_chess.javaChess.position.Position,de.java_chess.javaChess.position.Position,byte,boolean)</f>
        <v>#NAME?</v>
      </c>
      <c r="C4703">
        <v>6</v>
      </c>
      <c r="D4703" t="s">
        <v>86</v>
      </c>
      <c r="E4703">
        <v>78</v>
      </c>
      <c r="F4703" t="s">
        <v>3157</v>
      </c>
      <c r="G4703" t="s">
        <v>90</v>
      </c>
      <c r="H4703" t="s">
        <v>90</v>
      </c>
      <c r="Q4703" t="s">
        <v>3156</v>
      </c>
      <c r="R4703" t="s">
        <v>844</v>
      </c>
      <c r="S4703" t="s">
        <v>231</v>
      </c>
      <c r="AF4703" t="s">
        <v>3158</v>
      </c>
      <c r="AG4703" t="s">
        <v>428</v>
      </c>
      <c r="AH4703" t="s">
        <v>428</v>
      </c>
      <c r="AU4703" t="s">
        <v>3156</v>
      </c>
      <c r="AV4703" t="s">
        <v>844</v>
      </c>
      <c r="AW4703" t="s">
        <v>231</v>
      </c>
      <c r="AX4703" t="s">
        <v>2947</v>
      </c>
      <c r="AY4703" t="s">
        <v>3159</v>
      </c>
      <c r="AZ4703" t="s">
        <v>646</v>
      </c>
      <c r="BA4703" t="s">
        <v>231</v>
      </c>
      <c r="BB4703" t="s">
        <v>3160</v>
      </c>
      <c r="BC4703" t="s">
        <v>720</v>
      </c>
      <c r="BD4703" t="s">
        <v>720</v>
      </c>
      <c r="BE4703" t="s">
        <v>2965</v>
      </c>
      <c r="BF4703" t="s">
        <v>2966</v>
      </c>
      <c r="BG4703" t="s">
        <v>2002</v>
      </c>
      <c r="BH4703" t="s">
        <v>428</v>
      </c>
      <c r="BO4703" t="s">
        <v>90</v>
      </c>
      <c r="BP4703" t="s">
        <v>93</v>
      </c>
      <c r="BQ4703" t="s">
        <v>94</v>
      </c>
    </row>
    <row r="4704" spans="1:69" x14ac:dyDescent="0.3">
      <c r="A4704">
        <v>588</v>
      </c>
      <c r="B4704" t="e">
        <f>-init-(de.java_chess.javaChess.position.Position,de.java_chess.javaChess.position.Position,byte,boolean)</f>
        <v>#NAME?</v>
      </c>
      <c r="C4704">
        <v>7</v>
      </c>
      <c r="D4704" t="s">
        <v>87</v>
      </c>
      <c r="E4704">
        <v>78</v>
      </c>
      <c r="F4704" t="s">
        <v>3157</v>
      </c>
      <c r="G4704" t="s">
        <v>90</v>
      </c>
      <c r="H4704" t="s">
        <v>90</v>
      </c>
      <c r="Q4704" t="s">
        <v>3156</v>
      </c>
      <c r="R4704" t="s">
        <v>844</v>
      </c>
      <c r="S4704" t="s">
        <v>231</v>
      </c>
      <c r="AF4704" t="s">
        <v>3158</v>
      </c>
      <c r="AG4704" t="s">
        <v>428</v>
      </c>
      <c r="AH4704" t="s">
        <v>428</v>
      </c>
      <c r="AU4704" t="s">
        <v>3156</v>
      </c>
      <c r="AV4704" t="s">
        <v>844</v>
      </c>
      <c r="AW4704" t="s">
        <v>231</v>
      </c>
      <c r="AX4704" t="s">
        <v>2947</v>
      </c>
      <c r="AY4704" t="s">
        <v>3159</v>
      </c>
      <c r="AZ4704" t="s">
        <v>532</v>
      </c>
      <c r="BA4704" t="s">
        <v>231</v>
      </c>
      <c r="BB4704" t="s">
        <v>3160</v>
      </c>
      <c r="BC4704" t="s">
        <v>720</v>
      </c>
      <c r="BD4704" t="s">
        <v>720</v>
      </c>
      <c r="BE4704" t="s">
        <v>2965</v>
      </c>
      <c r="BF4704" t="s">
        <v>2966</v>
      </c>
      <c r="BG4704" t="s">
        <v>2002</v>
      </c>
      <c r="BH4704" t="s">
        <v>428</v>
      </c>
      <c r="BO4704" t="s">
        <v>90</v>
      </c>
      <c r="BP4704" t="s">
        <v>93</v>
      </c>
      <c r="BQ4704" t="s">
        <v>94</v>
      </c>
    </row>
    <row r="4705" spans="1:69" x14ac:dyDescent="0.3">
      <c r="A4705">
        <v>588</v>
      </c>
      <c r="B4705" t="e">
        <f>-init-(de.java_chess.javaChess.position.Position,de.java_chess.javaChess.position.Position,byte,boolean)</f>
        <v>#NAME?</v>
      </c>
      <c r="C4705">
        <v>8</v>
      </c>
      <c r="D4705" t="s">
        <v>88</v>
      </c>
      <c r="E4705">
        <v>78</v>
      </c>
      <c r="F4705" t="s">
        <v>3157</v>
      </c>
      <c r="G4705" t="s">
        <v>90</v>
      </c>
      <c r="H4705" t="s">
        <v>90</v>
      </c>
      <c r="Q4705" t="s">
        <v>3156</v>
      </c>
      <c r="R4705" t="s">
        <v>844</v>
      </c>
      <c r="S4705" t="s">
        <v>228</v>
      </c>
      <c r="AF4705" t="s">
        <v>3158</v>
      </c>
      <c r="AG4705" t="s">
        <v>428</v>
      </c>
      <c r="AH4705" t="s">
        <v>428</v>
      </c>
      <c r="AU4705" t="s">
        <v>3156</v>
      </c>
      <c r="AV4705" t="s">
        <v>844</v>
      </c>
      <c r="AW4705" t="s">
        <v>228</v>
      </c>
      <c r="AX4705" t="s">
        <v>2947</v>
      </c>
      <c r="AY4705" t="s">
        <v>3159</v>
      </c>
      <c r="AZ4705" t="s">
        <v>537</v>
      </c>
      <c r="BA4705" t="s">
        <v>228</v>
      </c>
      <c r="BB4705" t="s">
        <v>3160</v>
      </c>
      <c r="BC4705" t="s">
        <v>720</v>
      </c>
      <c r="BD4705" t="s">
        <v>720</v>
      </c>
      <c r="BE4705" t="s">
        <v>2965</v>
      </c>
      <c r="BF4705" t="s">
        <v>2966</v>
      </c>
      <c r="BG4705" t="s">
        <v>2002</v>
      </c>
      <c r="BH4705" t="s">
        <v>428</v>
      </c>
      <c r="BO4705" t="s">
        <v>90</v>
      </c>
      <c r="BP4705" t="s">
        <v>93</v>
      </c>
      <c r="BQ4705" t="s">
        <v>94</v>
      </c>
    </row>
    <row r="4706" spans="1:69" x14ac:dyDescent="0.3">
      <c r="A4706">
        <v>589</v>
      </c>
      <c r="B4706" t="s">
        <v>3147</v>
      </c>
      <c r="C4706">
        <v>1</v>
      </c>
      <c r="D4706" t="s">
        <v>67</v>
      </c>
      <c r="E4706">
        <v>78</v>
      </c>
      <c r="F4706" t="s">
        <v>3157</v>
      </c>
      <c r="G4706" t="s">
        <v>90</v>
      </c>
      <c r="H4706" t="s">
        <v>90</v>
      </c>
      <c r="I4706">
        <v>586</v>
      </c>
      <c r="J4706" t="s">
        <v>90</v>
      </c>
      <c r="T4706" t="s">
        <v>3149</v>
      </c>
      <c r="U4706" t="s">
        <v>228</v>
      </c>
      <c r="V4706" t="s">
        <v>238</v>
      </c>
      <c r="AU4706" t="s">
        <v>3149</v>
      </c>
      <c r="AV4706" t="s">
        <v>228</v>
      </c>
      <c r="AW4706" t="s">
        <v>238</v>
      </c>
      <c r="AX4706" t="s">
        <v>3150</v>
      </c>
      <c r="AY4706" t="s">
        <v>3151</v>
      </c>
      <c r="AZ4706" t="s">
        <v>3152</v>
      </c>
      <c r="BA4706" t="s">
        <v>1893</v>
      </c>
      <c r="BO4706" t="s">
        <v>78</v>
      </c>
      <c r="BP4706" t="s">
        <v>93</v>
      </c>
      <c r="BQ4706" t="s">
        <v>224</v>
      </c>
    </row>
    <row r="4707" spans="1:69" x14ac:dyDescent="0.3">
      <c r="A4707">
        <v>589</v>
      </c>
      <c r="B4707" t="s">
        <v>3147</v>
      </c>
      <c r="C4707">
        <v>2</v>
      </c>
      <c r="D4707" t="s">
        <v>77</v>
      </c>
      <c r="E4707">
        <v>78</v>
      </c>
      <c r="F4707" t="s">
        <v>3157</v>
      </c>
      <c r="G4707" t="s">
        <v>90</v>
      </c>
      <c r="H4707" t="s">
        <v>90</v>
      </c>
      <c r="I4707">
        <v>586</v>
      </c>
      <c r="J4707" t="s">
        <v>90</v>
      </c>
      <c r="T4707" t="s">
        <v>3149</v>
      </c>
      <c r="U4707" t="s">
        <v>228</v>
      </c>
      <c r="V4707" t="s">
        <v>238</v>
      </c>
      <c r="AU4707" t="s">
        <v>3149</v>
      </c>
      <c r="AV4707" t="s">
        <v>228</v>
      </c>
      <c r="AW4707" t="s">
        <v>238</v>
      </c>
      <c r="AX4707" t="s">
        <v>3150</v>
      </c>
      <c r="AY4707" t="s">
        <v>3151</v>
      </c>
      <c r="AZ4707" t="s">
        <v>3152</v>
      </c>
      <c r="BA4707" t="s">
        <v>1893</v>
      </c>
      <c r="BO4707" t="s">
        <v>78</v>
      </c>
      <c r="BP4707" t="s">
        <v>93</v>
      </c>
      <c r="BQ4707" t="s">
        <v>224</v>
      </c>
    </row>
    <row r="4708" spans="1:69" x14ac:dyDescent="0.3">
      <c r="A4708">
        <v>589</v>
      </c>
      <c r="B4708" t="s">
        <v>3147</v>
      </c>
      <c r="C4708">
        <v>3</v>
      </c>
      <c r="D4708" t="s">
        <v>83</v>
      </c>
      <c r="E4708">
        <v>78</v>
      </c>
      <c r="F4708" t="s">
        <v>3157</v>
      </c>
      <c r="G4708" t="s">
        <v>90</v>
      </c>
      <c r="H4708" t="s">
        <v>90</v>
      </c>
      <c r="I4708">
        <v>586</v>
      </c>
      <c r="J4708" t="s">
        <v>90</v>
      </c>
      <c r="T4708" t="s">
        <v>3149</v>
      </c>
      <c r="U4708" t="s">
        <v>228</v>
      </c>
      <c r="V4708" t="s">
        <v>228</v>
      </c>
      <c r="AU4708" t="s">
        <v>3149</v>
      </c>
      <c r="AV4708" t="s">
        <v>228</v>
      </c>
      <c r="AW4708" t="s">
        <v>228</v>
      </c>
      <c r="AX4708" t="s">
        <v>3150</v>
      </c>
      <c r="AY4708" t="s">
        <v>3151</v>
      </c>
      <c r="AZ4708" t="s">
        <v>3152</v>
      </c>
      <c r="BA4708" t="s">
        <v>1479</v>
      </c>
      <c r="BO4708" t="s">
        <v>78</v>
      </c>
      <c r="BP4708" t="s">
        <v>93</v>
      </c>
      <c r="BQ4708" t="s">
        <v>224</v>
      </c>
    </row>
    <row r="4709" spans="1:69" x14ac:dyDescent="0.3">
      <c r="A4709">
        <v>589</v>
      </c>
      <c r="B4709" t="s">
        <v>3147</v>
      </c>
      <c r="C4709">
        <v>4</v>
      </c>
      <c r="D4709" t="s">
        <v>84</v>
      </c>
      <c r="E4709">
        <v>78</v>
      </c>
      <c r="F4709" t="s">
        <v>3157</v>
      </c>
      <c r="G4709" t="s">
        <v>90</v>
      </c>
      <c r="H4709" t="s">
        <v>90</v>
      </c>
      <c r="I4709">
        <v>586</v>
      </c>
      <c r="J4709" t="s">
        <v>90</v>
      </c>
      <c r="T4709" t="s">
        <v>3149</v>
      </c>
      <c r="U4709" t="s">
        <v>228</v>
      </c>
      <c r="V4709" t="s">
        <v>230</v>
      </c>
      <c r="AU4709" t="s">
        <v>3149</v>
      </c>
      <c r="AV4709" t="s">
        <v>228</v>
      </c>
      <c r="AW4709" t="s">
        <v>230</v>
      </c>
      <c r="AX4709" t="s">
        <v>3150</v>
      </c>
      <c r="AY4709" t="s">
        <v>3151</v>
      </c>
      <c r="AZ4709" t="s">
        <v>3152</v>
      </c>
      <c r="BA4709" t="s">
        <v>3153</v>
      </c>
      <c r="BO4709" t="s">
        <v>78</v>
      </c>
      <c r="BP4709" t="s">
        <v>93</v>
      </c>
      <c r="BQ4709" t="s">
        <v>224</v>
      </c>
    </row>
    <row r="4710" spans="1:69" x14ac:dyDescent="0.3">
      <c r="A4710">
        <v>589</v>
      </c>
      <c r="B4710" t="s">
        <v>3147</v>
      </c>
      <c r="C4710">
        <v>5</v>
      </c>
      <c r="D4710" t="s">
        <v>85</v>
      </c>
      <c r="E4710">
        <v>78</v>
      </c>
      <c r="F4710" t="s">
        <v>3157</v>
      </c>
      <c r="G4710" t="s">
        <v>90</v>
      </c>
      <c r="H4710" t="s">
        <v>90</v>
      </c>
      <c r="I4710">
        <v>586</v>
      </c>
      <c r="J4710" t="s">
        <v>90</v>
      </c>
      <c r="T4710" t="s">
        <v>3149</v>
      </c>
      <c r="U4710" t="s">
        <v>228</v>
      </c>
      <c r="V4710" t="s">
        <v>228</v>
      </c>
      <c r="AU4710" t="s">
        <v>3149</v>
      </c>
      <c r="AV4710" t="s">
        <v>228</v>
      </c>
      <c r="AW4710" t="s">
        <v>228</v>
      </c>
      <c r="AX4710" t="s">
        <v>3150</v>
      </c>
      <c r="AY4710" t="s">
        <v>3151</v>
      </c>
      <c r="AZ4710" t="s">
        <v>3152</v>
      </c>
      <c r="BA4710" t="s">
        <v>1479</v>
      </c>
      <c r="BO4710" t="s">
        <v>78</v>
      </c>
      <c r="BP4710" t="s">
        <v>93</v>
      </c>
      <c r="BQ4710" t="s">
        <v>224</v>
      </c>
    </row>
    <row r="4711" spans="1:69" x14ac:dyDescent="0.3">
      <c r="A4711">
        <v>589</v>
      </c>
      <c r="B4711" t="s">
        <v>3147</v>
      </c>
      <c r="C4711">
        <v>6</v>
      </c>
      <c r="D4711" t="s">
        <v>86</v>
      </c>
      <c r="E4711">
        <v>78</v>
      </c>
      <c r="F4711" t="s">
        <v>3157</v>
      </c>
      <c r="G4711" t="s">
        <v>90</v>
      </c>
      <c r="H4711" t="s">
        <v>90</v>
      </c>
      <c r="I4711">
        <v>586</v>
      </c>
      <c r="J4711" t="s">
        <v>90</v>
      </c>
      <c r="T4711" t="s">
        <v>3149</v>
      </c>
      <c r="U4711" t="s">
        <v>231</v>
      </c>
      <c r="V4711" t="s">
        <v>231</v>
      </c>
      <c r="AU4711" t="s">
        <v>3149</v>
      </c>
      <c r="AV4711" t="s">
        <v>231</v>
      </c>
      <c r="AW4711" t="s">
        <v>231</v>
      </c>
      <c r="AX4711" t="s">
        <v>3150</v>
      </c>
      <c r="AY4711" t="s">
        <v>3151</v>
      </c>
      <c r="AZ4711" t="s">
        <v>3154</v>
      </c>
      <c r="BA4711" t="s">
        <v>1487</v>
      </c>
      <c r="BO4711" t="s">
        <v>69</v>
      </c>
      <c r="BP4711" t="s">
        <v>93</v>
      </c>
      <c r="BQ4711" t="s">
        <v>225</v>
      </c>
    </row>
    <row r="4712" spans="1:69" x14ac:dyDescent="0.3">
      <c r="A4712">
        <v>589</v>
      </c>
      <c r="B4712" t="s">
        <v>3147</v>
      </c>
      <c r="C4712">
        <v>7</v>
      </c>
      <c r="D4712" t="s">
        <v>87</v>
      </c>
      <c r="E4712">
        <v>78</v>
      </c>
      <c r="F4712" t="s">
        <v>3157</v>
      </c>
      <c r="G4712" t="s">
        <v>90</v>
      </c>
      <c r="H4712" t="s">
        <v>90</v>
      </c>
      <c r="I4712">
        <v>586</v>
      </c>
      <c r="J4712" t="s">
        <v>90</v>
      </c>
      <c r="T4712" t="s">
        <v>3149</v>
      </c>
      <c r="U4712" t="s">
        <v>231</v>
      </c>
      <c r="V4712" t="s">
        <v>231</v>
      </c>
      <c r="AU4712" t="s">
        <v>3149</v>
      </c>
      <c r="AV4712" t="s">
        <v>231</v>
      </c>
      <c r="AW4712" t="s">
        <v>231</v>
      </c>
      <c r="AX4712" t="s">
        <v>3150</v>
      </c>
      <c r="AY4712" t="s">
        <v>3151</v>
      </c>
      <c r="AZ4712" t="s">
        <v>3154</v>
      </c>
      <c r="BA4712" t="s">
        <v>1487</v>
      </c>
      <c r="BO4712" t="s">
        <v>69</v>
      </c>
      <c r="BP4712" t="s">
        <v>93</v>
      </c>
      <c r="BQ4712" t="s">
        <v>225</v>
      </c>
    </row>
    <row r="4713" spans="1:69" x14ac:dyDescent="0.3">
      <c r="A4713">
        <v>589</v>
      </c>
      <c r="B4713" t="s">
        <v>3147</v>
      </c>
      <c r="C4713">
        <v>8</v>
      </c>
      <c r="D4713" t="s">
        <v>88</v>
      </c>
      <c r="E4713">
        <v>78</v>
      </c>
      <c r="F4713" t="s">
        <v>3157</v>
      </c>
      <c r="G4713" t="s">
        <v>90</v>
      </c>
      <c r="H4713" t="s">
        <v>90</v>
      </c>
      <c r="I4713">
        <v>586</v>
      </c>
      <c r="J4713" t="s">
        <v>90</v>
      </c>
      <c r="T4713" t="s">
        <v>3149</v>
      </c>
      <c r="U4713" t="s">
        <v>228</v>
      </c>
      <c r="V4713" t="s">
        <v>228</v>
      </c>
      <c r="AU4713" t="s">
        <v>3149</v>
      </c>
      <c r="AV4713" t="s">
        <v>228</v>
      </c>
      <c r="AW4713" t="s">
        <v>228</v>
      </c>
      <c r="AX4713" t="s">
        <v>3150</v>
      </c>
      <c r="AY4713" t="s">
        <v>3151</v>
      </c>
      <c r="AZ4713" t="s">
        <v>3152</v>
      </c>
      <c r="BA4713" t="s">
        <v>1479</v>
      </c>
      <c r="BO4713" t="s">
        <v>78</v>
      </c>
      <c r="BP4713" t="s">
        <v>93</v>
      </c>
      <c r="BQ4713" t="s">
        <v>224</v>
      </c>
    </row>
    <row r="4714" spans="1:69" x14ac:dyDescent="0.3">
      <c r="A4714">
        <v>590</v>
      </c>
      <c r="B4714" t="s">
        <v>3155</v>
      </c>
      <c r="C4714">
        <v>1</v>
      </c>
      <c r="D4714" t="s">
        <v>67</v>
      </c>
      <c r="E4714">
        <v>78</v>
      </c>
      <c r="F4714" t="s">
        <v>3157</v>
      </c>
      <c r="G4714" t="s">
        <v>90</v>
      </c>
      <c r="H4714" t="s">
        <v>90</v>
      </c>
      <c r="I4714">
        <v>587</v>
      </c>
      <c r="J4714" t="s">
        <v>90</v>
      </c>
      <c r="Q4714">
        <v>588</v>
      </c>
      <c r="R4714" t="s">
        <v>90</v>
      </c>
      <c r="S4714" t="s">
        <v>90</v>
      </c>
      <c r="AU4714">
        <v>588</v>
      </c>
      <c r="AV4714" t="s">
        <v>90</v>
      </c>
      <c r="AW4714" t="s">
        <v>90</v>
      </c>
      <c r="AX4714">
        <v>0</v>
      </c>
      <c r="AY4714" t="s">
        <v>3156</v>
      </c>
      <c r="AZ4714" t="s">
        <v>844</v>
      </c>
      <c r="BA4714" t="s">
        <v>230</v>
      </c>
      <c r="BO4714" t="s">
        <v>90</v>
      </c>
      <c r="BP4714" t="s">
        <v>93</v>
      </c>
      <c r="BQ4714" t="s">
        <v>94</v>
      </c>
    </row>
    <row r="4715" spans="1:69" x14ac:dyDescent="0.3">
      <c r="A4715">
        <v>590</v>
      </c>
      <c r="B4715" t="s">
        <v>3155</v>
      </c>
      <c r="C4715">
        <v>2</v>
      </c>
      <c r="D4715" t="s">
        <v>77</v>
      </c>
      <c r="E4715">
        <v>78</v>
      </c>
      <c r="F4715" t="s">
        <v>3157</v>
      </c>
      <c r="G4715" t="s">
        <v>90</v>
      </c>
      <c r="H4715" t="s">
        <v>90</v>
      </c>
      <c r="I4715">
        <v>587</v>
      </c>
      <c r="J4715" t="s">
        <v>90</v>
      </c>
      <c r="Q4715">
        <v>588</v>
      </c>
      <c r="R4715" t="s">
        <v>90</v>
      </c>
      <c r="S4715" t="s">
        <v>90</v>
      </c>
      <c r="AU4715">
        <v>588</v>
      </c>
      <c r="AV4715" t="s">
        <v>90</v>
      </c>
      <c r="AW4715" t="s">
        <v>90</v>
      </c>
      <c r="AX4715">
        <v>0</v>
      </c>
      <c r="AY4715" t="s">
        <v>3156</v>
      </c>
      <c r="AZ4715" t="s">
        <v>844</v>
      </c>
      <c r="BA4715" t="s">
        <v>228</v>
      </c>
      <c r="BO4715" t="s">
        <v>90</v>
      </c>
      <c r="BP4715" t="s">
        <v>93</v>
      </c>
      <c r="BQ4715" t="s">
        <v>94</v>
      </c>
    </row>
    <row r="4716" spans="1:69" x14ac:dyDescent="0.3">
      <c r="A4716">
        <v>590</v>
      </c>
      <c r="B4716" t="s">
        <v>3155</v>
      </c>
      <c r="C4716">
        <v>3</v>
      </c>
      <c r="D4716" t="s">
        <v>83</v>
      </c>
      <c r="E4716">
        <v>78</v>
      </c>
      <c r="F4716" t="s">
        <v>3157</v>
      </c>
      <c r="G4716" t="s">
        <v>90</v>
      </c>
      <c r="H4716" t="s">
        <v>90</v>
      </c>
      <c r="I4716">
        <v>587</v>
      </c>
      <c r="J4716" t="s">
        <v>90</v>
      </c>
      <c r="Q4716">
        <v>588</v>
      </c>
      <c r="R4716" t="s">
        <v>90</v>
      </c>
      <c r="S4716" t="s">
        <v>90</v>
      </c>
      <c r="AU4716">
        <v>588</v>
      </c>
      <c r="AV4716" t="s">
        <v>90</v>
      </c>
      <c r="AW4716" t="s">
        <v>90</v>
      </c>
      <c r="AX4716">
        <v>0</v>
      </c>
      <c r="AY4716" t="s">
        <v>3156</v>
      </c>
      <c r="AZ4716" t="s">
        <v>844</v>
      </c>
      <c r="BA4716" t="s">
        <v>228</v>
      </c>
      <c r="BO4716" t="s">
        <v>90</v>
      </c>
      <c r="BP4716" t="s">
        <v>93</v>
      </c>
      <c r="BQ4716" t="s">
        <v>94</v>
      </c>
    </row>
    <row r="4717" spans="1:69" x14ac:dyDescent="0.3">
      <c r="A4717">
        <v>590</v>
      </c>
      <c r="B4717" t="s">
        <v>3155</v>
      </c>
      <c r="C4717">
        <v>4</v>
      </c>
      <c r="D4717" t="s">
        <v>84</v>
      </c>
      <c r="E4717">
        <v>78</v>
      </c>
      <c r="F4717" t="s">
        <v>3157</v>
      </c>
      <c r="G4717" t="s">
        <v>90</v>
      </c>
      <c r="H4717" t="s">
        <v>90</v>
      </c>
      <c r="I4717">
        <v>587</v>
      </c>
      <c r="J4717" t="s">
        <v>90</v>
      </c>
      <c r="Q4717">
        <v>588</v>
      </c>
      <c r="R4717" t="s">
        <v>90</v>
      </c>
      <c r="S4717" t="s">
        <v>90</v>
      </c>
      <c r="AU4717">
        <v>588</v>
      </c>
      <c r="AV4717" t="s">
        <v>90</v>
      </c>
      <c r="AW4717" t="s">
        <v>90</v>
      </c>
      <c r="AX4717">
        <v>0</v>
      </c>
      <c r="AY4717" t="s">
        <v>3156</v>
      </c>
      <c r="AZ4717" t="s">
        <v>845</v>
      </c>
      <c r="BA4717" t="s">
        <v>231</v>
      </c>
      <c r="BO4717" t="s">
        <v>90</v>
      </c>
      <c r="BP4717" t="s">
        <v>93</v>
      </c>
      <c r="BQ4717" t="s">
        <v>94</v>
      </c>
    </row>
    <row r="4718" spans="1:69" x14ac:dyDescent="0.3">
      <c r="A4718">
        <v>590</v>
      </c>
      <c r="B4718" t="s">
        <v>3155</v>
      </c>
      <c r="C4718">
        <v>5</v>
      </c>
      <c r="D4718" t="s">
        <v>85</v>
      </c>
      <c r="E4718">
        <v>78</v>
      </c>
      <c r="F4718" t="s">
        <v>3157</v>
      </c>
      <c r="G4718" t="s">
        <v>90</v>
      </c>
      <c r="H4718" t="s">
        <v>90</v>
      </c>
      <c r="I4718">
        <v>587</v>
      </c>
      <c r="J4718" t="s">
        <v>90</v>
      </c>
      <c r="Q4718">
        <v>588</v>
      </c>
      <c r="R4718" t="s">
        <v>90</v>
      </c>
      <c r="S4718" t="s">
        <v>90</v>
      </c>
      <c r="AU4718">
        <v>588</v>
      </c>
      <c r="AV4718" t="s">
        <v>90</v>
      </c>
      <c r="AW4718" t="s">
        <v>90</v>
      </c>
      <c r="AX4718">
        <v>0</v>
      </c>
      <c r="AY4718" t="s">
        <v>3156</v>
      </c>
      <c r="AZ4718" t="s">
        <v>844</v>
      </c>
      <c r="BA4718" t="s">
        <v>228</v>
      </c>
      <c r="BO4718" t="s">
        <v>90</v>
      </c>
      <c r="BP4718" t="s">
        <v>93</v>
      </c>
      <c r="BQ4718" t="s">
        <v>94</v>
      </c>
    </row>
    <row r="4719" spans="1:69" x14ac:dyDescent="0.3">
      <c r="A4719">
        <v>590</v>
      </c>
      <c r="B4719" t="s">
        <v>3155</v>
      </c>
      <c r="C4719">
        <v>6</v>
      </c>
      <c r="D4719" t="s">
        <v>86</v>
      </c>
      <c r="E4719">
        <v>78</v>
      </c>
      <c r="F4719" t="s">
        <v>3157</v>
      </c>
      <c r="G4719" t="s">
        <v>90</v>
      </c>
      <c r="H4719" t="s">
        <v>90</v>
      </c>
      <c r="I4719">
        <v>587</v>
      </c>
      <c r="J4719" t="s">
        <v>90</v>
      </c>
      <c r="Q4719">
        <v>588</v>
      </c>
      <c r="R4719" t="s">
        <v>90</v>
      </c>
      <c r="S4719" t="s">
        <v>90</v>
      </c>
      <c r="AU4719">
        <v>588</v>
      </c>
      <c r="AV4719" t="s">
        <v>90</v>
      </c>
      <c r="AW4719" t="s">
        <v>90</v>
      </c>
      <c r="AX4719">
        <v>0</v>
      </c>
      <c r="AY4719" t="s">
        <v>3156</v>
      </c>
      <c r="AZ4719" t="s">
        <v>844</v>
      </c>
      <c r="BA4719" t="s">
        <v>231</v>
      </c>
      <c r="BO4719" t="s">
        <v>90</v>
      </c>
      <c r="BP4719" t="s">
        <v>93</v>
      </c>
      <c r="BQ4719" t="s">
        <v>94</v>
      </c>
    </row>
    <row r="4720" spans="1:69" x14ac:dyDescent="0.3">
      <c r="A4720">
        <v>590</v>
      </c>
      <c r="B4720" t="s">
        <v>3155</v>
      </c>
      <c r="C4720">
        <v>7</v>
      </c>
      <c r="D4720" t="s">
        <v>87</v>
      </c>
      <c r="E4720">
        <v>78</v>
      </c>
      <c r="F4720" t="s">
        <v>3157</v>
      </c>
      <c r="G4720" t="s">
        <v>90</v>
      </c>
      <c r="H4720" t="s">
        <v>90</v>
      </c>
      <c r="I4720">
        <v>587</v>
      </c>
      <c r="J4720" t="s">
        <v>90</v>
      </c>
      <c r="Q4720">
        <v>588</v>
      </c>
      <c r="R4720" t="s">
        <v>90</v>
      </c>
      <c r="S4720" t="s">
        <v>90</v>
      </c>
      <c r="AU4720">
        <v>588</v>
      </c>
      <c r="AV4720" t="s">
        <v>90</v>
      </c>
      <c r="AW4720" t="s">
        <v>90</v>
      </c>
      <c r="AX4720">
        <v>0</v>
      </c>
      <c r="AY4720" t="s">
        <v>3156</v>
      </c>
      <c r="AZ4720" t="s">
        <v>844</v>
      </c>
      <c r="BA4720" t="s">
        <v>231</v>
      </c>
      <c r="BO4720" t="s">
        <v>90</v>
      </c>
      <c r="BP4720" t="s">
        <v>93</v>
      </c>
      <c r="BQ4720" t="s">
        <v>94</v>
      </c>
    </row>
    <row r="4721" spans="1:69" x14ac:dyDescent="0.3">
      <c r="A4721">
        <v>590</v>
      </c>
      <c r="B4721" t="s">
        <v>3155</v>
      </c>
      <c r="C4721">
        <v>8</v>
      </c>
      <c r="D4721" t="s">
        <v>88</v>
      </c>
      <c r="E4721">
        <v>78</v>
      </c>
      <c r="F4721" t="s">
        <v>3157</v>
      </c>
      <c r="G4721" t="s">
        <v>90</v>
      </c>
      <c r="H4721" t="s">
        <v>90</v>
      </c>
      <c r="I4721">
        <v>587</v>
      </c>
      <c r="J4721" t="s">
        <v>90</v>
      </c>
      <c r="Q4721">
        <v>588</v>
      </c>
      <c r="R4721" t="s">
        <v>90</v>
      </c>
      <c r="S4721" t="s">
        <v>90</v>
      </c>
      <c r="AU4721">
        <v>588</v>
      </c>
      <c r="AV4721" t="s">
        <v>90</v>
      </c>
      <c r="AW4721" t="s">
        <v>90</v>
      </c>
      <c r="AX4721">
        <v>0</v>
      </c>
      <c r="AY4721" t="s">
        <v>3156</v>
      </c>
      <c r="AZ4721" t="s">
        <v>844</v>
      </c>
      <c r="BA4721" t="s">
        <v>228</v>
      </c>
      <c r="BO4721" t="s">
        <v>90</v>
      </c>
      <c r="BP4721" t="s">
        <v>93</v>
      </c>
      <c r="BQ4721" t="s">
        <v>94</v>
      </c>
    </row>
    <row r="4722" spans="1:69" x14ac:dyDescent="0.3">
      <c r="A4722">
        <v>591</v>
      </c>
      <c r="B4722" t="s">
        <v>302</v>
      </c>
      <c r="C4722">
        <v>1</v>
      </c>
      <c r="D4722" t="s">
        <v>67</v>
      </c>
      <c r="E4722">
        <v>79</v>
      </c>
      <c r="F4722" t="s">
        <v>3161</v>
      </c>
      <c r="G4722" t="s">
        <v>90</v>
      </c>
      <c r="H4722" t="s">
        <v>90</v>
      </c>
      <c r="Q4722">
        <v>599</v>
      </c>
      <c r="R4722" t="s">
        <v>69</v>
      </c>
      <c r="S4722" t="s">
        <v>69</v>
      </c>
      <c r="AU4722">
        <v>599</v>
      </c>
      <c r="AV4722" t="s">
        <v>69</v>
      </c>
      <c r="AW4722" t="s">
        <v>69</v>
      </c>
      <c r="AX4722">
        <v>5</v>
      </c>
      <c r="AY4722" t="s">
        <v>3162</v>
      </c>
      <c r="AZ4722" t="s">
        <v>3163</v>
      </c>
      <c r="BA4722" t="s">
        <v>729</v>
      </c>
      <c r="BO4722" t="s">
        <v>90</v>
      </c>
      <c r="BP4722" t="s">
        <v>93</v>
      </c>
      <c r="BQ4722" t="s">
        <v>94</v>
      </c>
    </row>
    <row r="4723" spans="1:69" x14ac:dyDescent="0.3">
      <c r="A4723">
        <v>591</v>
      </c>
      <c r="B4723" t="s">
        <v>302</v>
      </c>
      <c r="C4723">
        <v>2</v>
      </c>
      <c r="D4723" t="s">
        <v>77</v>
      </c>
      <c r="E4723">
        <v>79</v>
      </c>
      <c r="F4723" t="s">
        <v>3161</v>
      </c>
      <c r="G4723" t="s">
        <v>90</v>
      </c>
      <c r="H4723" t="s">
        <v>90</v>
      </c>
      <c r="Q4723">
        <v>599</v>
      </c>
      <c r="R4723" t="s">
        <v>78</v>
      </c>
      <c r="S4723" t="s">
        <v>69</v>
      </c>
      <c r="AU4723">
        <v>599</v>
      </c>
      <c r="AV4723" t="s">
        <v>78</v>
      </c>
      <c r="AW4723" t="s">
        <v>69</v>
      </c>
      <c r="AX4723">
        <v>5</v>
      </c>
      <c r="AY4723" t="s">
        <v>3162</v>
      </c>
      <c r="AZ4723" t="s">
        <v>3163</v>
      </c>
      <c r="BA4723" t="s">
        <v>729</v>
      </c>
      <c r="BO4723" t="s">
        <v>90</v>
      </c>
      <c r="BP4723" t="s">
        <v>93</v>
      </c>
      <c r="BQ4723" t="s">
        <v>94</v>
      </c>
    </row>
    <row r="4724" spans="1:69" x14ac:dyDescent="0.3">
      <c r="A4724">
        <v>591</v>
      </c>
      <c r="B4724" t="s">
        <v>302</v>
      </c>
      <c r="C4724">
        <v>3</v>
      </c>
      <c r="D4724" t="s">
        <v>83</v>
      </c>
      <c r="E4724">
        <v>79</v>
      </c>
      <c r="F4724" t="s">
        <v>3161</v>
      </c>
      <c r="G4724" t="s">
        <v>90</v>
      </c>
      <c r="H4724" t="s">
        <v>90</v>
      </c>
      <c r="Q4724">
        <v>599</v>
      </c>
      <c r="R4724" t="s">
        <v>78</v>
      </c>
      <c r="S4724" t="s">
        <v>78</v>
      </c>
      <c r="AU4724">
        <v>599</v>
      </c>
      <c r="AV4724" t="s">
        <v>78</v>
      </c>
      <c r="AW4724" t="s">
        <v>78</v>
      </c>
      <c r="AX4724">
        <v>5</v>
      </c>
      <c r="AY4724" t="s">
        <v>3162</v>
      </c>
      <c r="AZ4724" t="s">
        <v>3163</v>
      </c>
      <c r="BA4724" t="s">
        <v>729</v>
      </c>
      <c r="BO4724" t="s">
        <v>90</v>
      </c>
      <c r="BP4724" t="s">
        <v>93</v>
      </c>
      <c r="BQ4724" t="s">
        <v>94</v>
      </c>
    </row>
    <row r="4725" spans="1:69" x14ac:dyDescent="0.3">
      <c r="A4725">
        <v>591</v>
      </c>
      <c r="B4725" t="s">
        <v>302</v>
      </c>
      <c r="C4725">
        <v>4</v>
      </c>
      <c r="D4725" t="s">
        <v>84</v>
      </c>
      <c r="E4725">
        <v>79</v>
      </c>
      <c r="F4725" t="s">
        <v>3161</v>
      </c>
      <c r="G4725" t="s">
        <v>90</v>
      </c>
      <c r="H4725" t="s">
        <v>90</v>
      </c>
      <c r="Q4725">
        <v>599</v>
      </c>
      <c r="R4725" t="s">
        <v>78</v>
      </c>
      <c r="S4725" t="s">
        <v>69</v>
      </c>
      <c r="AU4725">
        <v>599</v>
      </c>
      <c r="AV4725" t="s">
        <v>78</v>
      </c>
      <c r="AW4725" t="s">
        <v>69</v>
      </c>
      <c r="AX4725">
        <v>5</v>
      </c>
      <c r="AY4725" t="s">
        <v>3162</v>
      </c>
      <c r="AZ4725" t="s">
        <v>3163</v>
      </c>
      <c r="BA4725" t="s">
        <v>729</v>
      </c>
      <c r="BO4725" t="s">
        <v>90</v>
      </c>
      <c r="BP4725" t="s">
        <v>93</v>
      </c>
      <c r="BQ4725" t="s">
        <v>94</v>
      </c>
    </row>
    <row r="4726" spans="1:69" x14ac:dyDescent="0.3">
      <c r="A4726">
        <v>591</v>
      </c>
      <c r="B4726" t="s">
        <v>302</v>
      </c>
      <c r="C4726">
        <v>5</v>
      </c>
      <c r="D4726" t="s">
        <v>85</v>
      </c>
      <c r="E4726">
        <v>79</v>
      </c>
      <c r="F4726" t="s">
        <v>3161</v>
      </c>
      <c r="G4726" t="s">
        <v>90</v>
      </c>
      <c r="H4726" t="s">
        <v>90</v>
      </c>
      <c r="Q4726">
        <v>599</v>
      </c>
      <c r="R4726" t="s">
        <v>78</v>
      </c>
      <c r="S4726" t="s">
        <v>78</v>
      </c>
      <c r="AU4726">
        <v>599</v>
      </c>
      <c r="AV4726" t="s">
        <v>78</v>
      </c>
      <c r="AW4726" t="s">
        <v>78</v>
      </c>
      <c r="AX4726">
        <v>5</v>
      </c>
      <c r="AY4726" t="s">
        <v>3162</v>
      </c>
      <c r="AZ4726" t="s">
        <v>3163</v>
      </c>
      <c r="BA4726" t="s">
        <v>729</v>
      </c>
      <c r="BO4726" t="s">
        <v>90</v>
      </c>
      <c r="BP4726" t="s">
        <v>93</v>
      </c>
      <c r="BQ4726" t="s">
        <v>94</v>
      </c>
    </row>
    <row r="4727" spans="1:69" x14ac:dyDescent="0.3">
      <c r="A4727">
        <v>591</v>
      </c>
      <c r="B4727" t="s">
        <v>302</v>
      </c>
      <c r="C4727">
        <v>6</v>
      </c>
      <c r="D4727" t="s">
        <v>86</v>
      </c>
      <c r="E4727">
        <v>79</v>
      </c>
      <c r="F4727" t="s">
        <v>3161</v>
      </c>
      <c r="G4727" t="s">
        <v>90</v>
      </c>
      <c r="H4727" t="s">
        <v>90</v>
      </c>
      <c r="Q4727">
        <v>599</v>
      </c>
      <c r="R4727" t="s">
        <v>78</v>
      </c>
      <c r="S4727" t="s">
        <v>69</v>
      </c>
      <c r="AU4727">
        <v>599</v>
      </c>
      <c r="AV4727" t="s">
        <v>78</v>
      </c>
      <c r="AW4727" t="s">
        <v>69</v>
      </c>
      <c r="AX4727">
        <v>5</v>
      </c>
      <c r="AY4727" t="s">
        <v>3162</v>
      </c>
      <c r="AZ4727" t="s">
        <v>3163</v>
      </c>
      <c r="BA4727" t="s">
        <v>729</v>
      </c>
      <c r="BO4727" t="s">
        <v>90</v>
      </c>
      <c r="BP4727" t="s">
        <v>93</v>
      </c>
      <c r="BQ4727" t="s">
        <v>94</v>
      </c>
    </row>
    <row r="4728" spans="1:69" x14ac:dyDescent="0.3">
      <c r="A4728">
        <v>591</v>
      </c>
      <c r="B4728" t="s">
        <v>302</v>
      </c>
      <c r="C4728">
        <v>7</v>
      </c>
      <c r="D4728" t="s">
        <v>87</v>
      </c>
      <c r="E4728">
        <v>79</v>
      </c>
      <c r="F4728" t="s">
        <v>3161</v>
      </c>
      <c r="G4728" t="s">
        <v>90</v>
      </c>
      <c r="H4728" t="s">
        <v>90</v>
      </c>
      <c r="Q4728">
        <v>599</v>
      </c>
      <c r="R4728" t="s">
        <v>78</v>
      </c>
      <c r="S4728" t="s">
        <v>69</v>
      </c>
      <c r="AU4728">
        <v>599</v>
      </c>
      <c r="AV4728" t="s">
        <v>78</v>
      </c>
      <c r="AW4728" t="s">
        <v>69</v>
      </c>
      <c r="AX4728">
        <v>5</v>
      </c>
      <c r="AY4728" t="s">
        <v>3162</v>
      </c>
      <c r="AZ4728" t="s">
        <v>3163</v>
      </c>
      <c r="BA4728" t="s">
        <v>729</v>
      </c>
      <c r="BO4728" t="s">
        <v>90</v>
      </c>
      <c r="BP4728" t="s">
        <v>93</v>
      </c>
      <c r="BQ4728" t="s">
        <v>94</v>
      </c>
    </row>
    <row r="4729" spans="1:69" x14ac:dyDescent="0.3">
      <c r="A4729">
        <v>591</v>
      </c>
      <c r="B4729" t="s">
        <v>302</v>
      </c>
      <c r="C4729">
        <v>8</v>
      </c>
      <c r="D4729" t="s">
        <v>88</v>
      </c>
      <c r="E4729">
        <v>79</v>
      </c>
      <c r="F4729" t="s">
        <v>3161</v>
      </c>
      <c r="G4729" t="s">
        <v>90</v>
      </c>
      <c r="H4729" t="s">
        <v>90</v>
      </c>
      <c r="Q4729">
        <v>599</v>
      </c>
      <c r="R4729" t="s">
        <v>78</v>
      </c>
      <c r="S4729" t="s">
        <v>78</v>
      </c>
      <c r="AU4729">
        <v>599</v>
      </c>
      <c r="AV4729" t="s">
        <v>78</v>
      </c>
      <c r="AW4729" t="s">
        <v>78</v>
      </c>
      <c r="AX4729">
        <v>5</v>
      </c>
      <c r="AY4729" t="s">
        <v>3162</v>
      </c>
      <c r="AZ4729" t="s">
        <v>3163</v>
      </c>
      <c r="BA4729" t="s">
        <v>729</v>
      </c>
      <c r="BO4729" t="s">
        <v>90</v>
      </c>
      <c r="BP4729" t="s">
        <v>93</v>
      </c>
      <c r="BQ4729" t="s">
        <v>94</v>
      </c>
    </row>
    <row r="4730" spans="1:69" x14ac:dyDescent="0.3">
      <c r="A4730">
        <v>592</v>
      </c>
      <c r="B4730" t="s">
        <v>3164</v>
      </c>
      <c r="C4730">
        <v>1</v>
      </c>
      <c r="D4730" t="s">
        <v>67</v>
      </c>
      <c r="E4730">
        <v>80</v>
      </c>
      <c r="F4730" t="s">
        <v>3165</v>
      </c>
      <c r="G4730" t="s">
        <v>90</v>
      </c>
      <c r="H4730" t="s">
        <v>90</v>
      </c>
      <c r="K4730">
        <v>600</v>
      </c>
      <c r="L4730" t="s">
        <v>78</v>
      </c>
      <c r="Q4730">
        <v>578</v>
      </c>
      <c r="R4730" t="s">
        <v>90</v>
      </c>
      <c r="S4730" t="s">
        <v>90</v>
      </c>
      <c r="AL4730" t="s">
        <v>2433</v>
      </c>
      <c r="AM4730" t="s">
        <v>73</v>
      </c>
      <c r="AN4730" t="s">
        <v>73</v>
      </c>
      <c r="AU4730" t="s">
        <v>3166</v>
      </c>
      <c r="AV4730" t="s">
        <v>428</v>
      </c>
      <c r="AW4730" t="s">
        <v>428</v>
      </c>
      <c r="AX4730" t="s">
        <v>429</v>
      </c>
      <c r="AY4730" t="s">
        <v>2971</v>
      </c>
      <c r="AZ4730" t="s">
        <v>1104</v>
      </c>
      <c r="BA4730" t="s">
        <v>524</v>
      </c>
      <c r="BB4730" t="s">
        <v>2433</v>
      </c>
      <c r="BC4730" t="s">
        <v>73</v>
      </c>
      <c r="BD4730" t="s">
        <v>73</v>
      </c>
      <c r="BE4730" t="s">
        <v>246</v>
      </c>
      <c r="BO4730" t="s">
        <v>90</v>
      </c>
      <c r="BP4730" t="s">
        <v>93</v>
      </c>
      <c r="BQ4730" t="s">
        <v>94</v>
      </c>
    </row>
    <row r="4731" spans="1:69" x14ac:dyDescent="0.3">
      <c r="A4731">
        <v>592</v>
      </c>
      <c r="B4731" t="s">
        <v>3164</v>
      </c>
      <c r="C4731">
        <v>2</v>
      </c>
      <c r="D4731" t="s">
        <v>77</v>
      </c>
      <c r="E4731">
        <v>80</v>
      </c>
      <c r="F4731" t="s">
        <v>3165</v>
      </c>
      <c r="G4731" t="s">
        <v>90</v>
      </c>
      <c r="H4731" t="s">
        <v>90</v>
      </c>
      <c r="K4731">
        <v>600</v>
      </c>
      <c r="L4731" t="s">
        <v>78</v>
      </c>
      <c r="Q4731">
        <v>578</v>
      </c>
      <c r="R4731" t="s">
        <v>90</v>
      </c>
      <c r="S4731" t="s">
        <v>90</v>
      </c>
      <c r="AL4731" t="s">
        <v>2433</v>
      </c>
      <c r="AM4731" t="s">
        <v>73</v>
      </c>
      <c r="AN4731" t="s">
        <v>73</v>
      </c>
      <c r="AU4731" t="s">
        <v>3166</v>
      </c>
      <c r="AV4731" t="s">
        <v>428</v>
      </c>
      <c r="AW4731" t="s">
        <v>428</v>
      </c>
      <c r="AX4731" t="s">
        <v>429</v>
      </c>
      <c r="AY4731" t="s">
        <v>2971</v>
      </c>
      <c r="AZ4731" t="s">
        <v>1104</v>
      </c>
      <c r="BA4731" t="s">
        <v>1926</v>
      </c>
      <c r="BB4731" t="s">
        <v>2433</v>
      </c>
      <c r="BC4731" t="s">
        <v>73</v>
      </c>
      <c r="BD4731" t="s">
        <v>73</v>
      </c>
      <c r="BE4731" t="s">
        <v>246</v>
      </c>
      <c r="BO4731" t="s">
        <v>90</v>
      </c>
      <c r="BP4731" t="s">
        <v>93</v>
      </c>
      <c r="BQ4731" t="s">
        <v>94</v>
      </c>
    </row>
    <row r="4732" spans="1:69" x14ac:dyDescent="0.3">
      <c r="A4732">
        <v>592</v>
      </c>
      <c r="B4732" t="s">
        <v>3164</v>
      </c>
      <c r="C4732">
        <v>3</v>
      </c>
      <c r="D4732" t="s">
        <v>83</v>
      </c>
      <c r="E4732">
        <v>80</v>
      </c>
      <c r="F4732" t="s">
        <v>3165</v>
      </c>
      <c r="G4732" t="s">
        <v>90</v>
      </c>
      <c r="H4732" t="s">
        <v>90</v>
      </c>
      <c r="K4732">
        <v>600</v>
      </c>
      <c r="L4732" t="s">
        <v>78</v>
      </c>
      <c r="Q4732">
        <v>578</v>
      </c>
      <c r="R4732" t="s">
        <v>90</v>
      </c>
      <c r="S4732" t="s">
        <v>90</v>
      </c>
      <c r="AL4732" t="s">
        <v>2433</v>
      </c>
      <c r="AM4732" t="s">
        <v>80</v>
      </c>
      <c r="AN4732" t="s">
        <v>80</v>
      </c>
      <c r="AU4732" t="s">
        <v>3166</v>
      </c>
      <c r="AV4732" t="s">
        <v>428</v>
      </c>
      <c r="AW4732" t="s">
        <v>428</v>
      </c>
      <c r="AX4732" t="s">
        <v>429</v>
      </c>
      <c r="AY4732" t="s">
        <v>2971</v>
      </c>
      <c r="AZ4732" t="s">
        <v>1104</v>
      </c>
      <c r="BA4732" t="s">
        <v>507</v>
      </c>
      <c r="BB4732" t="s">
        <v>2433</v>
      </c>
      <c r="BC4732" t="s">
        <v>80</v>
      </c>
      <c r="BD4732" t="s">
        <v>80</v>
      </c>
      <c r="BE4732" t="s">
        <v>246</v>
      </c>
      <c r="BO4732" t="s">
        <v>90</v>
      </c>
      <c r="BP4732" t="s">
        <v>93</v>
      </c>
      <c r="BQ4732" t="s">
        <v>94</v>
      </c>
    </row>
    <row r="4733" spans="1:69" x14ac:dyDescent="0.3">
      <c r="A4733">
        <v>592</v>
      </c>
      <c r="B4733" t="s">
        <v>3164</v>
      </c>
      <c r="C4733">
        <v>4</v>
      </c>
      <c r="D4733" t="s">
        <v>84</v>
      </c>
      <c r="E4733">
        <v>80</v>
      </c>
      <c r="F4733" t="s">
        <v>3165</v>
      </c>
      <c r="G4733" t="s">
        <v>90</v>
      </c>
      <c r="H4733" t="s">
        <v>90</v>
      </c>
      <c r="K4733">
        <v>600</v>
      </c>
      <c r="L4733" t="s">
        <v>78</v>
      </c>
      <c r="Q4733">
        <v>578</v>
      </c>
      <c r="R4733" t="s">
        <v>90</v>
      </c>
      <c r="S4733" t="s">
        <v>90</v>
      </c>
      <c r="AL4733" t="s">
        <v>2433</v>
      </c>
      <c r="AM4733" t="s">
        <v>73</v>
      </c>
      <c r="AN4733" t="s">
        <v>73</v>
      </c>
      <c r="AU4733" t="s">
        <v>3166</v>
      </c>
      <c r="AV4733" t="s">
        <v>428</v>
      </c>
      <c r="AW4733" t="s">
        <v>428</v>
      </c>
      <c r="AX4733" t="s">
        <v>429</v>
      </c>
      <c r="AY4733" t="s">
        <v>2971</v>
      </c>
      <c r="AZ4733" t="s">
        <v>1104</v>
      </c>
      <c r="BA4733" t="s">
        <v>2977</v>
      </c>
      <c r="BB4733" t="s">
        <v>2433</v>
      </c>
      <c r="BC4733" t="s">
        <v>73</v>
      </c>
      <c r="BD4733" t="s">
        <v>73</v>
      </c>
      <c r="BE4733" t="s">
        <v>246</v>
      </c>
      <c r="BO4733" t="s">
        <v>90</v>
      </c>
      <c r="BP4733" t="s">
        <v>93</v>
      </c>
      <c r="BQ4733" t="s">
        <v>94</v>
      </c>
    </row>
    <row r="4734" spans="1:69" x14ac:dyDescent="0.3">
      <c r="A4734">
        <v>592</v>
      </c>
      <c r="B4734" t="s">
        <v>3164</v>
      </c>
      <c r="C4734">
        <v>5</v>
      </c>
      <c r="D4734" t="s">
        <v>85</v>
      </c>
      <c r="E4734">
        <v>80</v>
      </c>
      <c r="F4734" t="s">
        <v>3165</v>
      </c>
      <c r="G4734" t="s">
        <v>90</v>
      </c>
      <c r="H4734" t="s">
        <v>90</v>
      </c>
      <c r="K4734">
        <v>600</v>
      </c>
      <c r="L4734" t="s">
        <v>78</v>
      </c>
      <c r="Q4734">
        <v>578</v>
      </c>
      <c r="R4734" t="s">
        <v>90</v>
      </c>
      <c r="S4734" t="s">
        <v>90</v>
      </c>
      <c r="AL4734" t="s">
        <v>2433</v>
      </c>
      <c r="AM4734" t="s">
        <v>80</v>
      </c>
      <c r="AN4734" t="s">
        <v>80</v>
      </c>
      <c r="AU4734" t="s">
        <v>3166</v>
      </c>
      <c r="AV4734" t="s">
        <v>428</v>
      </c>
      <c r="AW4734" t="s">
        <v>428</v>
      </c>
      <c r="AX4734" t="s">
        <v>429</v>
      </c>
      <c r="AY4734" t="s">
        <v>2971</v>
      </c>
      <c r="AZ4734" t="s">
        <v>1104</v>
      </c>
      <c r="BA4734" t="s">
        <v>1923</v>
      </c>
      <c r="BB4734" t="s">
        <v>2433</v>
      </c>
      <c r="BC4734" t="s">
        <v>80</v>
      </c>
      <c r="BD4734" t="s">
        <v>80</v>
      </c>
      <c r="BE4734" t="s">
        <v>246</v>
      </c>
      <c r="BO4734" t="s">
        <v>90</v>
      </c>
      <c r="BP4734" t="s">
        <v>93</v>
      </c>
      <c r="BQ4734" t="s">
        <v>94</v>
      </c>
    </row>
    <row r="4735" spans="1:69" x14ac:dyDescent="0.3">
      <c r="A4735">
        <v>592</v>
      </c>
      <c r="B4735" t="s">
        <v>3164</v>
      </c>
      <c r="C4735">
        <v>6</v>
      </c>
      <c r="D4735" t="s">
        <v>86</v>
      </c>
      <c r="E4735">
        <v>80</v>
      </c>
      <c r="F4735" t="s">
        <v>3165</v>
      </c>
      <c r="G4735" t="s">
        <v>90</v>
      </c>
      <c r="H4735" t="s">
        <v>90</v>
      </c>
      <c r="K4735">
        <v>600</v>
      </c>
      <c r="L4735" t="s">
        <v>69</v>
      </c>
      <c r="Q4735">
        <v>578</v>
      </c>
      <c r="R4735" t="s">
        <v>90</v>
      </c>
      <c r="S4735" t="s">
        <v>90</v>
      </c>
      <c r="AL4735" t="s">
        <v>2433</v>
      </c>
      <c r="AM4735" t="s">
        <v>73</v>
      </c>
      <c r="AN4735" t="s">
        <v>73</v>
      </c>
      <c r="AU4735" t="s">
        <v>3166</v>
      </c>
      <c r="AV4735" t="s">
        <v>428</v>
      </c>
      <c r="AW4735" t="s">
        <v>428</v>
      </c>
      <c r="AX4735" t="s">
        <v>429</v>
      </c>
      <c r="AY4735" t="s">
        <v>2971</v>
      </c>
      <c r="AZ4735" t="s">
        <v>1100</v>
      </c>
      <c r="BA4735" t="s">
        <v>524</v>
      </c>
      <c r="BB4735" t="s">
        <v>2433</v>
      </c>
      <c r="BC4735" t="s">
        <v>73</v>
      </c>
      <c r="BD4735" t="s">
        <v>73</v>
      </c>
      <c r="BE4735" t="s">
        <v>246</v>
      </c>
      <c r="BO4735" t="s">
        <v>90</v>
      </c>
      <c r="BP4735" t="s">
        <v>93</v>
      </c>
      <c r="BQ4735" t="s">
        <v>94</v>
      </c>
    </row>
    <row r="4736" spans="1:69" x14ac:dyDescent="0.3">
      <c r="A4736">
        <v>592</v>
      </c>
      <c r="B4736" t="s">
        <v>3164</v>
      </c>
      <c r="C4736">
        <v>7</v>
      </c>
      <c r="D4736" t="s">
        <v>87</v>
      </c>
      <c r="E4736">
        <v>80</v>
      </c>
      <c r="F4736" t="s">
        <v>3165</v>
      </c>
      <c r="G4736" t="s">
        <v>90</v>
      </c>
      <c r="H4736" t="s">
        <v>90</v>
      </c>
      <c r="K4736">
        <v>600</v>
      </c>
      <c r="L4736" t="s">
        <v>69</v>
      </c>
      <c r="Q4736">
        <v>578</v>
      </c>
      <c r="R4736" t="s">
        <v>90</v>
      </c>
      <c r="S4736" t="s">
        <v>90</v>
      </c>
      <c r="AL4736" t="s">
        <v>2433</v>
      </c>
      <c r="AM4736" t="s">
        <v>73</v>
      </c>
      <c r="AN4736" t="s">
        <v>73</v>
      </c>
      <c r="AU4736" t="s">
        <v>3166</v>
      </c>
      <c r="AV4736" t="s">
        <v>428</v>
      </c>
      <c r="AW4736" t="s">
        <v>428</v>
      </c>
      <c r="AX4736" t="s">
        <v>429</v>
      </c>
      <c r="AY4736" t="s">
        <v>2971</v>
      </c>
      <c r="AZ4736" t="s">
        <v>1100</v>
      </c>
      <c r="BA4736" t="s">
        <v>524</v>
      </c>
      <c r="BB4736" t="s">
        <v>2433</v>
      </c>
      <c r="BC4736" t="s">
        <v>73</v>
      </c>
      <c r="BD4736" t="s">
        <v>73</v>
      </c>
      <c r="BE4736" t="s">
        <v>246</v>
      </c>
      <c r="BO4736" t="s">
        <v>90</v>
      </c>
      <c r="BP4736" t="s">
        <v>93</v>
      </c>
      <c r="BQ4736" t="s">
        <v>94</v>
      </c>
    </row>
    <row r="4737" spans="1:69" x14ac:dyDescent="0.3">
      <c r="A4737">
        <v>592</v>
      </c>
      <c r="B4737" t="s">
        <v>3164</v>
      </c>
      <c r="C4737">
        <v>8</v>
      </c>
      <c r="D4737" t="s">
        <v>88</v>
      </c>
      <c r="E4737">
        <v>80</v>
      </c>
      <c r="F4737" t="s">
        <v>3165</v>
      </c>
      <c r="G4737" t="s">
        <v>90</v>
      </c>
      <c r="H4737" t="s">
        <v>90</v>
      </c>
      <c r="K4737">
        <v>600</v>
      </c>
      <c r="L4737" t="s">
        <v>78</v>
      </c>
      <c r="Q4737">
        <v>578</v>
      </c>
      <c r="R4737" t="s">
        <v>90</v>
      </c>
      <c r="S4737" t="s">
        <v>90</v>
      </c>
      <c r="AL4737" t="s">
        <v>2433</v>
      </c>
      <c r="AM4737" t="s">
        <v>80</v>
      </c>
      <c r="AN4737" t="s">
        <v>80</v>
      </c>
      <c r="AU4737" t="s">
        <v>3166</v>
      </c>
      <c r="AV4737" t="s">
        <v>428</v>
      </c>
      <c r="AW4737" t="s">
        <v>428</v>
      </c>
      <c r="AX4737" t="s">
        <v>429</v>
      </c>
      <c r="AY4737" t="s">
        <v>2971</v>
      </c>
      <c r="AZ4737" t="s">
        <v>1104</v>
      </c>
      <c r="BA4737" t="s">
        <v>507</v>
      </c>
      <c r="BB4737" t="s">
        <v>2433</v>
      </c>
      <c r="BC4737" t="s">
        <v>80</v>
      </c>
      <c r="BD4737" t="s">
        <v>80</v>
      </c>
      <c r="BE4737" t="s">
        <v>246</v>
      </c>
      <c r="BO4737" t="s">
        <v>90</v>
      </c>
      <c r="BP4737" t="s">
        <v>93</v>
      </c>
      <c r="BQ4737" t="s">
        <v>94</v>
      </c>
    </row>
    <row r="4738" spans="1:69" x14ac:dyDescent="0.3">
      <c r="A4738">
        <v>593</v>
      </c>
      <c r="B4738" t="s">
        <v>3167</v>
      </c>
      <c r="C4738">
        <v>1</v>
      </c>
      <c r="D4738" t="s">
        <v>67</v>
      </c>
      <c r="E4738">
        <v>80</v>
      </c>
      <c r="F4738" t="s">
        <v>3165</v>
      </c>
      <c r="G4738" t="s">
        <v>90</v>
      </c>
      <c r="H4738" t="s">
        <v>90</v>
      </c>
      <c r="K4738">
        <v>601</v>
      </c>
      <c r="L4738" t="s">
        <v>78</v>
      </c>
      <c r="W4738">
        <v>605</v>
      </c>
      <c r="X4738" t="s">
        <v>78</v>
      </c>
      <c r="Y4738" t="s">
        <v>69</v>
      </c>
      <c r="AU4738">
        <v>605</v>
      </c>
      <c r="AV4738" t="s">
        <v>78</v>
      </c>
      <c r="AW4738" t="s">
        <v>69</v>
      </c>
      <c r="AX4738">
        <v>5</v>
      </c>
      <c r="AY4738">
        <v>585</v>
      </c>
      <c r="AZ4738" t="s">
        <v>90</v>
      </c>
      <c r="BA4738" t="s">
        <v>90</v>
      </c>
      <c r="BO4738" t="s">
        <v>90</v>
      </c>
      <c r="BP4738" t="s">
        <v>93</v>
      </c>
      <c r="BQ4738" t="s">
        <v>94</v>
      </c>
    </row>
    <row r="4739" spans="1:69" x14ac:dyDescent="0.3">
      <c r="A4739">
        <v>593</v>
      </c>
      <c r="B4739" t="s">
        <v>3167</v>
      </c>
      <c r="C4739">
        <v>2</v>
      </c>
      <c r="D4739" t="s">
        <v>77</v>
      </c>
      <c r="E4739">
        <v>80</v>
      </c>
      <c r="F4739" t="s">
        <v>3165</v>
      </c>
      <c r="G4739" t="s">
        <v>90</v>
      </c>
      <c r="H4739" t="s">
        <v>90</v>
      </c>
      <c r="K4739">
        <v>601</v>
      </c>
      <c r="L4739" t="s">
        <v>78</v>
      </c>
      <c r="W4739">
        <v>605</v>
      </c>
      <c r="X4739" t="s">
        <v>78</v>
      </c>
      <c r="Y4739" t="s">
        <v>69</v>
      </c>
      <c r="AU4739">
        <v>605</v>
      </c>
      <c r="AV4739" t="s">
        <v>78</v>
      </c>
      <c r="AW4739" t="s">
        <v>69</v>
      </c>
      <c r="AX4739">
        <v>5</v>
      </c>
      <c r="AY4739">
        <v>585</v>
      </c>
      <c r="AZ4739" t="s">
        <v>90</v>
      </c>
      <c r="BA4739" t="s">
        <v>90</v>
      </c>
      <c r="BO4739" t="s">
        <v>90</v>
      </c>
      <c r="BP4739" t="s">
        <v>93</v>
      </c>
      <c r="BQ4739" t="s">
        <v>94</v>
      </c>
    </row>
    <row r="4740" spans="1:69" x14ac:dyDescent="0.3">
      <c r="A4740">
        <v>593</v>
      </c>
      <c r="B4740" t="s">
        <v>3167</v>
      </c>
      <c r="C4740">
        <v>3</v>
      </c>
      <c r="D4740" t="s">
        <v>83</v>
      </c>
      <c r="E4740">
        <v>80</v>
      </c>
      <c r="F4740" t="s">
        <v>3165</v>
      </c>
      <c r="G4740" t="s">
        <v>90</v>
      </c>
      <c r="H4740" t="s">
        <v>90</v>
      </c>
      <c r="K4740">
        <v>601</v>
      </c>
      <c r="L4740" t="s">
        <v>78</v>
      </c>
      <c r="W4740">
        <v>605</v>
      </c>
      <c r="X4740" t="s">
        <v>78</v>
      </c>
      <c r="Y4740" t="s">
        <v>78</v>
      </c>
      <c r="AU4740">
        <v>605</v>
      </c>
      <c r="AV4740" t="s">
        <v>78</v>
      </c>
      <c r="AW4740" t="s">
        <v>78</v>
      </c>
      <c r="AX4740">
        <v>5</v>
      </c>
      <c r="AY4740">
        <v>585</v>
      </c>
      <c r="AZ4740" t="s">
        <v>90</v>
      </c>
      <c r="BA4740" t="s">
        <v>90</v>
      </c>
      <c r="BO4740" t="s">
        <v>90</v>
      </c>
      <c r="BP4740" t="s">
        <v>93</v>
      </c>
      <c r="BQ4740" t="s">
        <v>94</v>
      </c>
    </row>
    <row r="4741" spans="1:69" x14ac:dyDescent="0.3">
      <c r="A4741">
        <v>593</v>
      </c>
      <c r="B4741" t="s">
        <v>3167</v>
      </c>
      <c r="C4741">
        <v>4</v>
      </c>
      <c r="D4741" t="s">
        <v>84</v>
      </c>
      <c r="E4741">
        <v>80</v>
      </c>
      <c r="F4741" t="s">
        <v>3165</v>
      </c>
      <c r="G4741" t="s">
        <v>90</v>
      </c>
      <c r="H4741" t="s">
        <v>90</v>
      </c>
      <c r="K4741">
        <v>601</v>
      </c>
      <c r="L4741" t="s">
        <v>78</v>
      </c>
      <c r="W4741">
        <v>605</v>
      </c>
      <c r="X4741" t="s">
        <v>78</v>
      </c>
      <c r="Y4741" t="s">
        <v>69</v>
      </c>
      <c r="AU4741">
        <v>605</v>
      </c>
      <c r="AV4741" t="s">
        <v>78</v>
      </c>
      <c r="AW4741" t="s">
        <v>69</v>
      </c>
      <c r="AX4741">
        <v>5</v>
      </c>
      <c r="AY4741">
        <v>585</v>
      </c>
      <c r="AZ4741" t="s">
        <v>90</v>
      </c>
      <c r="BA4741" t="s">
        <v>90</v>
      </c>
      <c r="BO4741" t="s">
        <v>90</v>
      </c>
      <c r="BP4741" t="s">
        <v>93</v>
      </c>
      <c r="BQ4741" t="s">
        <v>94</v>
      </c>
    </row>
    <row r="4742" spans="1:69" x14ac:dyDescent="0.3">
      <c r="A4742">
        <v>593</v>
      </c>
      <c r="B4742" t="s">
        <v>3167</v>
      </c>
      <c r="C4742">
        <v>5</v>
      </c>
      <c r="D4742" t="s">
        <v>85</v>
      </c>
      <c r="E4742">
        <v>80</v>
      </c>
      <c r="F4742" t="s">
        <v>3165</v>
      </c>
      <c r="G4742" t="s">
        <v>90</v>
      </c>
      <c r="H4742" t="s">
        <v>90</v>
      </c>
      <c r="K4742">
        <v>601</v>
      </c>
      <c r="L4742" t="s">
        <v>78</v>
      </c>
      <c r="W4742">
        <v>605</v>
      </c>
      <c r="X4742" t="s">
        <v>78</v>
      </c>
      <c r="Y4742" t="s">
        <v>78</v>
      </c>
      <c r="AU4742">
        <v>605</v>
      </c>
      <c r="AV4742" t="s">
        <v>78</v>
      </c>
      <c r="AW4742" t="s">
        <v>78</v>
      </c>
      <c r="AX4742">
        <v>5</v>
      </c>
      <c r="AY4742">
        <v>585</v>
      </c>
      <c r="AZ4742" t="s">
        <v>90</v>
      </c>
      <c r="BA4742" t="s">
        <v>90</v>
      </c>
      <c r="BO4742" t="s">
        <v>90</v>
      </c>
      <c r="BP4742" t="s">
        <v>93</v>
      </c>
      <c r="BQ4742" t="s">
        <v>94</v>
      </c>
    </row>
    <row r="4743" spans="1:69" x14ac:dyDescent="0.3">
      <c r="A4743">
        <v>593</v>
      </c>
      <c r="B4743" t="s">
        <v>3167</v>
      </c>
      <c r="C4743">
        <v>6</v>
      </c>
      <c r="D4743" t="s">
        <v>86</v>
      </c>
      <c r="E4743">
        <v>80</v>
      </c>
      <c r="F4743" t="s">
        <v>3165</v>
      </c>
      <c r="G4743" t="s">
        <v>90</v>
      </c>
      <c r="H4743" t="s">
        <v>90</v>
      </c>
      <c r="K4743">
        <v>601</v>
      </c>
      <c r="L4743" t="s">
        <v>69</v>
      </c>
      <c r="W4743">
        <v>605</v>
      </c>
      <c r="X4743" t="s">
        <v>69</v>
      </c>
      <c r="Y4743" t="s">
        <v>69</v>
      </c>
      <c r="AU4743">
        <v>605</v>
      </c>
      <c r="AV4743" t="s">
        <v>69</v>
      </c>
      <c r="AW4743" t="s">
        <v>69</v>
      </c>
      <c r="AX4743">
        <v>5</v>
      </c>
      <c r="AY4743">
        <v>585</v>
      </c>
      <c r="AZ4743" t="s">
        <v>90</v>
      </c>
      <c r="BA4743" t="s">
        <v>90</v>
      </c>
      <c r="BO4743" t="s">
        <v>90</v>
      </c>
      <c r="BP4743" t="s">
        <v>93</v>
      </c>
      <c r="BQ4743" t="s">
        <v>94</v>
      </c>
    </row>
    <row r="4744" spans="1:69" x14ac:dyDescent="0.3">
      <c r="A4744">
        <v>593</v>
      </c>
      <c r="B4744" t="s">
        <v>3167</v>
      </c>
      <c r="C4744">
        <v>7</v>
      </c>
      <c r="D4744" t="s">
        <v>87</v>
      </c>
      <c r="E4744">
        <v>80</v>
      </c>
      <c r="F4744" t="s">
        <v>3165</v>
      </c>
      <c r="G4744" t="s">
        <v>90</v>
      </c>
      <c r="H4744" t="s">
        <v>90</v>
      </c>
      <c r="K4744">
        <v>601</v>
      </c>
      <c r="L4744" t="s">
        <v>69</v>
      </c>
      <c r="W4744">
        <v>605</v>
      </c>
      <c r="X4744" t="s">
        <v>69</v>
      </c>
      <c r="Y4744" t="s">
        <v>69</v>
      </c>
      <c r="AU4744">
        <v>605</v>
      </c>
      <c r="AV4744" t="s">
        <v>69</v>
      </c>
      <c r="AW4744" t="s">
        <v>69</v>
      </c>
      <c r="AX4744">
        <v>5</v>
      </c>
      <c r="AY4744">
        <v>585</v>
      </c>
      <c r="AZ4744" t="s">
        <v>90</v>
      </c>
      <c r="BA4744" t="s">
        <v>90</v>
      </c>
      <c r="BO4744" t="s">
        <v>90</v>
      </c>
      <c r="BP4744" t="s">
        <v>93</v>
      </c>
      <c r="BQ4744" t="s">
        <v>94</v>
      </c>
    </row>
    <row r="4745" spans="1:69" x14ac:dyDescent="0.3">
      <c r="A4745">
        <v>593</v>
      </c>
      <c r="B4745" t="s">
        <v>3167</v>
      </c>
      <c r="C4745">
        <v>8</v>
      </c>
      <c r="D4745" t="s">
        <v>88</v>
      </c>
      <c r="E4745">
        <v>80</v>
      </c>
      <c r="F4745" t="s">
        <v>3165</v>
      </c>
      <c r="G4745" t="s">
        <v>90</v>
      </c>
      <c r="H4745" t="s">
        <v>90</v>
      </c>
      <c r="K4745">
        <v>601</v>
      </c>
      <c r="L4745" t="s">
        <v>78</v>
      </c>
      <c r="W4745">
        <v>605</v>
      </c>
      <c r="X4745" t="s">
        <v>78</v>
      </c>
      <c r="Y4745" t="s">
        <v>78</v>
      </c>
      <c r="AU4745">
        <v>605</v>
      </c>
      <c r="AV4745" t="s">
        <v>78</v>
      </c>
      <c r="AW4745" t="s">
        <v>78</v>
      </c>
      <c r="AX4745">
        <v>5</v>
      </c>
      <c r="AY4745">
        <v>585</v>
      </c>
      <c r="AZ4745" t="s">
        <v>90</v>
      </c>
      <c r="BA4745" t="s">
        <v>90</v>
      </c>
      <c r="BO4745" t="s">
        <v>90</v>
      </c>
      <c r="BP4745" t="s">
        <v>93</v>
      </c>
      <c r="BQ4745" t="s">
        <v>94</v>
      </c>
    </row>
    <row r="4746" spans="1:69" x14ac:dyDescent="0.3">
      <c r="A4746">
        <v>594</v>
      </c>
      <c r="B4746" t="s">
        <v>3168</v>
      </c>
      <c r="C4746">
        <v>1</v>
      </c>
      <c r="D4746" t="s">
        <v>67</v>
      </c>
      <c r="E4746">
        <v>80</v>
      </c>
      <c r="F4746" t="s">
        <v>3165</v>
      </c>
      <c r="G4746" t="s">
        <v>90</v>
      </c>
      <c r="H4746" t="s">
        <v>90</v>
      </c>
      <c r="K4746">
        <v>602</v>
      </c>
      <c r="L4746" t="s">
        <v>78</v>
      </c>
      <c r="W4746">
        <v>605</v>
      </c>
      <c r="X4746" t="s">
        <v>78</v>
      </c>
      <c r="Y4746" t="s">
        <v>69</v>
      </c>
      <c r="AU4746">
        <v>605</v>
      </c>
      <c r="AV4746" t="s">
        <v>78</v>
      </c>
      <c r="AW4746" t="s">
        <v>69</v>
      </c>
      <c r="AX4746">
        <v>5</v>
      </c>
      <c r="AY4746">
        <v>585</v>
      </c>
      <c r="AZ4746" t="s">
        <v>90</v>
      </c>
      <c r="BA4746" t="s">
        <v>90</v>
      </c>
      <c r="BO4746" t="s">
        <v>90</v>
      </c>
      <c r="BP4746" t="s">
        <v>93</v>
      </c>
      <c r="BQ4746" t="s">
        <v>94</v>
      </c>
    </row>
    <row r="4747" spans="1:69" x14ac:dyDescent="0.3">
      <c r="A4747">
        <v>594</v>
      </c>
      <c r="B4747" t="s">
        <v>3168</v>
      </c>
      <c r="C4747">
        <v>2</v>
      </c>
      <c r="D4747" t="s">
        <v>77</v>
      </c>
      <c r="E4747">
        <v>80</v>
      </c>
      <c r="F4747" t="s">
        <v>3165</v>
      </c>
      <c r="G4747" t="s">
        <v>90</v>
      </c>
      <c r="H4747" t="s">
        <v>90</v>
      </c>
      <c r="K4747">
        <v>602</v>
      </c>
      <c r="L4747" t="s">
        <v>78</v>
      </c>
      <c r="W4747">
        <v>605</v>
      </c>
      <c r="X4747" t="s">
        <v>78</v>
      </c>
      <c r="Y4747" t="s">
        <v>69</v>
      </c>
      <c r="AU4747">
        <v>605</v>
      </c>
      <c r="AV4747" t="s">
        <v>78</v>
      </c>
      <c r="AW4747" t="s">
        <v>69</v>
      </c>
      <c r="AX4747">
        <v>5</v>
      </c>
      <c r="AY4747">
        <v>585</v>
      </c>
      <c r="AZ4747" t="s">
        <v>90</v>
      </c>
      <c r="BA4747" t="s">
        <v>90</v>
      </c>
      <c r="BO4747" t="s">
        <v>90</v>
      </c>
      <c r="BP4747" t="s">
        <v>93</v>
      </c>
      <c r="BQ4747" t="s">
        <v>94</v>
      </c>
    </row>
    <row r="4748" spans="1:69" x14ac:dyDescent="0.3">
      <c r="A4748">
        <v>594</v>
      </c>
      <c r="B4748" t="s">
        <v>3168</v>
      </c>
      <c r="C4748">
        <v>3</v>
      </c>
      <c r="D4748" t="s">
        <v>83</v>
      </c>
      <c r="E4748">
        <v>80</v>
      </c>
      <c r="F4748" t="s">
        <v>3165</v>
      </c>
      <c r="G4748" t="s">
        <v>90</v>
      </c>
      <c r="H4748" t="s">
        <v>90</v>
      </c>
      <c r="K4748">
        <v>602</v>
      </c>
      <c r="L4748" t="s">
        <v>78</v>
      </c>
      <c r="W4748">
        <v>605</v>
      </c>
      <c r="X4748" t="s">
        <v>78</v>
      </c>
      <c r="Y4748" t="s">
        <v>78</v>
      </c>
      <c r="AU4748">
        <v>605</v>
      </c>
      <c r="AV4748" t="s">
        <v>78</v>
      </c>
      <c r="AW4748" t="s">
        <v>78</v>
      </c>
      <c r="AX4748">
        <v>5</v>
      </c>
      <c r="AY4748">
        <v>585</v>
      </c>
      <c r="AZ4748" t="s">
        <v>90</v>
      </c>
      <c r="BA4748" t="s">
        <v>90</v>
      </c>
      <c r="BO4748" t="s">
        <v>90</v>
      </c>
      <c r="BP4748" t="s">
        <v>93</v>
      </c>
      <c r="BQ4748" t="s">
        <v>94</v>
      </c>
    </row>
    <row r="4749" spans="1:69" x14ac:dyDescent="0.3">
      <c r="A4749">
        <v>594</v>
      </c>
      <c r="B4749" t="s">
        <v>3168</v>
      </c>
      <c r="C4749">
        <v>4</v>
      </c>
      <c r="D4749" t="s">
        <v>84</v>
      </c>
      <c r="E4749">
        <v>80</v>
      </c>
      <c r="F4749" t="s">
        <v>3165</v>
      </c>
      <c r="G4749" t="s">
        <v>90</v>
      </c>
      <c r="H4749" t="s">
        <v>90</v>
      </c>
      <c r="K4749">
        <v>602</v>
      </c>
      <c r="L4749" t="s">
        <v>78</v>
      </c>
      <c r="W4749">
        <v>605</v>
      </c>
      <c r="X4749" t="s">
        <v>78</v>
      </c>
      <c r="Y4749" t="s">
        <v>69</v>
      </c>
      <c r="AU4749">
        <v>605</v>
      </c>
      <c r="AV4749" t="s">
        <v>78</v>
      </c>
      <c r="AW4749" t="s">
        <v>69</v>
      </c>
      <c r="AX4749">
        <v>5</v>
      </c>
      <c r="AY4749">
        <v>585</v>
      </c>
      <c r="AZ4749" t="s">
        <v>90</v>
      </c>
      <c r="BA4749" t="s">
        <v>90</v>
      </c>
      <c r="BO4749" t="s">
        <v>90</v>
      </c>
      <c r="BP4749" t="s">
        <v>93</v>
      </c>
      <c r="BQ4749" t="s">
        <v>94</v>
      </c>
    </row>
    <row r="4750" spans="1:69" x14ac:dyDescent="0.3">
      <c r="A4750">
        <v>594</v>
      </c>
      <c r="B4750" t="s">
        <v>3168</v>
      </c>
      <c r="C4750">
        <v>5</v>
      </c>
      <c r="D4750" t="s">
        <v>85</v>
      </c>
      <c r="E4750">
        <v>80</v>
      </c>
      <c r="F4750" t="s">
        <v>3165</v>
      </c>
      <c r="G4750" t="s">
        <v>90</v>
      </c>
      <c r="H4750" t="s">
        <v>90</v>
      </c>
      <c r="K4750">
        <v>602</v>
      </c>
      <c r="L4750" t="s">
        <v>78</v>
      </c>
      <c r="W4750">
        <v>605</v>
      </c>
      <c r="X4750" t="s">
        <v>78</v>
      </c>
      <c r="Y4750" t="s">
        <v>78</v>
      </c>
      <c r="AU4750">
        <v>605</v>
      </c>
      <c r="AV4750" t="s">
        <v>78</v>
      </c>
      <c r="AW4750" t="s">
        <v>78</v>
      </c>
      <c r="AX4750">
        <v>5</v>
      </c>
      <c r="AY4750">
        <v>585</v>
      </c>
      <c r="AZ4750" t="s">
        <v>90</v>
      </c>
      <c r="BA4750" t="s">
        <v>90</v>
      </c>
      <c r="BO4750" t="s">
        <v>90</v>
      </c>
      <c r="BP4750" t="s">
        <v>93</v>
      </c>
      <c r="BQ4750" t="s">
        <v>94</v>
      </c>
    </row>
    <row r="4751" spans="1:69" x14ac:dyDescent="0.3">
      <c r="A4751">
        <v>594</v>
      </c>
      <c r="B4751" t="s">
        <v>3168</v>
      </c>
      <c r="C4751">
        <v>6</v>
      </c>
      <c r="D4751" t="s">
        <v>86</v>
      </c>
      <c r="E4751">
        <v>80</v>
      </c>
      <c r="F4751" t="s">
        <v>3165</v>
      </c>
      <c r="G4751" t="s">
        <v>90</v>
      </c>
      <c r="H4751" t="s">
        <v>90</v>
      </c>
      <c r="K4751">
        <v>602</v>
      </c>
      <c r="L4751" t="s">
        <v>69</v>
      </c>
      <c r="W4751">
        <v>605</v>
      </c>
      <c r="X4751" t="s">
        <v>69</v>
      </c>
      <c r="Y4751" t="s">
        <v>69</v>
      </c>
      <c r="AU4751">
        <v>605</v>
      </c>
      <c r="AV4751" t="s">
        <v>69</v>
      </c>
      <c r="AW4751" t="s">
        <v>69</v>
      </c>
      <c r="AX4751">
        <v>5</v>
      </c>
      <c r="AY4751">
        <v>585</v>
      </c>
      <c r="AZ4751" t="s">
        <v>90</v>
      </c>
      <c r="BA4751" t="s">
        <v>90</v>
      </c>
      <c r="BO4751" t="s">
        <v>90</v>
      </c>
      <c r="BP4751" t="s">
        <v>93</v>
      </c>
      <c r="BQ4751" t="s">
        <v>94</v>
      </c>
    </row>
    <row r="4752" spans="1:69" x14ac:dyDescent="0.3">
      <c r="A4752">
        <v>594</v>
      </c>
      <c r="B4752" t="s">
        <v>3168</v>
      </c>
      <c r="C4752">
        <v>7</v>
      </c>
      <c r="D4752" t="s">
        <v>87</v>
      </c>
      <c r="E4752">
        <v>80</v>
      </c>
      <c r="F4752" t="s">
        <v>3165</v>
      </c>
      <c r="G4752" t="s">
        <v>90</v>
      </c>
      <c r="H4752" t="s">
        <v>90</v>
      </c>
      <c r="K4752">
        <v>602</v>
      </c>
      <c r="L4752" t="s">
        <v>69</v>
      </c>
      <c r="W4752">
        <v>605</v>
      </c>
      <c r="X4752" t="s">
        <v>69</v>
      </c>
      <c r="Y4752" t="s">
        <v>69</v>
      </c>
      <c r="AU4752">
        <v>605</v>
      </c>
      <c r="AV4752" t="s">
        <v>69</v>
      </c>
      <c r="AW4752" t="s">
        <v>69</v>
      </c>
      <c r="AX4752">
        <v>5</v>
      </c>
      <c r="AY4752">
        <v>585</v>
      </c>
      <c r="AZ4752" t="s">
        <v>90</v>
      </c>
      <c r="BA4752" t="s">
        <v>90</v>
      </c>
      <c r="BO4752" t="s">
        <v>90</v>
      </c>
      <c r="BP4752" t="s">
        <v>93</v>
      </c>
      <c r="BQ4752" t="s">
        <v>94</v>
      </c>
    </row>
    <row r="4753" spans="1:69" x14ac:dyDescent="0.3">
      <c r="A4753">
        <v>594</v>
      </c>
      <c r="B4753" t="s">
        <v>3168</v>
      </c>
      <c r="C4753">
        <v>8</v>
      </c>
      <c r="D4753" t="s">
        <v>88</v>
      </c>
      <c r="E4753">
        <v>80</v>
      </c>
      <c r="F4753" t="s">
        <v>3165</v>
      </c>
      <c r="G4753" t="s">
        <v>90</v>
      </c>
      <c r="H4753" t="s">
        <v>90</v>
      </c>
      <c r="K4753">
        <v>602</v>
      </c>
      <c r="L4753" t="s">
        <v>78</v>
      </c>
      <c r="W4753">
        <v>605</v>
      </c>
      <c r="X4753" t="s">
        <v>78</v>
      </c>
      <c r="Y4753" t="s">
        <v>78</v>
      </c>
      <c r="AU4753">
        <v>605</v>
      </c>
      <c r="AV4753" t="s">
        <v>78</v>
      </c>
      <c r="AW4753" t="s">
        <v>78</v>
      </c>
      <c r="AX4753">
        <v>5</v>
      </c>
      <c r="AY4753">
        <v>585</v>
      </c>
      <c r="AZ4753" t="s">
        <v>90</v>
      </c>
      <c r="BA4753" t="s">
        <v>90</v>
      </c>
      <c r="BO4753" t="s">
        <v>90</v>
      </c>
      <c r="BP4753" t="s">
        <v>93</v>
      </c>
      <c r="BQ4753" t="s">
        <v>94</v>
      </c>
    </row>
    <row r="4754" spans="1:69" x14ac:dyDescent="0.3">
      <c r="A4754">
        <v>595</v>
      </c>
      <c r="B4754" t="s">
        <v>3169</v>
      </c>
      <c r="C4754">
        <v>1</v>
      </c>
      <c r="D4754" t="s">
        <v>67</v>
      </c>
      <c r="E4754">
        <v>80</v>
      </c>
      <c r="F4754" t="s">
        <v>3165</v>
      </c>
      <c r="G4754" t="s">
        <v>90</v>
      </c>
      <c r="H4754" t="s">
        <v>90</v>
      </c>
      <c r="K4754">
        <v>603</v>
      </c>
      <c r="L4754" t="s">
        <v>69</v>
      </c>
      <c r="Q4754" t="s">
        <v>3170</v>
      </c>
      <c r="R4754" t="s">
        <v>3171</v>
      </c>
      <c r="S4754" t="s">
        <v>3172</v>
      </c>
      <c r="W4754">
        <v>600</v>
      </c>
      <c r="X4754" t="s">
        <v>78</v>
      </c>
      <c r="Y4754" t="s">
        <v>69</v>
      </c>
      <c r="AU4754" t="s">
        <v>3173</v>
      </c>
      <c r="AV4754" t="s">
        <v>3174</v>
      </c>
      <c r="AW4754" t="s">
        <v>3175</v>
      </c>
      <c r="AX4754" t="s">
        <v>3176</v>
      </c>
      <c r="AY4754" t="s">
        <v>3177</v>
      </c>
      <c r="AZ4754" t="s">
        <v>3178</v>
      </c>
      <c r="BA4754" t="s">
        <v>3179</v>
      </c>
      <c r="BO4754" t="s">
        <v>69</v>
      </c>
      <c r="BP4754" t="s">
        <v>93</v>
      </c>
      <c r="BQ4754" t="s">
        <v>225</v>
      </c>
    </row>
    <row r="4755" spans="1:69" x14ac:dyDescent="0.3">
      <c r="A4755">
        <v>595</v>
      </c>
      <c r="B4755" t="s">
        <v>3169</v>
      </c>
      <c r="C4755">
        <v>2</v>
      </c>
      <c r="D4755" t="s">
        <v>77</v>
      </c>
      <c r="E4755">
        <v>80</v>
      </c>
      <c r="F4755" t="s">
        <v>3165</v>
      </c>
      <c r="G4755" t="s">
        <v>90</v>
      </c>
      <c r="H4755" t="s">
        <v>90</v>
      </c>
      <c r="K4755">
        <v>603</v>
      </c>
      <c r="L4755" t="s">
        <v>69</v>
      </c>
      <c r="Q4755" t="s">
        <v>3170</v>
      </c>
      <c r="R4755" t="s">
        <v>3171</v>
      </c>
      <c r="S4755" t="s">
        <v>3180</v>
      </c>
      <c r="W4755">
        <v>600</v>
      </c>
      <c r="X4755" t="s">
        <v>78</v>
      </c>
      <c r="Y4755" t="s">
        <v>69</v>
      </c>
      <c r="AU4755" t="s">
        <v>3173</v>
      </c>
      <c r="AV4755" t="s">
        <v>3174</v>
      </c>
      <c r="AW4755" t="s">
        <v>3181</v>
      </c>
      <c r="AX4755" t="s">
        <v>3176</v>
      </c>
      <c r="AY4755" t="s">
        <v>3177</v>
      </c>
      <c r="AZ4755" t="s">
        <v>3178</v>
      </c>
      <c r="BA4755" t="s">
        <v>3182</v>
      </c>
      <c r="BO4755" t="s">
        <v>69</v>
      </c>
      <c r="BP4755" t="s">
        <v>93</v>
      </c>
      <c r="BQ4755" t="s">
        <v>225</v>
      </c>
    </row>
    <row r="4756" spans="1:69" x14ac:dyDescent="0.3">
      <c r="A4756">
        <v>595</v>
      </c>
      <c r="B4756" t="s">
        <v>3169</v>
      </c>
      <c r="C4756">
        <v>3</v>
      </c>
      <c r="D4756" t="s">
        <v>83</v>
      </c>
      <c r="E4756">
        <v>80</v>
      </c>
      <c r="F4756" t="s">
        <v>3165</v>
      </c>
      <c r="G4756" t="s">
        <v>90</v>
      </c>
      <c r="H4756" t="s">
        <v>90</v>
      </c>
      <c r="K4756">
        <v>603</v>
      </c>
      <c r="L4756" t="s">
        <v>78</v>
      </c>
      <c r="Q4756" t="s">
        <v>3170</v>
      </c>
      <c r="R4756" t="s">
        <v>3183</v>
      </c>
      <c r="S4756" t="s">
        <v>3184</v>
      </c>
      <c r="W4756">
        <v>600</v>
      </c>
      <c r="X4756" t="s">
        <v>78</v>
      </c>
      <c r="Y4756" t="s">
        <v>78</v>
      </c>
      <c r="AU4756" t="s">
        <v>3173</v>
      </c>
      <c r="AV4756" t="s">
        <v>3185</v>
      </c>
      <c r="AW4756" t="s">
        <v>3186</v>
      </c>
      <c r="AX4756" t="s">
        <v>3176</v>
      </c>
      <c r="AY4756" t="s">
        <v>3177</v>
      </c>
      <c r="AZ4756" t="s">
        <v>3187</v>
      </c>
      <c r="BA4756" t="s">
        <v>3188</v>
      </c>
      <c r="BO4756" t="s">
        <v>90</v>
      </c>
      <c r="BP4756" t="s">
        <v>93</v>
      </c>
      <c r="BQ4756" t="s">
        <v>94</v>
      </c>
    </row>
    <row r="4757" spans="1:69" x14ac:dyDescent="0.3">
      <c r="A4757">
        <v>595</v>
      </c>
      <c r="B4757" t="s">
        <v>3169</v>
      </c>
      <c r="C4757">
        <v>4</v>
      </c>
      <c r="D4757" t="s">
        <v>84</v>
      </c>
      <c r="E4757">
        <v>80</v>
      </c>
      <c r="F4757" t="s">
        <v>3165</v>
      </c>
      <c r="G4757" t="s">
        <v>90</v>
      </c>
      <c r="H4757" t="s">
        <v>90</v>
      </c>
      <c r="K4757">
        <v>603</v>
      </c>
      <c r="L4757" t="s">
        <v>69</v>
      </c>
      <c r="Q4757" t="s">
        <v>3170</v>
      </c>
      <c r="R4757" t="s">
        <v>3189</v>
      </c>
      <c r="S4757" t="s">
        <v>3190</v>
      </c>
      <c r="W4757">
        <v>600</v>
      </c>
      <c r="X4757" t="s">
        <v>78</v>
      </c>
      <c r="Y4757" t="s">
        <v>69</v>
      </c>
      <c r="AU4757" t="s">
        <v>3173</v>
      </c>
      <c r="AV4757" t="s">
        <v>3191</v>
      </c>
      <c r="AW4757" t="s">
        <v>3192</v>
      </c>
      <c r="AX4757" t="s">
        <v>3176</v>
      </c>
      <c r="AY4757" t="s">
        <v>3177</v>
      </c>
      <c r="AZ4757" t="s">
        <v>3178</v>
      </c>
      <c r="BA4757" t="s">
        <v>3193</v>
      </c>
      <c r="BO4757" t="s">
        <v>69</v>
      </c>
      <c r="BP4757" t="s">
        <v>93</v>
      </c>
      <c r="BQ4757" t="s">
        <v>225</v>
      </c>
    </row>
    <row r="4758" spans="1:69" x14ac:dyDescent="0.3">
      <c r="A4758">
        <v>595</v>
      </c>
      <c r="B4758" t="s">
        <v>3169</v>
      </c>
      <c r="C4758">
        <v>5</v>
      </c>
      <c r="D4758" t="s">
        <v>85</v>
      </c>
      <c r="E4758">
        <v>80</v>
      </c>
      <c r="F4758" t="s">
        <v>3165</v>
      </c>
      <c r="G4758" t="s">
        <v>90</v>
      </c>
      <c r="H4758" t="s">
        <v>90</v>
      </c>
      <c r="K4758">
        <v>603</v>
      </c>
      <c r="L4758" t="s">
        <v>78</v>
      </c>
      <c r="Q4758" t="s">
        <v>3170</v>
      </c>
      <c r="R4758" t="s">
        <v>3183</v>
      </c>
      <c r="S4758" t="s">
        <v>3184</v>
      </c>
      <c r="W4758">
        <v>600</v>
      </c>
      <c r="X4758" t="s">
        <v>78</v>
      </c>
      <c r="Y4758" t="s">
        <v>78</v>
      </c>
      <c r="AU4758" t="s">
        <v>3173</v>
      </c>
      <c r="AV4758" t="s">
        <v>3185</v>
      </c>
      <c r="AW4758" t="s">
        <v>3186</v>
      </c>
      <c r="AX4758" t="s">
        <v>3176</v>
      </c>
      <c r="AY4758" t="s">
        <v>3177</v>
      </c>
      <c r="AZ4758" t="s">
        <v>3187</v>
      </c>
      <c r="BA4758" t="s">
        <v>3188</v>
      </c>
      <c r="BO4758" t="s">
        <v>90</v>
      </c>
      <c r="BP4758" t="s">
        <v>93</v>
      </c>
      <c r="BQ4758" t="s">
        <v>94</v>
      </c>
    </row>
    <row r="4759" spans="1:69" x14ac:dyDescent="0.3">
      <c r="A4759">
        <v>595</v>
      </c>
      <c r="B4759" t="s">
        <v>3169</v>
      </c>
      <c r="C4759">
        <v>6</v>
      </c>
      <c r="D4759" t="s">
        <v>86</v>
      </c>
      <c r="E4759">
        <v>80</v>
      </c>
      <c r="F4759" t="s">
        <v>3165</v>
      </c>
      <c r="G4759" t="s">
        <v>90</v>
      </c>
      <c r="H4759" t="s">
        <v>90</v>
      </c>
      <c r="K4759">
        <v>603</v>
      </c>
      <c r="L4759" t="s">
        <v>69</v>
      </c>
      <c r="Q4759" t="s">
        <v>3170</v>
      </c>
      <c r="R4759" t="s">
        <v>3194</v>
      </c>
      <c r="S4759" t="s">
        <v>3195</v>
      </c>
      <c r="W4759">
        <v>600</v>
      </c>
      <c r="X4759" t="s">
        <v>69</v>
      </c>
      <c r="Y4759" t="s">
        <v>69</v>
      </c>
      <c r="AU4759" t="s">
        <v>3173</v>
      </c>
      <c r="AV4759" t="s">
        <v>3196</v>
      </c>
      <c r="AW4759" t="s">
        <v>3197</v>
      </c>
      <c r="AX4759" t="s">
        <v>3176</v>
      </c>
      <c r="AY4759" t="s">
        <v>3177</v>
      </c>
      <c r="AZ4759" t="s">
        <v>3198</v>
      </c>
      <c r="BA4759" t="s">
        <v>3199</v>
      </c>
      <c r="BO4759" t="s">
        <v>69</v>
      </c>
      <c r="BP4759" t="s">
        <v>93</v>
      </c>
      <c r="BQ4759" t="s">
        <v>225</v>
      </c>
    </row>
    <row r="4760" spans="1:69" x14ac:dyDescent="0.3">
      <c r="A4760">
        <v>595</v>
      </c>
      <c r="B4760" t="s">
        <v>3169</v>
      </c>
      <c r="C4760">
        <v>7</v>
      </c>
      <c r="D4760" t="s">
        <v>87</v>
      </c>
      <c r="E4760">
        <v>80</v>
      </c>
      <c r="F4760" t="s">
        <v>3165</v>
      </c>
      <c r="G4760" t="s">
        <v>90</v>
      </c>
      <c r="H4760" t="s">
        <v>90</v>
      </c>
      <c r="K4760">
        <v>603</v>
      </c>
      <c r="L4760" t="s">
        <v>69</v>
      </c>
      <c r="Q4760" t="s">
        <v>3170</v>
      </c>
      <c r="R4760" t="s">
        <v>3194</v>
      </c>
      <c r="S4760" t="s">
        <v>3195</v>
      </c>
      <c r="W4760">
        <v>600</v>
      </c>
      <c r="X4760" t="s">
        <v>69</v>
      </c>
      <c r="Y4760" t="s">
        <v>69</v>
      </c>
      <c r="AU4760" t="s">
        <v>3173</v>
      </c>
      <c r="AV4760" t="s">
        <v>3196</v>
      </c>
      <c r="AW4760" t="s">
        <v>3197</v>
      </c>
      <c r="AX4760" t="s">
        <v>3176</v>
      </c>
      <c r="AY4760" t="s">
        <v>3177</v>
      </c>
      <c r="AZ4760" t="s">
        <v>3200</v>
      </c>
      <c r="BA4760" t="s">
        <v>3199</v>
      </c>
      <c r="BO4760" t="s">
        <v>69</v>
      </c>
      <c r="BP4760" t="s">
        <v>93</v>
      </c>
      <c r="BQ4760" t="s">
        <v>225</v>
      </c>
    </row>
    <row r="4761" spans="1:69" x14ac:dyDescent="0.3">
      <c r="A4761">
        <v>595</v>
      </c>
      <c r="B4761" t="s">
        <v>3169</v>
      </c>
      <c r="C4761">
        <v>8</v>
      </c>
      <c r="D4761" t="s">
        <v>88</v>
      </c>
      <c r="E4761">
        <v>80</v>
      </c>
      <c r="F4761" t="s">
        <v>3165</v>
      </c>
      <c r="G4761" t="s">
        <v>90</v>
      </c>
      <c r="H4761" t="s">
        <v>90</v>
      </c>
      <c r="K4761">
        <v>603</v>
      </c>
      <c r="L4761" t="s">
        <v>78</v>
      </c>
      <c r="Q4761" t="s">
        <v>3170</v>
      </c>
      <c r="R4761" t="s">
        <v>3183</v>
      </c>
      <c r="S4761" t="s">
        <v>3184</v>
      </c>
      <c r="W4761">
        <v>600</v>
      </c>
      <c r="X4761" t="s">
        <v>78</v>
      </c>
      <c r="Y4761" t="s">
        <v>78</v>
      </c>
      <c r="AU4761" t="s">
        <v>3173</v>
      </c>
      <c r="AV4761" t="s">
        <v>3185</v>
      </c>
      <c r="AW4761" t="s">
        <v>3186</v>
      </c>
      <c r="AX4761" t="s">
        <v>3176</v>
      </c>
      <c r="AY4761" t="s">
        <v>3177</v>
      </c>
      <c r="AZ4761" t="s">
        <v>3187</v>
      </c>
      <c r="BA4761" t="s">
        <v>3188</v>
      </c>
      <c r="BO4761" t="s">
        <v>90</v>
      </c>
      <c r="BP4761" t="s">
        <v>93</v>
      </c>
      <c r="BQ4761" t="s">
        <v>94</v>
      </c>
    </row>
    <row r="4762" spans="1:69" x14ac:dyDescent="0.3">
      <c r="A4762">
        <v>596</v>
      </c>
      <c r="B4762" t="s">
        <v>3201</v>
      </c>
      <c r="C4762">
        <v>1</v>
      </c>
      <c r="D4762" t="s">
        <v>67</v>
      </c>
      <c r="E4762">
        <v>80</v>
      </c>
      <c r="F4762" t="s">
        <v>3165</v>
      </c>
      <c r="G4762" t="s">
        <v>90</v>
      </c>
      <c r="H4762" t="s">
        <v>90</v>
      </c>
      <c r="K4762">
        <v>604</v>
      </c>
      <c r="L4762" t="s">
        <v>69</v>
      </c>
      <c r="Q4762" t="s">
        <v>3202</v>
      </c>
      <c r="R4762" t="s">
        <v>565</v>
      </c>
      <c r="S4762" t="s">
        <v>238</v>
      </c>
      <c r="W4762" t="s">
        <v>3203</v>
      </c>
      <c r="X4762" t="s">
        <v>108</v>
      </c>
      <c r="Y4762" t="s">
        <v>69</v>
      </c>
      <c r="AU4762" t="s">
        <v>3204</v>
      </c>
      <c r="AV4762" t="s">
        <v>3205</v>
      </c>
      <c r="AW4762" t="s">
        <v>913</v>
      </c>
      <c r="AX4762" t="s">
        <v>3206</v>
      </c>
      <c r="AY4762" t="s">
        <v>3207</v>
      </c>
      <c r="AZ4762" t="s">
        <v>3208</v>
      </c>
      <c r="BA4762" t="s">
        <v>3209</v>
      </c>
      <c r="BO4762" t="s">
        <v>69</v>
      </c>
      <c r="BP4762" t="s">
        <v>93</v>
      </c>
      <c r="BQ4762" t="s">
        <v>225</v>
      </c>
    </row>
    <row r="4763" spans="1:69" x14ac:dyDescent="0.3">
      <c r="A4763">
        <v>596</v>
      </c>
      <c r="B4763" t="s">
        <v>3201</v>
      </c>
      <c r="C4763">
        <v>2</v>
      </c>
      <c r="D4763" t="s">
        <v>77</v>
      </c>
      <c r="E4763">
        <v>80</v>
      </c>
      <c r="F4763" t="s">
        <v>3165</v>
      </c>
      <c r="G4763" t="s">
        <v>90</v>
      </c>
      <c r="H4763" t="s">
        <v>90</v>
      </c>
      <c r="K4763">
        <v>604</v>
      </c>
      <c r="L4763" t="s">
        <v>69</v>
      </c>
      <c r="Q4763" t="s">
        <v>3202</v>
      </c>
      <c r="R4763" t="s">
        <v>565</v>
      </c>
      <c r="S4763" t="s">
        <v>329</v>
      </c>
      <c r="W4763" t="s">
        <v>3203</v>
      </c>
      <c r="X4763" t="s">
        <v>119</v>
      </c>
      <c r="Y4763" t="s">
        <v>69</v>
      </c>
      <c r="AU4763" t="s">
        <v>3204</v>
      </c>
      <c r="AV4763" t="s">
        <v>3210</v>
      </c>
      <c r="AW4763" t="s">
        <v>672</v>
      </c>
      <c r="AX4763" t="s">
        <v>3206</v>
      </c>
      <c r="AY4763" t="s">
        <v>3207</v>
      </c>
      <c r="AZ4763" t="s">
        <v>3211</v>
      </c>
      <c r="BA4763" t="s">
        <v>3212</v>
      </c>
      <c r="BO4763" t="s">
        <v>69</v>
      </c>
      <c r="BP4763" t="s">
        <v>93</v>
      </c>
      <c r="BQ4763" t="s">
        <v>225</v>
      </c>
    </row>
    <row r="4764" spans="1:69" x14ac:dyDescent="0.3">
      <c r="A4764">
        <v>596</v>
      </c>
      <c r="B4764" t="s">
        <v>3201</v>
      </c>
      <c r="C4764">
        <v>3</v>
      </c>
      <c r="D4764" t="s">
        <v>83</v>
      </c>
      <c r="E4764">
        <v>80</v>
      </c>
      <c r="F4764" t="s">
        <v>3165</v>
      </c>
      <c r="G4764" t="s">
        <v>90</v>
      </c>
      <c r="H4764" t="s">
        <v>90</v>
      </c>
      <c r="K4764">
        <v>604</v>
      </c>
      <c r="L4764" t="s">
        <v>78</v>
      </c>
      <c r="Q4764" t="s">
        <v>3202</v>
      </c>
      <c r="R4764" t="s">
        <v>561</v>
      </c>
      <c r="S4764" t="s">
        <v>228</v>
      </c>
      <c r="W4764" t="s">
        <v>3203</v>
      </c>
      <c r="X4764" t="s">
        <v>119</v>
      </c>
      <c r="Y4764" t="s">
        <v>78</v>
      </c>
      <c r="AU4764" t="s">
        <v>3204</v>
      </c>
      <c r="AV4764" t="s">
        <v>3213</v>
      </c>
      <c r="AW4764" t="s">
        <v>507</v>
      </c>
      <c r="AX4764" t="s">
        <v>3206</v>
      </c>
      <c r="AY4764" t="s">
        <v>3207</v>
      </c>
      <c r="AZ4764" t="s">
        <v>3214</v>
      </c>
      <c r="BA4764" t="s">
        <v>3215</v>
      </c>
      <c r="BO4764" t="s">
        <v>90</v>
      </c>
      <c r="BP4764" t="s">
        <v>93</v>
      </c>
      <c r="BQ4764" t="s">
        <v>94</v>
      </c>
    </row>
    <row r="4765" spans="1:69" x14ac:dyDescent="0.3">
      <c r="A4765">
        <v>596</v>
      </c>
      <c r="B4765" t="s">
        <v>3201</v>
      </c>
      <c r="C4765">
        <v>4</v>
      </c>
      <c r="D4765" t="s">
        <v>84</v>
      </c>
      <c r="E4765">
        <v>80</v>
      </c>
      <c r="F4765" t="s">
        <v>3165</v>
      </c>
      <c r="G4765" t="s">
        <v>90</v>
      </c>
      <c r="H4765" t="s">
        <v>90</v>
      </c>
      <c r="K4765">
        <v>604</v>
      </c>
      <c r="L4765" t="s">
        <v>69</v>
      </c>
      <c r="Q4765" t="s">
        <v>3202</v>
      </c>
      <c r="R4765" t="s">
        <v>561</v>
      </c>
      <c r="S4765" t="s">
        <v>558</v>
      </c>
      <c r="W4765" t="s">
        <v>3203</v>
      </c>
      <c r="X4765" t="s">
        <v>119</v>
      </c>
      <c r="Y4765" t="s">
        <v>69</v>
      </c>
      <c r="AU4765" t="s">
        <v>3204</v>
      </c>
      <c r="AV4765" t="s">
        <v>3213</v>
      </c>
      <c r="AW4765" t="s">
        <v>1923</v>
      </c>
      <c r="AX4765" t="s">
        <v>3206</v>
      </c>
      <c r="AY4765" t="s">
        <v>3207</v>
      </c>
      <c r="AZ4765" t="s">
        <v>3216</v>
      </c>
      <c r="BA4765" t="s">
        <v>3217</v>
      </c>
      <c r="BO4765" t="s">
        <v>90</v>
      </c>
      <c r="BP4765" t="s">
        <v>93</v>
      </c>
      <c r="BQ4765" t="s">
        <v>94</v>
      </c>
    </row>
    <row r="4766" spans="1:69" x14ac:dyDescent="0.3">
      <c r="A4766">
        <v>596</v>
      </c>
      <c r="B4766" t="s">
        <v>3201</v>
      </c>
      <c r="C4766">
        <v>5</v>
      </c>
      <c r="D4766" t="s">
        <v>85</v>
      </c>
      <c r="E4766">
        <v>80</v>
      </c>
      <c r="F4766" t="s">
        <v>3165</v>
      </c>
      <c r="G4766" t="s">
        <v>90</v>
      </c>
      <c r="H4766" t="s">
        <v>90</v>
      </c>
      <c r="K4766">
        <v>604</v>
      </c>
      <c r="L4766" t="s">
        <v>78</v>
      </c>
      <c r="Q4766" t="s">
        <v>3202</v>
      </c>
      <c r="R4766" t="s">
        <v>561</v>
      </c>
      <c r="S4766" t="s">
        <v>228</v>
      </c>
      <c r="W4766" t="s">
        <v>3203</v>
      </c>
      <c r="X4766" t="s">
        <v>119</v>
      </c>
      <c r="Y4766" t="s">
        <v>78</v>
      </c>
      <c r="AU4766" t="s">
        <v>3204</v>
      </c>
      <c r="AV4766" t="s">
        <v>3213</v>
      </c>
      <c r="AW4766" t="s">
        <v>507</v>
      </c>
      <c r="AX4766" t="s">
        <v>3206</v>
      </c>
      <c r="AY4766" t="s">
        <v>3207</v>
      </c>
      <c r="AZ4766" t="s">
        <v>3214</v>
      </c>
      <c r="BA4766" t="s">
        <v>3215</v>
      </c>
      <c r="BO4766" t="s">
        <v>90</v>
      </c>
      <c r="BP4766" t="s">
        <v>93</v>
      </c>
      <c r="BQ4766" t="s">
        <v>94</v>
      </c>
    </row>
    <row r="4767" spans="1:69" x14ac:dyDescent="0.3">
      <c r="A4767">
        <v>596</v>
      </c>
      <c r="B4767" t="s">
        <v>3201</v>
      </c>
      <c r="C4767">
        <v>6</v>
      </c>
      <c r="D4767" t="s">
        <v>86</v>
      </c>
      <c r="E4767">
        <v>80</v>
      </c>
      <c r="F4767" t="s">
        <v>3165</v>
      </c>
      <c r="G4767" t="s">
        <v>90</v>
      </c>
      <c r="H4767" t="s">
        <v>90</v>
      </c>
      <c r="K4767">
        <v>604</v>
      </c>
      <c r="L4767" t="s">
        <v>69</v>
      </c>
      <c r="Q4767" t="s">
        <v>3202</v>
      </c>
      <c r="R4767" t="s">
        <v>562</v>
      </c>
      <c r="S4767" t="s">
        <v>231</v>
      </c>
      <c r="W4767" t="s">
        <v>3203</v>
      </c>
      <c r="X4767" t="s">
        <v>119</v>
      </c>
      <c r="Y4767" t="s">
        <v>69</v>
      </c>
      <c r="AU4767" t="s">
        <v>3204</v>
      </c>
      <c r="AV4767" t="s">
        <v>3218</v>
      </c>
      <c r="AW4767" t="s">
        <v>524</v>
      </c>
      <c r="AX4767" t="s">
        <v>3206</v>
      </c>
      <c r="AY4767" t="s">
        <v>3207</v>
      </c>
      <c r="AZ4767" t="s">
        <v>3219</v>
      </c>
      <c r="BA4767" t="s">
        <v>3220</v>
      </c>
      <c r="BO4767" t="s">
        <v>69</v>
      </c>
      <c r="BP4767" t="s">
        <v>93</v>
      </c>
      <c r="BQ4767" t="s">
        <v>225</v>
      </c>
    </row>
    <row r="4768" spans="1:69" x14ac:dyDescent="0.3">
      <c r="A4768">
        <v>596</v>
      </c>
      <c r="B4768" t="s">
        <v>3201</v>
      </c>
      <c r="C4768">
        <v>7</v>
      </c>
      <c r="D4768" t="s">
        <v>87</v>
      </c>
      <c r="E4768">
        <v>80</v>
      </c>
      <c r="F4768" t="s">
        <v>3165</v>
      </c>
      <c r="G4768" t="s">
        <v>90</v>
      </c>
      <c r="H4768" t="s">
        <v>90</v>
      </c>
      <c r="K4768">
        <v>604</v>
      </c>
      <c r="L4768" t="s">
        <v>69</v>
      </c>
      <c r="Q4768" t="s">
        <v>3202</v>
      </c>
      <c r="R4768" t="s">
        <v>555</v>
      </c>
      <c r="S4768" t="s">
        <v>231</v>
      </c>
      <c r="W4768" t="s">
        <v>3203</v>
      </c>
      <c r="X4768" t="s">
        <v>119</v>
      </c>
      <c r="Y4768" t="s">
        <v>69</v>
      </c>
      <c r="AU4768" t="s">
        <v>3204</v>
      </c>
      <c r="AV4768" t="s">
        <v>3221</v>
      </c>
      <c r="AW4768" t="s">
        <v>524</v>
      </c>
      <c r="AX4768" t="s">
        <v>3206</v>
      </c>
      <c r="AY4768" t="s">
        <v>3207</v>
      </c>
      <c r="AZ4768" t="s">
        <v>3222</v>
      </c>
      <c r="BA4768" t="s">
        <v>3220</v>
      </c>
      <c r="BO4768" t="s">
        <v>69</v>
      </c>
      <c r="BP4768" t="s">
        <v>93</v>
      </c>
      <c r="BQ4768" t="s">
        <v>225</v>
      </c>
    </row>
    <row r="4769" spans="1:69" x14ac:dyDescent="0.3">
      <c r="A4769">
        <v>596</v>
      </c>
      <c r="B4769" t="s">
        <v>3201</v>
      </c>
      <c r="C4769">
        <v>8</v>
      </c>
      <c r="D4769" t="s">
        <v>88</v>
      </c>
      <c r="E4769">
        <v>80</v>
      </c>
      <c r="F4769" t="s">
        <v>3165</v>
      </c>
      <c r="G4769" t="s">
        <v>90</v>
      </c>
      <c r="H4769" t="s">
        <v>90</v>
      </c>
      <c r="K4769">
        <v>604</v>
      </c>
      <c r="L4769" t="s">
        <v>78</v>
      </c>
      <c r="Q4769" t="s">
        <v>3202</v>
      </c>
      <c r="R4769" t="s">
        <v>561</v>
      </c>
      <c r="S4769" t="s">
        <v>228</v>
      </c>
      <c r="W4769" t="s">
        <v>3203</v>
      </c>
      <c r="X4769" t="s">
        <v>119</v>
      </c>
      <c r="Y4769" t="s">
        <v>78</v>
      </c>
      <c r="AU4769" t="s">
        <v>3204</v>
      </c>
      <c r="AV4769" t="s">
        <v>3213</v>
      </c>
      <c r="AW4769" t="s">
        <v>507</v>
      </c>
      <c r="AX4769" t="s">
        <v>3206</v>
      </c>
      <c r="AY4769" t="s">
        <v>3207</v>
      </c>
      <c r="AZ4769" t="s">
        <v>3214</v>
      </c>
      <c r="BA4769" t="s">
        <v>3215</v>
      </c>
      <c r="BO4769" t="s">
        <v>90</v>
      </c>
      <c r="BP4769" t="s">
        <v>93</v>
      </c>
      <c r="BQ4769" t="s">
        <v>94</v>
      </c>
    </row>
    <row r="4770" spans="1:69" x14ac:dyDescent="0.3">
      <c r="A4770">
        <v>597</v>
      </c>
      <c r="B4770" t="s">
        <v>3223</v>
      </c>
      <c r="C4770">
        <v>1</v>
      </c>
      <c r="D4770" t="s">
        <v>67</v>
      </c>
      <c r="E4770">
        <v>80</v>
      </c>
      <c r="F4770" t="s">
        <v>3165</v>
      </c>
      <c r="G4770" t="s">
        <v>90</v>
      </c>
      <c r="H4770" t="s">
        <v>90</v>
      </c>
      <c r="K4770">
        <v>605</v>
      </c>
      <c r="L4770" t="s">
        <v>78</v>
      </c>
      <c r="Q4770">
        <v>585</v>
      </c>
      <c r="R4770" t="s">
        <v>90</v>
      </c>
      <c r="S4770" t="s">
        <v>90</v>
      </c>
      <c r="AL4770" t="s">
        <v>3224</v>
      </c>
      <c r="AM4770" t="s">
        <v>119</v>
      </c>
      <c r="AN4770" t="s">
        <v>69</v>
      </c>
      <c r="AU4770">
        <v>585</v>
      </c>
      <c r="AV4770" t="s">
        <v>90</v>
      </c>
      <c r="AW4770" t="s">
        <v>90</v>
      </c>
      <c r="AX4770">
        <v>0</v>
      </c>
      <c r="BB4770" t="s">
        <v>3224</v>
      </c>
      <c r="BC4770" t="s">
        <v>119</v>
      </c>
      <c r="BD4770" t="s">
        <v>69</v>
      </c>
      <c r="BE4770">
        <v>5</v>
      </c>
      <c r="BO4770" t="s">
        <v>90</v>
      </c>
      <c r="BP4770" t="s">
        <v>93</v>
      </c>
      <c r="BQ4770" t="s">
        <v>94</v>
      </c>
    </row>
    <row r="4771" spans="1:69" x14ac:dyDescent="0.3">
      <c r="A4771">
        <v>597</v>
      </c>
      <c r="B4771" t="s">
        <v>3223</v>
      </c>
      <c r="C4771">
        <v>2</v>
      </c>
      <c r="D4771" t="s">
        <v>77</v>
      </c>
      <c r="E4771">
        <v>80</v>
      </c>
      <c r="F4771" t="s">
        <v>3165</v>
      </c>
      <c r="G4771" t="s">
        <v>90</v>
      </c>
      <c r="H4771" t="s">
        <v>90</v>
      </c>
      <c r="K4771">
        <v>605</v>
      </c>
      <c r="L4771" t="s">
        <v>78</v>
      </c>
      <c r="Q4771">
        <v>585</v>
      </c>
      <c r="R4771" t="s">
        <v>90</v>
      </c>
      <c r="S4771" t="s">
        <v>90</v>
      </c>
      <c r="AL4771" t="s">
        <v>3224</v>
      </c>
      <c r="AM4771" t="s">
        <v>119</v>
      </c>
      <c r="AN4771" t="s">
        <v>69</v>
      </c>
      <c r="AU4771">
        <v>585</v>
      </c>
      <c r="AV4771" t="s">
        <v>90</v>
      </c>
      <c r="AW4771" t="s">
        <v>90</v>
      </c>
      <c r="AX4771">
        <v>0</v>
      </c>
      <c r="BB4771" t="s">
        <v>3224</v>
      </c>
      <c r="BC4771" t="s">
        <v>119</v>
      </c>
      <c r="BD4771" t="s">
        <v>69</v>
      </c>
      <c r="BE4771">
        <v>5</v>
      </c>
      <c r="BO4771" t="s">
        <v>90</v>
      </c>
      <c r="BP4771" t="s">
        <v>93</v>
      </c>
      <c r="BQ4771" t="s">
        <v>94</v>
      </c>
    </row>
    <row r="4772" spans="1:69" x14ac:dyDescent="0.3">
      <c r="A4772">
        <v>597</v>
      </c>
      <c r="B4772" t="s">
        <v>3223</v>
      </c>
      <c r="C4772">
        <v>3</v>
      </c>
      <c r="D4772" t="s">
        <v>83</v>
      </c>
      <c r="E4772">
        <v>80</v>
      </c>
      <c r="F4772" t="s">
        <v>3165</v>
      </c>
      <c r="G4772" t="s">
        <v>90</v>
      </c>
      <c r="H4772" t="s">
        <v>90</v>
      </c>
      <c r="K4772">
        <v>605</v>
      </c>
      <c r="L4772" t="s">
        <v>78</v>
      </c>
      <c r="Q4772">
        <v>585</v>
      </c>
      <c r="R4772" t="s">
        <v>90</v>
      </c>
      <c r="S4772" t="s">
        <v>90</v>
      </c>
      <c r="AL4772" t="s">
        <v>3224</v>
      </c>
      <c r="AM4772" t="s">
        <v>119</v>
      </c>
      <c r="AN4772" t="s">
        <v>78</v>
      </c>
      <c r="AU4772">
        <v>585</v>
      </c>
      <c r="AV4772" t="s">
        <v>90</v>
      </c>
      <c r="AW4772" t="s">
        <v>90</v>
      </c>
      <c r="AX4772">
        <v>0</v>
      </c>
      <c r="BB4772" t="s">
        <v>3224</v>
      </c>
      <c r="BC4772" t="s">
        <v>119</v>
      </c>
      <c r="BD4772" t="s">
        <v>78</v>
      </c>
      <c r="BE4772">
        <v>5</v>
      </c>
      <c r="BO4772" t="s">
        <v>90</v>
      </c>
      <c r="BP4772" t="s">
        <v>93</v>
      </c>
      <c r="BQ4772" t="s">
        <v>94</v>
      </c>
    </row>
    <row r="4773" spans="1:69" x14ac:dyDescent="0.3">
      <c r="A4773">
        <v>597</v>
      </c>
      <c r="B4773" t="s">
        <v>3223</v>
      </c>
      <c r="C4773">
        <v>4</v>
      </c>
      <c r="D4773" t="s">
        <v>84</v>
      </c>
      <c r="E4773">
        <v>80</v>
      </c>
      <c r="F4773" t="s">
        <v>3165</v>
      </c>
      <c r="G4773" t="s">
        <v>90</v>
      </c>
      <c r="H4773" t="s">
        <v>90</v>
      </c>
      <c r="K4773">
        <v>605</v>
      </c>
      <c r="L4773" t="s">
        <v>78</v>
      </c>
      <c r="Q4773">
        <v>585</v>
      </c>
      <c r="R4773" t="s">
        <v>90</v>
      </c>
      <c r="S4773" t="s">
        <v>90</v>
      </c>
      <c r="AL4773" t="s">
        <v>3224</v>
      </c>
      <c r="AM4773" t="s">
        <v>119</v>
      </c>
      <c r="AN4773" t="s">
        <v>69</v>
      </c>
      <c r="AU4773">
        <v>585</v>
      </c>
      <c r="AV4773" t="s">
        <v>90</v>
      </c>
      <c r="AW4773" t="s">
        <v>90</v>
      </c>
      <c r="AX4773">
        <v>0</v>
      </c>
      <c r="BB4773" t="s">
        <v>3224</v>
      </c>
      <c r="BC4773" t="s">
        <v>119</v>
      </c>
      <c r="BD4773" t="s">
        <v>69</v>
      </c>
      <c r="BE4773">
        <v>5</v>
      </c>
      <c r="BO4773" t="s">
        <v>90</v>
      </c>
      <c r="BP4773" t="s">
        <v>93</v>
      </c>
      <c r="BQ4773" t="s">
        <v>94</v>
      </c>
    </row>
    <row r="4774" spans="1:69" x14ac:dyDescent="0.3">
      <c r="A4774">
        <v>597</v>
      </c>
      <c r="B4774" t="s">
        <v>3223</v>
      </c>
      <c r="C4774">
        <v>5</v>
      </c>
      <c r="D4774" t="s">
        <v>85</v>
      </c>
      <c r="E4774">
        <v>80</v>
      </c>
      <c r="F4774" t="s">
        <v>3165</v>
      </c>
      <c r="G4774" t="s">
        <v>90</v>
      </c>
      <c r="H4774" t="s">
        <v>90</v>
      </c>
      <c r="K4774">
        <v>605</v>
      </c>
      <c r="L4774" t="s">
        <v>78</v>
      </c>
      <c r="Q4774">
        <v>585</v>
      </c>
      <c r="R4774" t="s">
        <v>90</v>
      </c>
      <c r="S4774" t="s">
        <v>90</v>
      </c>
      <c r="AL4774" t="s">
        <v>3224</v>
      </c>
      <c r="AM4774" t="s">
        <v>119</v>
      </c>
      <c r="AN4774" t="s">
        <v>78</v>
      </c>
      <c r="AU4774">
        <v>585</v>
      </c>
      <c r="AV4774" t="s">
        <v>90</v>
      </c>
      <c r="AW4774" t="s">
        <v>90</v>
      </c>
      <c r="AX4774">
        <v>0</v>
      </c>
      <c r="BB4774" t="s">
        <v>3224</v>
      </c>
      <c r="BC4774" t="s">
        <v>119</v>
      </c>
      <c r="BD4774" t="s">
        <v>78</v>
      </c>
      <c r="BE4774">
        <v>5</v>
      </c>
      <c r="BO4774" t="s">
        <v>90</v>
      </c>
      <c r="BP4774" t="s">
        <v>93</v>
      </c>
      <c r="BQ4774" t="s">
        <v>94</v>
      </c>
    </row>
    <row r="4775" spans="1:69" x14ac:dyDescent="0.3">
      <c r="A4775">
        <v>597</v>
      </c>
      <c r="B4775" t="s">
        <v>3223</v>
      </c>
      <c r="C4775">
        <v>6</v>
      </c>
      <c r="D4775" t="s">
        <v>86</v>
      </c>
      <c r="E4775">
        <v>80</v>
      </c>
      <c r="F4775" t="s">
        <v>3165</v>
      </c>
      <c r="G4775" t="s">
        <v>90</v>
      </c>
      <c r="H4775" t="s">
        <v>90</v>
      </c>
      <c r="K4775">
        <v>605</v>
      </c>
      <c r="L4775" t="s">
        <v>69</v>
      </c>
      <c r="Q4775">
        <v>585</v>
      </c>
      <c r="R4775" t="s">
        <v>90</v>
      </c>
      <c r="S4775" t="s">
        <v>90</v>
      </c>
      <c r="AL4775" t="s">
        <v>3224</v>
      </c>
      <c r="AM4775" t="s">
        <v>108</v>
      </c>
      <c r="AN4775" t="s">
        <v>69</v>
      </c>
      <c r="AU4775">
        <v>585</v>
      </c>
      <c r="AV4775" t="s">
        <v>90</v>
      </c>
      <c r="AW4775" t="s">
        <v>90</v>
      </c>
      <c r="AX4775">
        <v>0</v>
      </c>
      <c r="BB4775" t="s">
        <v>3224</v>
      </c>
      <c r="BC4775" t="s">
        <v>108</v>
      </c>
      <c r="BD4775" t="s">
        <v>69</v>
      </c>
      <c r="BE4775">
        <v>5</v>
      </c>
      <c r="BO4775" t="s">
        <v>90</v>
      </c>
      <c r="BP4775" t="s">
        <v>93</v>
      </c>
      <c r="BQ4775" t="s">
        <v>94</v>
      </c>
    </row>
    <row r="4776" spans="1:69" x14ac:dyDescent="0.3">
      <c r="A4776">
        <v>597</v>
      </c>
      <c r="B4776" t="s">
        <v>3223</v>
      </c>
      <c r="C4776">
        <v>7</v>
      </c>
      <c r="D4776" t="s">
        <v>87</v>
      </c>
      <c r="E4776">
        <v>80</v>
      </c>
      <c r="F4776" t="s">
        <v>3165</v>
      </c>
      <c r="G4776" t="s">
        <v>90</v>
      </c>
      <c r="H4776" t="s">
        <v>90</v>
      </c>
      <c r="K4776">
        <v>605</v>
      </c>
      <c r="L4776" t="s">
        <v>69</v>
      </c>
      <c r="Q4776">
        <v>585</v>
      </c>
      <c r="R4776" t="s">
        <v>90</v>
      </c>
      <c r="S4776" t="s">
        <v>90</v>
      </c>
      <c r="AL4776" t="s">
        <v>3224</v>
      </c>
      <c r="AM4776" t="s">
        <v>108</v>
      </c>
      <c r="AN4776" t="s">
        <v>69</v>
      </c>
      <c r="AU4776">
        <v>585</v>
      </c>
      <c r="AV4776" t="s">
        <v>90</v>
      </c>
      <c r="AW4776" t="s">
        <v>90</v>
      </c>
      <c r="AX4776">
        <v>0</v>
      </c>
      <c r="BB4776" t="s">
        <v>3224</v>
      </c>
      <c r="BC4776" t="s">
        <v>108</v>
      </c>
      <c r="BD4776" t="s">
        <v>69</v>
      </c>
      <c r="BE4776">
        <v>5</v>
      </c>
      <c r="BO4776" t="s">
        <v>90</v>
      </c>
      <c r="BP4776" t="s">
        <v>93</v>
      </c>
      <c r="BQ4776" t="s">
        <v>94</v>
      </c>
    </row>
    <row r="4777" spans="1:69" x14ac:dyDescent="0.3">
      <c r="A4777">
        <v>597</v>
      </c>
      <c r="B4777" t="s">
        <v>3223</v>
      </c>
      <c r="C4777">
        <v>8</v>
      </c>
      <c r="D4777" t="s">
        <v>88</v>
      </c>
      <c r="E4777">
        <v>80</v>
      </c>
      <c r="F4777" t="s">
        <v>3165</v>
      </c>
      <c r="G4777" t="s">
        <v>90</v>
      </c>
      <c r="H4777" t="s">
        <v>90</v>
      </c>
      <c r="K4777">
        <v>605</v>
      </c>
      <c r="L4777" t="s">
        <v>78</v>
      </c>
      <c r="Q4777">
        <v>585</v>
      </c>
      <c r="R4777" t="s">
        <v>90</v>
      </c>
      <c r="S4777" t="s">
        <v>90</v>
      </c>
      <c r="AL4777" t="s">
        <v>3224</v>
      </c>
      <c r="AM4777" t="s">
        <v>119</v>
      </c>
      <c r="AN4777" t="s">
        <v>78</v>
      </c>
      <c r="AU4777">
        <v>585</v>
      </c>
      <c r="AV4777" t="s">
        <v>90</v>
      </c>
      <c r="AW4777" t="s">
        <v>90</v>
      </c>
      <c r="AX4777">
        <v>0</v>
      </c>
      <c r="BB4777" t="s">
        <v>3224</v>
      </c>
      <c r="BC4777" t="s">
        <v>119</v>
      </c>
      <c r="BD4777" t="s">
        <v>78</v>
      </c>
      <c r="BE4777">
        <v>5</v>
      </c>
      <c r="BO4777" t="s">
        <v>90</v>
      </c>
      <c r="BP4777" t="s">
        <v>93</v>
      </c>
      <c r="BQ4777" t="s">
        <v>94</v>
      </c>
    </row>
    <row r="4778" spans="1:69" x14ac:dyDescent="0.3">
      <c r="A4778">
        <v>598</v>
      </c>
      <c r="B4778" t="e">
        <f>-init-(int)</f>
        <v>#NAME?</v>
      </c>
      <c r="C4778">
        <v>1</v>
      </c>
      <c r="D4778" t="s">
        <v>67</v>
      </c>
      <c r="E4778">
        <v>81</v>
      </c>
      <c r="F4778" t="s">
        <v>3225</v>
      </c>
      <c r="G4778" t="s">
        <v>69</v>
      </c>
      <c r="H4778" t="s">
        <v>69</v>
      </c>
      <c r="Q4778" t="s">
        <v>3226</v>
      </c>
      <c r="R4778" t="s">
        <v>3227</v>
      </c>
      <c r="S4778" t="s">
        <v>3228</v>
      </c>
      <c r="AF4778">
        <v>604</v>
      </c>
      <c r="AG4778" t="s">
        <v>69</v>
      </c>
      <c r="AH4778" t="s">
        <v>69</v>
      </c>
      <c r="AU4778" t="s">
        <v>3229</v>
      </c>
      <c r="AV4778" t="s">
        <v>3230</v>
      </c>
      <c r="AW4778" t="s">
        <v>3231</v>
      </c>
      <c r="AX4778" t="s">
        <v>3232</v>
      </c>
      <c r="AY4778" t="s">
        <v>3233</v>
      </c>
      <c r="AZ4778" t="s">
        <v>3234</v>
      </c>
      <c r="BA4778" t="s">
        <v>3235</v>
      </c>
      <c r="BB4778" t="s">
        <v>1971</v>
      </c>
      <c r="BC4778" t="s">
        <v>95</v>
      </c>
      <c r="BD4778" t="s">
        <v>95</v>
      </c>
      <c r="BE4778" t="s">
        <v>605</v>
      </c>
      <c r="BI4778" t="s">
        <v>3236</v>
      </c>
      <c r="BJ4778" t="s">
        <v>3237</v>
      </c>
      <c r="BK4778" t="s">
        <v>3238</v>
      </c>
      <c r="BL4778">
        <v>604</v>
      </c>
      <c r="BM4778" t="s">
        <v>69</v>
      </c>
      <c r="BN4778" t="s">
        <v>69</v>
      </c>
      <c r="BO4778" t="s">
        <v>69</v>
      </c>
      <c r="BP4778" t="s">
        <v>75</v>
      </c>
      <c r="BQ4778" t="s">
        <v>129</v>
      </c>
    </row>
    <row r="4779" spans="1:69" x14ac:dyDescent="0.3">
      <c r="A4779">
        <v>598</v>
      </c>
      <c r="B4779" t="e">
        <f>-init-(int)</f>
        <v>#NAME?</v>
      </c>
      <c r="C4779">
        <v>2</v>
      </c>
      <c r="D4779" t="s">
        <v>77</v>
      </c>
      <c r="E4779">
        <v>81</v>
      </c>
      <c r="F4779" t="s">
        <v>3225</v>
      </c>
      <c r="G4779" t="s">
        <v>78</v>
      </c>
      <c r="H4779" t="s">
        <v>69</v>
      </c>
      <c r="Q4779" t="s">
        <v>3226</v>
      </c>
      <c r="R4779" t="s">
        <v>3227</v>
      </c>
      <c r="S4779" t="s">
        <v>3239</v>
      </c>
      <c r="AF4779">
        <v>604</v>
      </c>
      <c r="AG4779" t="s">
        <v>69</v>
      </c>
      <c r="AH4779" t="s">
        <v>69</v>
      </c>
      <c r="AU4779" t="s">
        <v>3229</v>
      </c>
      <c r="AV4779" t="s">
        <v>3230</v>
      </c>
      <c r="AW4779" t="s">
        <v>3240</v>
      </c>
      <c r="AX4779" t="s">
        <v>3232</v>
      </c>
      <c r="AY4779" t="s">
        <v>3233</v>
      </c>
      <c r="AZ4779" t="s">
        <v>3241</v>
      </c>
      <c r="BA4779" t="s">
        <v>3242</v>
      </c>
      <c r="BB4779" t="s">
        <v>1971</v>
      </c>
      <c r="BC4779" t="s">
        <v>95</v>
      </c>
      <c r="BD4779" t="s">
        <v>95</v>
      </c>
      <c r="BE4779" t="s">
        <v>605</v>
      </c>
      <c r="BI4779" t="s">
        <v>3236</v>
      </c>
      <c r="BJ4779" t="s">
        <v>3237</v>
      </c>
      <c r="BK4779" t="s">
        <v>740</v>
      </c>
      <c r="BL4779">
        <v>604</v>
      </c>
      <c r="BM4779" t="s">
        <v>69</v>
      </c>
      <c r="BN4779" t="s">
        <v>69</v>
      </c>
      <c r="BO4779" t="s">
        <v>69</v>
      </c>
      <c r="BP4779" t="s">
        <v>171</v>
      </c>
      <c r="BQ4779" t="s">
        <v>129</v>
      </c>
    </row>
    <row r="4780" spans="1:69" x14ac:dyDescent="0.3">
      <c r="A4780">
        <v>598</v>
      </c>
      <c r="B4780" t="e">
        <f>-init-(int)</f>
        <v>#NAME?</v>
      </c>
      <c r="C4780">
        <v>3</v>
      </c>
      <c r="D4780" t="s">
        <v>83</v>
      </c>
      <c r="E4780">
        <v>81</v>
      </c>
      <c r="F4780" t="s">
        <v>3225</v>
      </c>
      <c r="G4780" t="s">
        <v>78</v>
      </c>
      <c r="H4780" t="s">
        <v>78</v>
      </c>
      <c r="Q4780" t="s">
        <v>3226</v>
      </c>
      <c r="R4780" t="s">
        <v>3243</v>
      </c>
      <c r="S4780" t="s">
        <v>3244</v>
      </c>
      <c r="AF4780">
        <v>604</v>
      </c>
      <c r="AG4780" t="s">
        <v>78</v>
      </c>
      <c r="AH4780" t="s">
        <v>78</v>
      </c>
      <c r="AU4780" t="s">
        <v>3229</v>
      </c>
      <c r="AV4780" t="s">
        <v>3245</v>
      </c>
      <c r="AW4780" t="s">
        <v>3246</v>
      </c>
      <c r="AX4780" t="s">
        <v>3232</v>
      </c>
      <c r="AY4780" t="s">
        <v>3233</v>
      </c>
      <c r="AZ4780" t="s">
        <v>3241</v>
      </c>
      <c r="BA4780" t="s">
        <v>3247</v>
      </c>
      <c r="BB4780" t="s">
        <v>1971</v>
      </c>
      <c r="BC4780" t="s">
        <v>92</v>
      </c>
      <c r="BD4780" t="s">
        <v>92</v>
      </c>
      <c r="BE4780" t="s">
        <v>605</v>
      </c>
      <c r="BI4780" t="s">
        <v>3236</v>
      </c>
      <c r="BJ4780" t="s">
        <v>437</v>
      </c>
      <c r="BK4780" t="s">
        <v>79</v>
      </c>
      <c r="BL4780">
        <v>604</v>
      </c>
      <c r="BM4780" t="s">
        <v>78</v>
      </c>
      <c r="BN4780" t="s">
        <v>78</v>
      </c>
      <c r="BO4780" t="s">
        <v>90</v>
      </c>
      <c r="BQ4780" t="s">
        <v>94</v>
      </c>
    </row>
    <row r="4781" spans="1:69" x14ac:dyDescent="0.3">
      <c r="A4781">
        <v>598</v>
      </c>
      <c r="B4781" t="e">
        <f>-init-(int)</f>
        <v>#NAME?</v>
      </c>
      <c r="C4781">
        <v>4</v>
      </c>
      <c r="D4781" t="s">
        <v>84</v>
      </c>
      <c r="E4781">
        <v>81</v>
      </c>
      <c r="F4781" t="s">
        <v>3225</v>
      </c>
      <c r="G4781" t="s">
        <v>78</v>
      </c>
      <c r="H4781" t="s">
        <v>69</v>
      </c>
      <c r="Q4781" t="s">
        <v>3226</v>
      </c>
      <c r="R4781" t="s">
        <v>3248</v>
      </c>
      <c r="S4781" t="s">
        <v>3249</v>
      </c>
      <c r="AF4781">
        <v>604</v>
      </c>
      <c r="AG4781" t="s">
        <v>69</v>
      </c>
      <c r="AH4781" t="s">
        <v>69</v>
      </c>
      <c r="AU4781" t="s">
        <v>3229</v>
      </c>
      <c r="AV4781" t="s">
        <v>3250</v>
      </c>
      <c r="AW4781" t="s">
        <v>3251</v>
      </c>
      <c r="AX4781" t="s">
        <v>3232</v>
      </c>
      <c r="AY4781" t="s">
        <v>3233</v>
      </c>
      <c r="AZ4781" t="s">
        <v>3252</v>
      </c>
      <c r="BA4781" t="s">
        <v>3253</v>
      </c>
      <c r="BB4781" t="s">
        <v>1971</v>
      </c>
      <c r="BC4781" t="s">
        <v>95</v>
      </c>
      <c r="BD4781" t="s">
        <v>95</v>
      </c>
      <c r="BE4781" t="s">
        <v>605</v>
      </c>
      <c r="BI4781" t="s">
        <v>3236</v>
      </c>
      <c r="BJ4781" t="s">
        <v>1144</v>
      </c>
      <c r="BK4781" t="s">
        <v>3254</v>
      </c>
      <c r="BL4781">
        <v>604</v>
      </c>
      <c r="BM4781" t="s">
        <v>69</v>
      </c>
      <c r="BN4781" t="s">
        <v>69</v>
      </c>
      <c r="BO4781" t="s">
        <v>69</v>
      </c>
      <c r="BP4781" t="s">
        <v>171</v>
      </c>
      <c r="BQ4781" t="s">
        <v>129</v>
      </c>
    </row>
    <row r="4782" spans="1:69" x14ac:dyDescent="0.3">
      <c r="A4782">
        <v>598</v>
      </c>
      <c r="B4782" t="e">
        <f>-init-(int)</f>
        <v>#NAME?</v>
      </c>
      <c r="C4782">
        <v>5</v>
      </c>
      <c r="D4782" t="s">
        <v>85</v>
      </c>
      <c r="E4782">
        <v>81</v>
      </c>
      <c r="F4782" t="s">
        <v>3225</v>
      </c>
      <c r="G4782" t="s">
        <v>78</v>
      </c>
      <c r="H4782" t="s">
        <v>78</v>
      </c>
      <c r="Q4782" t="s">
        <v>3226</v>
      </c>
      <c r="R4782" t="s">
        <v>3243</v>
      </c>
      <c r="S4782" t="s">
        <v>3244</v>
      </c>
      <c r="AF4782">
        <v>604</v>
      </c>
      <c r="AG4782" t="s">
        <v>78</v>
      </c>
      <c r="AH4782" t="s">
        <v>78</v>
      </c>
      <c r="AU4782" t="s">
        <v>3229</v>
      </c>
      <c r="AV4782" t="s">
        <v>3245</v>
      </c>
      <c r="AW4782" t="s">
        <v>3246</v>
      </c>
      <c r="AX4782" t="s">
        <v>3232</v>
      </c>
      <c r="AY4782" t="s">
        <v>3233</v>
      </c>
      <c r="AZ4782" t="s">
        <v>3241</v>
      </c>
      <c r="BA4782" t="s">
        <v>3247</v>
      </c>
      <c r="BB4782" t="s">
        <v>1971</v>
      </c>
      <c r="BC4782" t="s">
        <v>92</v>
      </c>
      <c r="BD4782" t="s">
        <v>92</v>
      </c>
      <c r="BE4782" t="s">
        <v>605</v>
      </c>
      <c r="BI4782" t="s">
        <v>3236</v>
      </c>
      <c r="BJ4782" t="s">
        <v>437</v>
      </c>
      <c r="BK4782" t="s">
        <v>79</v>
      </c>
      <c r="BL4782">
        <v>604</v>
      </c>
      <c r="BM4782" t="s">
        <v>78</v>
      </c>
      <c r="BN4782" t="s">
        <v>78</v>
      </c>
      <c r="BO4782" t="s">
        <v>90</v>
      </c>
      <c r="BQ4782" t="s">
        <v>94</v>
      </c>
    </row>
    <row r="4783" spans="1:69" x14ac:dyDescent="0.3">
      <c r="A4783">
        <v>598</v>
      </c>
      <c r="B4783" t="e">
        <f>-init-(int)</f>
        <v>#NAME?</v>
      </c>
      <c r="C4783">
        <v>6</v>
      </c>
      <c r="D4783" t="s">
        <v>86</v>
      </c>
      <c r="E4783">
        <v>81</v>
      </c>
      <c r="F4783" t="s">
        <v>3225</v>
      </c>
      <c r="G4783" t="s">
        <v>78</v>
      </c>
      <c r="H4783" t="s">
        <v>69</v>
      </c>
      <c r="Q4783" t="s">
        <v>3226</v>
      </c>
      <c r="R4783" t="s">
        <v>3255</v>
      </c>
      <c r="S4783" t="s">
        <v>3256</v>
      </c>
      <c r="AF4783">
        <v>604</v>
      </c>
      <c r="AG4783" t="s">
        <v>69</v>
      </c>
      <c r="AH4783" t="s">
        <v>69</v>
      </c>
      <c r="AU4783" t="s">
        <v>3229</v>
      </c>
      <c r="AV4783" t="s">
        <v>3257</v>
      </c>
      <c r="AW4783" t="s">
        <v>3258</v>
      </c>
      <c r="AX4783" t="s">
        <v>3232</v>
      </c>
      <c r="AY4783" t="s">
        <v>3233</v>
      </c>
      <c r="AZ4783" t="s">
        <v>3259</v>
      </c>
      <c r="BA4783" t="s">
        <v>3260</v>
      </c>
      <c r="BB4783" t="s">
        <v>1971</v>
      </c>
      <c r="BC4783" t="s">
        <v>95</v>
      </c>
      <c r="BD4783" t="s">
        <v>95</v>
      </c>
      <c r="BE4783" t="s">
        <v>605</v>
      </c>
      <c r="BI4783" t="s">
        <v>3236</v>
      </c>
      <c r="BJ4783" t="s">
        <v>3261</v>
      </c>
      <c r="BK4783" t="s">
        <v>71</v>
      </c>
      <c r="BL4783">
        <v>604</v>
      </c>
      <c r="BM4783" t="s">
        <v>69</v>
      </c>
      <c r="BN4783" t="s">
        <v>69</v>
      </c>
      <c r="BO4783" t="s">
        <v>69</v>
      </c>
      <c r="BP4783" t="s">
        <v>171</v>
      </c>
      <c r="BQ4783" t="s">
        <v>129</v>
      </c>
    </row>
    <row r="4784" spans="1:69" x14ac:dyDescent="0.3">
      <c r="A4784">
        <v>598</v>
      </c>
      <c r="B4784" t="e">
        <f>-init-(int)</f>
        <v>#NAME?</v>
      </c>
      <c r="C4784">
        <v>7</v>
      </c>
      <c r="D4784" t="s">
        <v>87</v>
      </c>
      <c r="E4784">
        <v>81</v>
      </c>
      <c r="F4784" t="s">
        <v>3225</v>
      </c>
      <c r="G4784" t="s">
        <v>78</v>
      </c>
      <c r="H4784" t="s">
        <v>69</v>
      </c>
      <c r="Q4784" t="s">
        <v>3226</v>
      </c>
      <c r="R4784" t="s">
        <v>3262</v>
      </c>
      <c r="S4784" t="s">
        <v>3256</v>
      </c>
      <c r="AF4784">
        <v>604</v>
      </c>
      <c r="AG4784" t="s">
        <v>69</v>
      </c>
      <c r="AH4784" t="s">
        <v>69</v>
      </c>
      <c r="AU4784" t="s">
        <v>3229</v>
      </c>
      <c r="AV4784" t="s">
        <v>3263</v>
      </c>
      <c r="AW4784" t="s">
        <v>3258</v>
      </c>
      <c r="AX4784" t="s">
        <v>3232</v>
      </c>
      <c r="AY4784" t="s">
        <v>3233</v>
      </c>
      <c r="AZ4784" t="s">
        <v>3264</v>
      </c>
      <c r="BA4784" t="s">
        <v>3260</v>
      </c>
      <c r="BB4784" t="s">
        <v>1971</v>
      </c>
      <c r="BC4784" t="s">
        <v>95</v>
      </c>
      <c r="BD4784" t="s">
        <v>95</v>
      </c>
      <c r="BE4784" t="s">
        <v>605</v>
      </c>
      <c r="BI4784" t="s">
        <v>3236</v>
      </c>
      <c r="BJ4784" t="s">
        <v>1157</v>
      </c>
      <c r="BK4784" t="s">
        <v>71</v>
      </c>
      <c r="BL4784">
        <v>604</v>
      </c>
      <c r="BM4784" t="s">
        <v>69</v>
      </c>
      <c r="BN4784" t="s">
        <v>69</v>
      </c>
      <c r="BO4784" t="s">
        <v>69</v>
      </c>
      <c r="BP4784" t="s">
        <v>171</v>
      </c>
      <c r="BQ4784" t="s">
        <v>129</v>
      </c>
    </row>
    <row r="4785" spans="1:69" x14ac:dyDescent="0.3">
      <c r="A4785">
        <v>598</v>
      </c>
      <c r="B4785" t="e">
        <f>-init-(int)</f>
        <v>#NAME?</v>
      </c>
      <c r="C4785">
        <v>8</v>
      </c>
      <c r="D4785" t="s">
        <v>88</v>
      </c>
      <c r="E4785">
        <v>81</v>
      </c>
      <c r="F4785" t="s">
        <v>3225</v>
      </c>
      <c r="G4785" t="s">
        <v>78</v>
      </c>
      <c r="H4785" t="s">
        <v>78</v>
      </c>
      <c r="Q4785" t="s">
        <v>3226</v>
      </c>
      <c r="R4785" t="s">
        <v>3243</v>
      </c>
      <c r="S4785" t="s">
        <v>3244</v>
      </c>
      <c r="AF4785">
        <v>604</v>
      </c>
      <c r="AG4785" t="s">
        <v>78</v>
      </c>
      <c r="AH4785" t="s">
        <v>78</v>
      </c>
      <c r="AU4785" t="s">
        <v>3229</v>
      </c>
      <c r="AV4785" t="s">
        <v>3245</v>
      </c>
      <c r="AW4785" t="s">
        <v>3246</v>
      </c>
      <c r="AX4785" t="s">
        <v>3232</v>
      </c>
      <c r="AY4785" t="s">
        <v>3233</v>
      </c>
      <c r="AZ4785" t="s">
        <v>3241</v>
      </c>
      <c r="BA4785" t="s">
        <v>3247</v>
      </c>
      <c r="BB4785" t="s">
        <v>1971</v>
      </c>
      <c r="BC4785" t="s">
        <v>92</v>
      </c>
      <c r="BD4785" t="s">
        <v>92</v>
      </c>
      <c r="BE4785" t="s">
        <v>605</v>
      </c>
      <c r="BI4785" t="s">
        <v>3236</v>
      </c>
      <c r="BJ4785" t="s">
        <v>437</v>
      </c>
      <c r="BK4785" t="s">
        <v>79</v>
      </c>
      <c r="BL4785">
        <v>604</v>
      </c>
      <c r="BM4785" t="s">
        <v>78</v>
      </c>
      <c r="BN4785" t="s">
        <v>78</v>
      </c>
      <c r="BO4785" t="s">
        <v>90</v>
      </c>
      <c r="BQ4785" t="s">
        <v>94</v>
      </c>
    </row>
    <row r="4786" spans="1:69" x14ac:dyDescent="0.3">
      <c r="A4786">
        <v>599</v>
      </c>
      <c r="B4786" t="e">
        <f>-init-(java.lang.String)</f>
        <v>#NAME?</v>
      </c>
      <c r="C4786">
        <v>1</v>
      </c>
      <c r="D4786" t="s">
        <v>67</v>
      </c>
      <c r="E4786">
        <v>81</v>
      </c>
      <c r="F4786" t="s">
        <v>3225</v>
      </c>
      <c r="G4786" t="s">
        <v>69</v>
      </c>
      <c r="H4786" t="s">
        <v>69</v>
      </c>
      <c r="Q4786" t="s">
        <v>3162</v>
      </c>
      <c r="R4786" t="s">
        <v>3163</v>
      </c>
      <c r="S4786" t="s">
        <v>729</v>
      </c>
      <c r="AF4786" t="s">
        <v>3265</v>
      </c>
      <c r="AG4786" t="s">
        <v>95</v>
      </c>
      <c r="AH4786" t="s">
        <v>95</v>
      </c>
      <c r="AU4786" t="s">
        <v>3162</v>
      </c>
      <c r="AV4786" t="s">
        <v>3163</v>
      </c>
      <c r="AW4786" t="s">
        <v>729</v>
      </c>
      <c r="AX4786" t="s">
        <v>3266</v>
      </c>
      <c r="AY4786" t="s">
        <v>3267</v>
      </c>
      <c r="AZ4786" t="s">
        <v>720</v>
      </c>
      <c r="BA4786" t="s">
        <v>80</v>
      </c>
      <c r="BB4786" t="s">
        <v>2801</v>
      </c>
      <c r="BC4786" t="s">
        <v>845</v>
      </c>
      <c r="BD4786" t="s">
        <v>845</v>
      </c>
      <c r="BE4786" t="s">
        <v>2057</v>
      </c>
      <c r="BO4786" t="s">
        <v>90</v>
      </c>
      <c r="BQ4786" t="s">
        <v>94</v>
      </c>
    </row>
    <row r="4787" spans="1:69" x14ac:dyDescent="0.3">
      <c r="A4787">
        <v>599</v>
      </c>
      <c r="B4787" t="e">
        <f>-init-(java.lang.String)</f>
        <v>#NAME?</v>
      </c>
      <c r="C4787">
        <v>2</v>
      </c>
      <c r="D4787" t="s">
        <v>77</v>
      </c>
      <c r="E4787">
        <v>81</v>
      </c>
      <c r="F4787" t="s">
        <v>3225</v>
      </c>
      <c r="G4787" t="s">
        <v>78</v>
      </c>
      <c r="H4787" t="s">
        <v>69</v>
      </c>
      <c r="Q4787" t="s">
        <v>3162</v>
      </c>
      <c r="R4787" t="s">
        <v>3163</v>
      </c>
      <c r="S4787" t="s">
        <v>729</v>
      </c>
      <c r="AF4787" t="s">
        <v>3265</v>
      </c>
      <c r="AG4787" t="s">
        <v>95</v>
      </c>
      <c r="AH4787" t="s">
        <v>95</v>
      </c>
      <c r="AU4787" t="s">
        <v>3162</v>
      </c>
      <c r="AV4787" t="s">
        <v>3163</v>
      </c>
      <c r="AW4787" t="s">
        <v>729</v>
      </c>
      <c r="AX4787" t="s">
        <v>3266</v>
      </c>
      <c r="AY4787" t="s">
        <v>3267</v>
      </c>
      <c r="AZ4787" t="s">
        <v>720</v>
      </c>
      <c r="BA4787" t="s">
        <v>80</v>
      </c>
      <c r="BB4787" t="s">
        <v>2801</v>
      </c>
      <c r="BC4787" t="s">
        <v>845</v>
      </c>
      <c r="BD4787" t="s">
        <v>845</v>
      </c>
      <c r="BE4787" t="s">
        <v>2057</v>
      </c>
      <c r="BO4787" t="s">
        <v>90</v>
      </c>
      <c r="BQ4787" t="s">
        <v>94</v>
      </c>
    </row>
    <row r="4788" spans="1:69" x14ac:dyDescent="0.3">
      <c r="A4788">
        <v>599</v>
      </c>
      <c r="B4788" t="e">
        <f>-init-(java.lang.String)</f>
        <v>#NAME?</v>
      </c>
      <c r="C4788">
        <v>3</v>
      </c>
      <c r="D4788" t="s">
        <v>83</v>
      </c>
      <c r="E4788">
        <v>81</v>
      </c>
      <c r="F4788" t="s">
        <v>3225</v>
      </c>
      <c r="G4788" t="s">
        <v>78</v>
      </c>
      <c r="H4788" t="s">
        <v>78</v>
      </c>
      <c r="Q4788" t="s">
        <v>3162</v>
      </c>
      <c r="R4788" t="s">
        <v>3163</v>
      </c>
      <c r="S4788" t="s">
        <v>729</v>
      </c>
      <c r="AF4788" t="s">
        <v>3265</v>
      </c>
      <c r="AG4788" t="s">
        <v>92</v>
      </c>
      <c r="AH4788" t="s">
        <v>92</v>
      </c>
      <c r="AU4788" t="s">
        <v>3162</v>
      </c>
      <c r="AV4788" t="s">
        <v>3163</v>
      </c>
      <c r="AW4788" t="s">
        <v>729</v>
      </c>
      <c r="AX4788" t="s">
        <v>3266</v>
      </c>
      <c r="AY4788" t="s">
        <v>3267</v>
      </c>
      <c r="AZ4788" t="s">
        <v>720</v>
      </c>
      <c r="BA4788" t="s">
        <v>80</v>
      </c>
      <c r="BB4788" t="s">
        <v>2801</v>
      </c>
      <c r="BC4788" t="s">
        <v>844</v>
      </c>
      <c r="BD4788" t="s">
        <v>844</v>
      </c>
      <c r="BE4788" t="s">
        <v>2057</v>
      </c>
      <c r="BO4788" t="s">
        <v>90</v>
      </c>
      <c r="BQ4788" t="s">
        <v>94</v>
      </c>
    </row>
    <row r="4789" spans="1:69" x14ac:dyDescent="0.3">
      <c r="A4789">
        <v>599</v>
      </c>
      <c r="B4789" t="e">
        <f>-init-(java.lang.String)</f>
        <v>#NAME?</v>
      </c>
      <c r="C4789">
        <v>4</v>
      </c>
      <c r="D4789" t="s">
        <v>84</v>
      </c>
      <c r="E4789">
        <v>81</v>
      </c>
      <c r="F4789" t="s">
        <v>3225</v>
      </c>
      <c r="G4789" t="s">
        <v>78</v>
      </c>
      <c r="H4789" t="s">
        <v>69</v>
      </c>
      <c r="Q4789" t="s">
        <v>3162</v>
      </c>
      <c r="R4789" t="s">
        <v>3163</v>
      </c>
      <c r="S4789" t="s">
        <v>729</v>
      </c>
      <c r="AF4789" t="s">
        <v>3265</v>
      </c>
      <c r="AG4789" t="s">
        <v>95</v>
      </c>
      <c r="AH4789" t="s">
        <v>95</v>
      </c>
      <c r="AU4789" t="s">
        <v>3162</v>
      </c>
      <c r="AV4789" t="s">
        <v>3163</v>
      </c>
      <c r="AW4789" t="s">
        <v>729</v>
      </c>
      <c r="AX4789" t="s">
        <v>3266</v>
      </c>
      <c r="AY4789" t="s">
        <v>3267</v>
      </c>
      <c r="AZ4789" t="s">
        <v>720</v>
      </c>
      <c r="BA4789" t="s">
        <v>73</v>
      </c>
      <c r="BB4789" t="s">
        <v>2801</v>
      </c>
      <c r="BC4789" t="s">
        <v>845</v>
      </c>
      <c r="BD4789" t="s">
        <v>845</v>
      </c>
      <c r="BE4789" t="s">
        <v>2057</v>
      </c>
      <c r="BO4789" t="s">
        <v>90</v>
      </c>
      <c r="BQ4789" t="s">
        <v>94</v>
      </c>
    </row>
    <row r="4790" spans="1:69" x14ac:dyDescent="0.3">
      <c r="A4790">
        <v>599</v>
      </c>
      <c r="B4790" t="e">
        <f>-init-(java.lang.String)</f>
        <v>#NAME?</v>
      </c>
      <c r="C4790">
        <v>5</v>
      </c>
      <c r="D4790" t="s">
        <v>85</v>
      </c>
      <c r="E4790">
        <v>81</v>
      </c>
      <c r="F4790" t="s">
        <v>3225</v>
      </c>
      <c r="G4790" t="s">
        <v>78</v>
      </c>
      <c r="H4790" t="s">
        <v>78</v>
      </c>
      <c r="Q4790" t="s">
        <v>3162</v>
      </c>
      <c r="R4790" t="s">
        <v>3163</v>
      </c>
      <c r="S4790" t="s">
        <v>729</v>
      </c>
      <c r="AF4790" t="s">
        <v>3265</v>
      </c>
      <c r="AG4790" t="s">
        <v>92</v>
      </c>
      <c r="AH4790" t="s">
        <v>92</v>
      </c>
      <c r="AU4790" t="s">
        <v>3162</v>
      </c>
      <c r="AV4790" t="s">
        <v>3163</v>
      </c>
      <c r="AW4790" t="s">
        <v>729</v>
      </c>
      <c r="AX4790" t="s">
        <v>3266</v>
      </c>
      <c r="AY4790" t="s">
        <v>3267</v>
      </c>
      <c r="AZ4790" t="s">
        <v>720</v>
      </c>
      <c r="BA4790" t="s">
        <v>80</v>
      </c>
      <c r="BB4790" t="s">
        <v>2801</v>
      </c>
      <c r="BC4790" t="s">
        <v>844</v>
      </c>
      <c r="BD4790" t="s">
        <v>844</v>
      </c>
      <c r="BE4790" t="s">
        <v>2057</v>
      </c>
      <c r="BO4790" t="s">
        <v>90</v>
      </c>
      <c r="BQ4790" t="s">
        <v>94</v>
      </c>
    </row>
    <row r="4791" spans="1:69" x14ac:dyDescent="0.3">
      <c r="A4791">
        <v>599</v>
      </c>
      <c r="B4791" t="e">
        <f>-init-(java.lang.String)</f>
        <v>#NAME?</v>
      </c>
      <c r="C4791">
        <v>6</v>
      </c>
      <c r="D4791" t="s">
        <v>86</v>
      </c>
      <c r="E4791">
        <v>81</v>
      </c>
      <c r="F4791" t="s">
        <v>3225</v>
      </c>
      <c r="G4791" t="s">
        <v>78</v>
      </c>
      <c r="H4791" t="s">
        <v>69</v>
      </c>
      <c r="Q4791" t="s">
        <v>3162</v>
      </c>
      <c r="R4791" t="s">
        <v>3163</v>
      </c>
      <c r="S4791" t="s">
        <v>729</v>
      </c>
      <c r="AF4791" t="s">
        <v>3265</v>
      </c>
      <c r="AG4791" t="s">
        <v>95</v>
      </c>
      <c r="AH4791" t="s">
        <v>95</v>
      </c>
      <c r="AU4791" t="s">
        <v>3162</v>
      </c>
      <c r="AV4791" t="s">
        <v>3163</v>
      </c>
      <c r="AW4791" t="s">
        <v>729</v>
      </c>
      <c r="AX4791" t="s">
        <v>3266</v>
      </c>
      <c r="AY4791" t="s">
        <v>3267</v>
      </c>
      <c r="AZ4791" t="s">
        <v>720</v>
      </c>
      <c r="BA4791" t="s">
        <v>73</v>
      </c>
      <c r="BB4791" t="s">
        <v>2801</v>
      </c>
      <c r="BC4791" t="s">
        <v>845</v>
      </c>
      <c r="BD4791" t="s">
        <v>845</v>
      </c>
      <c r="BE4791" t="s">
        <v>2057</v>
      </c>
      <c r="BO4791" t="s">
        <v>90</v>
      </c>
      <c r="BQ4791" t="s">
        <v>94</v>
      </c>
    </row>
    <row r="4792" spans="1:69" x14ac:dyDescent="0.3">
      <c r="A4792">
        <v>599</v>
      </c>
      <c r="B4792" t="e">
        <f>-init-(java.lang.String)</f>
        <v>#NAME?</v>
      </c>
      <c r="C4792">
        <v>7</v>
      </c>
      <c r="D4792" t="s">
        <v>87</v>
      </c>
      <c r="E4792">
        <v>81</v>
      </c>
      <c r="F4792" t="s">
        <v>3225</v>
      </c>
      <c r="G4792" t="s">
        <v>78</v>
      </c>
      <c r="H4792" t="s">
        <v>69</v>
      </c>
      <c r="Q4792" t="s">
        <v>3162</v>
      </c>
      <c r="R4792" t="s">
        <v>3163</v>
      </c>
      <c r="S4792" t="s">
        <v>729</v>
      </c>
      <c r="AF4792" t="s">
        <v>3265</v>
      </c>
      <c r="AG4792" t="s">
        <v>95</v>
      </c>
      <c r="AH4792" t="s">
        <v>95</v>
      </c>
      <c r="AU4792" t="s">
        <v>3162</v>
      </c>
      <c r="AV4792" t="s">
        <v>3163</v>
      </c>
      <c r="AW4792" t="s">
        <v>729</v>
      </c>
      <c r="AX4792" t="s">
        <v>3266</v>
      </c>
      <c r="AY4792" t="s">
        <v>3267</v>
      </c>
      <c r="AZ4792" t="s">
        <v>720</v>
      </c>
      <c r="BA4792" t="s">
        <v>73</v>
      </c>
      <c r="BB4792" t="s">
        <v>2801</v>
      </c>
      <c r="BC4792" t="s">
        <v>845</v>
      </c>
      <c r="BD4792" t="s">
        <v>845</v>
      </c>
      <c r="BE4792" t="s">
        <v>2057</v>
      </c>
      <c r="BO4792" t="s">
        <v>90</v>
      </c>
      <c r="BQ4792" t="s">
        <v>94</v>
      </c>
    </row>
    <row r="4793" spans="1:69" x14ac:dyDescent="0.3">
      <c r="A4793">
        <v>599</v>
      </c>
      <c r="B4793" t="e">
        <f>-init-(java.lang.String)</f>
        <v>#NAME?</v>
      </c>
      <c r="C4793">
        <v>8</v>
      </c>
      <c r="D4793" t="s">
        <v>88</v>
      </c>
      <c r="E4793">
        <v>81</v>
      </c>
      <c r="F4793" t="s">
        <v>3225</v>
      </c>
      <c r="G4793" t="s">
        <v>78</v>
      </c>
      <c r="H4793" t="s">
        <v>78</v>
      </c>
      <c r="Q4793" t="s">
        <v>3162</v>
      </c>
      <c r="R4793" t="s">
        <v>3163</v>
      </c>
      <c r="S4793" t="s">
        <v>729</v>
      </c>
      <c r="AF4793" t="s">
        <v>3265</v>
      </c>
      <c r="AG4793" t="s">
        <v>92</v>
      </c>
      <c r="AH4793" t="s">
        <v>92</v>
      </c>
      <c r="AU4793" t="s">
        <v>3162</v>
      </c>
      <c r="AV4793" t="s">
        <v>3163</v>
      </c>
      <c r="AW4793" t="s">
        <v>729</v>
      </c>
      <c r="AX4793" t="s">
        <v>3266</v>
      </c>
      <c r="AY4793" t="s">
        <v>3267</v>
      </c>
      <c r="AZ4793" t="s">
        <v>720</v>
      </c>
      <c r="BA4793" t="s">
        <v>80</v>
      </c>
      <c r="BB4793" t="s">
        <v>2801</v>
      </c>
      <c r="BC4793" t="s">
        <v>844</v>
      </c>
      <c r="BD4793" t="s">
        <v>844</v>
      </c>
      <c r="BE4793" t="s">
        <v>2057</v>
      </c>
      <c r="BO4793" t="s">
        <v>90</v>
      </c>
      <c r="BQ4793" t="s">
        <v>94</v>
      </c>
    </row>
    <row r="4794" spans="1:69" x14ac:dyDescent="0.3">
      <c r="A4794">
        <v>600</v>
      </c>
      <c r="B4794" t="s">
        <v>3164</v>
      </c>
      <c r="C4794">
        <v>1</v>
      </c>
      <c r="D4794" t="s">
        <v>67</v>
      </c>
      <c r="E4794">
        <v>81</v>
      </c>
      <c r="F4794" t="s">
        <v>3225</v>
      </c>
      <c r="G4794" t="s">
        <v>78</v>
      </c>
      <c r="H4794" t="s">
        <v>69</v>
      </c>
      <c r="I4794">
        <v>592</v>
      </c>
      <c r="J4794" t="s">
        <v>90</v>
      </c>
      <c r="T4794">
        <v>578</v>
      </c>
      <c r="U4794" t="s">
        <v>90</v>
      </c>
      <c r="V4794" t="s">
        <v>90</v>
      </c>
      <c r="AF4794" t="s">
        <v>2433</v>
      </c>
      <c r="AG4794" t="s">
        <v>73</v>
      </c>
      <c r="AH4794" t="s">
        <v>73</v>
      </c>
      <c r="AU4794">
        <v>578</v>
      </c>
      <c r="AV4794" t="s">
        <v>90</v>
      </c>
      <c r="AW4794" t="s">
        <v>90</v>
      </c>
      <c r="AX4794">
        <v>0</v>
      </c>
      <c r="AY4794" t="s">
        <v>2969</v>
      </c>
      <c r="AZ4794" t="s">
        <v>591</v>
      </c>
      <c r="BA4794" t="s">
        <v>309</v>
      </c>
      <c r="BB4794" t="s">
        <v>2433</v>
      </c>
      <c r="BC4794" t="s">
        <v>73</v>
      </c>
      <c r="BD4794" t="s">
        <v>73</v>
      </c>
      <c r="BE4794" t="s">
        <v>246</v>
      </c>
      <c r="BI4794">
        <v>578</v>
      </c>
      <c r="BJ4794" t="s">
        <v>90</v>
      </c>
      <c r="BK4794" t="s">
        <v>90</v>
      </c>
      <c r="BL4794">
        <v>603</v>
      </c>
      <c r="BM4794" t="s">
        <v>69</v>
      </c>
      <c r="BN4794" t="s">
        <v>69</v>
      </c>
      <c r="BO4794" t="s">
        <v>90</v>
      </c>
      <c r="BQ4794" t="s">
        <v>94</v>
      </c>
    </row>
    <row r="4795" spans="1:69" x14ac:dyDescent="0.3">
      <c r="A4795">
        <v>600</v>
      </c>
      <c r="B4795" t="s">
        <v>3164</v>
      </c>
      <c r="C4795">
        <v>2</v>
      </c>
      <c r="D4795" t="s">
        <v>77</v>
      </c>
      <c r="E4795">
        <v>81</v>
      </c>
      <c r="F4795" t="s">
        <v>3225</v>
      </c>
      <c r="G4795" t="s">
        <v>78</v>
      </c>
      <c r="H4795" t="s">
        <v>69</v>
      </c>
      <c r="I4795">
        <v>592</v>
      </c>
      <c r="J4795" t="s">
        <v>90</v>
      </c>
      <c r="T4795">
        <v>578</v>
      </c>
      <c r="U4795" t="s">
        <v>90</v>
      </c>
      <c r="V4795" t="s">
        <v>90</v>
      </c>
      <c r="AF4795" t="s">
        <v>2433</v>
      </c>
      <c r="AG4795" t="s">
        <v>73</v>
      </c>
      <c r="AH4795" t="s">
        <v>73</v>
      </c>
      <c r="AU4795">
        <v>578</v>
      </c>
      <c r="AV4795" t="s">
        <v>90</v>
      </c>
      <c r="AW4795" t="s">
        <v>90</v>
      </c>
      <c r="AX4795">
        <v>0</v>
      </c>
      <c r="AY4795" t="s">
        <v>2969</v>
      </c>
      <c r="AZ4795" t="s">
        <v>591</v>
      </c>
      <c r="BA4795" t="s">
        <v>1403</v>
      </c>
      <c r="BB4795" t="s">
        <v>2433</v>
      </c>
      <c r="BC4795" t="s">
        <v>73</v>
      </c>
      <c r="BD4795" t="s">
        <v>73</v>
      </c>
      <c r="BE4795" t="s">
        <v>246</v>
      </c>
      <c r="BI4795">
        <v>578</v>
      </c>
      <c r="BJ4795" t="s">
        <v>90</v>
      </c>
      <c r="BK4795" t="s">
        <v>90</v>
      </c>
      <c r="BL4795">
        <v>603</v>
      </c>
      <c r="BM4795" t="s">
        <v>69</v>
      </c>
      <c r="BN4795" t="s">
        <v>69</v>
      </c>
      <c r="BO4795" t="s">
        <v>90</v>
      </c>
      <c r="BQ4795" t="s">
        <v>94</v>
      </c>
    </row>
    <row r="4796" spans="1:69" x14ac:dyDescent="0.3">
      <c r="A4796">
        <v>600</v>
      </c>
      <c r="B4796" t="s">
        <v>3164</v>
      </c>
      <c r="C4796">
        <v>3</v>
      </c>
      <c r="D4796" t="s">
        <v>83</v>
      </c>
      <c r="E4796">
        <v>81</v>
      </c>
      <c r="F4796" t="s">
        <v>3225</v>
      </c>
      <c r="G4796" t="s">
        <v>78</v>
      </c>
      <c r="H4796" t="s">
        <v>78</v>
      </c>
      <c r="I4796">
        <v>592</v>
      </c>
      <c r="J4796" t="s">
        <v>90</v>
      </c>
      <c r="T4796">
        <v>578</v>
      </c>
      <c r="U4796" t="s">
        <v>90</v>
      </c>
      <c r="V4796" t="s">
        <v>90</v>
      </c>
      <c r="AF4796" t="s">
        <v>2433</v>
      </c>
      <c r="AG4796" t="s">
        <v>80</v>
      </c>
      <c r="AH4796" t="s">
        <v>80</v>
      </c>
      <c r="AU4796">
        <v>578</v>
      </c>
      <c r="AV4796" t="s">
        <v>90</v>
      </c>
      <c r="AW4796" t="s">
        <v>90</v>
      </c>
      <c r="AX4796">
        <v>0</v>
      </c>
      <c r="AY4796" t="s">
        <v>2969</v>
      </c>
      <c r="AZ4796" t="s">
        <v>591</v>
      </c>
      <c r="BA4796" t="s">
        <v>118</v>
      </c>
      <c r="BB4796" t="s">
        <v>2433</v>
      </c>
      <c r="BC4796" t="s">
        <v>80</v>
      </c>
      <c r="BD4796" t="s">
        <v>80</v>
      </c>
      <c r="BE4796" t="s">
        <v>246</v>
      </c>
      <c r="BI4796">
        <v>578</v>
      </c>
      <c r="BJ4796" t="s">
        <v>90</v>
      </c>
      <c r="BK4796" t="s">
        <v>90</v>
      </c>
      <c r="BL4796">
        <v>603</v>
      </c>
      <c r="BM4796" t="s">
        <v>78</v>
      </c>
      <c r="BN4796" t="s">
        <v>78</v>
      </c>
      <c r="BO4796" t="s">
        <v>90</v>
      </c>
      <c r="BQ4796" t="s">
        <v>94</v>
      </c>
    </row>
    <row r="4797" spans="1:69" x14ac:dyDescent="0.3">
      <c r="A4797">
        <v>600</v>
      </c>
      <c r="B4797" t="s">
        <v>3164</v>
      </c>
      <c r="C4797">
        <v>4</v>
      </c>
      <c r="D4797" t="s">
        <v>84</v>
      </c>
      <c r="E4797">
        <v>81</v>
      </c>
      <c r="F4797" t="s">
        <v>3225</v>
      </c>
      <c r="G4797" t="s">
        <v>78</v>
      </c>
      <c r="H4797" t="s">
        <v>69</v>
      </c>
      <c r="I4797">
        <v>592</v>
      </c>
      <c r="J4797" t="s">
        <v>90</v>
      </c>
      <c r="T4797">
        <v>578</v>
      </c>
      <c r="U4797" t="s">
        <v>90</v>
      </c>
      <c r="V4797" t="s">
        <v>90</v>
      </c>
      <c r="AF4797" t="s">
        <v>2433</v>
      </c>
      <c r="AG4797" t="s">
        <v>73</v>
      </c>
      <c r="AH4797" t="s">
        <v>73</v>
      </c>
      <c r="AU4797">
        <v>578</v>
      </c>
      <c r="AV4797" t="s">
        <v>90</v>
      </c>
      <c r="AW4797" t="s">
        <v>90</v>
      </c>
      <c r="AX4797">
        <v>0</v>
      </c>
      <c r="AY4797" t="s">
        <v>2969</v>
      </c>
      <c r="AZ4797" t="s">
        <v>591</v>
      </c>
      <c r="BA4797" t="s">
        <v>1037</v>
      </c>
      <c r="BB4797" t="s">
        <v>2433</v>
      </c>
      <c r="BC4797" t="s">
        <v>73</v>
      </c>
      <c r="BD4797" t="s">
        <v>73</v>
      </c>
      <c r="BE4797" t="s">
        <v>246</v>
      </c>
      <c r="BI4797">
        <v>578</v>
      </c>
      <c r="BJ4797" t="s">
        <v>90</v>
      </c>
      <c r="BK4797" t="s">
        <v>90</v>
      </c>
      <c r="BL4797">
        <v>603</v>
      </c>
      <c r="BM4797" t="s">
        <v>69</v>
      </c>
      <c r="BN4797" t="s">
        <v>69</v>
      </c>
      <c r="BO4797" t="s">
        <v>90</v>
      </c>
      <c r="BQ4797" t="s">
        <v>94</v>
      </c>
    </row>
    <row r="4798" spans="1:69" x14ac:dyDescent="0.3">
      <c r="A4798">
        <v>600</v>
      </c>
      <c r="B4798" t="s">
        <v>3164</v>
      </c>
      <c r="C4798">
        <v>5</v>
      </c>
      <c r="D4798" t="s">
        <v>85</v>
      </c>
      <c r="E4798">
        <v>81</v>
      </c>
      <c r="F4798" t="s">
        <v>3225</v>
      </c>
      <c r="G4798" t="s">
        <v>78</v>
      </c>
      <c r="H4798" t="s">
        <v>78</v>
      </c>
      <c r="I4798">
        <v>592</v>
      </c>
      <c r="J4798" t="s">
        <v>90</v>
      </c>
      <c r="T4798">
        <v>578</v>
      </c>
      <c r="U4798" t="s">
        <v>90</v>
      </c>
      <c r="V4798" t="s">
        <v>90</v>
      </c>
      <c r="AF4798" t="s">
        <v>2433</v>
      </c>
      <c r="AG4798" t="s">
        <v>80</v>
      </c>
      <c r="AH4798" t="s">
        <v>80</v>
      </c>
      <c r="AU4798">
        <v>578</v>
      </c>
      <c r="AV4798" t="s">
        <v>90</v>
      </c>
      <c r="AW4798" t="s">
        <v>90</v>
      </c>
      <c r="AX4798">
        <v>0</v>
      </c>
      <c r="AY4798" t="s">
        <v>2969</v>
      </c>
      <c r="AZ4798" t="s">
        <v>591</v>
      </c>
      <c r="BA4798" t="s">
        <v>2866</v>
      </c>
      <c r="BB4798" t="s">
        <v>2433</v>
      </c>
      <c r="BC4798" t="s">
        <v>80</v>
      </c>
      <c r="BD4798" t="s">
        <v>80</v>
      </c>
      <c r="BE4798" t="s">
        <v>246</v>
      </c>
      <c r="BI4798">
        <v>578</v>
      </c>
      <c r="BJ4798" t="s">
        <v>90</v>
      </c>
      <c r="BK4798" t="s">
        <v>90</v>
      </c>
      <c r="BL4798">
        <v>603</v>
      </c>
      <c r="BM4798" t="s">
        <v>78</v>
      </c>
      <c r="BN4798" t="s">
        <v>78</v>
      </c>
      <c r="BO4798" t="s">
        <v>90</v>
      </c>
      <c r="BQ4798" t="s">
        <v>94</v>
      </c>
    </row>
    <row r="4799" spans="1:69" x14ac:dyDescent="0.3">
      <c r="A4799">
        <v>600</v>
      </c>
      <c r="B4799" t="s">
        <v>3164</v>
      </c>
      <c r="C4799">
        <v>6</v>
      </c>
      <c r="D4799" t="s">
        <v>86</v>
      </c>
      <c r="E4799">
        <v>81</v>
      </c>
      <c r="F4799" t="s">
        <v>3225</v>
      </c>
      <c r="G4799" t="s">
        <v>69</v>
      </c>
      <c r="H4799" t="s">
        <v>69</v>
      </c>
      <c r="I4799">
        <v>592</v>
      </c>
      <c r="J4799" t="s">
        <v>90</v>
      </c>
      <c r="T4799">
        <v>578</v>
      </c>
      <c r="U4799" t="s">
        <v>90</v>
      </c>
      <c r="V4799" t="s">
        <v>90</v>
      </c>
      <c r="AF4799" t="s">
        <v>2433</v>
      </c>
      <c r="AG4799" t="s">
        <v>73</v>
      </c>
      <c r="AH4799" t="s">
        <v>73</v>
      </c>
      <c r="AU4799">
        <v>578</v>
      </c>
      <c r="AV4799" t="s">
        <v>90</v>
      </c>
      <c r="AW4799" t="s">
        <v>90</v>
      </c>
      <c r="AX4799">
        <v>0</v>
      </c>
      <c r="AY4799" t="s">
        <v>2969</v>
      </c>
      <c r="AZ4799" t="s">
        <v>581</v>
      </c>
      <c r="BA4799" t="s">
        <v>309</v>
      </c>
      <c r="BB4799" t="s">
        <v>2433</v>
      </c>
      <c r="BC4799" t="s">
        <v>73</v>
      </c>
      <c r="BD4799" t="s">
        <v>73</v>
      </c>
      <c r="BE4799" t="s">
        <v>246</v>
      </c>
      <c r="BI4799">
        <v>578</v>
      </c>
      <c r="BJ4799" t="s">
        <v>90</v>
      </c>
      <c r="BK4799" t="s">
        <v>90</v>
      </c>
      <c r="BL4799">
        <v>603</v>
      </c>
      <c r="BM4799" t="s">
        <v>69</v>
      </c>
      <c r="BN4799" t="s">
        <v>69</v>
      </c>
      <c r="BO4799" t="s">
        <v>90</v>
      </c>
      <c r="BQ4799" t="s">
        <v>94</v>
      </c>
    </row>
    <row r="4800" spans="1:69" x14ac:dyDescent="0.3">
      <c r="A4800">
        <v>600</v>
      </c>
      <c r="B4800" t="s">
        <v>3164</v>
      </c>
      <c r="C4800">
        <v>7</v>
      </c>
      <c r="D4800" t="s">
        <v>87</v>
      </c>
      <c r="E4800">
        <v>81</v>
      </c>
      <c r="F4800" t="s">
        <v>3225</v>
      </c>
      <c r="G4800" t="s">
        <v>69</v>
      </c>
      <c r="H4800" t="s">
        <v>69</v>
      </c>
      <c r="I4800">
        <v>592</v>
      </c>
      <c r="J4800" t="s">
        <v>90</v>
      </c>
      <c r="T4800">
        <v>578</v>
      </c>
      <c r="U4800" t="s">
        <v>90</v>
      </c>
      <c r="V4800" t="s">
        <v>90</v>
      </c>
      <c r="AF4800" t="s">
        <v>2433</v>
      </c>
      <c r="AG4800" t="s">
        <v>73</v>
      </c>
      <c r="AH4800" t="s">
        <v>73</v>
      </c>
      <c r="AU4800">
        <v>578</v>
      </c>
      <c r="AV4800" t="s">
        <v>90</v>
      </c>
      <c r="AW4800" t="s">
        <v>90</v>
      </c>
      <c r="AX4800">
        <v>0</v>
      </c>
      <c r="AY4800" t="s">
        <v>2969</v>
      </c>
      <c r="AZ4800" t="s">
        <v>581</v>
      </c>
      <c r="BA4800" t="s">
        <v>309</v>
      </c>
      <c r="BB4800" t="s">
        <v>2433</v>
      </c>
      <c r="BC4800" t="s">
        <v>73</v>
      </c>
      <c r="BD4800" t="s">
        <v>73</v>
      </c>
      <c r="BE4800" t="s">
        <v>246</v>
      </c>
      <c r="BI4800">
        <v>578</v>
      </c>
      <c r="BJ4800" t="s">
        <v>90</v>
      </c>
      <c r="BK4800" t="s">
        <v>90</v>
      </c>
      <c r="BL4800">
        <v>603</v>
      </c>
      <c r="BM4800" t="s">
        <v>69</v>
      </c>
      <c r="BN4800" t="s">
        <v>69</v>
      </c>
      <c r="BO4800" t="s">
        <v>90</v>
      </c>
      <c r="BQ4800" t="s">
        <v>94</v>
      </c>
    </row>
    <row r="4801" spans="1:69" x14ac:dyDescent="0.3">
      <c r="A4801">
        <v>600</v>
      </c>
      <c r="B4801" t="s">
        <v>3164</v>
      </c>
      <c r="C4801">
        <v>8</v>
      </c>
      <c r="D4801" t="s">
        <v>88</v>
      </c>
      <c r="E4801">
        <v>81</v>
      </c>
      <c r="F4801" t="s">
        <v>3225</v>
      </c>
      <c r="G4801" t="s">
        <v>78</v>
      </c>
      <c r="H4801" t="s">
        <v>78</v>
      </c>
      <c r="I4801">
        <v>592</v>
      </c>
      <c r="J4801" t="s">
        <v>90</v>
      </c>
      <c r="T4801">
        <v>578</v>
      </c>
      <c r="U4801" t="s">
        <v>90</v>
      </c>
      <c r="V4801" t="s">
        <v>90</v>
      </c>
      <c r="AF4801" t="s">
        <v>2433</v>
      </c>
      <c r="AG4801" t="s">
        <v>80</v>
      </c>
      <c r="AH4801" t="s">
        <v>80</v>
      </c>
      <c r="AU4801">
        <v>578</v>
      </c>
      <c r="AV4801" t="s">
        <v>90</v>
      </c>
      <c r="AW4801" t="s">
        <v>90</v>
      </c>
      <c r="AX4801">
        <v>0</v>
      </c>
      <c r="AY4801" t="s">
        <v>2969</v>
      </c>
      <c r="AZ4801" t="s">
        <v>591</v>
      </c>
      <c r="BA4801" t="s">
        <v>118</v>
      </c>
      <c r="BB4801" t="s">
        <v>2433</v>
      </c>
      <c r="BC4801" t="s">
        <v>80</v>
      </c>
      <c r="BD4801" t="s">
        <v>80</v>
      </c>
      <c r="BE4801" t="s">
        <v>246</v>
      </c>
      <c r="BI4801">
        <v>578</v>
      </c>
      <c r="BJ4801" t="s">
        <v>90</v>
      </c>
      <c r="BK4801" t="s">
        <v>90</v>
      </c>
      <c r="BL4801">
        <v>603</v>
      </c>
      <c r="BM4801" t="s">
        <v>78</v>
      </c>
      <c r="BN4801" t="s">
        <v>78</v>
      </c>
      <c r="BO4801" t="s">
        <v>90</v>
      </c>
      <c r="BQ4801" t="s">
        <v>94</v>
      </c>
    </row>
    <row r="4802" spans="1:69" x14ac:dyDescent="0.3">
      <c r="A4802">
        <v>601</v>
      </c>
      <c r="B4802" t="s">
        <v>3167</v>
      </c>
      <c r="C4802">
        <v>1</v>
      </c>
      <c r="D4802" t="s">
        <v>67</v>
      </c>
      <c r="E4802">
        <v>81</v>
      </c>
      <c r="F4802" t="s">
        <v>3225</v>
      </c>
      <c r="G4802" t="s">
        <v>78</v>
      </c>
      <c r="H4802" t="s">
        <v>69</v>
      </c>
      <c r="I4802">
        <v>593</v>
      </c>
      <c r="J4802" t="s">
        <v>90</v>
      </c>
      <c r="Q4802">
        <v>605</v>
      </c>
      <c r="R4802" t="s">
        <v>78</v>
      </c>
      <c r="S4802" t="s">
        <v>69</v>
      </c>
      <c r="AU4802" t="s">
        <v>3268</v>
      </c>
      <c r="AV4802" t="s">
        <v>92</v>
      </c>
      <c r="AW4802" t="s">
        <v>95</v>
      </c>
      <c r="AX4802" t="s">
        <v>605</v>
      </c>
      <c r="AY4802">
        <v>585</v>
      </c>
      <c r="AZ4802" t="s">
        <v>90</v>
      </c>
      <c r="BA4802" t="s">
        <v>90</v>
      </c>
      <c r="BI4802">
        <v>605</v>
      </c>
      <c r="BJ4802" t="s">
        <v>78</v>
      </c>
      <c r="BK4802" t="s">
        <v>69</v>
      </c>
      <c r="BO4802" t="s">
        <v>90</v>
      </c>
      <c r="BQ4802" t="s">
        <v>94</v>
      </c>
    </row>
    <row r="4803" spans="1:69" x14ac:dyDescent="0.3">
      <c r="A4803">
        <v>601</v>
      </c>
      <c r="B4803" t="s">
        <v>3167</v>
      </c>
      <c r="C4803">
        <v>2</v>
      </c>
      <c r="D4803" t="s">
        <v>77</v>
      </c>
      <c r="E4803">
        <v>81</v>
      </c>
      <c r="F4803" t="s">
        <v>3225</v>
      </c>
      <c r="G4803" t="s">
        <v>78</v>
      </c>
      <c r="H4803" t="s">
        <v>69</v>
      </c>
      <c r="I4803">
        <v>593</v>
      </c>
      <c r="J4803" t="s">
        <v>90</v>
      </c>
      <c r="Q4803">
        <v>605</v>
      </c>
      <c r="R4803" t="s">
        <v>78</v>
      </c>
      <c r="S4803" t="s">
        <v>69</v>
      </c>
      <c r="AU4803" t="s">
        <v>3268</v>
      </c>
      <c r="AV4803" t="s">
        <v>92</v>
      </c>
      <c r="AW4803" t="s">
        <v>95</v>
      </c>
      <c r="AX4803" t="s">
        <v>605</v>
      </c>
      <c r="AY4803">
        <v>585</v>
      </c>
      <c r="AZ4803" t="s">
        <v>90</v>
      </c>
      <c r="BA4803" t="s">
        <v>90</v>
      </c>
      <c r="BI4803">
        <v>605</v>
      </c>
      <c r="BJ4803" t="s">
        <v>78</v>
      </c>
      <c r="BK4803" t="s">
        <v>69</v>
      </c>
      <c r="BO4803" t="s">
        <v>90</v>
      </c>
      <c r="BQ4803" t="s">
        <v>94</v>
      </c>
    </row>
    <row r="4804" spans="1:69" x14ac:dyDescent="0.3">
      <c r="A4804">
        <v>601</v>
      </c>
      <c r="B4804" t="s">
        <v>3167</v>
      </c>
      <c r="C4804">
        <v>3</v>
      </c>
      <c r="D4804" t="s">
        <v>83</v>
      </c>
      <c r="E4804">
        <v>81</v>
      </c>
      <c r="F4804" t="s">
        <v>3225</v>
      </c>
      <c r="G4804" t="s">
        <v>78</v>
      </c>
      <c r="H4804" t="s">
        <v>78</v>
      </c>
      <c r="I4804">
        <v>593</v>
      </c>
      <c r="J4804" t="s">
        <v>90</v>
      </c>
      <c r="Q4804">
        <v>605</v>
      </c>
      <c r="R4804" t="s">
        <v>78</v>
      </c>
      <c r="S4804" t="s">
        <v>78</v>
      </c>
      <c r="AU4804" t="s">
        <v>3268</v>
      </c>
      <c r="AV4804" t="s">
        <v>92</v>
      </c>
      <c r="AW4804" t="s">
        <v>92</v>
      </c>
      <c r="AX4804" t="s">
        <v>605</v>
      </c>
      <c r="AY4804">
        <v>585</v>
      </c>
      <c r="AZ4804" t="s">
        <v>90</v>
      </c>
      <c r="BA4804" t="s">
        <v>90</v>
      </c>
      <c r="BI4804">
        <v>605</v>
      </c>
      <c r="BJ4804" t="s">
        <v>78</v>
      </c>
      <c r="BK4804" t="s">
        <v>78</v>
      </c>
      <c r="BO4804" t="s">
        <v>90</v>
      </c>
      <c r="BQ4804" t="s">
        <v>94</v>
      </c>
    </row>
    <row r="4805" spans="1:69" x14ac:dyDescent="0.3">
      <c r="A4805">
        <v>601</v>
      </c>
      <c r="B4805" t="s">
        <v>3167</v>
      </c>
      <c r="C4805">
        <v>4</v>
      </c>
      <c r="D4805" t="s">
        <v>84</v>
      </c>
      <c r="E4805">
        <v>81</v>
      </c>
      <c r="F4805" t="s">
        <v>3225</v>
      </c>
      <c r="G4805" t="s">
        <v>78</v>
      </c>
      <c r="H4805" t="s">
        <v>69</v>
      </c>
      <c r="I4805">
        <v>593</v>
      </c>
      <c r="J4805" t="s">
        <v>90</v>
      </c>
      <c r="Q4805">
        <v>605</v>
      </c>
      <c r="R4805" t="s">
        <v>78</v>
      </c>
      <c r="S4805" t="s">
        <v>69</v>
      </c>
      <c r="AU4805" t="s">
        <v>3268</v>
      </c>
      <c r="AV4805" t="s">
        <v>92</v>
      </c>
      <c r="AW4805" t="s">
        <v>95</v>
      </c>
      <c r="AX4805" t="s">
        <v>605</v>
      </c>
      <c r="AY4805">
        <v>585</v>
      </c>
      <c r="AZ4805" t="s">
        <v>90</v>
      </c>
      <c r="BA4805" t="s">
        <v>90</v>
      </c>
      <c r="BI4805">
        <v>605</v>
      </c>
      <c r="BJ4805" t="s">
        <v>78</v>
      </c>
      <c r="BK4805" t="s">
        <v>69</v>
      </c>
      <c r="BO4805" t="s">
        <v>90</v>
      </c>
      <c r="BQ4805" t="s">
        <v>94</v>
      </c>
    </row>
    <row r="4806" spans="1:69" x14ac:dyDescent="0.3">
      <c r="A4806">
        <v>601</v>
      </c>
      <c r="B4806" t="s">
        <v>3167</v>
      </c>
      <c r="C4806">
        <v>5</v>
      </c>
      <c r="D4806" t="s">
        <v>85</v>
      </c>
      <c r="E4806">
        <v>81</v>
      </c>
      <c r="F4806" t="s">
        <v>3225</v>
      </c>
      <c r="G4806" t="s">
        <v>78</v>
      </c>
      <c r="H4806" t="s">
        <v>78</v>
      </c>
      <c r="I4806">
        <v>593</v>
      </c>
      <c r="J4806" t="s">
        <v>90</v>
      </c>
      <c r="Q4806">
        <v>605</v>
      </c>
      <c r="R4806" t="s">
        <v>78</v>
      </c>
      <c r="S4806" t="s">
        <v>78</v>
      </c>
      <c r="AU4806" t="s">
        <v>3268</v>
      </c>
      <c r="AV4806" t="s">
        <v>92</v>
      </c>
      <c r="AW4806" t="s">
        <v>92</v>
      </c>
      <c r="AX4806" t="s">
        <v>605</v>
      </c>
      <c r="AY4806">
        <v>585</v>
      </c>
      <c r="AZ4806" t="s">
        <v>90</v>
      </c>
      <c r="BA4806" t="s">
        <v>90</v>
      </c>
      <c r="BI4806">
        <v>605</v>
      </c>
      <c r="BJ4806" t="s">
        <v>78</v>
      </c>
      <c r="BK4806" t="s">
        <v>78</v>
      </c>
      <c r="BO4806" t="s">
        <v>90</v>
      </c>
      <c r="BQ4806" t="s">
        <v>94</v>
      </c>
    </row>
    <row r="4807" spans="1:69" x14ac:dyDescent="0.3">
      <c r="A4807">
        <v>601</v>
      </c>
      <c r="B4807" t="s">
        <v>3167</v>
      </c>
      <c r="C4807">
        <v>6</v>
      </c>
      <c r="D4807" t="s">
        <v>86</v>
      </c>
      <c r="E4807">
        <v>81</v>
      </c>
      <c r="F4807" t="s">
        <v>3225</v>
      </c>
      <c r="G4807" t="s">
        <v>69</v>
      </c>
      <c r="H4807" t="s">
        <v>69</v>
      </c>
      <c r="I4807">
        <v>593</v>
      </c>
      <c r="J4807" t="s">
        <v>90</v>
      </c>
      <c r="Q4807">
        <v>605</v>
      </c>
      <c r="R4807" t="s">
        <v>69</v>
      </c>
      <c r="S4807" t="s">
        <v>69</v>
      </c>
      <c r="AU4807" t="s">
        <v>3268</v>
      </c>
      <c r="AV4807" t="s">
        <v>95</v>
      </c>
      <c r="AW4807" t="s">
        <v>95</v>
      </c>
      <c r="AX4807" t="s">
        <v>605</v>
      </c>
      <c r="AY4807">
        <v>585</v>
      </c>
      <c r="AZ4807" t="s">
        <v>90</v>
      </c>
      <c r="BA4807" t="s">
        <v>90</v>
      </c>
      <c r="BI4807">
        <v>605</v>
      </c>
      <c r="BJ4807" t="s">
        <v>69</v>
      </c>
      <c r="BK4807" t="s">
        <v>69</v>
      </c>
      <c r="BO4807" t="s">
        <v>90</v>
      </c>
      <c r="BQ4807" t="s">
        <v>94</v>
      </c>
    </row>
    <row r="4808" spans="1:69" x14ac:dyDescent="0.3">
      <c r="A4808">
        <v>601</v>
      </c>
      <c r="B4808" t="s">
        <v>3167</v>
      </c>
      <c r="C4808">
        <v>7</v>
      </c>
      <c r="D4808" t="s">
        <v>87</v>
      </c>
      <c r="E4808">
        <v>81</v>
      </c>
      <c r="F4808" t="s">
        <v>3225</v>
      </c>
      <c r="G4808" t="s">
        <v>69</v>
      </c>
      <c r="H4808" t="s">
        <v>69</v>
      </c>
      <c r="I4808">
        <v>593</v>
      </c>
      <c r="J4808" t="s">
        <v>90</v>
      </c>
      <c r="Q4808">
        <v>605</v>
      </c>
      <c r="R4808" t="s">
        <v>69</v>
      </c>
      <c r="S4808" t="s">
        <v>69</v>
      </c>
      <c r="AU4808" t="s">
        <v>3268</v>
      </c>
      <c r="AV4808" t="s">
        <v>95</v>
      </c>
      <c r="AW4808" t="s">
        <v>95</v>
      </c>
      <c r="AX4808" t="s">
        <v>605</v>
      </c>
      <c r="AY4808">
        <v>585</v>
      </c>
      <c r="AZ4808" t="s">
        <v>90</v>
      </c>
      <c r="BA4808" t="s">
        <v>90</v>
      </c>
      <c r="BI4808">
        <v>605</v>
      </c>
      <c r="BJ4808" t="s">
        <v>69</v>
      </c>
      <c r="BK4808" t="s">
        <v>69</v>
      </c>
      <c r="BO4808" t="s">
        <v>90</v>
      </c>
      <c r="BQ4808" t="s">
        <v>94</v>
      </c>
    </row>
    <row r="4809" spans="1:69" x14ac:dyDescent="0.3">
      <c r="A4809">
        <v>601</v>
      </c>
      <c r="B4809" t="s">
        <v>3167</v>
      </c>
      <c r="C4809">
        <v>8</v>
      </c>
      <c r="D4809" t="s">
        <v>88</v>
      </c>
      <c r="E4809">
        <v>81</v>
      </c>
      <c r="F4809" t="s">
        <v>3225</v>
      </c>
      <c r="G4809" t="s">
        <v>78</v>
      </c>
      <c r="H4809" t="s">
        <v>78</v>
      </c>
      <c r="I4809">
        <v>593</v>
      </c>
      <c r="J4809" t="s">
        <v>90</v>
      </c>
      <c r="Q4809">
        <v>605</v>
      </c>
      <c r="R4809" t="s">
        <v>78</v>
      </c>
      <c r="S4809" t="s">
        <v>78</v>
      </c>
      <c r="AU4809" t="s">
        <v>3268</v>
      </c>
      <c r="AV4809" t="s">
        <v>92</v>
      </c>
      <c r="AW4809" t="s">
        <v>92</v>
      </c>
      <c r="AX4809" t="s">
        <v>605</v>
      </c>
      <c r="AY4809">
        <v>585</v>
      </c>
      <c r="AZ4809" t="s">
        <v>90</v>
      </c>
      <c r="BA4809" t="s">
        <v>90</v>
      </c>
      <c r="BI4809">
        <v>605</v>
      </c>
      <c r="BJ4809" t="s">
        <v>78</v>
      </c>
      <c r="BK4809" t="s">
        <v>78</v>
      </c>
      <c r="BO4809" t="s">
        <v>90</v>
      </c>
      <c r="BQ4809" t="s">
        <v>94</v>
      </c>
    </row>
    <row r="4810" spans="1:69" x14ac:dyDescent="0.3">
      <c r="A4810">
        <v>602</v>
      </c>
      <c r="B4810" t="s">
        <v>3168</v>
      </c>
      <c r="C4810">
        <v>1</v>
      </c>
      <c r="D4810" t="s">
        <v>67</v>
      </c>
      <c r="E4810">
        <v>81</v>
      </c>
      <c r="F4810" t="s">
        <v>3225</v>
      </c>
      <c r="G4810" t="s">
        <v>78</v>
      </c>
      <c r="H4810" t="s">
        <v>69</v>
      </c>
      <c r="I4810">
        <v>594</v>
      </c>
      <c r="J4810" t="s">
        <v>90</v>
      </c>
      <c r="Q4810">
        <v>605</v>
      </c>
      <c r="R4810" t="s">
        <v>78</v>
      </c>
      <c r="S4810" t="s">
        <v>69</v>
      </c>
      <c r="AU4810" t="s">
        <v>3268</v>
      </c>
      <c r="AV4810" t="s">
        <v>92</v>
      </c>
      <c r="AW4810" t="s">
        <v>95</v>
      </c>
      <c r="AX4810" t="s">
        <v>605</v>
      </c>
      <c r="AY4810">
        <v>585</v>
      </c>
      <c r="AZ4810" t="s">
        <v>90</v>
      </c>
      <c r="BA4810" t="s">
        <v>90</v>
      </c>
      <c r="BI4810">
        <v>605</v>
      </c>
      <c r="BJ4810" t="s">
        <v>78</v>
      </c>
      <c r="BK4810" t="s">
        <v>69</v>
      </c>
      <c r="BO4810" t="s">
        <v>90</v>
      </c>
      <c r="BQ4810" t="s">
        <v>94</v>
      </c>
    </row>
    <row r="4811" spans="1:69" x14ac:dyDescent="0.3">
      <c r="A4811">
        <v>602</v>
      </c>
      <c r="B4811" t="s">
        <v>3168</v>
      </c>
      <c r="C4811">
        <v>2</v>
      </c>
      <c r="D4811" t="s">
        <v>77</v>
      </c>
      <c r="E4811">
        <v>81</v>
      </c>
      <c r="F4811" t="s">
        <v>3225</v>
      </c>
      <c r="G4811" t="s">
        <v>78</v>
      </c>
      <c r="H4811" t="s">
        <v>69</v>
      </c>
      <c r="I4811">
        <v>594</v>
      </c>
      <c r="J4811" t="s">
        <v>90</v>
      </c>
      <c r="Q4811">
        <v>605</v>
      </c>
      <c r="R4811" t="s">
        <v>78</v>
      </c>
      <c r="S4811" t="s">
        <v>69</v>
      </c>
      <c r="AU4811" t="s">
        <v>3268</v>
      </c>
      <c r="AV4811" t="s">
        <v>92</v>
      </c>
      <c r="AW4811" t="s">
        <v>95</v>
      </c>
      <c r="AX4811" t="s">
        <v>605</v>
      </c>
      <c r="AY4811">
        <v>585</v>
      </c>
      <c r="AZ4811" t="s">
        <v>90</v>
      </c>
      <c r="BA4811" t="s">
        <v>90</v>
      </c>
      <c r="BI4811">
        <v>605</v>
      </c>
      <c r="BJ4811" t="s">
        <v>78</v>
      </c>
      <c r="BK4811" t="s">
        <v>69</v>
      </c>
      <c r="BO4811" t="s">
        <v>90</v>
      </c>
      <c r="BQ4811" t="s">
        <v>94</v>
      </c>
    </row>
    <row r="4812" spans="1:69" x14ac:dyDescent="0.3">
      <c r="A4812">
        <v>602</v>
      </c>
      <c r="B4812" t="s">
        <v>3168</v>
      </c>
      <c r="C4812">
        <v>3</v>
      </c>
      <c r="D4812" t="s">
        <v>83</v>
      </c>
      <c r="E4812">
        <v>81</v>
      </c>
      <c r="F4812" t="s">
        <v>3225</v>
      </c>
      <c r="G4812" t="s">
        <v>78</v>
      </c>
      <c r="H4812" t="s">
        <v>78</v>
      </c>
      <c r="I4812">
        <v>594</v>
      </c>
      <c r="J4812" t="s">
        <v>90</v>
      </c>
      <c r="Q4812">
        <v>605</v>
      </c>
      <c r="R4812" t="s">
        <v>78</v>
      </c>
      <c r="S4812" t="s">
        <v>78</v>
      </c>
      <c r="AU4812" t="s">
        <v>3268</v>
      </c>
      <c r="AV4812" t="s">
        <v>92</v>
      </c>
      <c r="AW4812" t="s">
        <v>92</v>
      </c>
      <c r="AX4812" t="s">
        <v>605</v>
      </c>
      <c r="AY4812">
        <v>585</v>
      </c>
      <c r="AZ4812" t="s">
        <v>90</v>
      </c>
      <c r="BA4812" t="s">
        <v>90</v>
      </c>
      <c r="BI4812">
        <v>605</v>
      </c>
      <c r="BJ4812" t="s">
        <v>78</v>
      </c>
      <c r="BK4812" t="s">
        <v>78</v>
      </c>
      <c r="BO4812" t="s">
        <v>90</v>
      </c>
      <c r="BQ4812" t="s">
        <v>94</v>
      </c>
    </row>
    <row r="4813" spans="1:69" x14ac:dyDescent="0.3">
      <c r="A4813">
        <v>602</v>
      </c>
      <c r="B4813" t="s">
        <v>3168</v>
      </c>
      <c r="C4813">
        <v>4</v>
      </c>
      <c r="D4813" t="s">
        <v>84</v>
      </c>
      <c r="E4813">
        <v>81</v>
      </c>
      <c r="F4813" t="s">
        <v>3225</v>
      </c>
      <c r="G4813" t="s">
        <v>78</v>
      </c>
      <c r="H4813" t="s">
        <v>69</v>
      </c>
      <c r="I4813">
        <v>594</v>
      </c>
      <c r="J4813" t="s">
        <v>90</v>
      </c>
      <c r="Q4813">
        <v>605</v>
      </c>
      <c r="R4813" t="s">
        <v>78</v>
      </c>
      <c r="S4813" t="s">
        <v>69</v>
      </c>
      <c r="AU4813" t="s">
        <v>3268</v>
      </c>
      <c r="AV4813" t="s">
        <v>92</v>
      </c>
      <c r="AW4813" t="s">
        <v>95</v>
      </c>
      <c r="AX4813" t="s">
        <v>605</v>
      </c>
      <c r="AY4813">
        <v>585</v>
      </c>
      <c r="AZ4813" t="s">
        <v>90</v>
      </c>
      <c r="BA4813" t="s">
        <v>90</v>
      </c>
      <c r="BI4813">
        <v>605</v>
      </c>
      <c r="BJ4813" t="s">
        <v>78</v>
      </c>
      <c r="BK4813" t="s">
        <v>69</v>
      </c>
      <c r="BO4813" t="s">
        <v>90</v>
      </c>
      <c r="BQ4813" t="s">
        <v>94</v>
      </c>
    </row>
    <row r="4814" spans="1:69" x14ac:dyDescent="0.3">
      <c r="A4814">
        <v>602</v>
      </c>
      <c r="B4814" t="s">
        <v>3168</v>
      </c>
      <c r="C4814">
        <v>5</v>
      </c>
      <c r="D4814" t="s">
        <v>85</v>
      </c>
      <c r="E4814">
        <v>81</v>
      </c>
      <c r="F4814" t="s">
        <v>3225</v>
      </c>
      <c r="G4814" t="s">
        <v>78</v>
      </c>
      <c r="H4814" t="s">
        <v>78</v>
      </c>
      <c r="I4814">
        <v>594</v>
      </c>
      <c r="J4814" t="s">
        <v>90</v>
      </c>
      <c r="Q4814">
        <v>605</v>
      </c>
      <c r="R4814" t="s">
        <v>78</v>
      </c>
      <c r="S4814" t="s">
        <v>78</v>
      </c>
      <c r="AU4814" t="s">
        <v>3268</v>
      </c>
      <c r="AV4814" t="s">
        <v>92</v>
      </c>
      <c r="AW4814" t="s">
        <v>92</v>
      </c>
      <c r="AX4814" t="s">
        <v>605</v>
      </c>
      <c r="AY4814">
        <v>585</v>
      </c>
      <c r="AZ4814" t="s">
        <v>90</v>
      </c>
      <c r="BA4814" t="s">
        <v>90</v>
      </c>
      <c r="BI4814">
        <v>605</v>
      </c>
      <c r="BJ4814" t="s">
        <v>78</v>
      </c>
      <c r="BK4814" t="s">
        <v>78</v>
      </c>
      <c r="BO4814" t="s">
        <v>90</v>
      </c>
      <c r="BQ4814" t="s">
        <v>94</v>
      </c>
    </row>
    <row r="4815" spans="1:69" x14ac:dyDescent="0.3">
      <c r="A4815">
        <v>602</v>
      </c>
      <c r="B4815" t="s">
        <v>3168</v>
      </c>
      <c r="C4815">
        <v>6</v>
      </c>
      <c r="D4815" t="s">
        <v>86</v>
      </c>
      <c r="E4815">
        <v>81</v>
      </c>
      <c r="F4815" t="s">
        <v>3225</v>
      </c>
      <c r="G4815" t="s">
        <v>69</v>
      </c>
      <c r="H4815" t="s">
        <v>69</v>
      </c>
      <c r="I4815">
        <v>594</v>
      </c>
      <c r="J4815" t="s">
        <v>90</v>
      </c>
      <c r="Q4815">
        <v>605</v>
      </c>
      <c r="R4815" t="s">
        <v>69</v>
      </c>
      <c r="S4815" t="s">
        <v>69</v>
      </c>
      <c r="AU4815" t="s">
        <v>3268</v>
      </c>
      <c r="AV4815" t="s">
        <v>95</v>
      </c>
      <c r="AW4815" t="s">
        <v>95</v>
      </c>
      <c r="AX4815" t="s">
        <v>605</v>
      </c>
      <c r="AY4815">
        <v>585</v>
      </c>
      <c r="AZ4815" t="s">
        <v>90</v>
      </c>
      <c r="BA4815" t="s">
        <v>90</v>
      </c>
      <c r="BI4815">
        <v>605</v>
      </c>
      <c r="BJ4815" t="s">
        <v>69</v>
      </c>
      <c r="BK4815" t="s">
        <v>69</v>
      </c>
      <c r="BO4815" t="s">
        <v>90</v>
      </c>
      <c r="BQ4815" t="s">
        <v>94</v>
      </c>
    </row>
    <row r="4816" spans="1:69" x14ac:dyDescent="0.3">
      <c r="A4816">
        <v>602</v>
      </c>
      <c r="B4816" t="s">
        <v>3168</v>
      </c>
      <c r="C4816">
        <v>7</v>
      </c>
      <c r="D4816" t="s">
        <v>87</v>
      </c>
      <c r="E4816">
        <v>81</v>
      </c>
      <c r="F4816" t="s">
        <v>3225</v>
      </c>
      <c r="G4816" t="s">
        <v>69</v>
      </c>
      <c r="H4816" t="s">
        <v>69</v>
      </c>
      <c r="I4816">
        <v>594</v>
      </c>
      <c r="J4816" t="s">
        <v>90</v>
      </c>
      <c r="Q4816">
        <v>605</v>
      </c>
      <c r="R4816" t="s">
        <v>69</v>
      </c>
      <c r="S4816" t="s">
        <v>69</v>
      </c>
      <c r="AU4816" t="s">
        <v>3268</v>
      </c>
      <c r="AV4816" t="s">
        <v>95</v>
      </c>
      <c r="AW4816" t="s">
        <v>95</v>
      </c>
      <c r="AX4816" t="s">
        <v>605</v>
      </c>
      <c r="AY4816">
        <v>585</v>
      </c>
      <c r="AZ4816" t="s">
        <v>90</v>
      </c>
      <c r="BA4816" t="s">
        <v>90</v>
      </c>
      <c r="BI4816">
        <v>605</v>
      </c>
      <c r="BJ4816" t="s">
        <v>69</v>
      </c>
      <c r="BK4816" t="s">
        <v>69</v>
      </c>
      <c r="BO4816" t="s">
        <v>90</v>
      </c>
      <c r="BQ4816" t="s">
        <v>94</v>
      </c>
    </row>
    <row r="4817" spans="1:69" x14ac:dyDescent="0.3">
      <c r="A4817">
        <v>602</v>
      </c>
      <c r="B4817" t="s">
        <v>3168</v>
      </c>
      <c r="C4817">
        <v>8</v>
      </c>
      <c r="D4817" t="s">
        <v>88</v>
      </c>
      <c r="E4817">
        <v>81</v>
      </c>
      <c r="F4817" t="s">
        <v>3225</v>
      </c>
      <c r="G4817" t="s">
        <v>78</v>
      </c>
      <c r="H4817" t="s">
        <v>78</v>
      </c>
      <c r="I4817">
        <v>594</v>
      </c>
      <c r="J4817" t="s">
        <v>90</v>
      </c>
      <c r="Q4817">
        <v>605</v>
      </c>
      <c r="R4817" t="s">
        <v>78</v>
      </c>
      <c r="S4817" t="s">
        <v>78</v>
      </c>
      <c r="AU4817" t="s">
        <v>3268</v>
      </c>
      <c r="AV4817" t="s">
        <v>92</v>
      </c>
      <c r="AW4817" t="s">
        <v>92</v>
      </c>
      <c r="AX4817" t="s">
        <v>605</v>
      </c>
      <c r="AY4817">
        <v>585</v>
      </c>
      <c r="AZ4817" t="s">
        <v>90</v>
      </c>
      <c r="BA4817" t="s">
        <v>90</v>
      </c>
      <c r="BI4817">
        <v>605</v>
      </c>
      <c r="BJ4817" t="s">
        <v>78</v>
      </c>
      <c r="BK4817" t="s">
        <v>78</v>
      </c>
      <c r="BO4817" t="s">
        <v>90</v>
      </c>
      <c r="BQ4817" t="s">
        <v>94</v>
      </c>
    </row>
    <row r="4818" spans="1:69" x14ac:dyDescent="0.3">
      <c r="A4818">
        <v>603</v>
      </c>
      <c r="B4818" t="s">
        <v>3169</v>
      </c>
      <c r="C4818">
        <v>1</v>
      </c>
      <c r="D4818" t="s">
        <v>67</v>
      </c>
      <c r="E4818">
        <v>81</v>
      </c>
      <c r="F4818" t="s">
        <v>3225</v>
      </c>
      <c r="G4818" t="s">
        <v>69</v>
      </c>
      <c r="H4818" t="s">
        <v>69</v>
      </c>
      <c r="I4818">
        <v>595</v>
      </c>
      <c r="J4818" t="s">
        <v>90</v>
      </c>
      <c r="Q4818">
        <v>600</v>
      </c>
      <c r="R4818" t="s">
        <v>78</v>
      </c>
      <c r="S4818" t="s">
        <v>69</v>
      </c>
      <c r="T4818" t="s">
        <v>3170</v>
      </c>
      <c r="U4818" t="s">
        <v>3171</v>
      </c>
      <c r="V4818" t="s">
        <v>3172</v>
      </c>
      <c r="AU4818" t="s">
        <v>3269</v>
      </c>
      <c r="AV4818" t="s">
        <v>3270</v>
      </c>
      <c r="AW4818" t="s">
        <v>3271</v>
      </c>
      <c r="AX4818" t="s">
        <v>3272</v>
      </c>
      <c r="AY4818" t="s">
        <v>3273</v>
      </c>
      <c r="AZ4818" t="s">
        <v>3274</v>
      </c>
      <c r="BA4818" t="s">
        <v>3275</v>
      </c>
      <c r="BI4818" t="s">
        <v>3276</v>
      </c>
      <c r="BJ4818" t="s">
        <v>3277</v>
      </c>
      <c r="BK4818" t="s">
        <v>1003</v>
      </c>
      <c r="BO4818" t="s">
        <v>69</v>
      </c>
      <c r="BP4818" t="s">
        <v>75</v>
      </c>
      <c r="BQ4818" t="s">
        <v>225</v>
      </c>
    </row>
    <row r="4819" spans="1:69" x14ac:dyDescent="0.3">
      <c r="A4819">
        <v>603</v>
      </c>
      <c r="B4819" t="s">
        <v>3169</v>
      </c>
      <c r="C4819">
        <v>2</v>
      </c>
      <c r="D4819" t="s">
        <v>77</v>
      </c>
      <c r="E4819">
        <v>81</v>
      </c>
      <c r="F4819" t="s">
        <v>3225</v>
      </c>
      <c r="G4819" t="s">
        <v>69</v>
      </c>
      <c r="H4819" t="s">
        <v>69</v>
      </c>
      <c r="I4819">
        <v>595</v>
      </c>
      <c r="J4819" t="s">
        <v>90</v>
      </c>
      <c r="Q4819">
        <v>600</v>
      </c>
      <c r="R4819" t="s">
        <v>78</v>
      </c>
      <c r="S4819" t="s">
        <v>69</v>
      </c>
      <c r="T4819" t="s">
        <v>3170</v>
      </c>
      <c r="U4819" t="s">
        <v>3171</v>
      </c>
      <c r="V4819" t="s">
        <v>3180</v>
      </c>
      <c r="AU4819" t="s">
        <v>3269</v>
      </c>
      <c r="AV4819" t="s">
        <v>3270</v>
      </c>
      <c r="AW4819" t="s">
        <v>3278</v>
      </c>
      <c r="AX4819" t="s">
        <v>3272</v>
      </c>
      <c r="AY4819" t="s">
        <v>3273</v>
      </c>
      <c r="AZ4819" t="s">
        <v>3274</v>
      </c>
      <c r="BA4819" t="s">
        <v>3279</v>
      </c>
      <c r="BI4819" t="s">
        <v>3276</v>
      </c>
      <c r="BJ4819" t="s">
        <v>3277</v>
      </c>
      <c r="BK4819" t="s">
        <v>3280</v>
      </c>
      <c r="BO4819" t="s">
        <v>69</v>
      </c>
      <c r="BP4819" t="s">
        <v>75</v>
      </c>
      <c r="BQ4819" t="s">
        <v>225</v>
      </c>
    </row>
    <row r="4820" spans="1:69" x14ac:dyDescent="0.3">
      <c r="A4820">
        <v>603</v>
      </c>
      <c r="B4820" t="s">
        <v>3169</v>
      </c>
      <c r="C4820">
        <v>3</v>
      </c>
      <c r="D4820" t="s">
        <v>83</v>
      </c>
      <c r="E4820">
        <v>81</v>
      </c>
      <c r="F4820" t="s">
        <v>3225</v>
      </c>
      <c r="G4820" t="s">
        <v>78</v>
      </c>
      <c r="H4820" t="s">
        <v>78</v>
      </c>
      <c r="I4820">
        <v>595</v>
      </c>
      <c r="J4820" t="s">
        <v>90</v>
      </c>
      <c r="Q4820">
        <v>600</v>
      </c>
      <c r="R4820" t="s">
        <v>78</v>
      </c>
      <c r="S4820" t="s">
        <v>78</v>
      </c>
      <c r="T4820" t="s">
        <v>3170</v>
      </c>
      <c r="U4820" t="s">
        <v>3183</v>
      </c>
      <c r="V4820" t="s">
        <v>3184</v>
      </c>
      <c r="AU4820" t="s">
        <v>3269</v>
      </c>
      <c r="AV4820" t="s">
        <v>3281</v>
      </c>
      <c r="AW4820" t="s">
        <v>3282</v>
      </c>
      <c r="AX4820" t="s">
        <v>3272</v>
      </c>
      <c r="AY4820" t="s">
        <v>3273</v>
      </c>
      <c r="AZ4820" t="s">
        <v>3283</v>
      </c>
      <c r="BA4820" t="s">
        <v>3284</v>
      </c>
      <c r="BI4820" t="s">
        <v>3276</v>
      </c>
      <c r="BJ4820" t="s">
        <v>623</v>
      </c>
      <c r="BK4820" t="s">
        <v>437</v>
      </c>
      <c r="BO4820" t="s">
        <v>90</v>
      </c>
      <c r="BQ4820" t="s">
        <v>94</v>
      </c>
    </row>
    <row r="4821" spans="1:69" x14ac:dyDescent="0.3">
      <c r="A4821">
        <v>603</v>
      </c>
      <c r="B4821" t="s">
        <v>3169</v>
      </c>
      <c r="C4821">
        <v>4</v>
      </c>
      <c r="D4821" t="s">
        <v>84</v>
      </c>
      <c r="E4821">
        <v>81</v>
      </c>
      <c r="F4821" t="s">
        <v>3225</v>
      </c>
      <c r="G4821" t="s">
        <v>69</v>
      </c>
      <c r="H4821" t="s">
        <v>69</v>
      </c>
      <c r="I4821">
        <v>595</v>
      </c>
      <c r="J4821" t="s">
        <v>90</v>
      </c>
      <c r="Q4821">
        <v>600</v>
      </c>
      <c r="R4821" t="s">
        <v>78</v>
      </c>
      <c r="S4821" t="s">
        <v>69</v>
      </c>
      <c r="T4821" t="s">
        <v>3170</v>
      </c>
      <c r="U4821" t="s">
        <v>3189</v>
      </c>
      <c r="V4821" t="s">
        <v>3190</v>
      </c>
      <c r="AU4821" t="s">
        <v>3269</v>
      </c>
      <c r="AV4821" t="s">
        <v>3285</v>
      </c>
      <c r="AW4821" t="s">
        <v>3286</v>
      </c>
      <c r="AX4821" t="s">
        <v>3272</v>
      </c>
      <c r="AY4821" t="s">
        <v>3273</v>
      </c>
      <c r="AZ4821" t="s">
        <v>3274</v>
      </c>
      <c r="BA4821" t="s">
        <v>3287</v>
      </c>
      <c r="BI4821" t="s">
        <v>3276</v>
      </c>
      <c r="BJ4821" t="s">
        <v>3288</v>
      </c>
      <c r="BK4821" t="s">
        <v>1399</v>
      </c>
      <c r="BO4821" t="s">
        <v>69</v>
      </c>
      <c r="BP4821" t="s">
        <v>75</v>
      </c>
      <c r="BQ4821" t="s">
        <v>225</v>
      </c>
    </row>
    <row r="4822" spans="1:69" x14ac:dyDescent="0.3">
      <c r="A4822">
        <v>603</v>
      </c>
      <c r="B4822" t="s">
        <v>3169</v>
      </c>
      <c r="C4822">
        <v>5</v>
      </c>
      <c r="D4822" t="s">
        <v>85</v>
      </c>
      <c r="E4822">
        <v>81</v>
      </c>
      <c r="F4822" t="s">
        <v>3225</v>
      </c>
      <c r="G4822" t="s">
        <v>78</v>
      </c>
      <c r="H4822" t="s">
        <v>78</v>
      </c>
      <c r="I4822">
        <v>595</v>
      </c>
      <c r="J4822" t="s">
        <v>90</v>
      </c>
      <c r="Q4822">
        <v>600</v>
      </c>
      <c r="R4822" t="s">
        <v>78</v>
      </c>
      <c r="S4822" t="s">
        <v>78</v>
      </c>
      <c r="T4822" t="s">
        <v>3170</v>
      </c>
      <c r="U4822" t="s">
        <v>3183</v>
      </c>
      <c r="V4822" t="s">
        <v>3184</v>
      </c>
      <c r="AU4822" t="s">
        <v>3269</v>
      </c>
      <c r="AV4822" t="s">
        <v>3281</v>
      </c>
      <c r="AW4822" t="s">
        <v>3282</v>
      </c>
      <c r="AX4822" t="s">
        <v>3272</v>
      </c>
      <c r="AY4822" t="s">
        <v>3273</v>
      </c>
      <c r="AZ4822" t="s">
        <v>3283</v>
      </c>
      <c r="BA4822" t="s">
        <v>3284</v>
      </c>
      <c r="BI4822" t="s">
        <v>3276</v>
      </c>
      <c r="BJ4822" t="s">
        <v>623</v>
      </c>
      <c r="BK4822" t="s">
        <v>437</v>
      </c>
      <c r="BO4822" t="s">
        <v>90</v>
      </c>
      <c r="BQ4822" t="s">
        <v>94</v>
      </c>
    </row>
    <row r="4823" spans="1:69" x14ac:dyDescent="0.3">
      <c r="A4823">
        <v>603</v>
      </c>
      <c r="B4823" t="s">
        <v>3169</v>
      </c>
      <c r="C4823">
        <v>6</v>
      </c>
      <c r="D4823" t="s">
        <v>86</v>
      </c>
      <c r="E4823">
        <v>81</v>
      </c>
      <c r="F4823" t="s">
        <v>3225</v>
      </c>
      <c r="G4823" t="s">
        <v>69</v>
      </c>
      <c r="H4823" t="s">
        <v>69</v>
      </c>
      <c r="I4823">
        <v>595</v>
      </c>
      <c r="J4823" t="s">
        <v>90</v>
      </c>
      <c r="Q4823">
        <v>600</v>
      </c>
      <c r="R4823" t="s">
        <v>69</v>
      </c>
      <c r="S4823" t="s">
        <v>69</v>
      </c>
      <c r="T4823" t="s">
        <v>3170</v>
      </c>
      <c r="U4823" t="s">
        <v>3194</v>
      </c>
      <c r="V4823" t="s">
        <v>3195</v>
      </c>
      <c r="AU4823" t="s">
        <v>3269</v>
      </c>
      <c r="AV4823" t="s">
        <v>3289</v>
      </c>
      <c r="AW4823" t="s">
        <v>3290</v>
      </c>
      <c r="AX4823" t="s">
        <v>3272</v>
      </c>
      <c r="AY4823" t="s">
        <v>3273</v>
      </c>
      <c r="AZ4823" t="s">
        <v>3291</v>
      </c>
      <c r="BA4823" t="s">
        <v>3292</v>
      </c>
      <c r="BI4823" t="s">
        <v>3276</v>
      </c>
      <c r="BJ4823" t="s">
        <v>3293</v>
      </c>
      <c r="BK4823" t="s">
        <v>433</v>
      </c>
      <c r="BO4823" t="s">
        <v>69</v>
      </c>
      <c r="BP4823" t="s">
        <v>75</v>
      </c>
      <c r="BQ4823" t="s">
        <v>225</v>
      </c>
    </row>
    <row r="4824" spans="1:69" x14ac:dyDescent="0.3">
      <c r="A4824">
        <v>603</v>
      </c>
      <c r="B4824" t="s">
        <v>3169</v>
      </c>
      <c r="C4824">
        <v>7</v>
      </c>
      <c r="D4824" t="s">
        <v>87</v>
      </c>
      <c r="E4824">
        <v>81</v>
      </c>
      <c r="F4824" t="s">
        <v>3225</v>
      </c>
      <c r="G4824" t="s">
        <v>69</v>
      </c>
      <c r="H4824" t="s">
        <v>69</v>
      </c>
      <c r="I4824">
        <v>595</v>
      </c>
      <c r="J4824" t="s">
        <v>90</v>
      </c>
      <c r="Q4824">
        <v>600</v>
      </c>
      <c r="R4824" t="s">
        <v>69</v>
      </c>
      <c r="S4824" t="s">
        <v>69</v>
      </c>
      <c r="T4824" t="s">
        <v>3170</v>
      </c>
      <c r="U4824" t="s">
        <v>3194</v>
      </c>
      <c r="V4824" t="s">
        <v>3195</v>
      </c>
      <c r="AU4824" t="s">
        <v>3269</v>
      </c>
      <c r="AV4824" t="s">
        <v>3289</v>
      </c>
      <c r="AW4824" t="s">
        <v>3290</v>
      </c>
      <c r="AX4824" t="s">
        <v>3272</v>
      </c>
      <c r="AY4824" t="s">
        <v>3273</v>
      </c>
      <c r="AZ4824" t="s">
        <v>3294</v>
      </c>
      <c r="BA4824" t="s">
        <v>3292</v>
      </c>
      <c r="BI4824" t="s">
        <v>3276</v>
      </c>
      <c r="BJ4824" t="s">
        <v>3293</v>
      </c>
      <c r="BK4824" t="s">
        <v>433</v>
      </c>
      <c r="BO4824" t="s">
        <v>69</v>
      </c>
      <c r="BP4824" t="s">
        <v>75</v>
      </c>
      <c r="BQ4824" t="s">
        <v>225</v>
      </c>
    </row>
    <row r="4825" spans="1:69" x14ac:dyDescent="0.3">
      <c r="A4825">
        <v>603</v>
      </c>
      <c r="B4825" t="s">
        <v>3169</v>
      </c>
      <c r="C4825">
        <v>8</v>
      </c>
      <c r="D4825" t="s">
        <v>88</v>
      </c>
      <c r="E4825">
        <v>81</v>
      </c>
      <c r="F4825" t="s">
        <v>3225</v>
      </c>
      <c r="G4825" t="s">
        <v>78</v>
      </c>
      <c r="H4825" t="s">
        <v>78</v>
      </c>
      <c r="I4825">
        <v>595</v>
      </c>
      <c r="J4825" t="s">
        <v>90</v>
      </c>
      <c r="Q4825">
        <v>600</v>
      </c>
      <c r="R4825" t="s">
        <v>78</v>
      </c>
      <c r="S4825" t="s">
        <v>78</v>
      </c>
      <c r="T4825" t="s">
        <v>3170</v>
      </c>
      <c r="U4825" t="s">
        <v>3183</v>
      </c>
      <c r="V4825" t="s">
        <v>3184</v>
      </c>
      <c r="AU4825" t="s">
        <v>3269</v>
      </c>
      <c r="AV4825" t="s">
        <v>3281</v>
      </c>
      <c r="AW4825" t="s">
        <v>3282</v>
      </c>
      <c r="AX4825" t="s">
        <v>3272</v>
      </c>
      <c r="AY4825" t="s">
        <v>3273</v>
      </c>
      <c r="AZ4825" t="s">
        <v>3283</v>
      </c>
      <c r="BA4825" t="s">
        <v>3284</v>
      </c>
      <c r="BI4825" t="s">
        <v>3276</v>
      </c>
      <c r="BJ4825" t="s">
        <v>623</v>
      </c>
      <c r="BK4825" t="s">
        <v>437</v>
      </c>
      <c r="BO4825" t="s">
        <v>90</v>
      </c>
      <c r="BQ4825" t="s">
        <v>94</v>
      </c>
    </row>
    <row r="4826" spans="1:69" x14ac:dyDescent="0.3">
      <c r="A4826">
        <v>604</v>
      </c>
      <c r="B4826" t="s">
        <v>3201</v>
      </c>
      <c r="C4826">
        <v>1</v>
      </c>
      <c r="D4826" t="s">
        <v>67</v>
      </c>
      <c r="E4826">
        <v>81</v>
      </c>
      <c r="F4826" t="s">
        <v>3225</v>
      </c>
      <c r="G4826" t="s">
        <v>69</v>
      </c>
      <c r="H4826" t="s">
        <v>69</v>
      </c>
      <c r="I4826">
        <v>596</v>
      </c>
      <c r="J4826" t="s">
        <v>90</v>
      </c>
      <c r="Q4826" t="s">
        <v>3203</v>
      </c>
      <c r="R4826" t="s">
        <v>108</v>
      </c>
      <c r="S4826" t="s">
        <v>69</v>
      </c>
      <c r="T4826" t="s">
        <v>3202</v>
      </c>
      <c r="U4826" t="s">
        <v>565</v>
      </c>
      <c r="V4826" t="s">
        <v>238</v>
      </c>
      <c r="AU4826" t="s">
        <v>3295</v>
      </c>
      <c r="AV4826" t="s">
        <v>3296</v>
      </c>
      <c r="AW4826" t="s">
        <v>1037</v>
      </c>
      <c r="AX4826" t="s">
        <v>3297</v>
      </c>
      <c r="AY4826" t="s">
        <v>3298</v>
      </c>
      <c r="AZ4826" t="s">
        <v>3299</v>
      </c>
      <c r="BA4826" t="s">
        <v>3300</v>
      </c>
      <c r="BI4826" t="s">
        <v>3301</v>
      </c>
      <c r="BJ4826" t="s">
        <v>1285</v>
      </c>
      <c r="BK4826" t="s">
        <v>1323</v>
      </c>
      <c r="BO4826" t="s">
        <v>69</v>
      </c>
      <c r="BP4826" t="s">
        <v>75</v>
      </c>
      <c r="BQ4826" t="s">
        <v>225</v>
      </c>
    </row>
    <row r="4827" spans="1:69" x14ac:dyDescent="0.3">
      <c r="A4827">
        <v>604</v>
      </c>
      <c r="B4827" t="s">
        <v>3201</v>
      </c>
      <c r="C4827">
        <v>2</v>
      </c>
      <c r="D4827" t="s">
        <v>77</v>
      </c>
      <c r="E4827">
        <v>81</v>
      </c>
      <c r="F4827" t="s">
        <v>3225</v>
      </c>
      <c r="G4827" t="s">
        <v>69</v>
      </c>
      <c r="H4827" t="s">
        <v>69</v>
      </c>
      <c r="I4827">
        <v>596</v>
      </c>
      <c r="J4827" t="s">
        <v>90</v>
      </c>
      <c r="Q4827" t="s">
        <v>3203</v>
      </c>
      <c r="R4827" t="s">
        <v>119</v>
      </c>
      <c r="S4827" t="s">
        <v>69</v>
      </c>
      <c r="T4827" t="s">
        <v>3202</v>
      </c>
      <c r="U4827" t="s">
        <v>565</v>
      </c>
      <c r="V4827" t="s">
        <v>329</v>
      </c>
      <c r="AU4827" t="s">
        <v>3295</v>
      </c>
      <c r="AV4827" t="s">
        <v>971</v>
      </c>
      <c r="AW4827" t="s">
        <v>2866</v>
      </c>
      <c r="AX4827" t="s">
        <v>3297</v>
      </c>
      <c r="AY4827" t="s">
        <v>3298</v>
      </c>
      <c r="AZ4827" t="s">
        <v>3302</v>
      </c>
      <c r="BA4827" t="s">
        <v>3303</v>
      </c>
      <c r="BI4827" t="s">
        <v>3301</v>
      </c>
      <c r="BJ4827" t="s">
        <v>107</v>
      </c>
      <c r="BK4827" t="s">
        <v>1285</v>
      </c>
      <c r="BO4827" t="s">
        <v>69</v>
      </c>
      <c r="BP4827" t="s">
        <v>75</v>
      </c>
      <c r="BQ4827" t="s">
        <v>225</v>
      </c>
    </row>
    <row r="4828" spans="1:69" x14ac:dyDescent="0.3">
      <c r="A4828">
        <v>604</v>
      </c>
      <c r="B4828" t="s">
        <v>3201</v>
      </c>
      <c r="C4828">
        <v>3</v>
      </c>
      <c r="D4828" t="s">
        <v>83</v>
      </c>
      <c r="E4828">
        <v>81</v>
      </c>
      <c r="F4828" t="s">
        <v>3225</v>
      </c>
      <c r="G4828" t="s">
        <v>78</v>
      </c>
      <c r="H4828" t="s">
        <v>78</v>
      </c>
      <c r="I4828">
        <v>596</v>
      </c>
      <c r="J4828" t="s">
        <v>90</v>
      </c>
      <c r="Q4828" t="s">
        <v>3203</v>
      </c>
      <c r="R4828" t="s">
        <v>119</v>
      </c>
      <c r="S4828" t="s">
        <v>78</v>
      </c>
      <c r="T4828" t="s">
        <v>3202</v>
      </c>
      <c r="U4828" t="s">
        <v>561</v>
      </c>
      <c r="V4828" t="s">
        <v>228</v>
      </c>
      <c r="AU4828" t="s">
        <v>3295</v>
      </c>
      <c r="AV4828" t="s">
        <v>968</v>
      </c>
      <c r="AW4828" t="s">
        <v>118</v>
      </c>
      <c r="AX4828" t="s">
        <v>3297</v>
      </c>
      <c r="AY4828" t="s">
        <v>3298</v>
      </c>
      <c r="AZ4828" t="s">
        <v>3304</v>
      </c>
      <c r="BA4828" t="s">
        <v>3305</v>
      </c>
      <c r="BI4828" t="s">
        <v>3301</v>
      </c>
      <c r="BJ4828" t="s">
        <v>118</v>
      </c>
      <c r="BK4828" t="s">
        <v>118</v>
      </c>
      <c r="BO4828" t="s">
        <v>90</v>
      </c>
      <c r="BQ4828" t="s">
        <v>94</v>
      </c>
    </row>
    <row r="4829" spans="1:69" x14ac:dyDescent="0.3">
      <c r="A4829">
        <v>604</v>
      </c>
      <c r="B4829" t="s">
        <v>3201</v>
      </c>
      <c r="C4829">
        <v>4</v>
      </c>
      <c r="D4829" t="s">
        <v>84</v>
      </c>
      <c r="E4829">
        <v>81</v>
      </c>
      <c r="F4829" t="s">
        <v>3225</v>
      </c>
      <c r="G4829" t="s">
        <v>69</v>
      </c>
      <c r="H4829" t="s">
        <v>69</v>
      </c>
      <c r="I4829">
        <v>596</v>
      </c>
      <c r="J4829" t="s">
        <v>90</v>
      </c>
      <c r="Q4829" t="s">
        <v>3203</v>
      </c>
      <c r="R4829" t="s">
        <v>119</v>
      </c>
      <c r="S4829" t="s">
        <v>69</v>
      </c>
      <c r="T4829" t="s">
        <v>3202</v>
      </c>
      <c r="U4829" t="s">
        <v>561</v>
      </c>
      <c r="V4829" t="s">
        <v>558</v>
      </c>
      <c r="AU4829" t="s">
        <v>3295</v>
      </c>
      <c r="AV4829" t="s">
        <v>968</v>
      </c>
      <c r="AW4829" t="s">
        <v>1276</v>
      </c>
      <c r="AX4829" t="s">
        <v>3297</v>
      </c>
      <c r="AY4829" t="s">
        <v>3298</v>
      </c>
      <c r="AZ4829" t="s">
        <v>3306</v>
      </c>
      <c r="BA4829" t="s">
        <v>3307</v>
      </c>
      <c r="BI4829" t="s">
        <v>3301</v>
      </c>
      <c r="BJ4829" t="s">
        <v>118</v>
      </c>
      <c r="BK4829" t="s">
        <v>1334</v>
      </c>
      <c r="BO4829" t="s">
        <v>90</v>
      </c>
      <c r="BQ4829" t="s">
        <v>94</v>
      </c>
    </row>
    <row r="4830" spans="1:69" x14ac:dyDescent="0.3">
      <c r="A4830">
        <v>604</v>
      </c>
      <c r="B4830" t="s">
        <v>3201</v>
      </c>
      <c r="C4830">
        <v>5</v>
      </c>
      <c r="D4830" t="s">
        <v>85</v>
      </c>
      <c r="E4830">
        <v>81</v>
      </c>
      <c r="F4830" t="s">
        <v>3225</v>
      </c>
      <c r="G4830" t="s">
        <v>78</v>
      </c>
      <c r="H4830" t="s">
        <v>78</v>
      </c>
      <c r="I4830">
        <v>596</v>
      </c>
      <c r="J4830" t="s">
        <v>90</v>
      </c>
      <c r="Q4830" t="s">
        <v>3203</v>
      </c>
      <c r="R4830" t="s">
        <v>119</v>
      </c>
      <c r="S4830" t="s">
        <v>78</v>
      </c>
      <c r="T4830" t="s">
        <v>3202</v>
      </c>
      <c r="U4830" t="s">
        <v>561</v>
      </c>
      <c r="V4830" t="s">
        <v>228</v>
      </c>
      <c r="AU4830" t="s">
        <v>3295</v>
      </c>
      <c r="AV4830" t="s">
        <v>968</v>
      </c>
      <c r="AW4830" t="s">
        <v>118</v>
      </c>
      <c r="AX4830" t="s">
        <v>3297</v>
      </c>
      <c r="AY4830" t="s">
        <v>3298</v>
      </c>
      <c r="AZ4830" t="s">
        <v>3304</v>
      </c>
      <c r="BA4830" t="s">
        <v>3305</v>
      </c>
      <c r="BI4830" t="s">
        <v>3301</v>
      </c>
      <c r="BJ4830" t="s">
        <v>118</v>
      </c>
      <c r="BK4830" t="s">
        <v>118</v>
      </c>
      <c r="BO4830" t="s">
        <v>90</v>
      </c>
      <c r="BQ4830" t="s">
        <v>94</v>
      </c>
    </row>
    <row r="4831" spans="1:69" x14ac:dyDescent="0.3">
      <c r="A4831">
        <v>604</v>
      </c>
      <c r="B4831" t="s">
        <v>3201</v>
      </c>
      <c r="C4831">
        <v>6</v>
      </c>
      <c r="D4831" t="s">
        <v>86</v>
      </c>
      <c r="E4831">
        <v>81</v>
      </c>
      <c r="F4831" t="s">
        <v>3225</v>
      </c>
      <c r="G4831" t="s">
        <v>69</v>
      </c>
      <c r="H4831" t="s">
        <v>69</v>
      </c>
      <c r="I4831">
        <v>596</v>
      </c>
      <c r="J4831" t="s">
        <v>90</v>
      </c>
      <c r="Q4831" t="s">
        <v>3203</v>
      </c>
      <c r="R4831" t="s">
        <v>119</v>
      </c>
      <c r="S4831" t="s">
        <v>69</v>
      </c>
      <c r="T4831" t="s">
        <v>3202</v>
      </c>
      <c r="U4831" t="s">
        <v>562</v>
      </c>
      <c r="V4831" t="s">
        <v>231</v>
      </c>
      <c r="AU4831" t="s">
        <v>3295</v>
      </c>
      <c r="AV4831" t="s">
        <v>2200</v>
      </c>
      <c r="AW4831" t="s">
        <v>309</v>
      </c>
      <c r="AX4831" t="s">
        <v>3297</v>
      </c>
      <c r="AY4831" t="s">
        <v>3298</v>
      </c>
      <c r="AZ4831" t="s">
        <v>3308</v>
      </c>
      <c r="BA4831" t="s">
        <v>3309</v>
      </c>
      <c r="BI4831" t="s">
        <v>3301</v>
      </c>
      <c r="BJ4831" t="s">
        <v>1317</v>
      </c>
      <c r="BK4831" t="s">
        <v>309</v>
      </c>
      <c r="BO4831" t="s">
        <v>69</v>
      </c>
      <c r="BP4831" t="s">
        <v>75</v>
      </c>
      <c r="BQ4831" t="s">
        <v>225</v>
      </c>
    </row>
    <row r="4832" spans="1:69" x14ac:dyDescent="0.3">
      <c r="A4832">
        <v>604</v>
      </c>
      <c r="B4832" t="s">
        <v>3201</v>
      </c>
      <c r="C4832">
        <v>7</v>
      </c>
      <c r="D4832" t="s">
        <v>87</v>
      </c>
      <c r="E4832">
        <v>81</v>
      </c>
      <c r="F4832" t="s">
        <v>3225</v>
      </c>
      <c r="G4832" t="s">
        <v>69</v>
      </c>
      <c r="H4832" t="s">
        <v>69</v>
      </c>
      <c r="I4832">
        <v>596</v>
      </c>
      <c r="J4832" t="s">
        <v>90</v>
      </c>
      <c r="Q4832" t="s">
        <v>3203</v>
      </c>
      <c r="R4832" t="s">
        <v>119</v>
      </c>
      <c r="S4832" t="s">
        <v>69</v>
      </c>
      <c r="T4832" t="s">
        <v>3202</v>
      </c>
      <c r="U4832" t="s">
        <v>555</v>
      </c>
      <c r="V4832" t="s">
        <v>231</v>
      </c>
      <c r="AU4832" t="s">
        <v>3295</v>
      </c>
      <c r="AV4832" t="s">
        <v>3310</v>
      </c>
      <c r="AW4832" t="s">
        <v>309</v>
      </c>
      <c r="AX4832" t="s">
        <v>3297</v>
      </c>
      <c r="AY4832" t="s">
        <v>3298</v>
      </c>
      <c r="AZ4832" t="s">
        <v>3311</v>
      </c>
      <c r="BA4832" t="s">
        <v>3309</v>
      </c>
      <c r="BI4832" t="s">
        <v>3301</v>
      </c>
      <c r="BJ4832" t="s">
        <v>1276</v>
      </c>
      <c r="BK4832" t="s">
        <v>309</v>
      </c>
      <c r="BO4832" t="s">
        <v>69</v>
      </c>
      <c r="BP4832" t="s">
        <v>75</v>
      </c>
      <c r="BQ4832" t="s">
        <v>225</v>
      </c>
    </row>
    <row r="4833" spans="1:69" x14ac:dyDescent="0.3">
      <c r="A4833">
        <v>604</v>
      </c>
      <c r="B4833" t="s">
        <v>3201</v>
      </c>
      <c r="C4833">
        <v>8</v>
      </c>
      <c r="D4833" t="s">
        <v>88</v>
      </c>
      <c r="E4833">
        <v>81</v>
      </c>
      <c r="F4833" t="s">
        <v>3225</v>
      </c>
      <c r="G4833" t="s">
        <v>78</v>
      </c>
      <c r="H4833" t="s">
        <v>78</v>
      </c>
      <c r="I4833">
        <v>596</v>
      </c>
      <c r="J4833" t="s">
        <v>90</v>
      </c>
      <c r="Q4833" t="s">
        <v>3203</v>
      </c>
      <c r="R4833" t="s">
        <v>119</v>
      </c>
      <c r="S4833" t="s">
        <v>78</v>
      </c>
      <c r="T4833" t="s">
        <v>3202</v>
      </c>
      <c r="U4833" t="s">
        <v>561</v>
      </c>
      <c r="V4833" t="s">
        <v>228</v>
      </c>
      <c r="AU4833" t="s">
        <v>3295</v>
      </c>
      <c r="AV4833" t="s">
        <v>968</v>
      </c>
      <c r="AW4833" t="s">
        <v>118</v>
      </c>
      <c r="AX4833" t="s">
        <v>3297</v>
      </c>
      <c r="AY4833" t="s">
        <v>3298</v>
      </c>
      <c r="AZ4833" t="s">
        <v>3304</v>
      </c>
      <c r="BA4833" t="s">
        <v>3305</v>
      </c>
      <c r="BI4833" t="s">
        <v>3301</v>
      </c>
      <c r="BJ4833" t="s">
        <v>118</v>
      </c>
      <c r="BK4833" t="s">
        <v>118</v>
      </c>
      <c r="BO4833" t="s">
        <v>90</v>
      </c>
      <c r="BQ4833" t="s">
        <v>94</v>
      </c>
    </row>
    <row r="4834" spans="1:69" x14ac:dyDescent="0.3">
      <c r="A4834">
        <v>605</v>
      </c>
      <c r="B4834" t="s">
        <v>3223</v>
      </c>
      <c r="C4834">
        <v>1</v>
      </c>
      <c r="D4834" t="s">
        <v>67</v>
      </c>
      <c r="E4834">
        <v>81</v>
      </c>
      <c r="F4834" t="s">
        <v>3225</v>
      </c>
      <c r="G4834" t="s">
        <v>78</v>
      </c>
      <c r="H4834" t="s">
        <v>69</v>
      </c>
      <c r="I4834">
        <v>597</v>
      </c>
      <c r="J4834" t="s">
        <v>90</v>
      </c>
      <c r="T4834">
        <v>585</v>
      </c>
      <c r="U4834" t="s">
        <v>90</v>
      </c>
      <c r="V4834" t="s">
        <v>90</v>
      </c>
      <c r="AF4834" t="s">
        <v>3224</v>
      </c>
      <c r="AG4834" t="s">
        <v>119</v>
      </c>
      <c r="AH4834" t="s">
        <v>69</v>
      </c>
      <c r="AU4834">
        <v>585</v>
      </c>
      <c r="AV4834" t="s">
        <v>90</v>
      </c>
      <c r="AW4834" t="s">
        <v>90</v>
      </c>
      <c r="AX4834">
        <v>0</v>
      </c>
      <c r="BB4834" t="s">
        <v>3143</v>
      </c>
      <c r="BC4834" t="s">
        <v>591</v>
      </c>
      <c r="BD4834" t="s">
        <v>95</v>
      </c>
      <c r="BE4834" t="s">
        <v>605</v>
      </c>
      <c r="BI4834">
        <v>585</v>
      </c>
      <c r="BJ4834" t="s">
        <v>90</v>
      </c>
      <c r="BK4834" t="s">
        <v>90</v>
      </c>
      <c r="BL4834" t="s">
        <v>3224</v>
      </c>
      <c r="BM4834" t="s">
        <v>119</v>
      </c>
      <c r="BN4834" t="s">
        <v>69</v>
      </c>
      <c r="BO4834" t="s">
        <v>90</v>
      </c>
      <c r="BQ4834" t="s">
        <v>94</v>
      </c>
    </row>
    <row r="4835" spans="1:69" x14ac:dyDescent="0.3">
      <c r="A4835">
        <v>605</v>
      </c>
      <c r="B4835" t="s">
        <v>3223</v>
      </c>
      <c r="C4835">
        <v>2</v>
      </c>
      <c r="D4835" t="s">
        <v>77</v>
      </c>
      <c r="E4835">
        <v>81</v>
      </c>
      <c r="F4835" t="s">
        <v>3225</v>
      </c>
      <c r="G4835" t="s">
        <v>78</v>
      </c>
      <c r="H4835" t="s">
        <v>69</v>
      </c>
      <c r="I4835">
        <v>597</v>
      </c>
      <c r="J4835" t="s">
        <v>90</v>
      </c>
      <c r="T4835">
        <v>585</v>
      </c>
      <c r="U4835" t="s">
        <v>90</v>
      </c>
      <c r="V4835" t="s">
        <v>90</v>
      </c>
      <c r="AF4835" t="s">
        <v>3224</v>
      </c>
      <c r="AG4835" t="s">
        <v>119</v>
      </c>
      <c r="AH4835" t="s">
        <v>69</v>
      </c>
      <c r="AU4835">
        <v>585</v>
      </c>
      <c r="AV4835" t="s">
        <v>90</v>
      </c>
      <c r="AW4835" t="s">
        <v>90</v>
      </c>
      <c r="AX4835">
        <v>0</v>
      </c>
      <c r="BB4835" t="s">
        <v>3143</v>
      </c>
      <c r="BC4835" t="s">
        <v>591</v>
      </c>
      <c r="BD4835" t="s">
        <v>95</v>
      </c>
      <c r="BE4835" t="s">
        <v>605</v>
      </c>
      <c r="BI4835">
        <v>585</v>
      </c>
      <c r="BJ4835" t="s">
        <v>90</v>
      </c>
      <c r="BK4835" t="s">
        <v>90</v>
      </c>
      <c r="BL4835" t="s">
        <v>3224</v>
      </c>
      <c r="BM4835" t="s">
        <v>119</v>
      </c>
      <c r="BN4835" t="s">
        <v>69</v>
      </c>
      <c r="BO4835" t="s">
        <v>90</v>
      </c>
      <c r="BQ4835" t="s">
        <v>94</v>
      </c>
    </row>
    <row r="4836" spans="1:69" x14ac:dyDescent="0.3">
      <c r="A4836">
        <v>605</v>
      </c>
      <c r="B4836" t="s">
        <v>3223</v>
      </c>
      <c r="C4836">
        <v>3</v>
      </c>
      <c r="D4836" t="s">
        <v>83</v>
      </c>
      <c r="E4836">
        <v>81</v>
      </c>
      <c r="F4836" t="s">
        <v>3225</v>
      </c>
      <c r="G4836" t="s">
        <v>78</v>
      </c>
      <c r="H4836" t="s">
        <v>78</v>
      </c>
      <c r="I4836">
        <v>597</v>
      </c>
      <c r="J4836" t="s">
        <v>90</v>
      </c>
      <c r="T4836">
        <v>585</v>
      </c>
      <c r="U4836" t="s">
        <v>90</v>
      </c>
      <c r="V4836" t="s">
        <v>90</v>
      </c>
      <c r="AF4836" t="s">
        <v>3224</v>
      </c>
      <c r="AG4836" t="s">
        <v>119</v>
      </c>
      <c r="AH4836" t="s">
        <v>78</v>
      </c>
      <c r="AU4836">
        <v>585</v>
      </c>
      <c r="AV4836" t="s">
        <v>90</v>
      </c>
      <c r="AW4836" t="s">
        <v>90</v>
      </c>
      <c r="AX4836">
        <v>0</v>
      </c>
      <c r="BB4836" t="s">
        <v>3143</v>
      </c>
      <c r="BC4836" t="s">
        <v>591</v>
      </c>
      <c r="BD4836" t="s">
        <v>92</v>
      </c>
      <c r="BE4836" t="s">
        <v>605</v>
      </c>
      <c r="BI4836">
        <v>585</v>
      </c>
      <c r="BJ4836" t="s">
        <v>90</v>
      </c>
      <c r="BK4836" t="s">
        <v>90</v>
      </c>
      <c r="BL4836" t="s">
        <v>3224</v>
      </c>
      <c r="BM4836" t="s">
        <v>119</v>
      </c>
      <c r="BN4836" t="s">
        <v>78</v>
      </c>
      <c r="BO4836" t="s">
        <v>90</v>
      </c>
      <c r="BQ4836" t="s">
        <v>94</v>
      </c>
    </row>
    <row r="4837" spans="1:69" x14ac:dyDescent="0.3">
      <c r="A4837">
        <v>605</v>
      </c>
      <c r="B4837" t="s">
        <v>3223</v>
      </c>
      <c r="C4837">
        <v>4</v>
      </c>
      <c r="D4837" t="s">
        <v>84</v>
      </c>
      <c r="E4837">
        <v>81</v>
      </c>
      <c r="F4837" t="s">
        <v>3225</v>
      </c>
      <c r="G4837" t="s">
        <v>78</v>
      </c>
      <c r="H4837" t="s">
        <v>69</v>
      </c>
      <c r="I4837">
        <v>597</v>
      </c>
      <c r="J4837" t="s">
        <v>90</v>
      </c>
      <c r="T4837">
        <v>585</v>
      </c>
      <c r="U4837" t="s">
        <v>90</v>
      </c>
      <c r="V4837" t="s">
        <v>90</v>
      </c>
      <c r="AF4837" t="s">
        <v>3224</v>
      </c>
      <c r="AG4837" t="s">
        <v>119</v>
      </c>
      <c r="AH4837" t="s">
        <v>69</v>
      </c>
      <c r="AU4837">
        <v>585</v>
      </c>
      <c r="AV4837" t="s">
        <v>90</v>
      </c>
      <c r="AW4837" t="s">
        <v>90</v>
      </c>
      <c r="AX4837">
        <v>0</v>
      </c>
      <c r="BB4837" t="s">
        <v>3143</v>
      </c>
      <c r="BC4837" t="s">
        <v>591</v>
      </c>
      <c r="BD4837" t="s">
        <v>95</v>
      </c>
      <c r="BE4837" t="s">
        <v>605</v>
      </c>
      <c r="BI4837">
        <v>585</v>
      </c>
      <c r="BJ4837" t="s">
        <v>90</v>
      </c>
      <c r="BK4837" t="s">
        <v>90</v>
      </c>
      <c r="BL4837" t="s">
        <v>3224</v>
      </c>
      <c r="BM4837" t="s">
        <v>119</v>
      </c>
      <c r="BN4837" t="s">
        <v>69</v>
      </c>
      <c r="BO4837" t="s">
        <v>90</v>
      </c>
      <c r="BQ4837" t="s">
        <v>94</v>
      </c>
    </row>
    <row r="4838" spans="1:69" x14ac:dyDescent="0.3">
      <c r="A4838">
        <v>605</v>
      </c>
      <c r="B4838" t="s">
        <v>3223</v>
      </c>
      <c r="C4838">
        <v>5</v>
      </c>
      <c r="D4838" t="s">
        <v>85</v>
      </c>
      <c r="E4838">
        <v>81</v>
      </c>
      <c r="F4838" t="s">
        <v>3225</v>
      </c>
      <c r="G4838" t="s">
        <v>78</v>
      </c>
      <c r="H4838" t="s">
        <v>78</v>
      </c>
      <c r="I4838">
        <v>597</v>
      </c>
      <c r="J4838" t="s">
        <v>90</v>
      </c>
      <c r="T4838">
        <v>585</v>
      </c>
      <c r="U4838" t="s">
        <v>90</v>
      </c>
      <c r="V4838" t="s">
        <v>90</v>
      </c>
      <c r="AF4838" t="s">
        <v>3224</v>
      </c>
      <c r="AG4838" t="s">
        <v>119</v>
      </c>
      <c r="AH4838" t="s">
        <v>78</v>
      </c>
      <c r="AU4838">
        <v>585</v>
      </c>
      <c r="AV4838" t="s">
        <v>90</v>
      </c>
      <c r="AW4838" t="s">
        <v>90</v>
      </c>
      <c r="AX4838">
        <v>0</v>
      </c>
      <c r="BB4838" t="s">
        <v>3143</v>
      </c>
      <c r="BC4838" t="s">
        <v>591</v>
      </c>
      <c r="BD4838" t="s">
        <v>92</v>
      </c>
      <c r="BE4838" t="s">
        <v>605</v>
      </c>
      <c r="BI4838">
        <v>585</v>
      </c>
      <c r="BJ4838" t="s">
        <v>90</v>
      </c>
      <c r="BK4838" t="s">
        <v>90</v>
      </c>
      <c r="BL4838" t="s">
        <v>3224</v>
      </c>
      <c r="BM4838" t="s">
        <v>119</v>
      </c>
      <c r="BN4838" t="s">
        <v>78</v>
      </c>
      <c r="BO4838" t="s">
        <v>90</v>
      </c>
      <c r="BQ4838" t="s">
        <v>94</v>
      </c>
    </row>
    <row r="4839" spans="1:69" x14ac:dyDescent="0.3">
      <c r="A4839">
        <v>605</v>
      </c>
      <c r="B4839" t="s">
        <v>3223</v>
      </c>
      <c r="C4839">
        <v>6</v>
      </c>
      <c r="D4839" t="s">
        <v>86</v>
      </c>
      <c r="E4839">
        <v>81</v>
      </c>
      <c r="F4839" t="s">
        <v>3225</v>
      </c>
      <c r="G4839" t="s">
        <v>69</v>
      </c>
      <c r="H4839" t="s">
        <v>69</v>
      </c>
      <c r="I4839">
        <v>597</v>
      </c>
      <c r="J4839" t="s">
        <v>90</v>
      </c>
      <c r="T4839">
        <v>585</v>
      </c>
      <c r="U4839" t="s">
        <v>90</v>
      </c>
      <c r="V4839" t="s">
        <v>90</v>
      </c>
      <c r="AF4839" t="s">
        <v>3224</v>
      </c>
      <c r="AG4839" t="s">
        <v>108</v>
      </c>
      <c r="AH4839" t="s">
        <v>69</v>
      </c>
      <c r="AU4839">
        <v>585</v>
      </c>
      <c r="AV4839" t="s">
        <v>90</v>
      </c>
      <c r="AW4839" t="s">
        <v>90</v>
      </c>
      <c r="AX4839">
        <v>0</v>
      </c>
      <c r="BB4839" t="s">
        <v>3143</v>
      </c>
      <c r="BC4839" t="s">
        <v>581</v>
      </c>
      <c r="BD4839" t="s">
        <v>95</v>
      </c>
      <c r="BE4839" t="s">
        <v>605</v>
      </c>
      <c r="BI4839">
        <v>585</v>
      </c>
      <c r="BJ4839" t="s">
        <v>90</v>
      </c>
      <c r="BK4839" t="s">
        <v>90</v>
      </c>
      <c r="BL4839" t="s">
        <v>3224</v>
      </c>
      <c r="BM4839" t="s">
        <v>108</v>
      </c>
      <c r="BN4839" t="s">
        <v>69</v>
      </c>
      <c r="BO4839" t="s">
        <v>90</v>
      </c>
      <c r="BQ4839" t="s">
        <v>94</v>
      </c>
    </row>
    <row r="4840" spans="1:69" x14ac:dyDescent="0.3">
      <c r="A4840">
        <v>605</v>
      </c>
      <c r="B4840" t="s">
        <v>3223</v>
      </c>
      <c r="C4840">
        <v>7</v>
      </c>
      <c r="D4840" t="s">
        <v>87</v>
      </c>
      <c r="E4840">
        <v>81</v>
      </c>
      <c r="F4840" t="s">
        <v>3225</v>
      </c>
      <c r="G4840" t="s">
        <v>69</v>
      </c>
      <c r="H4840" t="s">
        <v>69</v>
      </c>
      <c r="I4840">
        <v>597</v>
      </c>
      <c r="J4840" t="s">
        <v>90</v>
      </c>
      <c r="T4840">
        <v>585</v>
      </c>
      <c r="U4840" t="s">
        <v>90</v>
      </c>
      <c r="V4840" t="s">
        <v>90</v>
      </c>
      <c r="AF4840" t="s">
        <v>3224</v>
      </c>
      <c r="AG4840" t="s">
        <v>108</v>
      </c>
      <c r="AH4840" t="s">
        <v>69</v>
      </c>
      <c r="AU4840">
        <v>585</v>
      </c>
      <c r="AV4840" t="s">
        <v>90</v>
      </c>
      <c r="AW4840" t="s">
        <v>90</v>
      </c>
      <c r="AX4840">
        <v>0</v>
      </c>
      <c r="BB4840" t="s">
        <v>3143</v>
      </c>
      <c r="BC4840" t="s">
        <v>581</v>
      </c>
      <c r="BD4840" t="s">
        <v>95</v>
      </c>
      <c r="BE4840" t="s">
        <v>605</v>
      </c>
      <c r="BI4840">
        <v>585</v>
      </c>
      <c r="BJ4840" t="s">
        <v>90</v>
      </c>
      <c r="BK4840" t="s">
        <v>90</v>
      </c>
      <c r="BL4840" t="s">
        <v>3224</v>
      </c>
      <c r="BM4840" t="s">
        <v>108</v>
      </c>
      <c r="BN4840" t="s">
        <v>69</v>
      </c>
      <c r="BO4840" t="s">
        <v>90</v>
      </c>
      <c r="BQ4840" t="s">
        <v>94</v>
      </c>
    </row>
    <row r="4841" spans="1:69" x14ac:dyDescent="0.3">
      <c r="A4841">
        <v>605</v>
      </c>
      <c r="B4841" t="s">
        <v>3223</v>
      </c>
      <c r="C4841">
        <v>8</v>
      </c>
      <c r="D4841" t="s">
        <v>88</v>
      </c>
      <c r="E4841">
        <v>81</v>
      </c>
      <c r="F4841" t="s">
        <v>3225</v>
      </c>
      <c r="G4841" t="s">
        <v>78</v>
      </c>
      <c r="H4841" t="s">
        <v>78</v>
      </c>
      <c r="I4841">
        <v>597</v>
      </c>
      <c r="J4841" t="s">
        <v>90</v>
      </c>
      <c r="T4841">
        <v>585</v>
      </c>
      <c r="U4841" t="s">
        <v>90</v>
      </c>
      <c r="V4841" t="s">
        <v>90</v>
      </c>
      <c r="AF4841" t="s">
        <v>3224</v>
      </c>
      <c r="AG4841" t="s">
        <v>119</v>
      </c>
      <c r="AH4841" t="s">
        <v>78</v>
      </c>
      <c r="AU4841">
        <v>585</v>
      </c>
      <c r="AV4841" t="s">
        <v>90</v>
      </c>
      <c r="AW4841" t="s">
        <v>90</v>
      </c>
      <c r="AX4841">
        <v>0</v>
      </c>
      <c r="BB4841" t="s">
        <v>3143</v>
      </c>
      <c r="BC4841" t="s">
        <v>591</v>
      </c>
      <c r="BD4841" t="s">
        <v>92</v>
      </c>
      <c r="BE4841" t="s">
        <v>605</v>
      </c>
      <c r="BI4841">
        <v>585</v>
      </c>
      <c r="BJ4841" t="s">
        <v>90</v>
      </c>
      <c r="BK4841" t="s">
        <v>90</v>
      </c>
      <c r="BL4841" t="s">
        <v>3224</v>
      </c>
      <c r="BM4841" t="s">
        <v>119</v>
      </c>
      <c r="BN4841" t="s">
        <v>78</v>
      </c>
      <c r="BO4841" t="s">
        <v>90</v>
      </c>
      <c r="BQ4841" t="s">
        <v>94</v>
      </c>
    </row>
    <row r="4842" spans="1:69" x14ac:dyDescent="0.3">
      <c r="A4842">
        <v>606</v>
      </c>
      <c r="B4842" t="s">
        <v>172</v>
      </c>
      <c r="C4842">
        <v>1</v>
      </c>
      <c r="D4842" t="s">
        <v>67</v>
      </c>
      <c r="E4842">
        <v>82</v>
      </c>
      <c r="F4842" t="s">
        <v>3312</v>
      </c>
      <c r="G4842" t="s">
        <v>90</v>
      </c>
      <c r="H4842" t="s">
        <v>90</v>
      </c>
      <c r="K4842">
        <v>626</v>
      </c>
      <c r="L4842" t="s">
        <v>78</v>
      </c>
      <c r="Q4842">
        <v>5</v>
      </c>
      <c r="R4842" t="s">
        <v>78</v>
      </c>
      <c r="S4842" t="s">
        <v>69</v>
      </c>
      <c r="AL4842">
        <v>693</v>
      </c>
      <c r="AM4842" t="s">
        <v>78</v>
      </c>
      <c r="AN4842" t="s">
        <v>69</v>
      </c>
      <c r="AU4842">
        <v>5</v>
      </c>
      <c r="AV4842" t="s">
        <v>78</v>
      </c>
      <c r="AW4842" t="s">
        <v>69</v>
      </c>
      <c r="AX4842">
        <v>4</v>
      </c>
      <c r="AY4842" t="s">
        <v>173</v>
      </c>
      <c r="AZ4842" t="s">
        <v>119</v>
      </c>
      <c r="BA4842" t="s">
        <v>69</v>
      </c>
      <c r="BB4842">
        <v>693</v>
      </c>
      <c r="BC4842" t="s">
        <v>78</v>
      </c>
      <c r="BD4842" t="s">
        <v>69</v>
      </c>
      <c r="BE4842">
        <v>4</v>
      </c>
      <c r="BF4842" t="s">
        <v>3313</v>
      </c>
      <c r="BG4842" t="s">
        <v>3314</v>
      </c>
      <c r="BH4842" t="s">
        <v>3315</v>
      </c>
      <c r="BO4842" t="s">
        <v>78</v>
      </c>
      <c r="BP4842" t="s">
        <v>93</v>
      </c>
      <c r="BQ4842" t="s">
        <v>82</v>
      </c>
    </row>
    <row r="4843" spans="1:69" x14ac:dyDescent="0.3">
      <c r="A4843">
        <v>606</v>
      </c>
      <c r="B4843" t="s">
        <v>172</v>
      </c>
      <c r="C4843">
        <v>2</v>
      </c>
      <c r="D4843" t="s">
        <v>77</v>
      </c>
      <c r="E4843">
        <v>82</v>
      </c>
      <c r="F4843" t="s">
        <v>3312</v>
      </c>
      <c r="G4843" t="s">
        <v>90</v>
      </c>
      <c r="H4843" t="s">
        <v>90</v>
      </c>
      <c r="K4843">
        <v>626</v>
      </c>
      <c r="L4843" t="s">
        <v>78</v>
      </c>
      <c r="Q4843">
        <v>5</v>
      </c>
      <c r="R4843" t="s">
        <v>78</v>
      </c>
      <c r="S4843" t="s">
        <v>78</v>
      </c>
      <c r="AL4843">
        <v>693</v>
      </c>
      <c r="AM4843" t="s">
        <v>78</v>
      </c>
      <c r="AN4843" t="s">
        <v>69</v>
      </c>
      <c r="AU4843">
        <v>5</v>
      </c>
      <c r="AV4843" t="s">
        <v>78</v>
      </c>
      <c r="AW4843" t="s">
        <v>78</v>
      </c>
      <c r="AX4843">
        <v>4</v>
      </c>
      <c r="AY4843" t="s">
        <v>173</v>
      </c>
      <c r="AZ4843" t="s">
        <v>119</v>
      </c>
      <c r="BA4843" t="s">
        <v>78</v>
      </c>
      <c r="BB4843">
        <v>693</v>
      </c>
      <c r="BC4843" t="s">
        <v>78</v>
      </c>
      <c r="BD4843" t="s">
        <v>69</v>
      </c>
      <c r="BE4843">
        <v>4</v>
      </c>
      <c r="BF4843" t="s">
        <v>3313</v>
      </c>
      <c r="BG4843" t="s">
        <v>3316</v>
      </c>
      <c r="BH4843" t="s">
        <v>3317</v>
      </c>
      <c r="BO4843" t="s">
        <v>78</v>
      </c>
      <c r="BP4843" t="s">
        <v>93</v>
      </c>
      <c r="BQ4843" t="s">
        <v>82</v>
      </c>
    </row>
    <row r="4844" spans="1:69" x14ac:dyDescent="0.3">
      <c r="A4844">
        <v>606</v>
      </c>
      <c r="B4844" t="s">
        <v>172</v>
      </c>
      <c r="C4844">
        <v>3</v>
      </c>
      <c r="D4844" t="s">
        <v>83</v>
      </c>
      <c r="E4844">
        <v>82</v>
      </c>
      <c r="F4844" t="s">
        <v>3312</v>
      </c>
      <c r="G4844" t="s">
        <v>90</v>
      </c>
      <c r="H4844" t="s">
        <v>90</v>
      </c>
      <c r="K4844">
        <v>626</v>
      </c>
      <c r="L4844" t="s">
        <v>78</v>
      </c>
      <c r="Q4844">
        <v>5</v>
      </c>
      <c r="R4844" t="s">
        <v>78</v>
      </c>
      <c r="S4844" t="s">
        <v>78</v>
      </c>
      <c r="AL4844">
        <v>693</v>
      </c>
      <c r="AM4844" t="s">
        <v>78</v>
      </c>
      <c r="AN4844" t="s">
        <v>78</v>
      </c>
      <c r="AU4844">
        <v>5</v>
      </c>
      <c r="AV4844" t="s">
        <v>78</v>
      </c>
      <c r="AW4844" t="s">
        <v>78</v>
      </c>
      <c r="AX4844">
        <v>4</v>
      </c>
      <c r="AY4844" t="s">
        <v>173</v>
      </c>
      <c r="AZ4844" t="s">
        <v>119</v>
      </c>
      <c r="BA4844" t="s">
        <v>78</v>
      </c>
      <c r="BB4844">
        <v>693</v>
      </c>
      <c r="BC4844" t="s">
        <v>78</v>
      </c>
      <c r="BD4844" t="s">
        <v>78</v>
      </c>
      <c r="BE4844">
        <v>4</v>
      </c>
      <c r="BF4844" t="s">
        <v>3313</v>
      </c>
      <c r="BG4844" t="s">
        <v>3318</v>
      </c>
      <c r="BH4844" t="s">
        <v>3319</v>
      </c>
      <c r="BO4844" t="s">
        <v>78</v>
      </c>
      <c r="BP4844" t="s">
        <v>93</v>
      </c>
      <c r="BQ4844" t="s">
        <v>82</v>
      </c>
    </row>
    <row r="4845" spans="1:69" x14ac:dyDescent="0.3">
      <c r="A4845">
        <v>606</v>
      </c>
      <c r="B4845" t="s">
        <v>172</v>
      </c>
      <c r="C4845">
        <v>4</v>
      </c>
      <c r="D4845" t="s">
        <v>84</v>
      </c>
      <c r="E4845">
        <v>82</v>
      </c>
      <c r="F4845" t="s">
        <v>3312</v>
      </c>
      <c r="G4845" t="s">
        <v>90</v>
      </c>
      <c r="H4845" t="s">
        <v>90</v>
      </c>
      <c r="K4845">
        <v>626</v>
      </c>
      <c r="L4845" t="s">
        <v>78</v>
      </c>
      <c r="Q4845">
        <v>5</v>
      </c>
      <c r="R4845" t="s">
        <v>78</v>
      </c>
      <c r="S4845" t="s">
        <v>69</v>
      </c>
      <c r="AL4845">
        <v>693</v>
      </c>
      <c r="AM4845" t="s">
        <v>78</v>
      </c>
      <c r="AN4845" t="s">
        <v>78</v>
      </c>
      <c r="AU4845">
        <v>5</v>
      </c>
      <c r="AV4845" t="s">
        <v>78</v>
      </c>
      <c r="AW4845" t="s">
        <v>69</v>
      </c>
      <c r="AX4845">
        <v>4</v>
      </c>
      <c r="AY4845" t="s">
        <v>173</v>
      </c>
      <c r="AZ4845" t="s">
        <v>119</v>
      </c>
      <c r="BA4845" t="s">
        <v>69</v>
      </c>
      <c r="BB4845">
        <v>693</v>
      </c>
      <c r="BC4845" t="s">
        <v>78</v>
      </c>
      <c r="BD4845" t="s">
        <v>78</v>
      </c>
      <c r="BE4845">
        <v>4</v>
      </c>
      <c r="BF4845" t="s">
        <v>3313</v>
      </c>
      <c r="BG4845" t="s">
        <v>3320</v>
      </c>
      <c r="BH4845" t="s">
        <v>3321</v>
      </c>
      <c r="BO4845" t="s">
        <v>78</v>
      </c>
      <c r="BP4845" t="s">
        <v>93</v>
      </c>
      <c r="BQ4845" t="s">
        <v>82</v>
      </c>
    </row>
    <row r="4846" spans="1:69" x14ac:dyDescent="0.3">
      <c r="A4846">
        <v>606</v>
      </c>
      <c r="B4846" t="s">
        <v>172</v>
      </c>
      <c r="C4846">
        <v>5</v>
      </c>
      <c r="D4846" t="s">
        <v>85</v>
      </c>
      <c r="E4846">
        <v>82</v>
      </c>
      <c r="F4846" t="s">
        <v>3312</v>
      </c>
      <c r="G4846" t="s">
        <v>90</v>
      </c>
      <c r="H4846" t="s">
        <v>90</v>
      </c>
      <c r="K4846">
        <v>626</v>
      </c>
      <c r="L4846" t="s">
        <v>78</v>
      </c>
      <c r="Q4846">
        <v>5</v>
      </c>
      <c r="R4846" t="s">
        <v>78</v>
      </c>
      <c r="S4846" t="s">
        <v>78</v>
      </c>
      <c r="AL4846">
        <v>693</v>
      </c>
      <c r="AM4846" t="s">
        <v>78</v>
      </c>
      <c r="AN4846" t="s">
        <v>78</v>
      </c>
      <c r="AU4846">
        <v>5</v>
      </c>
      <c r="AV4846" t="s">
        <v>78</v>
      </c>
      <c r="AW4846" t="s">
        <v>78</v>
      </c>
      <c r="AX4846">
        <v>4</v>
      </c>
      <c r="AY4846" t="s">
        <v>173</v>
      </c>
      <c r="AZ4846" t="s">
        <v>119</v>
      </c>
      <c r="BA4846" t="s">
        <v>78</v>
      </c>
      <c r="BB4846">
        <v>693</v>
      </c>
      <c r="BC4846" t="s">
        <v>78</v>
      </c>
      <c r="BD4846" t="s">
        <v>78</v>
      </c>
      <c r="BE4846">
        <v>4</v>
      </c>
      <c r="BF4846" t="s">
        <v>3313</v>
      </c>
      <c r="BG4846" t="s">
        <v>3318</v>
      </c>
      <c r="BH4846" t="s">
        <v>3319</v>
      </c>
      <c r="BO4846" t="s">
        <v>78</v>
      </c>
      <c r="BP4846" t="s">
        <v>93</v>
      </c>
      <c r="BQ4846" t="s">
        <v>82</v>
      </c>
    </row>
    <row r="4847" spans="1:69" x14ac:dyDescent="0.3">
      <c r="A4847">
        <v>606</v>
      </c>
      <c r="B4847" t="s">
        <v>172</v>
      </c>
      <c r="C4847">
        <v>6</v>
      </c>
      <c r="D4847" t="s">
        <v>86</v>
      </c>
      <c r="E4847">
        <v>82</v>
      </c>
      <c r="F4847" t="s">
        <v>3312</v>
      </c>
      <c r="G4847" t="s">
        <v>90</v>
      </c>
      <c r="H4847" t="s">
        <v>90</v>
      </c>
      <c r="K4847">
        <v>626</v>
      </c>
      <c r="L4847" t="s">
        <v>69</v>
      </c>
      <c r="Q4847">
        <v>5</v>
      </c>
      <c r="R4847" t="s">
        <v>69</v>
      </c>
      <c r="S4847" t="s">
        <v>69</v>
      </c>
      <c r="AL4847">
        <v>693</v>
      </c>
      <c r="AM4847" t="s">
        <v>69</v>
      </c>
      <c r="AN4847" t="s">
        <v>69</v>
      </c>
      <c r="AU4847">
        <v>5</v>
      </c>
      <c r="AV4847" t="s">
        <v>69</v>
      </c>
      <c r="AW4847" t="s">
        <v>69</v>
      </c>
      <c r="AX4847">
        <v>4</v>
      </c>
      <c r="AY4847" t="s">
        <v>173</v>
      </c>
      <c r="AZ4847" t="s">
        <v>201</v>
      </c>
      <c r="BA4847" t="s">
        <v>69</v>
      </c>
      <c r="BB4847">
        <v>693</v>
      </c>
      <c r="BC4847" t="s">
        <v>69</v>
      </c>
      <c r="BD4847" t="s">
        <v>69</v>
      </c>
      <c r="BE4847">
        <v>4</v>
      </c>
      <c r="BF4847" t="s">
        <v>3313</v>
      </c>
      <c r="BG4847" t="s">
        <v>3322</v>
      </c>
      <c r="BH4847" t="s">
        <v>3323</v>
      </c>
      <c r="BO4847" t="s">
        <v>69</v>
      </c>
      <c r="BP4847" t="s">
        <v>93</v>
      </c>
      <c r="BQ4847" t="s">
        <v>76</v>
      </c>
    </row>
    <row r="4848" spans="1:69" x14ac:dyDescent="0.3">
      <c r="A4848">
        <v>606</v>
      </c>
      <c r="B4848" t="s">
        <v>172</v>
      </c>
      <c r="C4848">
        <v>7</v>
      </c>
      <c r="D4848" t="s">
        <v>87</v>
      </c>
      <c r="E4848">
        <v>82</v>
      </c>
      <c r="F4848" t="s">
        <v>3312</v>
      </c>
      <c r="G4848" t="s">
        <v>90</v>
      </c>
      <c r="H4848" t="s">
        <v>90</v>
      </c>
      <c r="K4848">
        <v>626</v>
      </c>
      <c r="L4848" t="s">
        <v>69</v>
      </c>
      <c r="Q4848">
        <v>5</v>
      </c>
      <c r="R4848" t="s">
        <v>69</v>
      </c>
      <c r="S4848" t="s">
        <v>69</v>
      </c>
      <c r="AL4848">
        <v>693</v>
      </c>
      <c r="AM4848" t="s">
        <v>69</v>
      </c>
      <c r="AN4848" t="s">
        <v>69</v>
      </c>
      <c r="AU4848">
        <v>5</v>
      </c>
      <c r="AV4848" t="s">
        <v>69</v>
      </c>
      <c r="AW4848" t="s">
        <v>69</v>
      </c>
      <c r="AX4848">
        <v>4</v>
      </c>
      <c r="AY4848" t="s">
        <v>173</v>
      </c>
      <c r="AZ4848" t="s">
        <v>108</v>
      </c>
      <c r="BA4848" t="s">
        <v>69</v>
      </c>
      <c r="BB4848">
        <v>693</v>
      </c>
      <c r="BC4848" t="s">
        <v>69</v>
      </c>
      <c r="BD4848" t="s">
        <v>69</v>
      </c>
      <c r="BE4848">
        <v>4</v>
      </c>
      <c r="BF4848" t="s">
        <v>3313</v>
      </c>
      <c r="BG4848" t="s">
        <v>3322</v>
      </c>
      <c r="BH4848" t="s">
        <v>3323</v>
      </c>
      <c r="BO4848" t="s">
        <v>69</v>
      </c>
      <c r="BP4848" t="s">
        <v>93</v>
      </c>
      <c r="BQ4848" t="s">
        <v>76</v>
      </c>
    </row>
    <row r="4849" spans="1:69" x14ac:dyDescent="0.3">
      <c r="A4849">
        <v>606</v>
      </c>
      <c r="B4849" t="s">
        <v>172</v>
      </c>
      <c r="C4849">
        <v>8</v>
      </c>
      <c r="D4849" t="s">
        <v>88</v>
      </c>
      <c r="E4849">
        <v>82</v>
      </c>
      <c r="F4849" t="s">
        <v>3312</v>
      </c>
      <c r="G4849" t="s">
        <v>90</v>
      </c>
      <c r="H4849" t="s">
        <v>90</v>
      </c>
      <c r="K4849">
        <v>626</v>
      </c>
      <c r="L4849" t="s">
        <v>78</v>
      </c>
      <c r="Q4849">
        <v>5</v>
      </c>
      <c r="R4849" t="s">
        <v>78</v>
      </c>
      <c r="S4849" t="s">
        <v>78</v>
      </c>
      <c r="AL4849">
        <v>693</v>
      </c>
      <c r="AM4849" t="s">
        <v>78</v>
      </c>
      <c r="AN4849" t="s">
        <v>78</v>
      </c>
      <c r="AU4849">
        <v>5</v>
      </c>
      <c r="AV4849" t="s">
        <v>78</v>
      </c>
      <c r="AW4849" t="s">
        <v>78</v>
      </c>
      <c r="AX4849">
        <v>4</v>
      </c>
      <c r="AY4849" t="s">
        <v>173</v>
      </c>
      <c r="AZ4849" t="s">
        <v>119</v>
      </c>
      <c r="BA4849" t="s">
        <v>78</v>
      </c>
      <c r="BB4849">
        <v>693</v>
      </c>
      <c r="BC4849" t="s">
        <v>78</v>
      </c>
      <c r="BD4849" t="s">
        <v>78</v>
      </c>
      <c r="BE4849">
        <v>4</v>
      </c>
      <c r="BF4849" t="s">
        <v>3313</v>
      </c>
      <c r="BG4849" t="s">
        <v>3318</v>
      </c>
      <c r="BH4849" t="s">
        <v>3319</v>
      </c>
      <c r="BO4849" t="s">
        <v>78</v>
      </c>
      <c r="BP4849" t="s">
        <v>93</v>
      </c>
      <c r="BQ4849" t="s">
        <v>82</v>
      </c>
    </row>
    <row r="4850" spans="1:69" x14ac:dyDescent="0.3">
      <c r="A4850">
        <v>607</v>
      </c>
      <c r="B4850" t="s">
        <v>220</v>
      </c>
      <c r="C4850">
        <v>1</v>
      </c>
      <c r="D4850" t="s">
        <v>67</v>
      </c>
      <c r="E4850">
        <v>82</v>
      </c>
      <c r="F4850" t="s">
        <v>3312</v>
      </c>
      <c r="G4850" t="s">
        <v>90</v>
      </c>
      <c r="H4850" t="s">
        <v>90</v>
      </c>
      <c r="K4850">
        <v>627</v>
      </c>
      <c r="L4850" t="s">
        <v>69</v>
      </c>
      <c r="W4850">
        <v>624</v>
      </c>
      <c r="X4850" t="s">
        <v>69</v>
      </c>
      <c r="Y4850" t="s">
        <v>69</v>
      </c>
      <c r="AU4850">
        <v>624</v>
      </c>
      <c r="AV4850" t="s">
        <v>69</v>
      </c>
      <c r="AW4850" t="s">
        <v>69</v>
      </c>
      <c r="AX4850">
        <v>4</v>
      </c>
      <c r="AY4850" t="s">
        <v>3324</v>
      </c>
      <c r="AZ4850" t="s">
        <v>95</v>
      </c>
      <c r="BA4850" t="s">
        <v>95</v>
      </c>
      <c r="BO4850" t="s">
        <v>69</v>
      </c>
      <c r="BP4850" t="s">
        <v>93</v>
      </c>
      <c r="BQ4850" t="s">
        <v>225</v>
      </c>
    </row>
    <row r="4851" spans="1:69" x14ac:dyDescent="0.3">
      <c r="A4851">
        <v>607</v>
      </c>
      <c r="B4851" t="s">
        <v>220</v>
      </c>
      <c r="C4851">
        <v>2</v>
      </c>
      <c r="D4851" t="s">
        <v>77</v>
      </c>
      <c r="E4851">
        <v>82</v>
      </c>
      <c r="F4851" t="s">
        <v>3312</v>
      </c>
      <c r="G4851" t="s">
        <v>90</v>
      </c>
      <c r="H4851" t="s">
        <v>90</v>
      </c>
      <c r="K4851">
        <v>627</v>
      </c>
      <c r="L4851" t="s">
        <v>78</v>
      </c>
      <c r="W4851">
        <v>624</v>
      </c>
      <c r="X4851" t="s">
        <v>78</v>
      </c>
      <c r="Y4851" t="s">
        <v>69</v>
      </c>
      <c r="AU4851">
        <v>624</v>
      </c>
      <c r="AV4851" t="s">
        <v>78</v>
      </c>
      <c r="AW4851" t="s">
        <v>69</v>
      </c>
      <c r="AX4851">
        <v>4</v>
      </c>
      <c r="AY4851" t="s">
        <v>3324</v>
      </c>
      <c r="AZ4851" t="s">
        <v>92</v>
      </c>
      <c r="BA4851" t="s">
        <v>92</v>
      </c>
      <c r="BO4851" t="s">
        <v>78</v>
      </c>
      <c r="BP4851" t="s">
        <v>93</v>
      </c>
      <c r="BQ4851" t="s">
        <v>224</v>
      </c>
    </row>
    <row r="4852" spans="1:69" x14ac:dyDescent="0.3">
      <c r="A4852">
        <v>607</v>
      </c>
      <c r="B4852" t="s">
        <v>220</v>
      </c>
      <c r="C4852">
        <v>3</v>
      </c>
      <c r="D4852" t="s">
        <v>83</v>
      </c>
      <c r="E4852">
        <v>82</v>
      </c>
      <c r="F4852" t="s">
        <v>3312</v>
      </c>
      <c r="G4852" t="s">
        <v>90</v>
      </c>
      <c r="H4852" t="s">
        <v>90</v>
      </c>
      <c r="K4852">
        <v>627</v>
      </c>
      <c r="L4852" t="s">
        <v>78</v>
      </c>
      <c r="W4852">
        <v>624</v>
      </c>
      <c r="X4852" t="s">
        <v>78</v>
      </c>
      <c r="Y4852" t="s">
        <v>78</v>
      </c>
      <c r="AU4852">
        <v>624</v>
      </c>
      <c r="AV4852" t="s">
        <v>78</v>
      </c>
      <c r="AW4852" t="s">
        <v>78</v>
      </c>
      <c r="AX4852">
        <v>4</v>
      </c>
      <c r="AY4852" t="s">
        <v>3324</v>
      </c>
      <c r="AZ4852" t="s">
        <v>92</v>
      </c>
      <c r="BA4852" t="s">
        <v>92</v>
      </c>
      <c r="BO4852" t="s">
        <v>78</v>
      </c>
      <c r="BP4852" t="s">
        <v>93</v>
      </c>
      <c r="BQ4852" t="s">
        <v>224</v>
      </c>
    </row>
    <row r="4853" spans="1:69" x14ac:dyDescent="0.3">
      <c r="A4853">
        <v>607</v>
      </c>
      <c r="B4853" t="s">
        <v>220</v>
      </c>
      <c r="C4853">
        <v>4</v>
      </c>
      <c r="D4853" t="s">
        <v>84</v>
      </c>
      <c r="E4853">
        <v>82</v>
      </c>
      <c r="F4853" t="s">
        <v>3312</v>
      </c>
      <c r="G4853" t="s">
        <v>90</v>
      </c>
      <c r="H4853" t="s">
        <v>90</v>
      </c>
      <c r="K4853">
        <v>627</v>
      </c>
      <c r="L4853" t="s">
        <v>78</v>
      </c>
      <c r="W4853">
        <v>624</v>
      </c>
      <c r="X4853" t="s">
        <v>78</v>
      </c>
      <c r="Y4853" t="s">
        <v>78</v>
      </c>
      <c r="AU4853">
        <v>624</v>
      </c>
      <c r="AV4853" t="s">
        <v>78</v>
      </c>
      <c r="AW4853" t="s">
        <v>78</v>
      </c>
      <c r="AX4853">
        <v>4</v>
      </c>
      <c r="AY4853" t="s">
        <v>3324</v>
      </c>
      <c r="AZ4853" t="s">
        <v>92</v>
      </c>
      <c r="BA4853" t="s">
        <v>92</v>
      </c>
      <c r="BO4853" t="s">
        <v>78</v>
      </c>
      <c r="BP4853" t="s">
        <v>93</v>
      </c>
      <c r="BQ4853" t="s">
        <v>224</v>
      </c>
    </row>
    <row r="4854" spans="1:69" x14ac:dyDescent="0.3">
      <c r="A4854">
        <v>607</v>
      </c>
      <c r="B4854" t="s">
        <v>220</v>
      </c>
      <c r="C4854">
        <v>5</v>
      </c>
      <c r="D4854" t="s">
        <v>85</v>
      </c>
      <c r="E4854">
        <v>82</v>
      </c>
      <c r="F4854" t="s">
        <v>3312</v>
      </c>
      <c r="G4854" t="s">
        <v>90</v>
      </c>
      <c r="H4854" t="s">
        <v>90</v>
      </c>
      <c r="K4854">
        <v>627</v>
      </c>
      <c r="L4854" t="s">
        <v>78</v>
      </c>
      <c r="W4854">
        <v>624</v>
      </c>
      <c r="X4854" t="s">
        <v>78</v>
      </c>
      <c r="Y4854" t="s">
        <v>78</v>
      </c>
      <c r="AU4854">
        <v>624</v>
      </c>
      <c r="AV4854" t="s">
        <v>78</v>
      </c>
      <c r="AW4854" t="s">
        <v>78</v>
      </c>
      <c r="AX4854">
        <v>4</v>
      </c>
      <c r="AY4854" t="s">
        <v>3324</v>
      </c>
      <c r="AZ4854" t="s">
        <v>92</v>
      </c>
      <c r="BA4854" t="s">
        <v>95</v>
      </c>
      <c r="BO4854" t="s">
        <v>78</v>
      </c>
      <c r="BP4854" t="s">
        <v>93</v>
      </c>
      <c r="BQ4854" t="s">
        <v>224</v>
      </c>
    </row>
    <row r="4855" spans="1:69" x14ac:dyDescent="0.3">
      <c r="A4855">
        <v>607</v>
      </c>
      <c r="B4855" t="s">
        <v>220</v>
      </c>
      <c r="C4855">
        <v>6</v>
      </c>
      <c r="D4855" t="s">
        <v>86</v>
      </c>
      <c r="E4855">
        <v>82</v>
      </c>
      <c r="F4855" t="s">
        <v>3312</v>
      </c>
      <c r="G4855" t="s">
        <v>90</v>
      </c>
      <c r="H4855" t="s">
        <v>90</v>
      </c>
      <c r="K4855">
        <v>627</v>
      </c>
      <c r="L4855" t="s">
        <v>69</v>
      </c>
      <c r="W4855">
        <v>624</v>
      </c>
      <c r="X4855" t="s">
        <v>78</v>
      </c>
      <c r="Y4855" t="s">
        <v>69</v>
      </c>
      <c r="AU4855">
        <v>624</v>
      </c>
      <c r="AV4855" t="s">
        <v>78</v>
      </c>
      <c r="AW4855" t="s">
        <v>69</v>
      </c>
      <c r="AX4855">
        <v>4</v>
      </c>
      <c r="AY4855" t="s">
        <v>3324</v>
      </c>
      <c r="AZ4855" t="s">
        <v>92</v>
      </c>
      <c r="BA4855" t="s">
        <v>92</v>
      </c>
      <c r="BO4855" t="s">
        <v>78</v>
      </c>
      <c r="BP4855" t="s">
        <v>93</v>
      </c>
      <c r="BQ4855" t="s">
        <v>224</v>
      </c>
    </row>
    <row r="4856" spans="1:69" x14ac:dyDescent="0.3">
      <c r="A4856">
        <v>607</v>
      </c>
      <c r="B4856" t="s">
        <v>220</v>
      </c>
      <c r="C4856">
        <v>7</v>
      </c>
      <c r="D4856" t="s">
        <v>87</v>
      </c>
      <c r="E4856">
        <v>82</v>
      </c>
      <c r="F4856" t="s">
        <v>3312</v>
      </c>
      <c r="G4856" t="s">
        <v>90</v>
      </c>
      <c r="H4856" t="s">
        <v>90</v>
      </c>
      <c r="K4856">
        <v>627</v>
      </c>
      <c r="L4856" t="s">
        <v>78</v>
      </c>
      <c r="W4856">
        <v>624</v>
      </c>
      <c r="X4856" t="s">
        <v>78</v>
      </c>
      <c r="Y4856" t="s">
        <v>69</v>
      </c>
      <c r="AU4856">
        <v>624</v>
      </c>
      <c r="AV4856" t="s">
        <v>78</v>
      </c>
      <c r="AW4856" t="s">
        <v>69</v>
      </c>
      <c r="AX4856">
        <v>4</v>
      </c>
      <c r="AY4856" t="s">
        <v>3324</v>
      </c>
      <c r="AZ4856" t="s">
        <v>92</v>
      </c>
      <c r="BA4856" t="s">
        <v>92</v>
      </c>
      <c r="BO4856" t="s">
        <v>78</v>
      </c>
      <c r="BP4856" t="s">
        <v>93</v>
      </c>
      <c r="BQ4856" t="s">
        <v>224</v>
      </c>
    </row>
    <row r="4857" spans="1:69" x14ac:dyDescent="0.3">
      <c r="A4857">
        <v>607</v>
      </c>
      <c r="B4857" t="s">
        <v>220</v>
      </c>
      <c r="C4857">
        <v>8</v>
      </c>
      <c r="D4857" t="s">
        <v>88</v>
      </c>
      <c r="E4857">
        <v>82</v>
      </c>
      <c r="F4857" t="s">
        <v>3312</v>
      </c>
      <c r="G4857" t="s">
        <v>90</v>
      </c>
      <c r="H4857" t="s">
        <v>90</v>
      </c>
      <c r="K4857">
        <v>627</v>
      </c>
      <c r="L4857" t="s">
        <v>78</v>
      </c>
      <c r="W4857">
        <v>624</v>
      </c>
      <c r="X4857" t="s">
        <v>78</v>
      </c>
      <c r="Y4857" t="s">
        <v>78</v>
      </c>
      <c r="AU4857">
        <v>624</v>
      </c>
      <c r="AV4857" t="s">
        <v>78</v>
      </c>
      <c r="AW4857" t="s">
        <v>78</v>
      </c>
      <c r="AX4857">
        <v>4</v>
      </c>
      <c r="AY4857" t="s">
        <v>3324</v>
      </c>
      <c r="AZ4857" t="s">
        <v>92</v>
      </c>
      <c r="BA4857" t="s">
        <v>92</v>
      </c>
      <c r="BO4857" t="s">
        <v>78</v>
      </c>
      <c r="BP4857" t="s">
        <v>93</v>
      </c>
      <c r="BQ4857" t="s">
        <v>224</v>
      </c>
    </row>
    <row r="4858" spans="1:69" x14ac:dyDescent="0.3">
      <c r="A4858">
        <v>608</v>
      </c>
      <c r="B4858" t="s">
        <v>3325</v>
      </c>
      <c r="C4858">
        <v>1</v>
      </c>
      <c r="D4858" t="s">
        <v>67</v>
      </c>
      <c r="E4858">
        <v>82</v>
      </c>
      <c r="F4858" t="s">
        <v>3312</v>
      </c>
      <c r="G4858" t="s">
        <v>90</v>
      </c>
      <c r="H4858" t="s">
        <v>90</v>
      </c>
      <c r="K4858">
        <v>632</v>
      </c>
      <c r="L4858" t="s">
        <v>69</v>
      </c>
      <c r="W4858">
        <v>633</v>
      </c>
      <c r="X4858" t="s">
        <v>69</v>
      </c>
      <c r="Y4858" t="s">
        <v>69</v>
      </c>
      <c r="AL4858">
        <v>696</v>
      </c>
      <c r="AM4858" t="s">
        <v>69</v>
      </c>
      <c r="AN4858" t="s">
        <v>69</v>
      </c>
      <c r="AU4858">
        <v>633</v>
      </c>
      <c r="AV4858" t="s">
        <v>69</v>
      </c>
      <c r="AW4858" t="s">
        <v>69</v>
      </c>
      <c r="AX4858">
        <v>4</v>
      </c>
      <c r="AY4858" t="s">
        <v>3326</v>
      </c>
      <c r="AZ4858" t="s">
        <v>73</v>
      </c>
      <c r="BA4858" t="s">
        <v>73</v>
      </c>
      <c r="BB4858">
        <v>696</v>
      </c>
      <c r="BC4858" t="s">
        <v>69</v>
      </c>
      <c r="BD4858" t="s">
        <v>69</v>
      </c>
      <c r="BE4858">
        <v>4</v>
      </c>
      <c r="BF4858" t="s">
        <v>3327</v>
      </c>
      <c r="BG4858" t="s">
        <v>3328</v>
      </c>
      <c r="BH4858" t="s">
        <v>3329</v>
      </c>
      <c r="BO4858" t="s">
        <v>69</v>
      </c>
      <c r="BP4858" t="s">
        <v>93</v>
      </c>
      <c r="BQ4858" t="s">
        <v>76</v>
      </c>
    </row>
    <row r="4859" spans="1:69" x14ac:dyDescent="0.3">
      <c r="A4859">
        <v>608</v>
      </c>
      <c r="B4859" t="s">
        <v>3325</v>
      </c>
      <c r="C4859">
        <v>2</v>
      </c>
      <c r="D4859" t="s">
        <v>77</v>
      </c>
      <c r="E4859">
        <v>82</v>
      </c>
      <c r="F4859" t="s">
        <v>3312</v>
      </c>
      <c r="G4859" t="s">
        <v>90</v>
      </c>
      <c r="H4859" t="s">
        <v>90</v>
      </c>
      <c r="K4859">
        <v>632</v>
      </c>
      <c r="L4859" t="s">
        <v>78</v>
      </c>
      <c r="W4859">
        <v>633</v>
      </c>
      <c r="X4859" t="s">
        <v>78</v>
      </c>
      <c r="Y4859" t="s">
        <v>69</v>
      </c>
      <c r="AL4859">
        <v>696</v>
      </c>
      <c r="AM4859" t="s">
        <v>69</v>
      </c>
      <c r="AN4859" t="s">
        <v>69</v>
      </c>
      <c r="AU4859">
        <v>633</v>
      </c>
      <c r="AV4859" t="s">
        <v>78</v>
      </c>
      <c r="AW4859" t="s">
        <v>69</v>
      </c>
      <c r="AX4859">
        <v>4</v>
      </c>
      <c r="AY4859" t="s">
        <v>3326</v>
      </c>
      <c r="AZ4859" t="s">
        <v>80</v>
      </c>
      <c r="BA4859" t="s">
        <v>80</v>
      </c>
      <c r="BB4859">
        <v>696</v>
      </c>
      <c r="BC4859" t="s">
        <v>69</v>
      </c>
      <c r="BD4859" t="s">
        <v>69</v>
      </c>
      <c r="BE4859">
        <v>4</v>
      </c>
      <c r="BF4859" t="s">
        <v>3327</v>
      </c>
      <c r="BG4859" t="s">
        <v>3330</v>
      </c>
      <c r="BH4859" t="s">
        <v>3331</v>
      </c>
      <c r="BO4859" t="s">
        <v>90</v>
      </c>
      <c r="BP4859" t="s">
        <v>93</v>
      </c>
      <c r="BQ4859" t="s">
        <v>251</v>
      </c>
    </row>
    <row r="4860" spans="1:69" x14ac:dyDescent="0.3">
      <c r="A4860">
        <v>608</v>
      </c>
      <c r="B4860" t="s">
        <v>3325</v>
      </c>
      <c r="C4860">
        <v>3</v>
      </c>
      <c r="D4860" t="s">
        <v>83</v>
      </c>
      <c r="E4860">
        <v>82</v>
      </c>
      <c r="F4860" t="s">
        <v>3312</v>
      </c>
      <c r="G4860" t="s">
        <v>90</v>
      </c>
      <c r="H4860" t="s">
        <v>90</v>
      </c>
      <c r="K4860">
        <v>632</v>
      </c>
      <c r="L4860" t="s">
        <v>78</v>
      </c>
      <c r="W4860">
        <v>633</v>
      </c>
      <c r="X4860" t="s">
        <v>78</v>
      </c>
      <c r="Y4860" t="s">
        <v>78</v>
      </c>
      <c r="AL4860">
        <v>696</v>
      </c>
      <c r="AM4860" t="s">
        <v>78</v>
      </c>
      <c r="AN4860" t="s">
        <v>78</v>
      </c>
      <c r="AU4860">
        <v>633</v>
      </c>
      <c r="AV4860" t="s">
        <v>78</v>
      </c>
      <c r="AW4860" t="s">
        <v>78</v>
      </c>
      <c r="AX4860">
        <v>4</v>
      </c>
      <c r="AY4860" t="s">
        <v>3326</v>
      </c>
      <c r="AZ4860" t="s">
        <v>80</v>
      </c>
      <c r="BA4860" t="s">
        <v>80</v>
      </c>
      <c r="BB4860">
        <v>696</v>
      </c>
      <c r="BC4860" t="s">
        <v>78</v>
      </c>
      <c r="BD4860" t="s">
        <v>78</v>
      </c>
      <c r="BE4860">
        <v>4</v>
      </c>
      <c r="BF4860" t="s">
        <v>3327</v>
      </c>
      <c r="BG4860" t="s">
        <v>3332</v>
      </c>
      <c r="BH4860" t="s">
        <v>3333</v>
      </c>
      <c r="BO4860" t="s">
        <v>78</v>
      </c>
      <c r="BP4860" t="s">
        <v>93</v>
      </c>
      <c r="BQ4860" t="s">
        <v>82</v>
      </c>
    </row>
    <row r="4861" spans="1:69" x14ac:dyDescent="0.3">
      <c r="A4861">
        <v>608</v>
      </c>
      <c r="B4861" t="s">
        <v>3325</v>
      </c>
      <c r="C4861">
        <v>4</v>
      </c>
      <c r="D4861" t="s">
        <v>84</v>
      </c>
      <c r="E4861">
        <v>82</v>
      </c>
      <c r="F4861" t="s">
        <v>3312</v>
      </c>
      <c r="G4861" t="s">
        <v>90</v>
      </c>
      <c r="H4861" t="s">
        <v>90</v>
      </c>
      <c r="K4861">
        <v>632</v>
      </c>
      <c r="L4861" t="s">
        <v>78</v>
      </c>
      <c r="W4861">
        <v>633</v>
      </c>
      <c r="X4861" t="s">
        <v>78</v>
      </c>
      <c r="Y4861" t="s">
        <v>78</v>
      </c>
      <c r="AL4861">
        <v>696</v>
      </c>
      <c r="AM4861" t="s">
        <v>78</v>
      </c>
      <c r="AN4861" t="s">
        <v>78</v>
      </c>
      <c r="AU4861">
        <v>633</v>
      </c>
      <c r="AV4861" t="s">
        <v>78</v>
      </c>
      <c r="AW4861" t="s">
        <v>78</v>
      </c>
      <c r="AX4861">
        <v>4</v>
      </c>
      <c r="AY4861" t="s">
        <v>3326</v>
      </c>
      <c r="AZ4861" t="s">
        <v>80</v>
      </c>
      <c r="BA4861" t="s">
        <v>80</v>
      </c>
      <c r="BB4861">
        <v>696</v>
      </c>
      <c r="BC4861" t="s">
        <v>78</v>
      </c>
      <c r="BD4861" t="s">
        <v>78</v>
      </c>
      <c r="BE4861">
        <v>4</v>
      </c>
      <c r="BF4861" t="s">
        <v>3327</v>
      </c>
      <c r="BG4861" t="s">
        <v>3334</v>
      </c>
      <c r="BH4861" t="s">
        <v>3335</v>
      </c>
      <c r="BO4861" t="s">
        <v>78</v>
      </c>
      <c r="BP4861" t="s">
        <v>93</v>
      </c>
      <c r="BQ4861" t="s">
        <v>82</v>
      </c>
    </row>
    <row r="4862" spans="1:69" x14ac:dyDescent="0.3">
      <c r="A4862">
        <v>608</v>
      </c>
      <c r="B4862" t="s">
        <v>3325</v>
      </c>
      <c r="C4862">
        <v>5</v>
      </c>
      <c r="D4862" t="s">
        <v>85</v>
      </c>
      <c r="E4862">
        <v>82</v>
      </c>
      <c r="F4862" t="s">
        <v>3312</v>
      </c>
      <c r="G4862" t="s">
        <v>90</v>
      </c>
      <c r="H4862" t="s">
        <v>90</v>
      </c>
      <c r="K4862">
        <v>632</v>
      </c>
      <c r="L4862" t="s">
        <v>78</v>
      </c>
      <c r="W4862">
        <v>633</v>
      </c>
      <c r="X4862" t="s">
        <v>78</v>
      </c>
      <c r="Y4862" t="s">
        <v>78</v>
      </c>
      <c r="AL4862">
        <v>696</v>
      </c>
      <c r="AM4862" t="s">
        <v>78</v>
      </c>
      <c r="AN4862" t="s">
        <v>78</v>
      </c>
      <c r="AU4862">
        <v>633</v>
      </c>
      <c r="AV4862" t="s">
        <v>78</v>
      </c>
      <c r="AW4862" t="s">
        <v>78</v>
      </c>
      <c r="AX4862">
        <v>4</v>
      </c>
      <c r="AY4862" t="s">
        <v>3326</v>
      </c>
      <c r="AZ4862" t="s">
        <v>80</v>
      </c>
      <c r="BA4862" t="s">
        <v>73</v>
      </c>
      <c r="BB4862">
        <v>696</v>
      </c>
      <c r="BC4862" t="s">
        <v>78</v>
      </c>
      <c r="BD4862" t="s">
        <v>78</v>
      </c>
      <c r="BE4862">
        <v>4</v>
      </c>
      <c r="BF4862" t="s">
        <v>3327</v>
      </c>
      <c r="BG4862" t="s">
        <v>3332</v>
      </c>
      <c r="BH4862" t="s">
        <v>3333</v>
      </c>
      <c r="BO4862" t="s">
        <v>78</v>
      </c>
      <c r="BP4862" t="s">
        <v>93</v>
      </c>
      <c r="BQ4862" t="s">
        <v>82</v>
      </c>
    </row>
    <row r="4863" spans="1:69" x14ac:dyDescent="0.3">
      <c r="A4863">
        <v>608</v>
      </c>
      <c r="B4863" t="s">
        <v>3325</v>
      </c>
      <c r="C4863">
        <v>6</v>
      </c>
      <c r="D4863" t="s">
        <v>86</v>
      </c>
      <c r="E4863">
        <v>82</v>
      </c>
      <c r="F4863" t="s">
        <v>3312</v>
      </c>
      <c r="G4863" t="s">
        <v>90</v>
      </c>
      <c r="H4863" t="s">
        <v>90</v>
      </c>
      <c r="K4863">
        <v>632</v>
      </c>
      <c r="L4863" t="s">
        <v>69</v>
      </c>
      <c r="W4863">
        <v>633</v>
      </c>
      <c r="X4863" t="s">
        <v>69</v>
      </c>
      <c r="Y4863" t="s">
        <v>69</v>
      </c>
      <c r="AL4863">
        <v>696</v>
      </c>
      <c r="AM4863" t="s">
        <v>78</v>
      </c>
      <c r="AN4863" t="s">
        <v>69</v>
      </c>
      <c r="AU4863">
        <v>633</v>
      </c>
      <c r="AV4863" t="s">
        <v>69</v>
      </c>
      <c r="AW4863" t="s">
        <v>69</v>
      </c>
      <c r="AX4863">
        <v>4</v>
      </c>
      <c r="AY4863" t="s">
        <v>3326</v>
      </c>
      <c r="AZ4863" t="s">
        <v>80</v>
      </c>
      <c r="BA4863" t="s">
        <v>80</v>
      </c>
      <c r="BB4863">
        <v>696</v>
      </c>
      <c r="BC4863" t="s">
        <v>78</v>
      </c>
      <c r="BD4863" t="s">
        <v>69</v>
      </c>
      <c r="BE4863">
        <v>4</v>
      </c>
      <c r="BF4863" t="s">
        <v>3327</v>
      </c>
      <c r="BG4863" t="s">
        <v>3330</v>
      </c>
      <c r="BH4863" t="s">
        <v>3336</v>
      </c>
      <c r="BO4863" t="s">
        <v>90</v>
      </c>
      <c r="BP4863" t="s">
        <v>93</v>
      </c>
      <c r="BQ4863" t="s">
        <v>251</v>
      </c>
    </row>
    <row r="4864" spans="1:69" x14ac:dyDescent="0.3">
      <c r="A4864">
        <v>608</v>
      </c>
      <c r="B4864" t="s">
        <v>3325</v>
      </c>
      <c r="C4864">
        <v>7</v>
      </c>
      <c r="D4864" t="s">
        <v>87</v>
      </c>
      <c r="E4864">
        <v>82</v>
      </c>
      <c r="F4864" t="s">
        <v>3312</v>
      </c>
      <c r="G4864" t="s">
        <v>90</v>
      </c>
      <c r="H4864" t="s">
        <v>90</v>
      </c>
      <c r="K4864">
        <v>632</v>
      </c>
      <c r="L4864" t="s">
        <v>69</v>
      </c>
      <c r="W4864">
        <v>633</v>
      </c>
      <c r="X4864" t="s">
        <v>69</v>
      </c>
      <c r="Y4864" t="s">
        <v>69</v>
      </c>
      <c r="AL4864">
        <v>696</v>
      </c>
      <c r="AM4864" t="s">
        <v>78</v>
      </c>
      <c r="AN4864" t="s">
        <v>69</v>
      </c>
      <c r="AU4864">
        <v>633</v>
      </c>
      <c r="AV4864" t="s">
        <v>69</v>
      </c>
      <c r="AW4864" t="s">
        <v>69</v>
      </c>
      <c r="AX4864">
        <v>4</v>
      </c>
      <c r="AY4864" t="s">
        <v>3326</v>
      </c>
      <c r="AZ4864" t="s">
        <v>80</v>
      </c>
      <c r="BA4864" t="s">
        <v>80</v>
      </c>
      <c r="BB4864">
        <v>696</v>
      </c>
      <c r="BC4864" t="s">
        <v>78</v>
      </c>
      <c r="BD4864" t="s">
        <v>69</v>
      </c>
      <c r="BE4864">
        <v>4</v>
      </c>
      <c r="BF4864" t="s">
        <v>3327</v>
      </c>
      <c r="BG4864" t="s">
        <v>3330</v>
      </c>
      <c r="BH4864" t="s">
        <v>3336</v>
      </c>
      <c r="BO4864" t="s">
        <v>90</v>
      </c>
      <c r="BP4864" t="s">
        <v>93</v>
      </c>
      <c r="BQ4864" t="s">
        <v>251</v>
      </c>
    </row>
    <row r="4865" spans="1:69" x14ac:dyDescent="0.3">
      <c r="A4865">
        <v>608</v>
      </c>
      <c r="B4865" t="s">
        <v>3325</v>
      </c>
      <c r="C4865">
        <v>8</v>
      </c>
      <c r="D4865" t="s">
        <v>88</v>
      </c>
      <c r="E4865">
        <v>82</v>
      </c>
      <c r="F4865" t="s">
        <v>3312</v>
      </c>
      <c r="G4865" t="s">
        <v>90</v>
      </c>
      <c r="H4865" t="s">
        <v>90</v>
      </c>
      <c r="K4865">
        <v>632</v>
      </c>
      <c r="L4865" t="s">
        <v>78</v>
      </c>
      <c r="W4865">
        <v>633</v>
      </c>
      <c r="X4865" t="s">
        <v>78</v>
      </c>
      <c r="Y4865" t="s">
        <v>78</v>
      </c>
      <c r="AL4865">
        <v>696</v>
      </c>
      <c r="AM4865" t="s">
        <v>78</v>
      </c>
      <c r="AN4865" t="s">
        <v>78</v>
      </c>
      <c r="AU4865">
        <v>633</v>
      </c>
      <c r="AV4865" t="s">
        <v>78</v>
      </c>
      <c r="AW4865" t="s">
        <v>78</v>
      </c>
      <c r="AX4865">
        <v>4</v>
      </c>
      <c r="AY4865" t="s">
        <v>3326</v>
      </c>
      <c r="AZ4865" t="s">
        <v>80</v>
      </c>
      <c r="BA4865" t="s">
        <v>80</v>
      </c>
      <c r="BB4865">
        <v>696</v>
      </c>
      <c r="BC4865" t="s">
        <v>78</v>
      </c>
      <c r="BD4865" t="s">
        <v>78</v>
      </c>
      <c r="BE4865">
        <v>4</v>
      </c>
      <c r="BF4865" t="s">
        <v>3327</v>
      </c>
      <c r="BG4865" t="s">
        <v>3332</v>
      </c>
      <c r="BH4865" t="s">
        <v>3333</v>
      </c>
      <c r="BO4865" t="s">
        <v>78</v>
      </c>
      <c r="BP4865" t="s">
        <v>93</v>
      </c>
      <c r="BQ4865" t="s">
        <v>82</v>
      </c>
    </row>
    <row r="4866" spans="1:69" x14ac:dyDescent="0.3">
      <c r="A4866">
        <v>609</v>
      </c>
      <c r="B4866" t="s">
        <v>240</v>
      </c>
      <c r="C4866">
        <v>1</v>
      </c>
      <c r="D4866" t="s">
        <v>67</v>
      </c>
      <c r="E4866">
        <v>82</v>
      </c>
      <c r="F4866" t="s">
        <v>3312</v>
      </c>
      <c r="G4866" t="s">
        <v>90</v>
      </c>
      <c r="H4866" t="s">
        <v>90</v>
      </c>
      <c r="K4866">
        <v>633</v>
      </c>
      <c r="L4866" t="s">
        <v>69</v>
      </c>
      <c r="Q4866">
        <v>34</v>
      </c>
      <c r="R4866" t="s">
        <v>69</v>
      </c>
      <c r="S4866" t="s">
        <v>69</v>
      </c>
      <c r="W4866">
        <v>109</v>
      </c>
      <c r="X4866" t="s">
        <v>90</v>
      </c>
      <c r="Y4866" t="s">
        <v>90</v>
      </c>
      <c r="AL4866">
        <v>632</v>
      </c>
      <c r="AM4866" t="s">
        <v>69</v>
      </c>
      <c r="AN4866" t="s">
        <v>69</v>
      </c>
      <c r="AU4866" t="s">
        <v>3337</v>
      </c>
      <c r="AV4866" t="s">
        <v>95</v>
      </c>
      <c r="AW4866" t="s">
        <v>95</v>
      </c>
      <c r="AX4866" t="s">
        <v>1337</v>
      </c>
      <c r="AY4866" t="s">
        <v>3338</v>
      </c>
      <c r="AZ4866" t="s">
        <v>428</v>
      </c>
      <c r="BA4866" t="s">
        <v>95</v>
      </c>
      <c r="BB4866">
        <v>632</v>
      </c>
      <c r="BC4866" t="s">
        <v>69</v>
      </c>
      <c r="BD4866" t="s">
        <v>69</v>
      </c>
      <c r="BE4866">
        <v>4</v>
      </c>
      <c r="BF4866">
        <v>696</v>
      </c>
      <c r="BG4866" t="s">
        <v>69</v>
      </c>
      <c r="BH4866" t="s">
        <v>69</v>
      </c>
      <c r="BO4866" t="s">
        <v>69</v>
      </c>
      <c r="BP4866" t="s">
        <v>93</v>
      </c>
      <c r="BQ4866" t="s">
        <v>129</v>
      </c>
    </row>
    <row r="4867" spans="1:69" x14ac:dyDescent="0.3">
      <c r="A4867">
        <v>609</v>
      </c>
      <c r="B4867" t="s">
        <v>240</v>
      </c>
      <c r="C4867">
        <v>2</v>
      </c>
      <c r="D4867" t="s">
        <v>77</v>
      </c>
      <c r="E4867">
        <v>82</v>
      </c>
      <c r="F4867" t="s">
        <v>3312</v>
      </c>
      <c r="G4867" t="s">
        <v>90</v>
      </c>
      <c r="H4867" t="s">
        <v>90</v>
      </c>
      <c r="K4867">
        <v>633</v>
      </c>
      <c r="L4867" t="s">
        <v>78</v>
      </c>
      <c r="Q4867">
        <v>34</v>
      </c>
      <c r="R4867" t="s">
        <v>78</v>
      </c>
      <c r="S4867" t="s">
        <v>78</v>
      </c>
      <c r="W4867">
        <v>109</v>
      </c>
      <c r="X4867" t="s">
        <v>90</v>
      </c>
      <c r="Y4867" t="s">
        <v>90</v>
      </c>
      <c r="AL4867">
        <v>632</v>
      </c>
      <c r="AM4867" t="s">
        <v>78</v>
      </c>
      <c r="AN4867" t="s">
        <v>69</v>
      </c>
      <c r="AU4867" t="s">
        <v>3337</v>
      </c>
      <c r="AV4867" t="s">
        <v>92</v>
      </c>
      <c r="AW4867" t="s">
        <v>92</v>
      </c>
      <c r="AX4867" t="s">
        <v>1337</v>
      </c>
      <c r="AY4867" t="s">
        <v>3338</v>
      </c>
      <c r="AZ4867" t="s">
        <v>428</v>
      </c>
      <c r="BA4867" t="s">
        <v>92</v>
      </c>
      <c r="BB4867">
        <v>632</v>
      </c>
      <c r="BC4867" t="s">
        <v>78</v>
      </c>
      <c r="BD4867" t="s">
        <v>69</v>
      </c>
      <c r="BE4867">
        <v>4</v>
      </c>
      <c r="BF4867">
        <v>696</v>
      </c>
      <c r="BG4867" t="s">
        <v>69</v>
      </c>
      <c r="BH4867" t="s">
        <v>69</v>
      </c>
      <c r="BO4867" t="s">
        <v>78</v>
      </c>
      <c r="BP4867" t="s">
        <v>93</v>
      </c>
      <c r="BQ4867" t="s">
        <v>109</v>
      </c>
    </row>
    <row r="4868" spans="1:69" x14ac:dyDescent="0.3">
      <c r="A4868">
        <v>609</v>
      </c>
      <c r="B4868" t="s">
        <v>240</v>
      </c>
      <c r="C4868">
        <v>3</v>
      </c>
      <c r="D4868" t="s">
        <v>83</v>
      </c>
      <c r="E4868">
        <v>82</v>
      </c>
      <c r="F4868" t="s">
        <v>3312</v>
      </c>
      <c r="G4868" t="s">
        <v>90</v>
      </c>
      <c r="H4868" t="s">
        <v>90</v>
      </c>
      <c r="K4868">
        <v>633</v>
      </c>
      <c r="L4868" t="s">
        <v>78</v>
      </c>
      <c r="Q4868">
        <v>34</v>
      </c>
      <c r="R4868" t="s">
        <v>78</v>
      </c>
      <c r="S4868" t="s">
        <v>78</v>
      </c>
      <c r="W4868">
        <v>109</v>
      </c>
      <c r="X4868" t="s">
        <v>90</v>
      </c>
      <c r="Y4868" t="s">
        <v>90</v>
      </c>
      <c r="AL4868">
        <v>632</v>
      </c>
      <c r="AM4868" t="s">
        <v>78</v>
      </c>
      <c r="AN4868" t="s">
        <v>78</v>
      </c>
      <c r="AU4868" t="s">
        <v>3337</v>
      </c>
      <c r="AV4868" t="s">
        <v>92</v>
      </c>
      <c r="AW4868" t="s">
        <v>92</v>
      </c>
      <c r="AX4868" t="s">
        <v>1337</v>
      </c>
      <c r="AY4868" t="s">
        <v>3338</v>
      </c>
      <c r="AZ4868" t="s">
        <v>428</v>
      </c>
      <c r="BA4868" t="s">
        <v>92</v>
      </c>
      <c r="BB4868">
        <v>632</v>
      </c>
      <c r="BC4868" t="s">
        <v>78</v>
      </c>
      <c r="BD4868" t="s">
        <v>78</v>
      </c>
      <c r="BE4868">
        <v>4</v>
      </c>
      <c r="BF4868">
        <v>696</v>
      </c>
      <c r="BG4868" t="s">
        <v>78</v>
      </c>
      <c r="BH4868" t="s">
        <v>78</v>
      </c>
      <c r="BO4868" t="s">
        <v>78</v>
      </c>
      <c r="BP4868" t="s">
        <v>93</v>
      </c>
      <c r="BQ4868" t="s">
        <v>109</v>
      </c>
    </row>
    <row r="4869" spans="1:69" x14ac:dyDescent="0.3">
      <c r="A4869">
        <v>609</v>
      </c>
      <c r="B4869" t="s">
        <v>240</v>
      </c>
      <c r="C4869">
        <v>4</v>
      </c>
      <c r="D4869" t="s">
        <v>84</v>
      </c>
      <c r="E4869">
        <v>82</v>
      </c>
      <c r="F4869" t="s">
        <v>3312</v>
      </c>
      <c r="G4869" t="s">
        <v>90</v>
      </c>
      <c r="H4869" t="s">
        <v>90</v>
      </c>
      <c r="K4869">
        <v>633</v>
      </c>
      <c r="L4869" t="s">
        <v>78</v>
      </c>
      <c r="Q4869">
        <v>34</v>
      </c>
      <c r="R4869" t="s">
        <v>78</v>
      </c>
      <c r="S4869" t="s">
        <v>78</v>
      </c>
      <c r="W4869">
        <v>109</v>
      </c>
      <c r="X4869" t="s">
        <v>90</v>
      </c>
      <c r="Y4869" t="s">
        <v>90</v>
      </c>
      <c r="AL4869">
        <v>632</v>
      </c>
      <c r="AM4869" t="s">
        <v>78</v>
      </c>
      <c r="AN4869" t="s">
        <v>78</v>
      </c>
      <c r="AU4869" t="s">
        <v>3337</v>
      </c>
      <c r="AV4869" t="s">
        <v>92</v>
      </c>
      <c r="AW4869" t="s">
        <v>92</v>
      </c>
      <c r="AX4869" t="s">
        <v>1337</v>
      </c>
      <c r="AY4869" t="s">
        <v>3338</v>
      </c>
      <c r="AZ4869" t="s">
        <v>428</v>
      </c>
      <c r="BA4869" t="s">
        <v>92</v>
      </c>
      <c r="BB4869">
        <v>632</v>
      </c>
      <c r="BC4869" t="s">
        <v>78</v>
      </c>
      <c r="BD4869" t="s">
        <v>78</v>
      </c>
      <c r="BE4869">
        <v>4</v>
      </c>
      <c r="BF4869">
        <v>696</v>
      </c>
      <c r="BG4869" t="s">
        <v>78</v>
      </c>
      <c r="BH4869" t="s">
        <v>78</v>
      </c>
      <c r="BO4869" t="s">
        <v>78</v>
      </c>
      <c r="BP4869" t="s">
        <v>93</v>
      </c>
      <c r="BQ4869" t="s">
        <v>109</v>
      </c>
    </row>
    <row r="4870" spans="1:69" x14ac:dyDescent="0.3">
      <c r="A4870">
        <v>609</v>
      </c>
      <c r="B4870" t="s">
        <v>240</v>
      </c>
      <c r="C4870">
        <v>5</v>
      </c>
      <c r="D4870" t="s">
        <v>85</v>
      </c>
      <c r="E4870">
        <v>82</v>
      </c>
      <c r="F4870" t="s">
        <v>3312</v>
      </c>
      <c r="G4870" t="s">
        <v>90</v>
      </c>
      <c r="H4870" t="s">
        <v>90</v>
      </c>
      <c r="K4870">
        <v>633</v>
      </c>
      <c r="L4870" t="s">
        <v>78</v>
      </c>
      <c r="Q4870">
        <v>34</v>
      </c>
      <c r="R4870" t="s">
        <v>78</v>
      </c>
      <c r="S4870" t="s">
        <v>69</v>
      </c>
      <c r="W4870">
        <v>109</v>
      </c>
      <c r="X4870" t="s">
        <v>90</v>
      </c>
      <c r="Y4870" t="s">
        <v>90</v>
      </c>
      <c r="AL4870">
        <v>632</v>
      </c>
      <c r="AM4870" t="s">
        <v>78</v>
      </c>
      <c r="AN4870" t="s">
        <v>78</v>
      </c>
      <c r="AU4870" t="s">
        <v>3337</v>
      </c>
      <c r="AV4870" t="s">
        <v>92</v>
      </c>
      <c r="AW4870" t="s">
        <v>95</v>
      </c>
      <c r="AX4870" t="s">
        <v>1337</v>
      </c>
      <c r="AY4870" t="s">
        <v>3338</v>
      </c>
      <c r="AZ4870" t="s">
        <v>428</v>
      </c>
      <c r="BA4870" t="s">
        <v>92</v>
      </c>
      <c r="BB4870">
        <v>632</v>
      </c>
      <c r="BC4870" t="s">
        <v>78</v>
      </c>
      <c r="BD4870" t="s">
        <v>78</v>
      </c>
      <c r="BE4870">
        <v>4</v>
      </c>
      <c r="BF4870">
        <v>696</v>
      </c>
      <c r="BG4870" t="s">
        <v>78</v>
      </c>
      <c r="BH4870" t="s">
        <v>78</v>
      </c>
      <c r="BO4870" t="s">
        <v>78</v>
      </c>
      <c r="BP4870" t="s">
        <v>93</v>
      </c>
      <c r="BQ4870" t="s">
        <v>109</v>
      </c>
    </row>
    <row r="4871" spans="1:69" x14ac:dyDescent="0.3">
      <c r="A4871">
        <v>609</v>
      </c>
      <c r="B4871" t="s">
        <v>240</v>
      </c>
      <c r="C4871">
        <v>6</v>
      </c>
      <c r="D4871" t="s">
        <v>86</v>
      </c>
      <c r="E4871">
        <v>82</v>
      </c>
      <c r="F4871" t="s">
        <v>3312</v>
      </c>
      <c r="G4871" t="s">
        <v>90</v>
      </c>
      <c r="H4871" t="s">
        <v>90</v>
      </c>
      <c r="K4871">
        <v>633</v>
      </c>
      <c r="L4871" t="s">
        <v>69</v>
      </c>
      <c r="Q4871">
        <v>34</v>
      </c>
      <c r="R4871" t="s">
        <v>78</v>
      </c>
      <c r="S4871" t="s">
        <v>78</v>
      </c>
      <c r="W4871">
        <v>109</v>
      </c>
      <c r="X4871" t="s">
        <v>90</v>
      </c>
      <c r="Y4871" t="s">
        <v>90</v>
      </c>
      <c r="AL4871">
        <v>632</v>
      </c>
      <c r="AM4871" t="s">
        <v>69</v>
      </c>
      <c r="AN4871" t="s">
        <v>69</v>
      </c>
      <c r="AU4871" t="s">
        <v>3337</v>
      </c>
      <c r="AV4871" t="s">
        <v>92</v>
      </c>
      <c r="AW4871" t="s">
        <v>92</v>
      </c>
      <c r="AX4871" t="s">
        <v>1337</v>
      </c>
      <c r="AY4871" t="s">
        <v>3338</v>
      </c>
      <c r="AZ4871" t="s">
        <v>428</v>
      </c>
      <c r="BA4871" t="s">
        <v>92</v>
      </c>
      <c r="BB4871">
        <v>632</v>
      </c>
      <c r="BC4871" t="s">
        <v>69</v>
      </c>
      <c r="BD4871" t="s">
        <v>69</v>
      </c>
      <c r="BE4871">
        <v>4</v>
      </c>
      <c r="BF4871">
        <v>696</v>
      </c>
      <c r="BG4871" t="s">
        <v>78</v>
      </c>
      <c r="BH4871" t="s">
        <v>69</v>
      </c>
      <c r="BO4871" t="s">
        <v>90</v>
      </c>
      <c r="BP4871" t="s">
        <v>93</v>
      </c>
      <c r="BQ4871" t="s">
        <v>94</v>
      </c>
    </row>
    <row r="4872" spans="1:69" x14ac:dyDescent="0.3">
      <c r="A4872">
        <v>609</v>
      </c>
      <c r="B4872" t="s">
        <v>240</v>
      </c>
      <c r="C4872">
        <v>7</v>
      </c>
      <c r="D4872" t="s">
        <v>87</v>
      </c>
      <c r="E4872">
        <v>82</v>
      </c>
      <c r="F4872" t="s">
        <v>3312</v>
      </c>
      <c r="G4872" t="s">
        <v>90</v>
      </c>
      <c r="H4872" t="s">
        <v>90</v>
      </c>
      <c r="K4872">
        <v>633</v>
      </c>
      <c r="L4872" t="s">
        <v>69</v>
      </c>
      <c r="Q4872">
        <v>34</v>
      </c>
      <c r="R4872" t="s">
        <v>78</v>
      </c>
      <c r="S4872" t="s">
        <v>78</v>
      </c>
      <c r="W4872">
        <v>109</v>
      </c>
      <c r="X4872" t="s">
        <v>90</v>
      </c>
      <c r="Y4872" t="s">
        <v>90</v>
      </c>
      <c r="AL4872">
        <v>632</v>
      </c>
      <c r="AM4872" t="s">
        <v>69</v>
      </c>
      <c r="AN4872" t="s">
        <v>69</v>
      </c>
      <c r="AU4872" t="s">
        <v>3337</v>
      </c>
      <c r="AV4872" t="s">
        <v>92</v>
      </c>
      <c r="AW4872" t="s">
        <v>92</v>
      </c>
      <c r="AX4872" t="s">
        <v>1337</v>
      </c>
      <c r="AY4872" t="s">
        <v>3338</v>
      </c>
      <c r="AZ4872" t="s">
        <v>428</v>
      </c>
      <c r="BA4872" t="s">
        <v>92</v>
      </c>
      <c r="BB4872">
        <v>632</v>
      </c>
      <c r="BC4872" t="s">
        <v>69</v>
      </c>
      <c r="BD4872" t="s">
        <v>69</v>
      </c>
      <c r="BE4872">
        <v>4</v>
      </c>
      <c r="BF4872">
        <v>696</v>
      </c>
      <c r="BG4872" t="s">
        <v>78</v>
      </c>
      <c r="BH4872" t="s">
        <v>69</v>
      </c>
      <c r="BO4872" t="s">
        <v>90</v>
      </c>
      <c r="BP4872" t="s">
        <v>93</v>
      </c>
      <c r="BQ4872" t="s">
        <v>94</v>
      </c>
    </row>
    <row r="4873" spans="1:69" x14ac:dyDescent="0.3">
      <c r="A4873">
        <v>609</v>
      </c>
      <c r="B4873" t="s">
        <v>240</v>
      </c>
      <c r="C4873">
        <v>8</v>
      </c>
      <c r="D4873" t="s">
        <v>88</v>
      </c>
      <c r="E4873">
        <v>82</v>
      </c>
      <c r="F4873" t="s">
        <v>3312</v>
      </c>
      <c r="G4873" t="s">
        <v>90</v>
      </c>
      <c r="H4873" t="s">
        <v>90</v>
      </c>
      <c r="K4873">
        <v>633</v>
      </c>
      <c r="L4873" t="s">
        <v>78</v>
      </c>
      <c r="Q4873">
        <v>34</v>
      </c>
      <c r="R4873" t="s">
        <v>78</v>
      </c>
      <c r="S4873" t="s">
        <v>78</v>
      </c>
      <c r="W4873">
        <v>109</v>
      </c>
      <c r="X4873" t="s">
        <v>90</v>
      </c>
      <c r="Y4873" t="s">
        <v>90</v>
      </c>
      <c r="AL4873">
        <v>632</v>
      </c>
      <c r="AM4873" t="s">
        <v>78</v>
      </c>
      <c r="AN4873" t="s">
        <v>78</v>
      </c>
      <c r="AU4873" t="s">
        <v>3337</v>
      </c>
      <c r="AV4873" t="s">
        <v>92</v>
      </c>
      <c r="AW4873" t="s">
        <v>92</v>
      </c>
      <c r="AX4873" t="s">
        <v>1337</v>
      </c>
      <c r="AY4873" t="s">
        <v>3338</v>
      </c>
      <c r="AZ4873" t="s">
        <v>428</v>
      </c>
      <c r="BA4873" t="s">
        <v>92</v>
      </c>
      <c r="BB4873">
        <v>632</v>
      </c>
      <c r="BC4873" t="s">
        <v>78</v>
      </c>
      <c r="BD4873" t="s">
        <v>78</v>
      </c>
      <c r="BE4873">
        <v>4</v>
      </c>
      <c r="BF4873">
        <v>696</v>
      </c>
      <c r="BG4873" t="s">
        <v>78</v>
      </c>
      <c r="BH4873" t="s">
        <v>78</v>
      </c>
      <c r="BO4873" t="s">
        <v>78</v>
      </c>
      <c r="BP4873" t="s">
        <v>93</v>
      </c>
      <c r="BQ4873" t="s">
        <v>109</v>
      </c>
    </row>
    <row r="4874" spans="1:69" x14ac:dyDescent="0.3">
      <c r="A4874">
        <v>610</v>
      </c>
      <c r="B4874" t="s">
        <v>241</v>
      </c>
      <c r="C4874">
        <v>1</v>
      </c>
      <c r="D4874" t="s">
        <v>67</v>
      </c>
      <c r="E4874">
        <v>82</v>
      </c>
      <c r="F4874" t="s">
        <v>3312</v>
      </c>
      <c r="G4874" t="s">
        <v>90</v>
      </c>
      <c r="H4874" t="s">
        <v>90</v>
      </c>
      <c r="K4874">
        <v>634</v>
      </c>
      <c r="L4874" t="s">
        <v>69</v>
      </c>
      <c r="W4874">
        <v>624</v>
      </c>
      <c r="X4874" t="s">
        <v>69</v>
      </c>
      <c r="Y4874" t="s">
        <v>69</v>
      </c>
      <c r="AU4874">
        <v>624</v>
      </c>
      <c r="AV4874" t="s">
        <v>69</v>
      </c>
      <c r="AW4874" t="s">
        <v>69</v>
      </c>
      <c r="AX4874">
        <v>4</v>
      </c>
      <c r="AY4874" t="s">
        <v>3324</v>
      </c>
      <c r="AZ4874" t="s">
        <v>95</v>
      </c>
      <c r="BA4874" t="s">
        <v>95</v>
      </c>
      <c r="BO4874" t="s">
        <v>69</v>
      </c>
      <c r="BP4874" t="s">
        <v>93</v>
      </c>
      <c r="BQ4874" t="s">
        <v>225</v>
      </c>
    </row>
    <row r="4875" spans="1:69" x14ac:dyDescent="0.3">
      <c r="A4875">
        <v>610</v>
      </c>
      <c r="B4875" t="s">
        <v>241</v>
      </c>
      <c r="C4875">
        <v>2</v>
      </c>
      <c r="D4875" t="s">
        <v>77</v>
      </c>
      <c r="E4875">
        <v>82</v>
      </c>
      <c r="F4875" t="s">
        <v>3312</v>
      </c>
      <c r="G4875" t="s">
        <v>90</v>
      </c>
      <c r="H4875" t="s">
        <v>90</v>
      </c>
      <c r="K4875">
        <v>634</v>
      </c>
      <c r="L4875" t="s">
        <v>78</v>
      </c>
      <c r="W4875">
        <v>624</v>
      </c>
      <c r="X4875" t="s">
        <v>78</v>
      </c>
      <c r="Y4875" t="s">
        <v>69</v>
      </c>
      <c r="AU4875">
        <v>624</v>
      </c>
      <c r="AV4875" t="s">
        <v>78</v>
      </c>
      <c r="AW4875" t="s">
        <v>69</v>
      </c>
      <c r="AX4875">
        <v>4</v>
      </c>
      <c r="AY4875" t="s">
        <v>3324</v>
      </c>
      <c r="AZ4875" t="s">
        <v>92</v>
      </c>
      <c r="BA4875" t="s">
        <v>92</v>
      </c>
      <c r="BO4875" t="s">
        <v>78</v>
      </c>
      <c r="BP4875" t="s">
        <v>93</v>
      </c>
      <c r="BQ4875" t="s">
        <v>224</v>
      </c>
    </row>
    <row r="4876" spans="1:69" x14ac:dyDescent="0.3">
      <c r="A4876">
        <v>610</v>
      </c>
      <c r="B4876" t="s">
        <v>241</v>
      </c>
      <c r="C4876">
        <v>3</v>
      </c>
      <c r="D4876" t="s">
        <v>83</v>
      </c>
      <c r="E4876">
        <v>82</v>
      </c>
      <c r="F4876" t="s">
        <v>3312</v>
      </c>
      <c r="G4876" t="s">
        <v>90</v>
      </c>
      <c r="H4876" t="s">
        <v>90</v>
      </c>
      <c r="K4876">
        <v>634</v>
      </c>
      <c r="L4876" t="s">
        <v>78</v>
      </c>
      <c r="W4876">
        <v>624</v>
      </c>
      <c r="X4876" t="s">
        <v>78</v>
      </c>
      <c r="Y4876" t="s">
        <v>78</v>
      </c>
      <c r="AU4876">
        <v>624</v>
      </c>
      <c r="AV4876" t="s">
        <v>78</v>
      </c>
      <c r="AW4876" t="s">
        <v>78</v>
      </c>
      <c r="AX4876">
        <v>4</v>
      </c>
      <c r="AY4876" t="s">
        <v>3324</v>
      </c>
      <c r="AZ4876" t="s">
        <v>92</v>
      </c>
      <c r="BA4876" t="s">
        <v>92</v>
      </c>
      <c r="BO4876" t="s">
        <v>78</v>
      </c>
      <c r="BP4876" t="s">
        <v>93</v>
      </c>
      <c r="BQ4876" t="s">
        <v>224</v>
      </c>
    </row>
    <row r="4877" spans="1:69" x14ac:dyDescent="0.3">
      <c r="A4877">
        <v>610</v>
      </c>
      <c r="B4877" t="s">
        <v>241</v>
      </c>
      <c r="C4877">
        <v>4</v>
      </c>
      <c r="D4877" t="s">
        <v>84</v>
      </c>
      <c r="E4877">
        <v>82</v>
      </c>
      <c r="F4877" t="s">
        <v>3312</v>
      </c>
      <c r="G4877" t="s">
        <v>90</v>
      </c>
      <c r="H4877" t="s">
        <v>90</v>
      </c>
      <c r="K4877">
        <v>634</v>
      </c>
      <c r="L4877" t="s">
        <v>78</v>
      </c>
      <c r="W4877">
        <v>624</v>
      </c>
      <c r="X4877" t="s">
        <v>78</v>
      </c>
      <c r="Y4877" t="s">
        <v>78</v>
      </c>
      <c r="AU4877">
        <v>624</v>
      </c>
      <c r="AV4877" t="s">
        <v>78</v>
      </c>
      <c r="AW4877" t="s">
        <v>78</v>
      </c>
      <c r="AX4877">
        <v>4</v>
      </c>
      <c r="AY4877" t="s">
        <v>3324</v>
      </c>
      <c r="AZ4877" t="s">
        <v>92</v>
      </c>
      <c r="BA4877" t="s">
        <v>92</v>
      </c>
      <c r="BO4877" t="s">
        <v>78</v>
      </c>
      <c r="BP4877" t="s">
        <v>93</v>
      </c>
      <c r="BQ4877" t="s">
        <v>224</v>
      </c>
    </row>
    <row r="4878" spans="1:69" x14ac:dyDescent="0.3">
      <c r="A4878">
        <v>610</v>
      </c>
      <c r="B4878" t="s">
        <v>241</v>
      </c>
      <c r="C4878">
        <v>5</v>
      </c>
      <c r="D4878" t="s">
        <v>85</v>
      </c>
      <c r="E4878">
        <v>82</v>
      </c>
      <c r="F4878" t="s">
        <v>3312</v>
      </c>
      <c r="G4878" t="s">
        <v>90</v>
      </c>
      <c r="H4878" t="s">
        <v>90</v>
      </c>
      <c r="K4878">
        <v>634</v>
      </c>
      <c r="L4878" t="s">
        <v>78</v>
      </c>
      <c r="W4878">
        <v>624</v>
      </c>
      <c r="X4878" t="s">
        <v>78</v>
      </c>
      <c r="Y4878" t="s">
        <v>78</v>
      </c>
      <c r="AU4878">
        <v>624</v>
      </c>
      <c r="AV4878" t="s">
        <v>78</v>
      </c>
      <c r="AW4878" t="s">
        <v>78</v>
      </c>
      <c r="AX4878">
        <v>4</v>
      </c>
      <c r="AY4878" t="s">
        <v>3324</v>
      </c>
      <c r="AZ4878" t="s">
        <v>92</v>
      </c>
      <c r="BA4878" t="s">
        <v>95</v>
      </c>
      <c r="BO4878" t="s">
        <v>78</v>
      </c>
      <c r="BP4878" t="s">
        <v>93</v>
      </c>
      <c r="BQ4878" t="s">
        <v>224</v>
      </c>
    </row>
    <row r="4879" spans="1:69" x14ac:dyDescent="0.3">
      <c r="A4879">
        <v>610</v>
      </c>
      <c r="B4879" t="s">
        <v>241</v>
      </c>
      <c r="C4879">
        <v>6</v>
      </c>
      <c r="D4879" t="s">
        <v>86</v>
      </c>
      <c r="E4879">
        <v>82</v>
      </c>
      <c r="F4879" t="s">
        <v>3312</v>
      </c>
      <c r="G4879" t="s">
        <v>90</v>
      </c>
      <c r="H4879" t="s">
        <v>90</v>
      </c>
      <c r="K4879">
        <v>634</v>
      </c>
      <c r="L4879" t="s">
        <v>78</v>
      </c>
      <c r="W4879">
        <v>624</v>
      </c>
      <c r="X4879" t="s">
        <v>78</v>
      </c>
      <c r="Y4879" t="s">
        <v>69</v>
      </c>
      <c r="AU4879">
        <v>624</v>
      </c>
      <c r="AV4879" t="s">
        <v>78</v>
      </c>
      <c r="AW4879" t="s">
        <v>69</v>
      </c>
      <c r="AX4879">
        <v>4</v>
      </c>
      <c r="AY4879" t="s">
        <v>3324</v>
      </c>
      <c r="AZ4879" t="s">
        <v>92</v>
      </c>
      <c r="BA4879" t="s">
        <v>92</v>
      </c>
      <c r="BO4879" t="s">
        <v>78</v>
      </c>
      <c r="BP4879" t="s">
        <v>93</v>
      </c>
      <c r="BQ4879" t="s">
        <v>224</v>
      </c>
    </row>
    <row r="4880" spans="1:69" x14ac:dyDescent="0.3">
      <c r="A4880">
        <v>610</v>
      </c>
      <c r="B4880" t="s">
        <v>241</v>
      </c>
      <c r="C4880">
        <v>7</v>
      </c>
      <c r="D4880" t="s">
        <v>87</v>
      </c>
      <c r="E4880">
        <v>82</v>
      </c>
      <c r="F4880" t="s">
        <v>3312</v>
      </c>
      <c r="G4880" t="s">
        <v>90</v>
      </c>
      <c r="H4880" t="s">
        <v>90</v>
      </c>
      <c r="K4880">
        <v>634</v>
      </c>
      <c r="L4880" t="s">
        <v>78</v>
      </c>
      <c r="W4880">
        <v>624</v>
      </c>
      <c r="X4880" t="s">
        <v>78</v>
      </c>
      <c r="Y4880" t="s">
        <v>69</v>
      </c>
      <c r="AU4880">
        <v>624</v>
      </c>
      <c r="AV4880" t="s">
        <v>78</v>
      </c>
      <c r="AW4880" t="s">
        <v>69</v>
      </c>
      <c r="AX4880">
        <v>4</v>
      </c>
      <c r="AY4880" t="s">
        <v>3324</v>
      </c>
      <c r="AZ4880" t="s">
        <v>92</v>
      </c>
      <c r="BA4880" t="s">
        <v>92</v>
      </c>
      <c r="BO4880" t="s">
        <v>78</v>
      </c>
      <c r="BP4880" t="s">
        <v>93</v>
      </c>
      <c r="BQ4880" t="s">
        <v>224</v>
      </c>
    </row>
    <row r="4881" spans="1:69" x14ac:dyDescent="0.3">
      <c r="A4881">
        <v>610</v>
      </c>
      <c r="B4881" t="s">
        <v>241</v>
      </c>
      <c r="C4881">
        <v>8</v>
      </c>
      <c r="D4881" t="s">
        <v>88</v>
      </c>
      <c r="E4881">
        <v>82</v>
      </c>
      <c r="F4881" t="s">
        <v>3312</v>
      </c>
      <c r="G4881" t="s">
        <v>90</v>
      </c>
      <c r="H4881" t="s">
        <v>90</v>
      </c>
      <c r="K4881">
        <v>634</v>
      </c>
      <c r="L4881" t="s">
        <v>78</v>
      </c>
      <c r="W4881">
        <v>624</v>
      </c>
      <c r="X4881" t="s">
        <v>78</v>
      </c>
      <c r="Y4881" t="s">
        <v>78</v>
      </c>
      <c r="AU4881">
        <v>624</v>
      </c>
      <c r="AV4881" t="s">
        <v>78</v>
      </c>
      <c r="AW4881" t="s">
        <v>78</v>
      </c>
      <c r="AX4881">
        <v>4</v>
      </c>
      <c r="AY4881" t="s">
        <v>3324</v>
      </c>
      <c r="AZ4881" t="s">
        <v>92</v>
      </c>
      <c r="BA4881" t="s">
        <v>92</v>
      </c>
      <c r="BO4881" t="s">
        <v>78</v>
      </c>
      <c r="BP4881" t="s">
        <v>93</v>
      </c>
      <c r="BQ4881" t="s">
        <v>224</v>
      </c>
    </row>
    <row r="4882" spans="1:69" x14ac:dyDescent="0.3">
      <c r="A4882">
        <v>611</v>
      </c>
      <c r="B4882" t="e">
        <f>-init-(de.java_chess.javaChess.renderer2d.PiecesLayer)</f>
        <v>#NAME?</v>
      </c>
      <c r="C4882">
        <v>1</v>
      </c>
      <c r="D4882" t="s">
        <v>67</v>
      </c>
      <c r="E4882">
        <v>83</v>
      </c>
      <c r="F4882" t="s">
        <v>3339</v>
      </c>
      <c r="G4882" t="s">
        <v>69</v>
      </c>
      <c r="H4882" t="s">
        <v>69</v>
      </c>
      <c r="Q4882">
        <v>691</v>
      </c>
      <c r="R4882" t="s">
        <v>69</v>
      </c>
      <c r="S4882" t="s">
        <v>69</v>
      </c>
      <c r="AF4882">
        <v>615</v>
      </c>
      <c r="AG4882" t="s">
        <v>69</v>
      </c>
      <c r="AH4882" t="s">
        <v>69</v>
      </c>
      <c r="AU4882">
        <v>691</v>
      </c>
      <c r="AV4882" t="s">
        <v>69</v>
      </c>
      <c r="AW4882" t="s">
        <v>69</v>
      </c>
      <c r="AX4882">
        <v>4</v>
      </c>
      <c r="AY4882">
        <v>624</v>
      </c>
      <c r="AZ4882" t="s">
        <v>69</v>
      </c>
      <c r="BA4882" t="s">
        <v>69</v>
      </c>
      <c r="BB4882">
        <v>615</v>
      </c>
      <c r="BC4882" t="s">
        <v>69</v>
      </c>
      <c r="BD4882" t="s">
        <v>69</v>
      </c>
      <c r="BE4882">
        <v>1</v>
      </c>
      <c r="BI4882">
        <v>691</v>
      </c>
      <c r="BJ4882" t="s">
        <v>69</v>
      </c>
      <c r="BK4882" t="s">
        <v>69</v>
      </c>
      <c r="BL4882">
        <v>615</v>
      </c>
      <c r="BM4882" t="s">
        <v>69</v>
      </c>
      <c r="BN4882" t="s">
        <v>69</v>
      </c>
      <c r="BO4882" t="s">
        <v>69</v>
      </c>
      <c r="BP4882" t="s">
        <v>75</v>
      </c>
      <c r="BQ4882" t="s">
        <v>76</v>
      </c>
    </row>
    <row r="4883" spans="1:69" x14ac:dyDescent="0.3">
      <c r="A4883">
        <v>611</v>
      </c>
      <c r="B4883" t="e">
        <f>-init-(de.java_chess.javaChess.renderer2d.PiecesLayer)</f>
        <v>#NAME?</v>
      </c>
      <c r="C4883">
        <v>2</v>
      </c>
      <c r="D4883" t="s">
        <v>77</v>
      </c>
      <c r="E4883">
        <v>83</v>
      </c>
      <c r="F4883" t="s">
        <v>3339</v>
      </c>
      <c r="G4883" t="s">
        <v>78</v>
      </c>
      <c r="H4883" t="s">
        <v>78</v>
      </c>
      <c r="Q4883">
        <v>691</v>
      </c>
      <c r="R4883" t="s">
        <v>78</v>
      </c>
      <c r="S4883" t="s">
        <v>69</v>
      </c>
      <c r="AF4883">
        <v>615</v>
      </c>
      <c r="AG4883" t="s">
        <v>78</v>
      </c>
      <c r="AH4883" t="s">
        <v>78</v>
      </c>
      <c r="AU4883">
        <v>691</v>
      </c>
      <c r="AV4883" t="s">
        <v>78</v>
      </c>
      <c r="AW4883" t="s">
        <v>69</v>
      </c>
      <c r="AX4883">
        <v>4</v>
      </c>
      <c r="AY4883">
        <v>624</v>
      </c>
      <c r="AZ4883" t="s">
        <v>78</v>
      </c>
      <c r="BA4883" t="s">
        <v>69</v>
      </c>
      <c r="BB4883">
        <v>615</v>
      </c>
      <c r="BC4883" t="s">
        <v>78</v>
      </c>
      <c r="BD4883" t="s">
        <v>78</v>
      </c>
      <c r="BE4883">
        <v>1</v>
      </c>
      <c r="BI4883">
        <v>691</v>
      </c>
      <c r="BJ4883" t="s">
        <v>78</v>
      </c>
      <c r="BK4883" t="s">
        <v>69</v>
      </c>
      <c r="BL4883">
        <v>615</v>
      </c>
      <c r="BM4883" t="s">
        <v>78</v>
      </c>
      <c r="BN4883" t="s">
        <v>78</v>
      </c>
      <c r="BO4883" t="s">
        <v>78</v>
      </c>
      <c r="BP4883" t="s">
        <v>81</v>
      </c>
      <c r="BQ4883" t="s">
        <v>82</v>
      </c>
    </row>
    <row r="4884" spans="1:69" x14ac:dyDescent="0.3">
      <c r="A4884">
        <v>611</v>
      </c>
      <c r="B4884" t="e">
        <f>-init-(de.java_chess.javaChess.renderer2d.PiecesLayer)</f>
        <v>#NAME?</v>
      </c>
      <c r="C4884">
        <v>3</v>
      </c>
      <c r="D4884" t="s">
        <v>83</v>
      </c>
      <c r="E4884">
        <v>83</v>
      </c>
      <c r="F4884" t="s">
        <v>3339</v>
      </c>
      <c r="G4884" t="s">
        <v>78</v>
      </c>
      <c r="H4884" t="s">
        <v>78</v>
      </c>
      <c r="Q4884">
        <v>691</v>
      </c>
      <c r="R4884" t="s">
        <v>78</v>
      </c>
      <c r="S4884" t="s">
        <v>78</v>
      </c>
      <c r="AF4884">
        <v>615</v>
      </c>
      <c r="AG4884" t="s">
        <v>78</v>
      </c>
      <c r="AH4884" t="s">
        <v>78</v>
      </c>
      <c r="AU4884">
        <v>691</v>
      </c>
      <c r="AV4884" t="s">
        <v>78</v>
      </c>
      <c r="AW4884" t="s">
        <v>78</v>
      </c>
      <c r="AX4884">
        <v>4</v>
      </c>
      <c r="AY4884">
        <v>624</v>
      </c>
      <c r="AZ4884" t="s">
        <v>78</v>
      </c>
      <c r="BA4884" t="s">
        <v>78</v>
      </c>
      <c r="BB4884">
        <v>615</v>
      </c>
      <c r="BC4884" t="s">
        <v>78</v>
      </c>
      <c r="BD4884" t="s">
        <v>78</v>
      </c>
      <c r="BE4884">
        <v>1</v>
      </c>
      <c r="BI4884">
        <v>691</v>
      </c>
      <c r="BJ4884" t="s">
        <v>78</v>
      </c>
      <c r="BK4884" t="s">
        <v>78</v>
      </c>
      <c r="BL4884">
        <v>615</v>
      </c>
      <c r="BM4884" t="s">
        <v>78</v>
      </c>
      <c r="BN4884" t="s">
        <v>78</v>
      </c>
      <c r="BO4884" t="s">
        <v>78</v>
      </c>
      <c r="BP4884" t="s">
        <v>81</v>
      </c>
      <c r="BQ4884" t="s">
        <v>82</v>
      </c>
    </row>
    <row r="4885" spans="1:69" x14ac:dyDescent="0.3">
      <c r="A4885">
        <v>611</v>
      </c>
      <c r="B4885" t="e">
        <f>-init-(de.java_chess.javaChess.renderer2d.PiecesLayer)</f>
        <v>#NAME?</v>
      </c>
      <c r="C4885">
        <v>4</v>
      </c>
      <c r="D4885" t="s">
        <v>84</v>
      </c>
      <c r="E4885">
        <v>83</v>
      </c>
      <c r="F4885" t="s">
        <v>3339</v>
      </c>
      <c r="G4885" t="s">
        <v>78</v>
      </c>
      <c r="H4885" t="s">
        <v>78</v>
      </c>
      <c r="Q4885">
        <v>691</v>
      </c>
      <c r="R4885" t="s">
        <v>78</v>
      </c>
      <c r="S4885" t="s">
        <v>78</v>
      </c>
      <c r="AF4885">
        <v>615</v>
      </c>
      <c r="AG4885" t="s">
        <v>78</v>
      </c>
      <c r="AH4885" t="s">
        <v>78</v>
      </c>
      <c r="AU4885">
        <v>691</v>
      </c>
      <c r="AV4885" t="s">
        <v>78</v>
      </c>
      <c r="AW4885" t="s">
        <v>78</v>
      </c>
      <c r="AX4885">
        <v>4</v>
      </c>
      <c r="AY4885">
        <v>624</v>
      </c>
      <c r="AZ4885" t="s">
        <v>78</v>
      </c>
      <c r="BA4885" t="s">
        <v>78</v>
      </c>
      <c r="BB4885">
        <v>615</v>
      </c>
      <c r="BC4885" t="s">
        <v>78</v>
      </c>
      <c r="BD4885" t="s">
        <v>78</v>
      </c>
      <c r="BE4885">
        <v>1</v>
      </c>
      <c r="BI4885">
        <v>691</v>
      </c>
      <c r="BJ4885" t="s">
        <v>78</v>
      </c>
      <c r="BK4885" t="s">
        <v>78</v>
      </c>
      <c r="BL4885">
        <v>615</v>
      </c>
      <c r="BM4885" t="s">
        <v>78</v>
      </c>
      <c r="BN4885" t="s">
        <v>78</v>
      </c>
      <c r="BO4885" t="s">
        <v>78</v>
      </c>
      <c r="BP4885" t="s">
        <v>81</v>
      </c>
      <c r="BQ4885" t="s">
        <v>82</v>
      </c>
    </row>
    <row r="4886" spans="1:69" x14ac:dyDescent="0.3">
      <c r="A4886">
        <v>611</v>
      </c>
      <c r="B4886" t="e">
        <f>-init-(de.java_chess.javaChess.renderer2d.PiecesLayer)</f>
        <v>#NAME?</v>
      </c>
      <c r="C4886">
        <v>5</v>
      </c>
      <c r="D4886" t="s">
        <v>85</v>
      </c>
      <c r="E4886">
        <v>83</v>
      </c>
      <c r="F4886" t="s">
        <v>3339</v>
      </c>
      <c r="G4886" t="s">
        <v>78</v>
      </c>
      <c r="H4886" t="s">
        <v>78</v>
      </c>
      <c r="Q4886">
        <v>691</v>
      </c>
      <c r="R4886" t="s">
        <v>78</v>
      </c>
      <c r="S4886" t="s">
        <v>78</v>
      </c>
      <c r="AF4886">
        <v>615</v>
      </c>
      <c r="AG4886" t="s">
        <v>78</v>
      </c>
      <c r="AH4886" t="s">
        <v>78</v>
      </c>
      <c r="AU4886">
        <v>691</v>
      </c>
      <c r="AV4886" t="s">
        <v>78</v>
      </c>
      <c r="AW4886" t="s">
        <v>78</v>
      </c>
      <c r="AX4886">
        <v>4</v>
      </c>
      <c r="AY4886">
        <v>624</v>
      </c>
      <c r="AZ4886" t="s">
        <v>78</v>
      </c>
      <c r="BA4886" t="s">
        <v>78</v>
      </c>
      <c r="BB4886">
        <v>615</v>
      </c>
      <c r="BC4886" t="s">
        <v>78</v>
      </c>
      <c r="BD4886" t="s">
        <v>78</v>
      </c>
      <c r="BE4886">
        <v>1</v>
      </c>
      <c r="BI4886">
        <v>691</v>
      </c>
      <c r="BJ4886" t="s">
        <v>78</v>
      </c>
      <c r="BK4886" t="s">
        <v>78</v>
      </c>
      <c r="BL4886">
        <v>615</v>
      </c>
      <c r="BM4886" t="s">
        <v>78</v>
      </c>
      <c r="BN4886" t="s">
        <v>78</v>
      </c>
      <c r="BO4886" t="s">
        <v>78</v>
      </c>
      <c r="BP4886" t="s">
        <v>81</v>
      </c>
      <c r="BQ4886" t="s">
        <v>82</v>
      </c>
    </row>
    <row r="4887" spans="1:69" x14ac:dyDescent="0.3">
      <c r="A4887">
        <v>611</v>
      </c>
      <c r="B4887" t="e">
        <f>-init-(de.java_chess.javaChess.renderer2d.PiecesLayer)</f>
        <v>#NAME?</v>
      </c>
      <c r="C4887">
        <v>6</v>
      </c>
      <c r="D4887" t="s">
        <v>86</v>
      </c>
      <c r="E4887">
        <v>83</v>
      </c>
      <c r="F4887" t="s">
        <v>3339</v>
      </c>
      <c r="G4887" t="s">
        <v>78</v>
      </c>
      <c r="H4887" t="s">
        <v>78</v>
      </c>
      <c r="Q4887">
        <v>691</v>
      </c>
      <c r="R4887" t="s">
        <v>78</v>
      </c>
      <c r="S4887" t="s">
        <v>69</v>
      </c>
      <c r="AF4887">
        <v>615</v>
      </c>
      <c r="AG4887" t="s">
        <v>78</v>
      </c>
      <c r="AH4887" t="s">
        <v>78</v>
      </c>
      <c r="AU4887">
        <v>691</v>
      </c>
      <c r="AV4887" t="s">
        <v>78</v>
      </c>
      <c r="AW4887" t="s">
        <v>69</v>
      </c>
      <c r="AX4887">
        <v>4</v>
      </c>
      <c r="AY4887">
        <v>624</v>
      </c>
      <c r="AZ4887" t="s">
        <v>78</v>
      </c>
      <c r="BA4887" t="s">
        <v>69</v>
      </c>
      <c r="BB4887">
        <v>615</v>
      </c>
      <c r="BC4887" t="s">
        <v>78</v>
      </c>
      <c r="BD4887" t="s">
        <v>78</v>
      </c>
      <c r="BE4887">
        <v>1</v>
      </c>
      <c r="BI4887">
        <v>691</v>
      </c>
      <c r="BJ4887" t="s">
        <v>78</v>
      </c>
      <c r="BK4887" t="s">
        <v>69</v>
      </c>
      <c r="BL4887">
        <v>615</v>
      </c>
      <c r="BM4887" t="s">
        <v>78</v>
      </c>
      <c r="BN4887" t="s">
        <v>78</v>
      </c>
      <c r="BO4887" t="s">
        <v>78</v>
      </c>
      <c r="BP4887" t="s">
        <v>81</v>
      </c>
      <c r="BQ4887" t="s">
        <v>82</v>
      </c>
    </row>
    <row r="4888" spans="1:69" x14ac:dyDescent="0.3">
      <c r="A4888">
        <v>611</v>
      </c>
      <c r="B4888" t="e">
        <f>-init-(de.java_chess.javaChess.renderer2d.PiecesLayer)</f>
        <v>#NAME?</v>
      </c>
      <c r="C4888">
        <v>7</v>
      </c>
      <c r="D4888" t="s">
        <v>87</v>
      </c>
      <c r="E4888">
        <v>83</v>
      </c>
      <c r="F4888" t="s">
        <v>3339</v>
      </c>
      <c r="G4888" t="s">
        <v>78</v>
      </c>
      <c r="H4888" t="s">
        <v>78</v>
      </c>
      <c r="Q4888">
        <v>691</v>
      </c>
      <c r="R4888" t="s">
        <v>78</v>
      </c>
      <c r="S4888" t="s">
        <v>69</v>
      </c>
      <c r="AF4888">
        <v>615</v>
      </c>
      <c r="AG4888" t="s">
        <v>78</v>
      </c>
      <c r="AH4888" t="s">
        <v>78</v>
      </c>
      <c r="AU4888">
        <v>691</v>
      </c>
      <c r="AV4888" t="s">
        <v>78</v>
      </c>
      <c r="AW4888" t="s">
        <v>69</v>
      </c>
      <c r="AX4888">
        <v>4</v>
      </c>
      <c r="AY4888">
        <v>624</v>
      </c>
      <c r="AZ4888" t="s">
        <v>78</v>
      </c>
      <c r="BA4888" t="s">
        <v>69</v>
      </c>
      <c r="BB4888">
        <v>615</v>
      </c>
      <c r="BC4888" t="s">
        <v>78</v>
      </c>
      <c r="BD4888" t="s">
        <v>78</v>
      </c>
      <c r="BE4888">
        <v>1</v>
      </c>
      <c r="BI4888">
        <v>691</v>
      </c>
      <c r="BJ4888" t="s">
        <v>78</v>
      </c>
      <c r="BK4888" t="s">
        <v>69</v>
      </c>
      <c r="BL4888">
        <v>615</v>
      </c>
      <c r="BM4888" t="s">
        <v>78</v>
      </c>
      <c r="BN4888" t="s">
        <v>78</v>
      </c>
      <c r="BO4888" t="s">
        <v>78</v>
      </c>
      <c r="BP4888" t="s">
        <v>81</v>
      </c>
      <c r="BQ4888" t="s">
        <v>82</v>
      </c>
    </row>
    <row r="4889" spans="1:69" x14ac:dyDescent="0.3">
      <c r="A4889">
        <v>611</v>
      </c>
      <c r="B4889" t="e">
        <f>-init-(de.java_chess.javaChess.renderer2d.PiecesLayer)</f>
        <v>#NAME?</v>
      </c>
      <c r="C4889">
        <v>8</v>
      </c>
      <c r="D4889" t="s">
        <v>88</v>
      </c>
      <c r="E4889">
        <v>83</v>
      </c>
      <c r="F4889" t="s">
        <v>3339</v>
      </c>
      <c r="G4889" t="s">
        <v>78</v>
      </c>
      <c r="H4889" t="s">
        <v>78</v>
      </c>
      <c r="Q4889">
        <v>691</v>
      </c>
      <c r="R4889" t="s">
        <v>78</v>
      </c>
      <c r="S4889" t="s">
        <v>78</v>
      </c>
      <c r="AF4889">
        <v>615</v>
      </c>
      <c r="AG4889" t="s">
        <v>78</v>
      </c>
      <c r="AH4889" t="s">
        <v>78</v>
      </c>
      <c r="AU4889">
        <v>691</v>
      </c>
      <c r="AV4889" t="s">
        <v>78</v>
      </c>
      <c r="AW4889" t="s">
        <v>78</v>
      </c>
      <c r="AX4889">
        <v>4</v>
      </c>
      <c r="AY4889">
        <v>624</v>
      </c>
      <c r="AZ4889" t="s">
        <v>78</v>
      </c>
      <c r="BA4889" t="s">
        <v>78</v>
      </c>
      <c r="BB4889">
        <v>615</v>
      </c>
      <c r="BC4889" t="s">
        <v>78</v>
      </c>
      <c r="BD4889" t="s">
        <v>78</v>
      </c>
      <c r="BE4889">
        <v>1</v>
      </c>
      <c r="BI4889">
        <v>691</v>
      </c>
      <c r="BJ4889" t="s">
        <v>78</v>
      </c>
      <c r="BK4889" t="s">
        <v>78</v>
      </c>
      <c r="BL4889">
        <v>615</v>
      </c>
      <c r="BM4889" t="s">
        <v>78</v>
      </c>
      <c r="BN4889" t="s">
        <v>78</v>
      </c>
      <c r="BO4889" t="s">
        <v>78</v>
      </c>
      <c r="BP4889" t="s">
        <v>81</v>
      </c>
      <c r="BQ4889" t="s">
        <v>82</v>
      </c>
    </row>
    <row r="4890" spans="1:69" x14ac:dyDescent="0.3">
      <c r="A4890">
        <v>612</v>
      </c>
      <c r="B4890" t="s">
        <v>3340</v>
      </c>
      <c r="C4890">
        <v>1</v>
      </c>
      <c r="D4890" t="s">
        <v>67</v>
      </c>
      <c r="E4890">
        <v>83</v>
      </c>
      <c r="F4890" t="s">
        <v>3339</v>
      </c>
      <c r="G4890" t="s">
        <v>90</v>
      </c>
      <c r="H4890" t="s">
        <v>69</v>
      </c>
      <c r="Q4890">
        <v>693</v>
      </c>
      <c r="R4890" t="s">
        <v>78</v>
      </c>
      <c r="S4890" t="s">
        <v>69</v>
      </c>
      <c r="AU4890">
        <v>693</v>
      </c>
      <c r="AV4890" t="s">
        <v>78</v>
      </c>
      <c r="AW4890" t="s">
        <v>69</v>
      </c>
      <c r="AX4890">
        <v>4</v>
      </c>
      <c r="AY4890" t="s">
        <v>3341</v>
      </c>
      <c r="AZ4890" t="s">
        <v>92</v>
      </c>
      <c r="BA4890" t="s">
        <v>95</v>
      </c>
      <c r="BO4890" t="s">
        <v>78</v>
      </c>
      <c r="BP4890" t="s">
        <v>93</v>
      </c>
      <c r="BQ4890" t="s">
        <v>224</v>
      </c>
    </row>
    <row r="4891" spans="1:69" x14ac:dyDescent="0.3">
      <c r="A4891">
        <v>612</v>
      </c>
      <c r="B4891" t="s">
        <v>3340</v>
      </c>
      <c r="C4891">
        <v>2</v>
      </c>
      <c r="D4891" t="s">
        <v>77</v>
      </c>
      <c r="E4891">
        <v>83</v>
      </c>
      <c r="F4891" t="s">
        <v>3339</v>
      </c>
      <c r="G4891" t="s">
        <v>90</v>
      </c>
      <c r="H4891" t="s">
        <v>78</v>
      </c>
      <c r="Q4891">
        <v>693</v>
      </c>
      <c r="R4891" t="s">
        <v>78</v>
      </c>
      <c r="S4891" t="s">
        <v>69</v>
      </c>
      <c r="AU4891">
        <v>693</v>
      </c>
      <c r="AV4891" t="s">
        <v>78</v>
      </c>
      <c r="AW4891" t="s">
        <v>69</v>
      </c>
      <c r="AX4891">
        <v>4</v>
      </c>
      <c r="AY4891" t="s">
        <v>3341</v>
      </c>
      <c r="AZ4891" t="s">
        <v>92</v>
      </c>
      <c r="BA4891" t="s">
        <v>95</v>
      </c>
      <c r="BO4891" t="s">
        <v>78</v>
      </c>
      <c r="BP4891" t="s">
        <v>93</v>
      </c>
      <c r="BQ4891" t="s">
        <v>224</v>
      </c>
    </row>
    <row r="4892" spans="1:69" x14ac:dyDescent="0.3">
      <c r="A4892">
        <v>612</v>
      </c>
      <c r="B4892" t="s">
        <v>3340</v>
      </c>
      <c r="C4892">
        <v>3</v>
      </c>
      <c r="D4892" t="s">
        <v>83</v>
      </c>
      <c r="E4892">
        <v>83</v>
      </c>
      <c r="F4892" t="s">
        <v>3339</v>
      </c>
      <c r="G4892" t="s">
        <v>90</v>
      </c>
      <c r="H4892" t="s">
        <v>78</v>
      </c>
      <c r="Q4892">
        <v>693</v>
      </c>
      <c r="R4892" t="s">
        <v>78</v>
      </c>
      <c r="S4892" t="s">
        <v>78</v>
      </c>
      <c r="AU4892">
        <v>693</v>
      </c>
      <c r="AV4892" t="s">
        <v>78</v>
      </c>
      <c r="AW4892" t="s">
        <v>78</v>
      </c>
      <c r="AX4892">
        <v>4</v>
      </c>
      <c r="AY4892" t="s">
        <v>3341</v>
      </c>
      <c r="AZ4892" t="s">
        <v>92</v>
      </c>
      <c r="BA4892" t="s">
        <v>92</v>
      </c>
      <c r="BO4892" t="s">
        <v>78</v>
      </c>
      <c r="BP4892" t="s">
        <v>93</v>
      </c>
      <c r="BQ4892" t="s">
        <v>224</v>
      </c>
    </row>
    <row r="4893" spans="1:69" x14ac:dyDescent="0.3">
      <c r="A4893">
        <v>612</v>
      </c>
      <c r="B4893" t="s">
        <v>3340</v>
      </c>
      <c r="C4893">
        <v>4</v>
      </c>
      <c r="D4893" t="s">
        <v>84</v>
      </c>
      <c r="E4893">
        <v>83</v>
      </c>
      <c r="F4893" t="s">
        <v>3339</v>
      </c>
      <c r="G4893" t="s">
        <v>90</v>
      </c>
      <c r="H4893" t="s">
        <v>78</v>
      </c>
      <c r="Q4893">
        <v>693</v>
      </c>
      <c r="R4893" t="s">
        <v>78</v>
      </c>
      <c r="S4893" t="s">
        <v>78</v>
      </c>
      <c r="AU4893">
        <v>693</v>
      </c>
      <c r="AV4893" t="s">
        <v>78</v>
      </c>
      <c r="AW4893" t="s">
        <v>78</v>
      </c>
      <c r="AX4893">
        <v>4</v>
      </c>
      <c r="AY4893" t="s">
        <v>3341</v>
      </c>
      <c r="AZ4893" t="s">
        <v>92</v>
      </c>
      <c r="BA4893" t="s">
        <v>92</v>
      </c>
      <c r="BO4893" t="s">
        <v>78</v>
      </c>
      <c r="BP4893" t="s">
        <v>93</v>
      </c>
      <c r="BQ4893" t="s">
        <v>224</v>
      </c>
    </row>
    <row r="4894" spans="1:69" x14ac:dyDescent="0.3">
      <c r="A4894">
        <v>612</v>
      </c>
      <c r="B4894" t="s">
        <v>3340</v>
      </c>
      <c r="C4894">
        <v>5</v>
      </c>
      <c r="D4894" t="s">
        <v>85</v>
      </c>
      <c r="E4894">
        <v>83</v>
      </c>
      <c r="F4894" t="s">
        <v>3339</v>
      </c>
      <c r="G4894" t="s">
        <v>90</v>
      </c>
      <c r="H4894" t="s">
        <v>78</v>
      </c>
      <c r="Q4894">
        <v>693</v>
      </c>
      <c r="R4894" t="s">
        <v>78</v>
      </c>
      <c r="S4894" t="s">
        <v>78</v>
      </c>
      <c r="AU4894">
        <v>693</v>
      </c>
      <c r="AV4894" t="s">
        <v>78</v>
      </c>
      <c r="AW4894" t="s">
        <v>78</v>
      </c>
      <c r="AX4894">
        <v>4</v>
      </c>
      <c r="AY4894" t="s">
        <v>3341</v>
      </c>
      <c r="AZ4894" t="s">
        <v>92</v>
      </c>
      <c r="BA4894" t="s">
        <v>92</v>
      </c>
      <c r="BO4894" t="s">
        <v>78</v>
      </c>
      <c r="BP4894" t="s">
        <v>93</v>
      </c>
      <c r="BQ4894" t="s">
        <v>224</v>
      </c>
    </row>
    <row r="4895" spans="1:69" x14ac:dyDescent="0.3">
      <c r="A4895">
        <v>612</v>
      </c>
      <c r="B4895" t="s">
        <v>3340</v>
      </c>
      <c r="C4895">
        <v>6</v>
      </c>
      <c r="D4895" t="s">
        <v>86</v>
      </c>
      <c r="E4895">
        <v>83</v>
      </c>
      <c r="F4895" t="s">
        <v>3339</v>
      </c>
      <c r="G4895" t="s">
        <v>90</v>
      </c>
      <c r="H4895" t="s">
        <v>78</v>
      </c>
      <c r="Q4895">
        <v>693</v>
      </c>
      <c r="R4895" t="s">
        <v>69</v>
      </c>
      <c r="S4895" t="s">
        <v>69</v>
      </c>
      <c r="AU4895">
        <v>693</v>
      </c>
      <c r="AV4895" t="s">
        <v>69</v>
      </c>
      <c r="AW4895" t="s">
        <v>69</v>
      </c>
      <c r="AX4895">
        <v>4</v>
      </c>
      <c r="AY4895" t="s">
        <v>3341</v>
      </c>
      <c r="AZ4895" t="s">
        <v>95</v>
      </c>
      <c r="BA4895" t="s">
        <v>95</v>
      </c>
      <c r="BO4895" t="s">
        <v>69</v>
      </c>
      <c r="BP4895" t="s">
        <v>93</v>
      </c>
      <c r="BQ4895" t="s">
        <v>225</v>
      </c>
    </row>
    <row r="4896" spans="1:69" x14ac:dyDescent="0.3">
      <c r="A4896">
        <v>612</v>
      </c>
      <c r="B4896" t="s">
        <v>3340</v>
      </c>
      <c r="C4896">
        <v>7</v>
      </c>
      <c r="D4896" t="s">
        <v>87</v>
      </c>
      <c r="E4896">
        <v>83</v>
      </c>
      <c r="F4896" t="s">
        <v>3339</v>
      </c>
      <c r="G4896" t="s">
        <v>90</v>
      </c>
      <c r="H4896" t="s">
        <v>78</v>
      </c>
      <c r="Q4896">
        <v>693</v>
      </c>
      <c r="R4896" t="s">
        <v>69</v>
      </c>
      <c r="S4896" t="s">
        <v>69</v>
      </c>
      <c r="AU4896">
        <v>693</v>
      </c>
      <c r="AV4896" t="s">
        <v>69</v>
      </c>
      <c r="AW4896" t="s">
        <v>69</v>
      </c>
      <c r="AX4896">
        <v>4</v>
      </c>
      <c r="AY4896" t="s">
        <v>3341</v>
      </c>
      <c r="AZ4896" t="s">
        <v>95</v>
      </c>
      <c r="BA4896" t="s">
        <v>95</v>
      </c>
      <c r="BO4896" t="s">
        <v>69</v>
      </c>
      <c r="BP4896" t="s">
        <v>93</v>
      </c>
      <c r="BQ4896" t="s">
        <v>225</v>
      </c>
    </row>
    <row r="4897" spans="1:69" x14ac:dyDescent="0.3">
      <c r="A4897">
        <v>612</v>
      </c>
      <c r="B4897" t="s">
        <v>3340</v>
      </c>
      <c r="C4897">
        <v>8</v>
      </c>
      <c r="D4897" t="s">
        <v>88</v>
      </c>
      <c r="E4897">
        <v>83</v>
      </c>
      <c r="F4897" t="s">
        <v>3339</v>
      </c>
      <c r="G4897" t="s">
        <v>90</v>
      </c>
      <c r="H4897" t="s">
        <v>78</v>
      </c>
      <c r="Q4897">
        <v>693</v>
      </c>
      <c r="R4897" t="s">
        <v>78</v>
      </c>
      <c r="S4897" t="s">
        <v>78</v>
      </c>
      <c r="AU4897">
        <v>693</v>
      </c>
      <c r="AV4897" t="s">
        <v>78</v>
      </c>
      <c r="AW4897" t="s">
        <v>78</v>
      </c>
      <c r="AX4897">
        <v>4</v>
      </c>
      <c r="AY4897" t="s">
        <v>3341</v>
      </c>
      <c r="AZ4897" t="s">
        <v>92</v>
      </c>
      <c r="BA4897" t="s">
        <v>92</v>
      </c>
      <c r="BO4897" t="s">
        <v>78</v>
      </c>
      <c r="BP4897" t="s">
        <v>93</v>
      </c>
      <c r="BQ4897" t="s">
        <v>224</v>
      </c>
    </row>
    <row r="4898" spans="1:69" x14ac:dyDescent="0.3">
      <c r="A4898">
        <v>613</v>
      </c>
      <c r="B4898" t="s">
        <v>3342</v>
      </c>
      <c r="C4898">
        <v>1</v>
      </c>
      <c r="D4898" t="s">
        <v>67</v>
      </c>
      <c r="E4898">
        <v>83</v>
      </c>
      <c r="F4898" t="s">
        <v>3339</v>
      </c>
      <c r="G4898" t="s">
        <v>90</v>
      </c>
      <c r="H4898" t="s">
        <v>69</v>
      </c>
      <c r="Q4898">
        <v>614</v>
      </c>
      <c r="R4898" t="s">
        <v>90</v>
      </c>
      <c r="S4898" t="s">
        <v>69</v>
      </c>
      <c r="AU4898">
        <v>614</v>
      </c>
      <c r="AV4898" t="s">
        <v>90</v>
      </c>
      <c r="AW4898" t="s">
        <v>69</v>
      </c>
      <c r="AX4898">
        <v>1</v>
      </c>
      <c r="BO4898" t="s">
        <v>90</v>
      </c>
      <c r="BP4898" t="s">
        <v>93</v>
      </c>
      <c r="BQ4898" t="s">
        <v>94</v>
      </c>
    </row>
    <row r="4899" spans="1:69" x14ac:dyDescent="0.3">
      <c r="A4899">
        <v>613</v>
      </c>
      <c r="B4899" t="s">
        <v>3342</v>
      </c>
      <c r="C4899">
        <v>2</v>
      </c>
      <c r="D4899" t="s">
        <v>77</v>
      </c>
      <c r="E4899">
        <v>83</v>
      </c>
      <c r="F4899" t="s">
        <v>3339</v>
      </c>
      <c r="G4899" t="s">
        <v>90</v>
      </c>
      <c r="H4899" t="s">
        <v>78</v>
      </c>
      <c r="Q4899">
        <v>614</v>
      </c>
      <c r="R4899" t="s">
        <v>90</v>
      </c>
      <c r="S4899" t="s">
        <v>78</v>
      </c>
      <c r="AU4899">
        <v>614</v>
      </c>
      <c r="AV4899" t="s">
        <v>90</v>
      </c>
      <c r="AW4899" t="s">
        <v>78</v>
      </c>
      <c r="AX4899">
        <v>1</v>
      </c>
      <c r="BO4899" t="s">
        <v>90</v>
      </c>
      <c r="BP4899" t="s">
        <v>93</v>
      </c>
      <c r="BQ4899" t="s">
        <v>94</v>
      </c>
    </row>
    <row r="4900" spans="1:69" x14ac:dyDescent="0.3">
      <c r="A4900">
        <v>613</v>
      </c>
      <c r="B4900" t="s">
        <v>3342</v>
      </c>
      <c r="C4900">
        <v>3</v>
      </c>
      <c r="D4900" t="s">
        <v>83</v>
      </c>
      <c r="E4900">
        <v>83</v>
      </c>
      <c r="F4900" t="s">
        <v>3339</v>
      </c>
      <c r="G4900" t="s">
        <v>90</v>
      </c>
      <c r="H4900" t="s">
        <v>78</v>
      </c>
      <c r="Q4900">
        <v>614</v>
      </c>
      <c r="R4900" t="s">
        <v>90</v>
      </c>
      <c r="S4900" t="s">
        <v>78</v>
      </c>
      <c r="AU4900">
        <v>614</v>
      </c>
      <c r="AV4900" t="s">
        <v>90</v>
      </c>
      <c r="AW4900" t="s">
        <v>78</v>
      </c>
      <c r="AX4900">
        <v>1</v>
      </c>
      <c r="BO4900" t="s">
        <v>90</v>
      </c>
      <c r="BP4900" t="s">
        <v>93</v>
      </c>
      <c r="BQ4900" t="s">
        <v>94</v>
      </c>
    </row>
    <row r="4901" spans="1:69" x14ac:dyDescent="0.3">
      <c r="A4901">
        <v>613</v>
      </c>
      <c r="B4901" t="s">
        <v>3342</v>
      </c>
      <c r="C4901">
        <v>4</v>
      </c>
      <c r="D4901" t="s">
        <v>84</v>
      </c>
      <c r="E4901">
        <v>83</v>
      </c>
      <c r="F4901" t="s">
        <v>3339</v>
      </c>
      <c r="G4901" t="s">
        <v>90</v>
      </c>
      <c r="H4901" t="s">
        <v>78</v>
      </c>
      <c r="Q4901">
        <v>614</v>
      </c>
      <c r="R4901" t="s">
        <v>90</v>
      </c>
      <c r="S4901" t="s">
        <v>78</v>
      </c>
      <c r="AU4901">
        <v>614</v>
      </c>
      <c r="AV4901" t="s">
        <v>90</v>
      </c>
      <c r="AW4901" t="s">
        <v>78</v>
      </c>
      <c r="AX4901">
        <v>1</v>
      </c>
      <c r="BO4901" t="s">
        <v>90</v>
      </c>
      <c r="BP4901" t="s">
        <v>93</v>
      </c>
      <c r="BQ4901" t="s">
        <v>94</v>
      </c>
    </row>
    <row r="4902" spans="1:69" x14ac:dyDescent="0.3">
      <c r="A4902">
        <v>613</v>
      </c>
      <c r="B4902" t="s">
        <v>3342</v>
      </c>
      <c r="C4902">
        <v>5</v>
      </c>
      <c r="D4902" t="s">
        <v>85</v>
      </c>
      <c r="E4902">
        <v>83</v>
      </c>
      <c r="F4902" t="s">
        <v>3339</v>
      </c>
      <c r="G4902" t="s">
        <v>90</v>
      </c>
      <c r="H4902" t="s">
        <v>78</v>
      </c>
      <c r="Q4902">
        <v>614</v>
      </c>
      <c r="R4902" t="s">
        <v>90</v>
      </c>
      <c r="S4902" t="s">
        <v>78</v>
      </c>
      <c r="AU4902">
        <v>614</v>
      </c>
      <c r="AV4902" t="s">
        <v>90</v>
      </c>
      <c r="AW4902" t="s">
        <v>78</v>
      </c>
      <c r="AX4902">
        <v>1</v>
      </c>
      <c r="BO4902" t="s">
        <v>90</v>
      </c>
      <c r="BP4902" t="s">
        <v>93</v>
      </c>
      <c r="BQ4902" t="s">
        <v>94</v>
      </c>
    </row>
    <row r="4903" spans="1:69" x14ac:dyDescent="0.3">
      <c r="A4903">
        <v>613</v>
      </c>
      <c r="B4903" t="s">
        <v>3342</v>
      </c>
      <c r="C4903">
        <v>6</v>
      </c>
      <c r="D4903" t="s">
        <v>86</v>
      </c>
      <c r="E4903">
        <v>83</v>
      </c>
      <c r="F4903" t="s">
        <v>3339</v>
      </c>
      <c r="G4903" t="s">
        <v>90</v>
      </c>
      <c r="H4903" t="s">
        <v>78</v>
      </c>
      <c r="Q4903">
        <v>614</v>
      </c>
      <c r="R4903" t="s">
        <v>90</v>
      </c>
      <c r="S4903" t="s">
        <v>78</v>
      </c>
      <c r="AU4903">
        <v>614</v>
      </c>
      <c r="AV4903" t="s">
        <v>90</v>
      </c>
      <c r="AW4903" t="s">
        <v>78</v>
      </c>
      <c r="AX4903">
        <v>1</v>
      </c>
      <c r="BO4903" t="s">
        <v>90</v>
      </c>
      <c r="BP4903" t="s">
        <v>93</v>
      </c>
      <c r="BQ4903" t="s">
        <v>94</v>
      </c>
    </row>
    <row r="4904" spans="1:69" x14ac:dyDescent="0.3">
      <c r="A4904">
        <v>613</v>
      </c>
      <c r="B4904" t="s">
        <v>3342</v>
      </c>
      <c r="C4904">
        <v>7</v>
      </c>
      <c r="D4904" t="s">
        <v>87</v>
      </c>
      <c r="E4904">
        <v>83</v>
      </c>
      <c r="F4904" t="s">
        <v>3339</v>
      </c>
      <c r="G4904" t="s">
        <v>90</v>
      </c>
      <c r="H4904" t="s">
        <v>78</v>
      </c>
      <c r="Q4904">
        <v>614</v>
      </c>
      <c r="R4904" t="s">
        <v>90</v>
      </c>
      <c r="S4904" t="s">
        <v>78</v>
      </c>
      <c r="AU4904">
        <v>614</v>
      </c>
      <c r="AV4904" t="s">
        <v>90</v>
      </c>
      <c r="AW4904" t="s">
        <v>78</v>
      </c>
      <c r="AX4904">
        <v>1</v>
      </c>
      <c r="BO4904" t="s">
        <v>90</v>
      </c>
      <c r="BP4904" t="s">
        <v>93</v>
      </c>
      <c r="BQ4904" t="s">
        <v>94</v>
      </c>
    </row>
    <row r="4905" spans="1:69" x14ac:dyDescent="0.3">
      <c r="A4905">
        <v>613</v>
      </c>
      <c r="B4905" t="s">
        <v>3342</v>
      </c>
      <c r="C4905">
        <v>8</v>
      </c>
      <c r="D4905" t="s">
        <v>88</v>
      </c>
      <c r="E4905">
        <v>83</v>
      </c>
      <c r="F4905" t="s">
        <v>3339</v>
      </c>
      <c r="G4905" t="s">
        <v>90</v>
      </c>
      <c r="H4905" t="s">
        <v>78</v>
      </c>
      <c r="Q4905">
        <v>614</v>
      </c>
      <c r="R4905" t="s">
        <v>90</v>
      </c>
      <c r="S4905" t="s">
        <v>78</v>
      </c>
      <c r="AU4905">
        <v>614</v>
      </c>
      <c r="AV4905" t="s">
        <v>90</v>
      </c>
      <c r="AW4905" t="s">
        <v>78</v>
      </c>
      <c r="AX4905">
        <v>1</v>
      </c>
      <c r="BO4905" t="s">
        <v>90</v>
      </c>
      <c r="BP4905" t="s">
        <v>93</v>
      </c>
      <c r="BQ4905" t="s">
        <v>94</v>
      </c>
    </row>
    <row r="4906" spans="1:69" x14ac:dyDescent="0.3">
      <c r="A4906">
        <v>614</v>
      </c>
      <c r="B4906" t="s">
        <v>1412</v>
      </c>
      <c r="C4906">
        <v>1</v>
      </c>
      <c r="D4906" t="s">
        <v>67</v>
      </c>
      <c r="E4906">
        <v>83</v>
      </c>
      <c r="F4906" t="s">
        <v>3339</v>
      </c>
      <c r="G4906" t="s">
        <v>90</v>
      </c>
      <c r="H4906" t="s">
        <v>69</v>
      </c>
      <c r="AF4906" t="s">
        <v>3343</v>
      </c>
      <c r="AG4906" t="s">
        <v>3344</v>
      </c>
      <c r="AH4906" t="s">
        <v>1222</v>
      </c>
      <c r="BB4906" t="s">
        <v>3345</v>
      </c>
      <c r="BC4906" t="s">
        <v>3346</v>
      </c>
      <c r="BD4906" t="s">
        <v>3347</v>
      </c>
      <c r="BE4906" t="s">
        <v>3348</v>
      </c>
      <c r="BO4906" t="s">
        <v>90</v>
      </c>
      <c r="BP4906" t="s">
        <v>93</v>
      </c>
      <c r="BQ4906" t="s">
        <v>94</v>
      </c>
    </row>
    <row r="4907" spans="1:69" x14ac:dyDescent="0.3">
      <c r="A4907">
        <v>614</v>
      </c>
      <c r="B4907" t="s">
        <v>1412</v>
      </c>
      <c r="C4907">
        <v>2</v>
      </c>
      <c r="D4907" t="s">
        <v>77</v>
      </c>
      <c r="E4907">
        <v>83</v>
      </c>
      <c r="F4907" t="s">
        <v>3339</v>
      </c>
      <c r="G4907" t="s">
        <v>90</v>
      </c>
      <c r="H4907" t="s">
        <v>78</v>
      </c>
      <c r="AF4907" t="s">
        <v>3343</v>
      </c>
      <c r="AG4907" t="s">
        <v>3344</v>
      </c>
      <c r="AH4907" t="s">
        <v>1235</v>
      </c>
      <c r="BB4907" t="s">
        <v>3345</v>
      </c>
      <c r="BC4907" t="s">
        <v>3346</v>
      </c>
      <c r="BD4907" t="s">
        <v>3349</v>
      </c>
      <c r="BE4907" t="s">
        <v>3348</v>
      </c>
      <c r="BO4907" t="s">
        <v>90</v>
      </c>
      <c r="BP4907" t="s">
        <v>93</v>
      </c>
      <c r="BQ4907" t="s">
        <v>94</v>
      </c>
    </row>
    <row r="4908" spans="1:69" x14ac:dyDescent="0.3">
      <c r="A4908">
        <v>614</v>
      </c>
      <c r="B4908" t="s">
        <v>1412</v>
      </c>
      <c r="C4908">
        <v>3</v>
      </c>
      <c r="D4908" t="s">
        <v>83</v>
      </c>
      <c r="E4908">
        <v>83</v>
      </c>
      <c r="F4908" t="s">
        <v>3339</v>
      </c>
      <c r="G4908" t="s">
        <v>90</v>
      </c>
      <c r="H4908" t="s">
        <v>78</v>
      </c>
      <c r="AF4908" t="s">
        <v>3343</v>
      </c>
      <c r="AG4908" t="s">
        <v>397</v>
      </c>
      <c r="AH4908" t="s">
        <v>1230</v>
      </c>
      <c r="BB4908" t="s">
        <v>3345</v>
      </c>
      <c r="BC4908" t="s">
        <v>3350</v>
      </c>
      <c r="BD4908" t="s">
        <v>3351</v>
      </c>
      <c r="BE4908" t="s">
        <v>3348</v>
      </c>
      <c r="BO4908" t="s">
        <v>90</v>
      </c>
      <c r="BP4908" t="s">
        <v>93</v>
      </c>
      <c r="BQ4908" t="s">
        <v>94</v>
      </c>
    </row>
    <row r="4909" spans="1:69" x14ac:dyDescent="0.3">
      <c r="A4909">
        <v>614</v>
      </c>
      <c r="B4909" t="s">
        <v>1412</v>
      </c>
      <c r="C4909">
        <v>4</v>
      </c>
      <c r="D4909" t="s">
        <v>84</v>
      </c>
      <c r="E4909">
        <v>83</v>
      </c>
      <c r="F4909" t="s">
        <v>3339</v>
      </c>
      <c r="G4909" t="s">
        <v>90</v>
      </c>
      <c r="H4909" t="s">
        <v>78</v>
      </c>
      <c r="AF4909" t="s">
        <v>3343</v>
      </c>
      <c r="AG4909" t="s">
        <v>397</v>
      </c>
      <c r="AH4909" t="s">
        <v>1230</v>
      </c>
      <c r="BB4909" t="s">
        <v>3345</v>
      </c>
      <c r="BC4909" t="s">
        <v>3352</v>
      </c>
      <c r="BD4909" t="s">
        <v>3353</v>
      </c>
      <c r="BE4909" t="s">
        <v>3348</v>
      </c>
      <c r="BO4909" t="s">
        <v>90</v>
      </c>
      <c r="BP4909" t="s">
        <v>93</v>
      </c>
      <c r="BQ4909" t="s">
        <v>94</v>
      </c>
    </row>
    <row r="4910" spans="1:69" x14ac:dyDescent="0.3">
      <c r="A4910">
        <v>614</v>
      </c>
      <c r="B4910" t="s">
        <v>1412</v>
      </c>
      <c r="C4910">
        <v>5</v>
      </c>
      <c r="D4910" t="s">
        <v>85</v>
      </c>
      <c r="E4910">
        <v>83</v>
      </c>
      <c r="F4910" t="s">
        <v>3339</v>
      </c>
      <c r="G4910" t="s">
        <v>90</v>
      </c>
      <c r="H4910" t="s">
        <v>78</v>
      </c>
      <c r="AF4910" t="s">
        <v>3343</v>
      </c>
      <c r="AG4910" t="s">
        <v>397</v>
      </c>
      <c r="AH4910" t="s">
        <v>1230</v>
      </c>
      <c r="BB4910" t="s">
        <v>3345</v>
      </c>
      <c r="BC4910" t="s">
        <v>3350</v>
      </c>
      <c r="BD4910" t="s">
        <v>3351</v>
      </c>
      <c r="BE4910" t="s">
        <v>3348</v>
      </c>
      <c r="BO4910" t="s">
        <v>90</v>
      </c>
      <c r="BP4910" t="s">
        <v>93</v>
      </c>
      <c r="BQ4910" t="s">
        <v>94</v>
      </c>
    </row>
    <row r="4911" spans="1:69" x14ac:dyDescent="0.3">
      <c r="A4911">
        <v>614</v>
      </c>
      <c r="B4911" t="s">
        <v>1412</v>
      </c>
      <c r="C4911">
        <v>6</v>
      </c>
      <c r="D4911" t="s">
        <v>86</v>
      </c>
      <c r="E4911">
        <v>83</v>
      </c>
      <c r="F4911" t="s">
        <v>3339</v>
      </c>
      <c r="G4911" t="s">
        <v>90</v>
      </c>
      <c r="H4911" t="s">
        <v>78</v>
      </c>
      <c r="AF4911" t="s">
        <v>3343</v>
      </c>
      <c r="AG4911" t="s">
        <v>386</v>
      </c>
      <c r="AH4911" t="s">
        <v>3354</v>
      </c>
      <c r="BB4911" t="s">
        <v>3345</v>
      </c>
      <c r="BC4911" t="s">
        <v>3355</v>
      </c>
      <c r="BD4911" t="s">
        <v>3356</v>
      </c>
      <c r="BE4911" t="s">
        <v>3348</v>
      </c>
      <c r="BO4911" t="s">
        <v>90</v>
      </c>
      <c r="BP4911" t="s">
        <v>93</v>
      </c>
      <c r="BQ4911" t="s">
        <v>94</v>
      </c>
    </row>
    <row r="4912" spans="1:69" x14ac:dyDescent="0.3">
      <c r="A4912">
        <v>614</v>
      </c>
      <c r="B4912" t="s">
        <v>1412</v>
      </c>
      <c r="C4912">
        <v>7</v>
      </c>
      <c r="D4912" t="s">
        <v>87</v>
      </c>
      <c r="E4912">
        <v>83</v>
      </c>
      <c r="F4912" t="s">
        <v>3339</v>
      </c>
      <c r="G4912" t="s">
        <v>90</v>
      </c>
      <c r="H4912" t="s">
        <v>78</v>
      </c>
      <c r="AF4912" t="s">
        <v>3343</v>
      </c>
      <c r="AG4912" t="s">
        <v>386</v>
      </c>
      <c r="AH4912" t="s">
        <v>3354</v>
      </c>
      <c r="BB4912" t="s">
        <v>3345</v>
      </c>
      <c r="BC4912" t="s">
        <v>3355</v>
      </c>
      <c r="BD4912" t="s">
        <v>3356</v>
      </c>
      <c r="BE4912" t="s">
        <v>3348</v>
      </c>
      <c r="BO4912" t="s">
        <v>90</v>
      </c>
      <c r="BP4912" t="s">
        <v>93</v>
      </c>
      <c r="BQ4912" t="s">
        <v>94</v>
      </c>
    </row>
    <row r="4913" spans="1:69" x14ac:dyDescent="0.3">
      <c r="A4913">
        <v>614</v>
      </c>
      <c r="B4913" t="s">
        <v>1412</v>
      </c>
      <c r="C4913">
        <v>8</v>
      </c>
      <c r="D4913" t="s">
        <v>88</v>
      </c>
      <c r="E4913">
        <v>83</v>
      </c>
      <c r="F4913" t="s">
        <v>3339</v>
      </c>
      <c r="G4913" t="s">
        <v>90</v>
      </c>
      <c r="H4913" t="s">
        <v>78</v>
      </c>
      <c r="AF4913" t="s">
        <v>3343</v>
      </c>
      <c r="AG4913" t="s">
        <v>397</v>
      </c>
      <c r="AH4913" t="s">
        <v>1230</v>
      </c>
      <c r="BB4913" t="s">
        <v>3345</v>
      </c>
      <c r="BC4913" t="s">
        <v>3350</v>
      </c>
      <c r="BD4913" t="s">
        <v>3351</v>
      </c>
      <c r="BE4913" t="s">
        <v>3348</v>
      </c>
      <c r="BO4913" t="s">
        <v>90</v>
      </c>
      <c r="BP4913" t="s">
        <v>93</v>
      </c>
      <c r="BQ4913" t="s">
        <v>94</v>
      </c>
    </row>
    <row r="4914" spans="1:69" x14ac:dyDescent="0.3">
      <c r="A4914">
        <v>615</v>
      </c>
      <c r="B4914" t="s">
        <v>3357</v>
      </c>
      <c r="C4914">
        <v>1</v>
      </c>
      <c r="D4914" t="s">
        <v>67</v>
      </c>
      <c r="E4914">
        <v>83</v>
      </c>
      <c r="F4914" t="s">
        <v>3339</v>
      </c>
      <c r="G4914" t="s">
        <v>69</v>
      </c>
      <c r="H4914" t="s">
        <v>69</v>
      </c>
      <c r="Q4914">
        <v>611</v>
      </c>
      <c r="R4914" t="s">
        <v>69</v>
      </c>
      <c r="S4914" t="s">
        <v>69</v>
      </c>
      <c r="AU4914">
        <v>611</v>
      </c>
      <c r="AV4914" t="s">
        <v>69</v>
      </c>
      <c r="AW4914" t="s">
        <v>69</v>
      </c>
      <c r="AX4914">
        <v>1</v>
      </c>
      <c r="AY4914">
        <v>691</v>
      </c>
      <c r="AZ4914" t="s">
        <v>69</v>
      </c>
      <c r="BA4914" t="s">
        <v>69</v>
      </c>
      <c r="BI4914">
        <v>611</v>
      </c>
      <c r="BJ4914" t="s">
        <v>69</v>
      </c>
      <c r="BK4914" t="s">
        <v>69</v>
      </c>
      <c r="BO4914" t="s">
        <v>69</v>
      </c>
      <c r="BP4914" t="s">
        <v>75</v>
      </c>
      <c r="BQ4914" t="s">
        <v>232</v>
      </c>
    </row>
    <row r="4915" spans="1:69" x14ac:dyDescent="0.3">
      <c r="A4915">
        <v>615</v>
      </c>
      <c r="B4915" t="s">
        <v>3357</v>
      </c>
      <c r="C4915">
        <v>2</v>
      </c>
      <c r="D4915" t="s">
        <v>77</v>
      </c>
      <c r="E4915">
        <v>83</v>
      </c>
      <c r="F4915" t="s">
        <v>3339</v>
      </c>
      <c r="G4915" t="s">
        <v>78</v>
      </c>
      <c r="H4915" t="s">
        <v>78</v>
      </c>
      <c r="Q4915">
        <v>611</v>
      </c>
      <c r="R4915" t="s">
        <v>78</v>
      </c>
      <c r="S4915" t="s">
        <v>78</v>
      </c>
      <c r="AU4915">
        <v>611</v>
      </c>
      <c r="AV4915" t="s">
        <v>78</v>
      </c>
      <c r="AW4915" t="s">
        <v>78</v>
      </c>
      <c r="AX4915">
        <v>1</v>
      </c>
      <c r="AY4915">
        <v>691</v>
      </c>
      <c r="AZ4915" t="s">
        <v>78</v>
      </c>
      <c r="BA4915" t="s">
        <v>69</v>
      </c>
      <c r="BI4915">
        <v>611</v>
      </c>
      <c r="BJ4915" t="s">
        <v>78</v>
      </c>
      <c r="BK4915" t="s">
        <v>78</v>
      </c>
      <c r="BO4915" t="s">
        <v>78</v>
      </c>
      <c r="BP4915" t="s">
        <v>81</v>
      </c>
      <c r="BQ4915" t="s">
        <v>223</v>
      </c>
    </row>
    <row r="4916" spans="1:69" x14ac:dyDescent="0.3">
      <c r="A4916">
        <v>615</v>
      </c>
      <c r="B4916" t="s">
        <v>3357</v>
      </c>
      <c r="C4916">
        <v>3</v>
      </c>
      <c r="D4916" t="s">
        <v>83</v>
      </c>
      <c r="E4916">
        <v>83</v>
      </c>
      <c r="F4916" t="s">
        <v>3339</v>
      </c>
      <c r="G4916" t="s">
        <v>78</v>
      </c>
      <c r="H4916" t="s">
        <v>78</v>
      </c>
      <c r="Q4916">
        <v>611</v>
      </c>
      <c r="R4916" t="s">
        <v>78</v>
      </c>
      <c r="S4916" t="s">
        <v>78</v>
      </c>
      <c r="AU4916">
        <v>611</v>
      </c>
      <c r="AV4916" t="s">
        <v>78</v>
      </c>
      <c r="AW4916" t="s">
        <v>78</v>
      </c>
      <c r="AX4916">
        <v>1</v>
      </c>
      <c r="AY4916">
        <v>691</v>
      </c>
      <c r="AZ4916" t="s">
        <v>78</v>
      </c>
      <c r="BA4916" t="s">
        <v>78</v>
      </c>
      <c r="BI4916">
        <v>611</v>
      </c>
      <c r="BJ4916" t="s">
        <v>78</v>
      </c>
      <c r="BK4916" t="s">
        <v>78</v>
      </c>
      <c r="BO4916" t="s">
        <v>78</v>
      </c>
      <c r="BP4916" t="s">
        <v>81</v>
      </c>
      <c r="BQ4916" t="s">
        <v>223</v>
      </c>
    </row>
    <row r="4917" spans="1:69" x14ac:dyDescent="0.3">
      <c r="A4917">
        <v>615</v>
      </c>
      <c r="B4917" t="s">
        <v>3357</v>
      </c>
      <c r="C4917">
        <v>4</v>
      </c>
      <c r="D4917" t="s">
        <v>84</v>
      </c>
      <c r="E4917">
        <v>83</v>
      </c>
      <c r="F4917" t="s">
        <v>3339</v>
      </c>
      <c r="G4917" t="s">
        <v>78</v>
      </c>
      <c r="H4917" t="s">
        <v>78</v>
      </c>
      <c r="Q4917">
        <v>611</v>
      </c>
      <c r="R4917" t="s">
        <v>78</v>
      </c>
      <c r="S4917" t="s">
        <v>78</v>
      </c>
      <c r="AU4917">
        <v>611</v>
      </c>
      <c r="AV4917" t="s">
        <v>78</v>
      </c>
      <c r="AW4917" t="s">
        <v>78</v>
      </c>
      <c r="AX4917">
        <v>1</v>
      </c>
      <c r="AY4917">
        <v>691</v>
      </c>
      <c r="AZ4917" t="s">
        <v>78</v>
      </c>
      <c r="BA4917" t="s">
        <v>78</v>
      </c>
      <c r="BI4917">
        <v>611</v>
      </c>
      <c r="BJ4917" t="s">
        <v>78</v>
      </c>
      <c r="BK4917" t="s">
        <v>78</v>
      </c>
      <c r="BO4917" t="s">
        <v>78</v>
      </c>
      <c r="BP4917" t="s">
        <v>81</v>
      </c>
      <c r="BQ4917" t="s">
        <v>223</v>
      </c>
    </row>
    <row r="4918" spans="1:69" x14ac:dyDescent="0.3">
      <c r="A4918">
        <v>615</v>
      </c>
      <c r="B4918" t="s">
        <v>3357</v>
      </c>
      <c r="C4918">
        <v>5</v>
      </c>
      <c r="D4918" t="s">
        <v>85</v>
      </c>
      <c r="E4918">
        <v>83</v>
      </c>
      <c r="F4918" t="s">
        <v>3339</v>
      </c>
      <c r="G4918" t="s">
        <v>78</v>
      </c>
      <c r="H4918" t="s">
        <v>78</v>
      </c>
      <c r="Q4918">
        <v>611</v>
      </c>
      <c r="R4918" t="s">
        <v>78</v>
      </c>
      <c r="S4918" t="s">
        <v>78</v>
      </c>
      <c r="AU4918">
        <v>611</v>
      </c>
      <c r="AV4918" t="s">
        <v>78</v>
      </c>
      <c r="AW4918" t="s">
        <v>78</v>
      </c>
      <c r="AX4918">
        <v>1</v>
      </c>
      <c r="AY4918">
        <v>691</v>
      </c>
      <c r="AZ4918" t="s">
        <v>78</v>
      </c>
      <c r="BA4918" t="s">
        <v>78</v>
      </c>
      <c r="BI4918">
        <v>611</v>
      </c>
      <c r="BJ4918" t="s">
        <v>78</v>
      </c>
      <c r="BK4918" t="s">
        <v>78</v>
      </c>
      <c r="BO4918" t="s">
        <v>78</v>
      </c>
      <c r="BP4918" t="s">
        <v>81</v>
      </c>
      <c r="BQ4918" t="s">
        <v>223</v>
      </c>
    </row>
    <row r="4919" spans="1:69" x14ac:dyDescent="0.3">
      <c r="A4919">
        <v>615</v>
      </c>
      <c r="B4919" t="s">
        <v>3357</v>
      </c>
      <c r="C4919">
        <v>6</v>
      </c>
      <c r="D4919" t="s">
        <v>86</v>
      </c>
      <c r="E4919">
        <v>83</v>
      </c>
      <c r="F4919" t="s">
        <v>3339</v>
      </c>
      <c r="G4919" t="s">
        <v>78</v>
      </c>
      <c r="H4919" t="s">
        <v>78</v>
      </c>
      <c r="Q4919">
        <v>611</v>
      </c>
      <c r="R4919" t="s">
        <v>78</v>
      </c>
      <c r="S4919" t="s">
        <v>78</v>
      </c>
      <c r="AU4919">
        <v>611</v>
      </c>
      <c r="AV4919" t="s">
        <v>78</v>
      </c>
      <c r="AW4919" t="s">
        <v>78</v>
      </c>
      <c r="AX4919">
        <v>1</v>
      </c>
      <c r="AY4919">
        <v>691</v>
      </c>
      <c r="AZ4919" t="s">
        <v>78</v>
      </c>
      <c r="BA4919" t="s">
        <v>69</v>
      </c>
      <c r="BI4919">
        <v>611</v>
      </c>
      <c r="BJ4919" t="s">
        <v>78</v>
      </c>
      <c r="BK4919" t="s">
        <v>78</v>
      </c>
      <c r="BO4919" t="s">
        <v>78</v>
      </c>
      <c r="BP4919" t="s">
        <v>81</v>
      </c>
      <c r="BQ4919" t="s">
        <v>223</v>
      </c>
    </row>
    <row r="4920" spans="1:69" x14ac:dyDescent="0.3">
      <c r="A4920">
        <v>615</v>
      </c>
      <c r="B4920" t="s">
        <v>3357</v>
      </c>
      <c r="C4920">
        <v>7</v>
      </c>
      <c r="D4920" t="s">
        <v>87</v>
      </c>
      <c r="E4920">
        <v>83</v>
      </c>
      <c r="F4920" t="s">
        <v>3339</v>
      </c>
      <c r="G4920" t="s">
        <v>78</v>
      </c>
      <c r="H4920" t="s">
        <v>78</v>
      </c>
      <c r="Q4920">
        <v>611</v>
      </c>
      <c r="R4920" t="s">
        <v>78</v>
      </c>
      <c r="S4920" t="s">
        <v>78</v>
      </c>
      <c r="AU4920">
        <v>611</v>
      </c>
      <c r="AV4920" t="s">
        <v>78</v>
      </c>
      <c r="AW4920" t="s">
        <v>78</v>
      </c>
      <c r="AX4920">
        <v>1</v>
      </c>
      <c r="AY4920">
        <v>691</v>
      </c>
      <c r="AZ4920" t="s">
        <v>78</v>
      </c>
      <c r="BA4920" t="s">
        <v>69</v>
      </c>
      <c r="BI4920">
        <v>611</v>
      </c>
      <c r="BJ4920" t="s">
        <v>78</v>
      </c>
      <c r="BK4920" t="s">
        <v>78</v>
      </c>
      <c r="BO4920" t="s">
        <v>78</v>
      </c>
      <c r="BP4920" t="s">
        <v>81</v>
      </c>
      <c r="BQ4920" t="s">
        <v>223</v>
      </c>
    </row>
    <row r="4921" spans="1:69" x14ac:dyDescent="0.3">
      <c r="A4921">
        <v>615</v>
      </c>
      <c r="B4921" t="s">
        <v>3357</v>
      </c>
      <c r="C4921">
        <v>8</v>
      </c>
      <c r="D4921" t="s">
        <v>88</v>
      </c>
      <c r="E4921">
        <v>83</v>
      </c>
      <c r="F4921" t="s">
        <v>3339</v>
      </c>
      <c r="G4921" t="s">
        <v>78</v>
      </c>
      <c r="H4921" t="s">
        <v>78</v>
      </c>
      <c r="Q4921">
        <v>611</v>
      </c>
      <c r="R4921" t="s">
        <v>78</v>
      </c>
      <c r="S4921" t="s">
        <v>78</v>
      </c>
      <c r="AU4921">
        <v>611</v>
      </c>
      <c r="AV4921" t="s">
        <v>78</v>
      </c>
      <c r="AW4921" t="s">
        <v>78</v>
      </c>
      <c r="AX4921">
        <v>1</v>
      </c>
      <c r="AY4921">
        <v>691</v>
      </c>
      <c r="AZ4921" t="s">
        <v>78</v>
      </c>
      <c r="BA4921" t="s">
        <v>78</v>
      </c>
      <c r="BI4921">
        <v>611</v>
      </c>
      <c r="BJ4921" t="s">
        <v>78</v>
      </c>
      <c r="BK4921" t="s">
        <v>78</v>
      </c>
      <c r="BO4921" t="s">
        <v>78</v>
      </c>
      <c r="BP4921" t="s">
        <v>81</v>
      </c>
      <c r="BQ4921" t="s">
        <v>223</v>
      </c>
    </row>
    <row r="4922" spans="1:69" x14ac:dyDescent="0.3">
      <c r="A4922">
        <v>616</v>
      </c>
      <c r="B4922" t="s">
        <v>1491</v>
      </c>
      <c r="C4922">
        <v>1</v>
      </c>
      <c r="D4922" t="s">
        <v>67</v>
      </c>
      <c r="E4922">
        <v>83</v>
      </c>
      <c r="F4922" t="s">
        <v>3339</v>
      </c>
      <c r="G4922" t="s">
        <v>90</v>
      </c>
      <c r="H4922" t="s">
        <v>69</v>
      </c>
      <c r="Q4922">
        <v>693</v>
      </c>
      <c r="R4922" t="s">
        <v>78</v>
      </c>
      <c r="S4922" t="s">
        <v>69</v>
      </c>
      <c r="AU4922">
        <v>693</v>
      </c>
      <c r="AV4922" t="s">
        <v>78</v>
      </c>
      <c r="AW4922" t="s">
        <v>69</v>
      </c>
      <c r="AX4922">
        <v>4</v>
      </c>
      <c r="AY4922" t="s">
        <v>3341</v>
      </c>
      <c r="AZ4922" t="s">
        <v>92</v>
      </c>
      <c r="BA4922" t="s">
        <v>95</v>
      </c>
      <c r="BO4922" t="s">
        <v>78</v>
      </c>
      <c r="BP4922" t="s">
        <v>93</v>
      </c>
      <c r="BQ4922" t="s">
        <v>224</v>
      </c>
    </row>
    <row r="4923" spans="1:69" x14ac:dyDescent="0.3">
      <c r="A4923">
        <v>616</v>
      </c>
      <c r="B4923" t="s">
        <v>1491</v>
      </c>
      <c r="C4923">
        <v>2</v>
      </c>
      <c r="D4923" t="s">
        <v>77</v>
      </c>
      <c r="E4923">
        <v>83</v>
      </c>
      <c r="F4923" t="s">
        <v>3339</v>
      </c>
      <c r="G4923" t="s">
        <v>90</v>
      </c>
      <c r="H4923" t="s">
        <v>78</v>
      </c>
      <c r="Q4923">
        <v>693</v>
      </c>
      <c r="R4923" t="s">
        <v>78</v>
      </c>
      <c r="S4923" t="s">
        <v>69</v>
      </c>
      <c r="AU4923">
        <v>693</v>
      </c>
      <c r="AV4923" t="s">
        <v>78</v>
      </c>
      <c r="AW4923" t="s">
        <v>69</v>
      </c>
      <c r="AX4923">
        <v>4</v>
      </c>
      <c r="AY4923" t="s">
        <v>3341</v>
      </c>
      <c r="AZ4923" t="s">
        <v>92</v>
      </c>
      <c r="BA4923" t="s">
        <v>95</v>
      </c>
      <c r="BO4923" t="s">
        <v>78</v>
      </c>
      <c r="BP4923" t="s">
        <v>93</v>
      </c>
      <c r="BQ4923" t="s">
        <v>224</v>
      </c>
    </row>
    <row r="4924" spans="1:69" x14ac:dyDescent="0.3">
      <c r="A4924">
        <v>616</v>
      </c>
      <c r="B4924" t="s">
        <v>1491</v>
      </c>
      <c r="C4924">
        <v>3</v>
      </c>
      <c r="D4924" t="s">
        <v>83</v>
      </c>
      <c r="E4924">
        <v>83</v>
      </c>
      <c r="F4924" t="s">
        <v>3339</v>
      </c>
      <c r="G4924" t="s">
        <v>90</v>
      </c>
      <c r="H4924" t="s">
        <v>78</v>
      </c>
      <c r="Q4924">
        <v>693</v>
      </c>
      <c r="R4924" t="s">
        <v>78</v>
      </c>
      <c r="S4924" t="s">
        <v>78</v>
      </c>
      <c r="AU4924">
        <v>693</v>
      </c>
      <c r="AV4924" t="s">
        <v>78</v>
      </c>
      <c r="AW4924" t="s">
        <v>78</v>
      </c>
      <c r="AX4924">
        <v>4</v>
      </c>
      <c r="AY4924" t="s">
        <v>3341</v>
      </c>
      <c r="AZ4924" t="s">
        <v>92</v>
      </c>
      <c r="BA4924" t="s">
        <v>92</v>
      </c>
      <c r="BO4924" t="s">
        <v>78</v>
      </c>
      <c r="BP4924" t="s">
        <v>93</v>
      </c>
      <c r="BQ4924" t="s">
        <v>224</v>
      </c>
    </row>
    <row r="4925" spans="1:69" x14ac:dyDescent="0.3">
      <c r="A4925">
        <v>616</v>
      </c>
      <c r="B4925" t="s">
        <v>1491</v>
      </c>
      <c r="C4925">
        <v>4</v>
      </c>
      <c r="D4925" t="s">
        <v>84</v>
      </c>
      <c r="E4925">
        <v>83</v>
      </c>
      <c r="F4925" t="s">
        <v>3339</v>
      </c>
      <c r="G4925" t="s">
        <v>90</v>
      </c>
      <c r="H4925" t="s">
        <v>78</v>
      </c>
      <c r="Q4925">
        <v>693</v>
      </c>
      <c r="R4925" t="s">
        <v>78</v>
      </c>
      <c r="S4925" t="s">
        <v>78</v>
      </c>
      <c r="AU4925">
        <v>693</v>
      </c>
      <c r="AV4925" t="s">
        <v>78</v>
      </c>
      <c r="AW4925" t="s">
        <v>78</v>
      </c>
      <c r="AX4925">
        <v>4</v>
      </c>
      <c r="AY4925" t="s">
        <v>3341</v>
      </c>
      <c r="AZ4925" t="s">
        <v>92</v>
      </c>
      <c r="BA4925" t="s">
        <v>92</v>
      </c>
      <c r="BO4925" t="s">
        <v>78</v>
      </c>
      <c r="BP4925" t="s">
        <v>93</v>
      </c>
      <c r="BQ4925" t="s">
        <v>224</v>
      </c>
    </row>
    <row r="4926" spans="1:69" x14ac:dyDescent="0.3">
      <c r="A4926">
        <v>616</v>
      </c>
      <c r="B4926" t="s">
        <v>1491</v>
      </c>
      <c r="C4926">
        <v>5</v>
      </c>
      <c r="D4926" t="s">
        <v>85</v>
      </c>
      <c r="E4926">
        <v>83</v>
      </c>
      <c r="F4926" t="s">
        <v>3339</v>
      </c>
      <c r="G4926" t="s">
        <v>90</v>
      </c>
      <c r="H4926" t="s">
        <v>78</v>
      </c>
      <c r="Q4926">
        <v>693</v>
      </c>
      <c r="R4926" t="s">
        <v>78</v>
      </c>
      <c r="S4926" t="s">
        <v>78</v>
      </c>
      <c r="AU4926">
        <v>693</v>
      </c>
      <c r="AV4926" t="s">
        <v>78</v>
      </c>
      <c r="AW4926" t="s">
        <v>78</v>
      </c>
      <c r="AX4926">
        <v>4</v>
      </c>
      <c r="AY4926" t="s">
        <v>3341</v>
      </c>
      <c r="AZ4926" t="s">
        <v>92</v>
      </c>
      <c r="BA4926" t="s">
        <v>92</v>
      </c>
      <c r="BO4926" t="s">
        <v>78</v>
      </c>
      <c r="BP4926" t="s">
        <v>93</v>
      </c>
      <c r="BQ4926" t="s">
        <v>224</v>
      </c>
    </row>
    <row r="4927" spans="1:69" x14ac:dyDescent="0.3">
      <c r="A4927">
        <v>616</v>
      </c>
      <c r="B4927" t="s">
        <v>1491</v>
      </c>
      <c r="C4927">
        <v>6</v>
      </c>
      <c r="D4927" t="s">
        <v>86</v>
      </c>
      <c r="E4927">
        <v>83</v>
      </c>
      <c r="F4927" t="s">
        <v>3339</v>
      </c>
      <c r="G4927" t="s">
        <v>90</v>
      </c>
      <c r="H4927" t="s">
        <v>78</v>
      </c>
      <c r="Q4927">
        <v>693</v>
      </c>
      <c r="R4927" t="s">
        <v>69</v>
      </c>
      <c r="S4927" t="s">
        <v>69</v>
      </c>
      <c r="AU4927">
        <v>693</v>
      </c>
      <c r="AV4927" t="s">
        <v>69</v>
      </c>
      <c r="AW4927" t="s">
        <v>69</v>
      </c>
      <c r="AX4927">
        <v>4</v>
      </c>
      <c r="AY4927" t="s">
        <v>3341</v>
      </c>
      <c r="AZ4927" t="s">
        <v>95</v>
      </c>
      <c r="BA4927" t="s">
        <v>95</v>
      </c>
      <c r="BO4927" t="s">
        <v>69</v>
      </c>
      <c r="BP4927" t="s">
        <v>93</v>
      </c>
      <c r="BQ4927" t="s">
        <v>225</v>
      </c>
    </row>
    <row r="4928" spans="1:69" x14ac:dyDescent="0.3">
      <c r="A4928">
        <v>616</v>
      </c>
      <c r="B4928" t="s">
        <v>1491</v>
      </c>
      <c r="C4928">
        <v>7</v>
      </c>
      <c r="D4928" t="s">
        <v>87</v>
      </c>
      <c r="E4928">
        <v>83</v>
      </c>
      <c r="F4928" t="s">
        <v>3339</v>
      </c>
      <c r="G4928" t="s">
        <v>90</v>
      </c>
      <c r="H4928" t="s">
        <v>78</v>
      </c>
      <c r="Q4928">
        <v>693</v>
      </c>
      <c r="R4928" t="s">
        <v>69</v>
      </c>
      <c r="S4928" t="s">
        <v>69</v>
      </c>
      <c r="AU4928">
        <v>693</v>
      </c>
      <c r="AV4928" t="s">
        <v>69</v>
      </c>
      <c r="AW4928" t="s">
        <v>69</v>
      </c>
      <c r="AX4928">
        <v>4</v>
      </c>
      <c r="AY4928" t="s">
        <v>3341</v>
      </c>
      <c r="AZ4928" t="s">
        <v>95</v>
      </c>
      <c r="BA4928" t="s">
        <v>95</v>
      </c>
      <c r="BO4928" t="s">
        <v>69</v>
      </c>
      <c r="BP4928" t="s">
        <v>93</v>
      </c>
      <c r="BQ4928" t="s">
        <v>225</v>
      </c>
    </row>
    <row r="4929" spans="1:69" x14ac:dyDescent="0.3">
      <c r="A4929">
        <v>616</v>
      </c>
      <c r="B4929" t="s">
        <v>1491</v>
      </c>
      <c r="C4929">
        <v>8</v>
      </c>
      <c r="D4929" t="s">
        <v>88</v>
      </c>
      <c r="E4929">
        <v>83</v>
      </c>
      <c r="F4929" t="s">
        <v>3339</v>
      </c>
      <c r="G4929" t="s">
        <v>90</v>
      </c>
      <c r="H4929" t="s">
        <v>78</v>
      </c>
      <c r="Q4929">
        <v>693</v>
      </c>
      <c r="R4929" t="s">
        <v>78</v>
      </c>
      <c r="S4929" t="s">
        <v>78</v>
      </c>
      <c r="AU4929">
        <v>693</v>
      </c>
      <c r="AV4929" t="s">
        <v>78</v>
      </c>
      <c r="AW4929" t="s">
        <v>78</v>
      </c>
      <c r="AX4929">
        <v>4</v>
      </c>
      <c r="AY4929" t="s">
        <v>3341</v>
      </c>
      <c r="AZ4929" t="s">
        <v>92</v>
      </c>
      <c r="BA4929" t="s">
        <v>92</v>
      </c>
      <c r="BO4929" t="s">
        <v>78</v>
      </c>
      <c r="BP4929" t="s">
        <v>93</v>
      </c>
      <c r="BQ4929" t="s">
        <v>224</v>
      </c>
    </row>
    <row r="4930" spans="1:69" x14ac:dyDescent="0.3">
      <c r="A4930">
        <v>617</v>
      </c>
      <c r="B4930" t="s">
        <v>302</v>
      </c>
      <c r="C4930">
        <v>1</v>
      </c>
      <c r="D4930" t="s">
        <v>67</v>
      </c>
      <c r="E4930">
        <v>84</v>
      </c>
      <c r="F4930" t="s">
        <v>3358</v>
      </c>
      <c r="G4930" t="s">
        <v>69</v>
      </c>
      <c r="H4930" t="s">
        <v>69</v>
      </c>
      <c r="Q4930">
        <v>624</v>
      </c>
      <c r="R4930" t="s">
        <v>69</v>
      </c>
      <c r="S4930" t="s">
        <v>69</v>
      </c>
      <c r="AF4930">
        <v>631</v>
      </c>
      <c r="AG4930" t="s">
        <v>69</v>
      </c>
      <c r="AH4930" t="s">
        <v>69</v>
      </c>
      <c r="AU4930">
        <v>624</v>
      </c>
      <c r="AV4930" t="s">
        <v>69</v>
      </c>
      <c r="AW4930" t="s">
        <v>69</v>
      </c>
      <c r="AX4930">
        <v>4</v>
      </c>
      <c r="AY4930" t="s">
        <v>3324</v>
      </c>
      <c r="AZ4930" t="s">
        <v>95</v>
      </c>
      <c r="BA4930" t="s">
        <v>95</v>
      </c>
      <c r="BB4930">
        <v>631</v>
      </c>
      <c r="BC4930" t="s">
        <v>69</v>
      </c>
      <c r="BD4930" t="s">
        <v>69</v>
      </c>
      <c r="BE4930">
        <v>4</v>
      </c>
      <c r="BI4930">
        <v>624</v>
      </c>
      <c r="BJ4930" t="s">
        <v>69</v>
      </c>
      <c r="BK4930" t="s">
        <v>69</v>
      </c>
      <c r="BL4930">
        <v>631</v>
      </c>
      <c r="BM4930" t="s">
        <v>69</v>
      </c>
      <c r="BN4930" t="s">
        <v>69</v>
      </c>
      <c r="BO4930" t="s">
        <v>69</v>
      </c>
      <c r="BP4930" t="s">
        <v>75</v>
      </c>
      <c r="BQ4930" t="s">
        <v>76</v>
      </c>
    </row>
    <row r="4931" spans="1:69" x14ac:dyDescent="0.3">
      <c r="A4931">
        <v>617</v>
      </c>
      <c r="B4931" t="s">
        <v>302</v>
      </c>
      <c r="C4931">
        <v>2</v>
      </c>
      <c r="D4931" t="s">
        <v>77</v>
      </c>
      <c r="E4931">
        <v>84</v>
      </c>
      <c r="F4931" t="s">
        <v>3358</v>
      </c>
      <c r="G4931" t="s">
        <v>78</v>
      </c>
      <c r="H4931" t="s">
        <v>78</v>
      </c>
      <c r="Q4931">
        <v>624</v>
      </c>
      <c r="R4931" t="s">
        <v>78</v>
      </c>
      <c r="S4931" t="s">
        <v>69</v>
      </c>
      <c r="AF4931">
        <v>631</v>
      </c>
      <c r="AG4931" t="s">
        <v>69</v>
      </c>
      <c r="AH4931" t="s">
        <v>69</v>
      </c>
      <c r="AU4931">
        <v>624</v>
      </c>
      <c r="AV4931" t="s">
        <v>78</v>
      </c>
      <c r="AW4931" t="s">
        <v>69</v>
      </c>
      <c r="AX4931">
        <v>4</v>
      </c>
      <c r="AY4931" t="s">
        <v>3324</v>
      </c>
      <c r="AZ4931" t="s">
        <v>92</v>
      </c>
      <c r="BA4931" t="s">
        <v>92</v>
      </c>
      <c r="BB4931">
        <v>631</v>
      </c>
      <c r="BC4931" t="s">
        <v>69</v>
      </c>
      <c r="BD4931" t="s">
        <v>69</v>
      </c>
      <c r="BE4931">
        <v>4</v>
      </c>
      <c r="BI4931">
        <v>624</v>
      </c>
      <c r="BJ4931" t="s">
        <v>78</v>
      </c>
      <c r="BK4931" t="s">
        <v>69</v>
      </c>
      <c r="BL4931">
        <v>631</v>
      </c>
      <c r="BM4931" t="s">
        <v>69</v>
      </c>
      <c r="BN4931" t="s">
        <v>69</v>
      </c>
      <c r="BO4931" t="s">
        <v>90</v>
      </c>
      <c r="BQ4931" t="s">
        <v>251</v>
      </c>
    </row>
    <row r="4932" spans="1:69" x14ac:dyDescent="0.3">
      <c r="A4932">
        <v>617</v>
      </c>
      <c r="B4932" t="s">
        <v>302</v>
      </c>
      <c r="C4932">
        <v>3</v>
      </c>
      <c r="D4932" t="s">
        <v>83</v>
      </c>
      <c r="E4932">
        <v>84</v>
      </c>
      <c r="F4932" t="s">
        <v>3358</v>
      </c>
      <c r="G4932" t="s">
        <v>78</v>
      </c>
      <c r="H4932" t="s">
        <v>78</v>
      </c>
      <c r="Q4932">
        <v>624</v>
      </c>
      <c r="R4932" t="s">
        <v>78</v>
      </c>
      <c r="S4932" t="s">
        <v>78</v>
      </c>
      <c r="AF4932">
        <v>631</v>
      </c>
      <c r="AG4932" t="s">
        <v>78</v>
      </c>
      <c r="AH4932" t="s">
        <v>78</v>
      </c>
      <c r="AU4932">
        <v>624</v>
      </c>
      <c r="AV4932" t="s">
        <v>78</v>
      </c>
      <c r="AW4932" t="s">
        <v>78</v>
      </c>
      <c r="AX4932">
        <v>4</v>
      </c>
      <c r="AY4932" t="s">
        <v>3324</v>
      </c>
      <c r="AZ4932" t="s">
        <v>92</v>
      </c>
      <c r="BA4932" t="s">
        <v>92</v>
      </c>
      <c r="BB4932">
        <v>631</v>
      </c>
      <c r="BC4932" t="s">
        <v>78</v>
      </c>
      <c r="BD4932" t="s">
        <v>78</v>
      </c>
      <c r="BE4932">
        <v>4</v>
      </c>
      <c r="BI4932">
        <v>624</v>
      </c>
      <c r="BJ4932" t="s">
        <v>78</v>
      </c>
      <c r="BK4932" t="s">
        <v>78</v>
      </c>
      <c r="BL4932">
        <v>631</v>
      </c>
      <c r="BM4932" t="s">
        <v>78</v>
      </c>
      <c r="BN4932" t="s">
        <v>78</v>
      </c>
      <c r="BO4932" t="s">
        <v>78</v>
      </c>
      <c r="BP4932" t="s">
        <v>81</v>
      </c>
      <c r="BQ4932" t="s">
        <v>82</v>
      </c>
    </row>
    <row r="4933" spans="1:69" x14ac:dyDescent="0.3">
      <c r="A4933">
        <v>617</v>
      </c>
      <c r="B4933" t="s">
        <v>302</v>
      </c>
      <c r="C4933">
        <v>4</v>
      </c>
      <c r="D4933" t="s">
        <v>84</v>
      </c>
      <c r="E4933">
        <v>84</v>
      </c>
      <c r="F4933" t="s">
        <v>3358</v>
      </c>
      <c r="G4933" t="s">
        <v>78</v>
      </c>
      <c r="H4933" t="s">
        <v>78</v>
      </c>
      <c r="Q4933">
        <v>624</v>
      </c>
      <c r="R4933" t="s">
        <v>78</v>
      </c>
      <c r="S4933" t="s">
        <v>78</v>
      </c>
      <c r="AF4933">
        <v>631</v>
      </c>
      <c r="AG4933" t="s">
        <v>78</v>
      </c>
      <c r="AH4933" t="s">
        <v>78</v>
      </c>
      <c r="AU4933">
        <v>624</v>
      </c>
      <c r="AV4933" t="s">
        <v>78</v>
      </c>
      <c r="AW4933" t="s">
        <v>78</v>
      </c>
      <c r="AX4933">
        <v>4</v>
      </c>
      <c r="AY4933" t="s">
        <v>3324</v>
      </c>
      <c r="AZ4933" t="s">
        <v>92</v>
      </c>
      <c r="BA4933" t="s">
        <v>92</v>
      </c>
      <c r="BB4933">
        <v>631</v>
      </c>
      <c r="BC4933" t="s">
        <v>78</v>
      </c>
      <c r="BD4933" t="s">
        <v>78</v>
      </c>
      <c r="BE4933">
        <v>4</v>
      </c>
      <c r="BI4933">
        <v>624</v>
      </c>
      <c r="BJ4933" t="s">
        <v>78</v>
      </c>
      <c r="BK4933" t="s">
        <v>78</v>
      </c>
      <c r="BL4933">
        <v>631</v>
      </c>
      <c r="BM4933" t="s">
        <v>78</v>
      </c>
      <c r="BN4933" t="s">
        <v>78</v>
      </c>
      <c r="BO4933" t="s">
        <v>78</v>
      </c>
      <c r="BP4933" t="s">
        <v>81</v>
      </c>
      <c r="BQ4933" t="s">
        <v>82</v>
      </c>
    </row>
    <row r="4934" spans="1:69" x14ac:dyDescent="0.3">
      <c r="A4934">
        <v>617</v>
      </c>
      <c r="B4934" t="s">
        <v>302</v>
      </c>
      <c r="C4934">
        <v>5</v>
      </c>
      <c r="D4934" t="s">
        <v>85</v>
      </c>
      <c r="E4934">
        <v>84</v>
      </c>
      <c r="F4934" t="s">
        <v>3358</v>
      </c>
      <c r="G4934" t="s">
        <v>78</v>
      </c>
      <c r="H4934" t="s">
        <v>78</v>
      </c>
      <c r="Q4934">
        <v>624</v>
      </c>
      <c r="R4934" t="s">
        <v>78</v>
      </c>
      <c r="S4934" t="s">
        <v>78</v>
      </c>
      <c r="AF4934">
        <v>631</v>
      </c>
      <c r="AG4934" t="s">
        <v>78</v>
      </c>
      <c r="AH4934" t="s">
        <v>78</v>
      </c>
      <c r="AU4934">
        <v>624</v>
      </c>
      <c r="AV4934" t="s">
        <v>78</v>
      </c>
      <c r="AW4934" t="s">
        <v>78</v>
      </c>
      <c r="AX4934">
        <v>4</v>
      </c>
      <c r="AY4934" t="s">
        <v>3324</v>
      </c>
      <c r="AZ4934" t="s">
        <v>92</v>
      </c>
      <c r="BA4934" t="s">
        <v>95</v>
      </c>
      <c r="BB4934">
        <v>631</v>
      </c>
      <c r="BC4934" t="s">
        <v>78</v>
      </c>
      <c r="BD4934" t="s">
        <v>78</v>
      </c>
      <c r="BE4934">
        <v>4</v>
      </c>
      <c r="BI4934">
        <v>624</v>
      </c>
      <c r="BJ4934" t="s">
        <v>78</v>
      </c>
      <c r="BK4934" t="s">
        <v>78</v>
      </c>
      <c r="BL4934">
        <v>631</v>
      </c>
      <c r="BM4934" t="s">
        <v>78</v>
      </c>
      <c r="BN4934" t="s">
        <v>78</v>
      </c>
      <c r="BO4934" t="s">
        <v>78</v>
      </c>
      <c r="BP4934" t="s">
        <v>81</v>
      </c>
      <c r="BQ4934" t="s">
        <v>82</v>
      </c>
    </row>
    <row r="4935" spans="1:69" x14ac:dyDescent="0.3">
      <c r="A4935">
        <v>617</v>
      </c>
      <c r="B4935" t="s">
        <v>302</v>
      </c>
      <c r="C4935">
        <v>6</v>
      </c>
      <c r="D4935" t="s">
        <v>86</v>
      </c>
      <c r="E4935">
        <v>84</v>
      </c>
      <c r="F4935" t="s">
        <v>3358</v>
      </c>
      <c r="G4935" t="s">
        <v>78</v>
      </c>
      <c r="H4935" t="s">
        <v>78</v>
      </c>
      <c r="Q4935">
        <v>624</v>
      </c>
      <c r="R4935" t="s">
        <v>78</v>
      </c>
      <c r="S4935" t="s">
        <v>69</v>
      </c>
      <c r="AF4935">
        <v>631</v>
      </c>
      <c r="AG4935" t="s">
        <v>69</v>
      </c>
      <c r="AH4935" t="s">
        <v>69</v>
      </c>
      <c r="AU4935">
        <v>624</v>
      </c>
      <c r="AV4935" t="s">
        <v>78</v>
      </c>
      <c r="AW4935" t="s">
        <v>69</v>
      </c>
      <c r="AX4935">
        <v>4</v>
      </c>
      <c r="AY4935" t="s">
        <v>3324</v>
      </c>
      <c r="AZ4935" t="s">
        <v>92</v>
      </c>
      <c r="BA4935" t="s">
        <v>92</v>
      </c>
      <c r="BB4935">
        <v>631</v>
      </c>
      <c r="BC4935" t="s">
        <v>69</v>
      </c>
      <c r="BD4935" t="s">
        <v>69</v>
      </c>
      <c r="BE4935">
        <v>4</v>
      </c>
      <c r="BI4935">
        <v>624</v>
      </c>
      <c r="BJ4935" t="s">
        <v>78</v>
      </c>
      <c r="BK4935" t="s">
        <v>69</v>
      </c>
      <c r="BL4935">
        <v>631</v>
      </c>
      <c r="BM4935" t="s">
        <v>69</v>
      </c>
      <c r="BN4935" t="s">
        <v>69</v>
      </c>
      <c r="BO4935" t="s">
        <v>90</v>
      </c>
      <c r="BQ4935" t="s">
        <v>251</v>
      </c>
    </row>
    <row r="4936" spans="1:69" x14ac:dyDescent="0.3">
      <c r="A4936">
        <v>617</v>
      </c>
      <c r="B4936" t="s">
        <v>302</v>
      </c>
      <c r="C4936">
        <v>7</v>
      </c>
      <c r="D4936" t="s">
        <v>87</v>
      </c>
      <c r="E4936">
        <v>84</v>
      </c>
      <c r="F4936" t="s">
        <v>3358</v>
      </c>
      <c r="G4936" t="s">
        <v>78</v>
      </c>
      <c r="H4936" t="s">
        <v>78</v>
      </c>
      <c r="Q4936">
        <v>624</v>
      </c>
      <c r="R4936" t="s">
        <v>78</v>
      </c>
      <c r="S4936" t="s">
        <v>69</v>
      </c>
      <c r="AF4936">
        <v>631</v>
      </c>
      <c r="AG4936" t="s">
        <v>69</v>
      </c>
      <c r="AH4936" t="s">
        <v>69</v>
      </c>
      <c r="AU4936">
        <v>624</v>
      </c>
      <c r="AV4936" t="s">
        <v>78</v>
      </c>
      <c r="AW4936" t="s">
        <v>69</v>
      </c>
      <c r="AX4936">
        <v>4</v>
      </c>
      <c r="AY4936" t="s">
        <v>3324</v>
      </c>
      <c r="AZ4936" t="s">
        <v>92</v>
      </c>
      <c r="BA4936" t="s">
        <v>92</v>
      </c>
      <c r="BB4936">
        <v>631</v>
      </c>
      <c r="BC4936" t="s">
        <v>69</v>
      </c>
      <c r="BD4936" t="s">
        <v>69</v>
      </c>
      <c r="BE4936">
        <v>4</v>
      </c>
      <c r="BI4936">
        <v>624</v>
      </c>
      <c r="BJ4936" t="s">
        <v>78</v>
      </c>
      <c r="BK4936" t="s">
        <v>69</v>
      </c>
      <c r="BL4936">
        <v>631</v>
      </c>
      <c r="BM4936" t="s">
        <v>69</v>
      </c>
      <c r="BN4936" t="s">
        <v>69</v>
      </c>
      <c r="BO4936" t="s">
        <v>90</v>
      </c>
      <c r="BQ4936" t="s">
        <v>251</v>
      </c>
    </row>
    <row r="4937" spans="1:69" x14ac:dyDescent="0.3">
      <c r="A4937">
        <v>617</v>
      </c>
      <c r="B4937" t="s">
        <v>302</v>
      </c>
      <c r="C4937">
        <v>8</v>
      </c>
      <c r="D4937" t="s">
        <v>88</v>
      </c>
      <c r="E4937">
        <v>84</v>
      </c>
      <c r="F4937" t="s">
        <v>3358</v>
      </c>
      <c r="G4937" t="s">
        <v>78</v>
      </c>
      <c r="H4937" t="s">
        <v>78</v>
      </c>
      <c r="Q4937">
        <v>624</v>
      </c>
      <c r="R4937" t="s">
        <v>78</v>
      </c>
      <c r="S4937" t="s">
        <v>78</v>
      </c>
      <c r="AF4937">
        <v>631</v>
      </c>
      <c r="AG4937" t="s">
        <v>78</v>
      </c>
      <c r="AH4937" t="s">
        <v>78</v>
      </c>
      <c r="AU4937">
        <v>624</v>
      </c>
      <c r="AV4937" t="s">
        <v>78</v>
      </c>
      <c r="AW4937" t="s">
        <v>78</v>
      </c>
      <c r="AX4937">
        <v>4</v>
      </c>
      <c r="AY4937" t="s">
        <v>3324</v>
      </c>
      <c r="AZ4937" t="s">
        <v>92</v>
      </c>
      <c r="BA4937" t="s">
        <v>92</v>
      </c>
      <c r="BB4937">
        <v>631</v>
      </c>
      <c r="BC4937" t="s">
        <v>78</v>
      </c>
      <c r="BD4937" t="s">
        <v>78</v>
      </c>
      <c r="BE4937">
        <v>4</v>
      </c>
      <c r="BI4937">
        <v>624</v>
      </c>
      <c r="BJ4937" t="s">
        <v>78</v>
      </c>
      <c r="BK4937" t="s">
        <v>78</v>
      </c>
      <c r="BL4937">
        <v>631</v>
      </c>
      <c r="BM4937" t="s">
        <v>78</v>
      </c>
      <c r="BN4937" t="s">
        <v>78</v>
      </c>
      <c r="BO4937" t="s">
        <v>78</v>
      </c>
      <c r="BP4937" t="s">
        <v>81</v>
      </c>
      <c r="BQ4937" t="s">
        <v>82</v>
      </c>
    </row>
    <row r="4938" spans="1:69" x14ac:dyDescent="0.3">
      <c r="A4938">
        <v>618</v>
      </c>
      <c r="B4938" t="s">
        <v>3359</v>
      </c>
      <c r="C4938">
        <v>1</v>
      </c>
      <c r="D4938" t="s">
        <v>67</v>
      </c>
      <c r="E4938">
        <v>84</v>
      </c>
      <c r="F4938" t="s">
        <v>3358</v>
      </c>
      <c r="G4938" t="s">
        <v>90</v>
      </c>
      <c r="H4938" t="s">
        <v>69</v>
      </c>
      <c r="Q4938">
        <v>620</v>
      </c>
      <c r="R4938" t="s">
        <v>90</v>
      </c>
      <c r="S4938" t="s">
        <v>69</v>
      </c>
      <c r="AU4938">
        <v>620</v>
      </c>
      <c r="AV4938" t="s">
        <v>90</v>
      </c>
      <c r="AW4938" t="s">
        <v>69</v>
      </c>
      <c r="AX4938">
        <v>1</v>
      </c>
      <c r="AY4938" t="s">
        <v>3360</v>
      </c>
      <c r="AZ4938" t="s">
        <v>428</v>
      </c>
      <c r="BA4938" t="s">
        <v>69</v>
      </c>
      <c r="BO4938" t="s">
        <v>90</v>
      </c>
      <c r="BP4938" t="s">
        <v>93</v>
      </c>
      <c r="BQ4938" t="s">
        <v>94</v>
      </c>
    </row>
    <row r="4939" spans="1:69" x14ac:dyDescent="0.3">
      <c r="A4939">
        <v>618</v>
      </c>
      <c r="B4939" t="s">
        <v>3359</v>
      </c>
      <c r="C4939">
        <v>2</v>
      </c>
      <c r="D4939" t="s">
        <v>77</v>
      </c>
      <c r="E4939">
        <v>84</v>
      </c>
      <c r="F4939" t="s">
        <v>3358</v>
      </c>
      <c r="G4939" t="s">
        <v>90</v>
      </c>
      <c r="H4939" t="s">
        <v>78</v>
      </c>
      <c r="Q4939">
        <v>620</v>
      </c>
      <c r="R4939" t="s">
        <v>90</v>
      </c>
      <c r="S4939" t="s">
        <v>78</v>
      </c>
      <c r="AU4939">
        <v>620</v>
      </c>
      <c r="AV4939" t="s">
        <v>90</v>
      </c>
      <c r="AW4939" t="s">
        <v>78</v>
      </c>
      <c r="AX4939">
        <v>1</v>
      </c>
      <c r="AY4939" t="s">
        <v>3360</v>
      </c>
      <c r="AZ4939" t="s">
        <v>428</v>
      </c>
      <c r="BA4939" t="s">
        <v>78</v>
      </c>
      <c r="BO4939" t="s">
        <v>90</v>
      </c>
      <c r="BP4939" t="s">
        <v>93</v>
      </c>
      <c r="BQ4939" t="s">
        <v>94</v>
      </c>
    </row>
    <row r="4940" spans="1:69" x14ac:dyDescent="0.3">
      <c r="A4940">
        <v>618</v>
      </c>
      <c r="B4940" t="s">
        <v>3359</v>
      </c>
      <c r="C4940">
        <v>3</v>
      </c>
      <c r="D4940" t="s">
        <v>83</v>
      </c>
      <c r="E4940">
        <v>84</v>
      </c>
      <c r="F4940" t="s">
        <v>3358</v>
      </c>
      <c r="G4940" t="s">
        <v>90</v>
      </c>
      <c r="H4940" t="s">
        <v>78</v>
      </c>
      <c r="Q4940">
        <v>620</v>
      </c>
      <c r="R4940" t="s">
        <v>90</v>
      </c>
      <c r="S4940" t="s">
        <v>78</v>
      </c>
      <c r="AU4940">
        <v>620</v>
      </c>
      <c r="AV4940" t="s">
        <v>90</v>
      </c>
      <c r="AW4940" t="s">
        <v>78</v>
      </c>
      <c r="AX4940">
        <v>1</v>
      </c>
      <c r="AY4940" t="s">
        <v>3360</v>
      </c>
      <c r="AZ4940" t="s">
        <v>428</v>
      </c>
      <c r="BA4940" t="s">
        <v>78</v>
      </c>
      <c r="BO4940" t="s">
        <v>90</v>
      </c>
      <c r="BP4940" t="s">
        <v>93</v>
      </c>
      <c r="BQ4940" t="s">
        <v>94</v>
      </c>
    </row>
    <row r="4941" spans="1:69" x14ac:dyDescent="0.3">
      <c r="A4941">
        <v>618</v>
      </c>
      <c r="B4941" t="s">
        <v>3359</v>
      </c>
      <c r="C4941">
        <v>4</v>
      </c>
      <c r="D4941" t="s">
        <v>84</v>
      </c>
      <c r="E4941">
        <v>84</v>
      </c>
      <c r="F4941" t="s">
        <v>3358</v>
      </c>
      <c r="G4941" t="s">
        <v>90</v>
      </c>
      <c r="H4941" t="s">
        <v>78</v>
      </c>
      <c r="Q4941">
        <v>620</v>
      </c>
      <c r="R4941" t="s">
        <v>90</v>
      </c>
      <c r="S4941" t="s">
        <v>78</v>
      </c>
      <c r="AU4941">
        <v>620</v>
      </c>
      <c r="AV4941" t="s">
        <v>90</v>
      </c>
      <c r="AW4941" t="s">
        <v>78</v>
      </c>
      <c r="AX4941">
        <v>1</v>
      </c>
      <c r="AY4941" t="s">
        <v>3360</v>
      </c>
      <c r="AZ4941" t="s">
        <v>428</v>
      </c>
      <c r="BA4941" t="s">
        <v>78</v>
      </c>
      <c r="BO4941" t="s">
        <v>90</v>
      </c>
      <c r="BP4941" t="s">
        <v>93</v>
      </c>
      <c r="BQ4941" t="s">
        <v>94</v>
      </c>
    </row>
    <row r="4942" spans="1:69" x14ac:dyDescent="0.3">
      <c r="A4942">
        <v>618</v>
      </c>
      <c r="B4942" t="s">
        <v>3359</v>
      </c>
      <c r="C4942">
        <v>5</v>
      </c>
      <c r="D4942" t="s">
        <v>85</v>
      </c>
      <c r="E4942">
        <v>84</v>
      </c>
      <c r="F4942" t="s">
        <v>3358</v>
      </c>
      <c r="G4942" t="s">
        <v>90</v>
      </c>
      <c r="H4942" t="s">
        <v>78</v>
      </c>
      <c r="Q4942">
        <v>620</v>
      </c>
      <c r="R4942" t="s">
        <v>90</v>
      </c>
      <c r="S4942" t="s">
        <v>78</v>
      </c>
      <c r="AU4942">
        <v>620</v>
      </c>
      <c r="AV4942" t="s">
        <v>90</v>
      </c>
      <c r="AW4942" t="s">
        <v>78</v>
      </c>
      <c r="AX4942">
        <v>1</v>
      </c>
      <c r="AY4942" t="s">
        <v>3360</v>
      </c>
      <c r="AZ4942" t="s">
        <v>428</v>
      </c>
      <c r="BA4942" t="s">
        <v>78</v>
      </c>
      <c r="BO4942" t="s">
        <v>90</v>
      </c>
      <c r="BP4942" t="s">
        <v>93</v>
      </c>
      <c r="BQ4942" t="s">
        <v>94</v>
      </c>
    </row>
    <row r="4943" spans="1:69" x14ac:dyDescent="0.3">
      <c r="A4943">
        <v>618</v>
      </c>
      <c r="B4943" t="s">
        <v>3359</v>
      </c>
      <c r="C4943">
        <v>6</v>
      </c>
      <c r="D4943" t="s">
        <v>86</v>
      </c>
      <c r="E4943">
        <v>84</v>
      </c>
      <c r="F4943" t="s">
        <v>3358</v>
      </c>
      <c r="G4943" t="s">
        <v>90</v>
      </c>
      <c r="H4943" t="s">
        <v>78</v>
      </c>
      <c r="Q4943">
        <v>620</v>
      </c>
      <c r="R4943" t="s">
        <v>90</v>
      </c>
      <c r="S4943" t="s">
        <v>78</v>
      </c>
      <c r="AU4943">
        <v>620</v>
      </c>
      <c r="AV4943" t="s">
        <v>90</v>
      </c>
      <c r="AW4943" t="s">
        <v>78</v>
      </c>
      <c r="AX4943">
        <v>1</v>
      </c>
      <c r="AY4943" t="s">
        <v>3360</v>
      </c>
      <c r="AZ4943" t="s">
        <v>428</v>
      </c>
      <c r="BA4943" t="s">
        <v>78</v>
      </c>
      <c r="BO4943" t="s">
        <v>90</v>
      </c>
      <c r="BP4943" t="s">
        <v>93</v>
      </c>
      <c r="BQ4943" t="s">
        <v>94</v>
      </c>
    </row>
    <row r="4944" spans="1:69" x14ac:dyDescent="0.3">
      <c r="A4944">
        <v>618</v>
      </c>
      <c r="B4944" t="s">
        <v>3359</v>
      </c>
      <c r="C4944">
        <v>7</v>
      </c>
      <c r="D4944" t="s">
        <v>87</v>
      </c>
      <c r="E4944">
        <v>84</v>
      </c>
      <c r="F4944" t="s">
        <v>3358</v>
      </c>
      <c r="G4944" t="s">
        <v>90</v>
      </c>
      <c r="H4944" t="s">
        <v>78</v>
      </c>
      <c r="Q4944">
        <v>620</v>
      </c>
      <c r="R4944" t="s">
        <v>90</v>
      </c>
      <c r="S4944" t="s">
        <v>78</v>
      </c>
      <c r="AU4944">
        <v>620</v>
      </c>
      <c r="AV4944" t="s">
        <v>90</v>
      </c>
      <c r="AW4944" t="s">
        <v>78</v>
      </c>
      <c r="AX4944">
        <v>1</v>
      </c>
      <c r="AY4944" t="s">
        <v>3360</v>
      </c>
      <c r="AZ4944" t="s">
        <v>428</v>
      </c>
      <c r="BA4944" t="s">
        <v>78</v>
      </c>
      <c r="BO4944" t="s">
        <v>90</v>
      </c>
      <c r="BP4944" t="s">
        <v>93</v>
      </c>
      <c r="BQ4944" t="s">
        <v>94</v>
      </c>
    </row>
    <row r="4945" spans="1:69" x14ac:dyDescent="0.3">
      <c r="A4945">
        <v>618</v>
      </c>
      <c r="B4945" t="s">
        <v>3359</v>
      </c>
      <c r="C4945">
        <v>8</v>
      </c>
      <c r="D4945" t="s">
        <v>88</v>
      </c>
      <c r="E4945">
        <v>84</v>
      </c>
      <c r="F4945" t="s">
        <v>3358</v>
      </c>
      <c r="G4945" t="s">
        <v>90</v>
      </c>
      <c r="H4945" t="s">
        <v>78</v>
      </c>
      <c r="Q4945">
        <v>620</v>
      </c>
      <c r="R4945" t="s">
        <v>90</v>
      </c>
      <c r="S4945" t="s">
        <v>78</v>
      </c>
      <c r="AU4945">
        <v>620</v>
      </c>
      <c r="AV4945" t="s">
        <v>90</v>
      </c>
      <c r="AW4945" t="s">
        <v>78</v>
      </c>
      <c r="AX4945">
        <v>1</v>
      </c>
      <c r="AY4945" t="s">
        <v>3360</v>
      </c>
      <c r="AZ4945" t="s">
        <v>428</v>
      </c>
      <c r="BA4945" t="s">
        <v>78</v>
      </c>
      <c r="BO4945" t="s">
        <v>90</v>
      </c>
      <c r="BP4945" t="s">
        <v>93</v>
      </c>
      <c r="BQ4945" t="s">
        <v>94</v>
      </c>
    </row>
    <row r="4946" spans="1:69" x14ac:dyDescent="0.3">
      <c r="A4946">
        <v>619</v>
      </c>
      <c r="B4946" t="s">
        <v>1838</v>
      </c>
      <c r="C4946">
        <v>1</v>
      </c>
      <c r="D4946" t="s">
        <v>67</v>
      </c>
      <c r="E4946">
        <v>84</v>
      </c>
      <c r="F4946" t="s">
        <v>3358</v>
      </c>
      <c r="G4946" t="s">
        <v>90</v>
      </c>
      <c r="H4946" t="s">
        <v>69</v>
      </c>
      <c r="AF4946">
        <v>620</v>
      </c>
      <c r="AG4946" t="s">
        <v>90</v>
      </c>
      <c r="AH4946" t="s">
        <v>69</v>
      </c>
      <c r="BB4946">
        <v>620</v>
      </c>
      <c r="BC4946" t="s">
        <v>90</v>
      </c>
      <c r="BD4946" t="s">
        <v>69</v>
      </c>
      <c r="BE4946">
        <v>1</v>
      </c>
      <c r="BF4946">
        <v>618</v>
      </c>
      <c r="BG4946" t="s">
        <v>90</v>
      </c>
      <c r="BH4946" t="s">
        <v>69</v>
      </c>
      <c r="BO4946" t="s">
        <v>90</v>
      </c>
      <c r="BP4946" t="s">
        <v>93</v>
      </c>
      <c r="BQ4946" t="s">
        <v>94</v>
      </c>
    </row>
    <row r="4947" spans="1:69" x14ac:dyDescent="0.3">
      <c r="A4947">
        <v>619</v>
      </c>
      <c r="B4947" t="s">
        <v>1838</v>
      </c>
      <c r="C4947">
        <v>2</v>
      </c>
      <c r="D4947" t="s">
        <v>77</v>
      </c>
      <c r="E4947">
        <v>84</v>
      </c>
      <c r="F4947" t="s">
        <v>3358</v>
      </c>
      <c r="G4947" t="s">
        <v>90</v>
      </c>
      <c r="H4947" t="s">
        <v>78</v>
      </c>
      <c r="AF4947">
        <v>620</v>
      </c>
      <c r="AG4947" t="s">
        <v>90</v>
      </c>
      <c r="AH4947" t="s">
        <v>78</v>
      </c>
      <c r="BB4947">
        <v>620</v>
      </c>
      <c r="BC4947" t="s">
        <v>90</v>
      </c>
      <c r="BD4947" t="s">
        <v>78</v>
      </c>
      <c r="BE4947">
        <v>1</v>
      </c>
      <c r="BF4947">
        <v>618</v>
      </c>
      <c r="BG4947" t="s">
        <v>90</v>
      </c>
      <c r="BH4947" t="s">
        <v>78</v>
      </c>
      <c r="BO4947" t="s">
        <v>90</v>
      </c>
      <c r="BP4947" t="s">
        <v>93</v>
      </c>
      <c r="BQ4947" t="s">
        <v>94</v>
      </c>
    </row>
    <row r="4948" spans="1:69" x14ac:dyDescent="0.3">
      <c r="A4948">
        <v>619</v>
      </c>
      <c r="B4948" t="s">
        <v>1838</v>
      </c>
      <c r="C4948">
        <v>3</v>
      </c>
      <c r="D4948" t="s">
        <v>83</v>
      </c>
      <c r="E4948">
        <v>84</v>
      </c>
      <c r="F4948" t="s">
        <v>3358</v>
      </c>
      <c r="G4948" t="s">
        <v>90</v>
      </c>
      <c r="H4948" t="s">
        <v>78</v>
      </c>
      <c r="AF4948">
        <v>620</v>
      </c>
      <c r="AG4948" t="s">
        <v>90</v>
      </c>
      <c r="AH4948" t="s">
        <v>78</v>
      </c>
      <c r="BB4948">
        <v>620</v>
      </c>
      <c r="BC4948" t="s">
        <v>90</v>
      </c>
      <c r="BD4948" t="s">
        <v>78</v>
      </c>
      <c r="BE4948">
        <v>1</v>
      </c>
      <c r="BF4948">
        <v>618</v>
      </c>
      <c r="BG4948" t="s">
        <v>90</v>
      </c>
      <c r="BH4948" t="s">
        <v>78</v>
      </c>
      <c r="BO4948" t="s">
        <v>90</v>
      </c>
      <c r="BP4948" t="s">
        <v>93</v>
      </c>
      <c r="BQ4948" t="s">
        <v>94</v>
      </c>
    </row>
    <row r="4949" spans="1:69" x14ac:dyDescent="0.3">
      <c r="A4949">
        <v>619</v>
      </c>
      <c r="B4949" t="s">
        <v>1838</v>
      </c>
      <c r="C4949">
        <v>4</v>
      </c>
      <c r="D4949" t="s">
        <v>84</v>
      </c>
      <c r="E4949">
        <v>84</v>
      </c>
      <c r="F4949" t="s">
        <v>3358</v>
      </c>
      <c r="G4949" t="s">
        <v>90</v>
      </c>
      <c r="H4949" t="s">
        <v>78</v>
      </c>
      <c r="AF4949">
        <v>620</v>
      </c>
      <c r="AG4949" t="s">
        <v>90</v>
      </c>
      <c r="AH4949" t="s">
        <v>78</v>
      </c>
      <c r="BB4949">
        <v>620</v>
      </c>
      <c r="BC4949" t="s">
        <v>90</v>
      </c>
      <c r="BD4949" t="s">
        <v>78</v>
      </c>
      <c r="BE4949">
        <v>1</v>
      </c>
      <c r="BF4949">
        <v>618</v>
      </c>
      <c r="BG4949" t="s">
        <v>90</v>
      </c>
      <c r="BH4949" t="s">
        <v>78</v>
      </c>
      <c r="BO4949" t="s">
        <v>90</v>
      </c>
      <c r="BP4949" t="s">
        <v>93</v>
      </c>
      <c r="BQ4949" t="s">
        <v>94</v>
      </c>
    </row>
    <row r="4950" spans="1:69" x14ac:dyDescent="0.3">
      <c r="A4950">
        <v>619</v>
      </c>
      <c r="B4950" t="s">
        <v>1838</v>
      </c>
      <c r="C4950">
        <v>5</v>
      </c>
      <c r="D4950" t="s">
        <v>85</v>
      </c>
      <c r="E4950">
        <v>84</v>
      </c>
      <c r="F4950" t="s">
        <v>3358</v>
      </c>
      <c r="G4950" t="s">
        <v>90</v>
      </c>
      <c r="H4950" t="s">
        <v>78</v>
      </c>
      <c r="AF4950">
        <v>620</v>
      </c>
      <c r="AG4950" t="s">
        <v>90</v>
      </c>
      <c r="AH4950" t="s">
        <v>78</v>
      </c>
      <c r="BB4950">
        <v>620</v>
      </c>
      <c r="BC4950" t="s">
        <v>90</v>
      </c>
      <c r="BD4950" t="s">
        <v>78</v>
      </c>
      <c r="BE4950">
        <v>1</v>
      </c>
      <c r="BF4950">
        <v>618</v>
      </c>
      <c r="BG4950" t="s">
        <v>90</v>
      </c>
      <c r="BH4950" t="s">
        <v>78</v>
      </c>
      <c r="BO4950" t="s">
        <v>90</v>
      </c>
      <c r="BP4950" t="s">
        <v>93</v>
      </c>
      <c r="BQ4950" t="s">
        <v>94</v>
      </c>
    </row>
    <row r="4951" spans="1:69" x14ac:dyDescent="0.3">
      <c r="A4951">
        <v>619</v>
      </c>
      <c r="B4951" t="s">
        <v>1838</v>
      </c>
      <c r="C4951">
        <v>6</v>
      </c>
      <c r="D4951" t="s">
        <v>86</v>
      </c>
      <c r="E4951">
        <v>84</v>
      </c>
      <c r="F4951" t="s">
        <v>3358</v>
      </c>
      <c r="G4951" t="s">
        <v>90</v>
      </c>
      <c r="H4951" t="s">
        <v>78</v>
      </c>
      <c r="AF4951">
        <v>620</v>
      </c>
      <c r="AG4951" t="s">
        <v>90</v>
      </c>
      <c r="AH4951" t="s">
        <v>78</v>
      </c>
      <c r="BB4951">
        <v>620</v>
      </c>
      <c r="BC4951" t="s">
        <v>90</v>
      </c>
      <c r="BD4951" t="s">
        <v>78</v>
      </c>
      <c r="BE4951">
        <v>1</v>
      </c>
      <c r="BF4951">
        <v>618</v>
      </c>
      <c r="BG4951" t="s">
        <v>90</v>
      </c>
      <c r="BH4951" t="s">
        <v>78</v>
      </c>
      <c r="BO4951" t="s">
        <v>90</v>
      </c>
      <c r="BP4951" t="s">
        <v>93</v>
      </c>
      <c r="BQ4951" t="s">
        <v>94</v>
      </c>
    </row>
    <row r="4952" spans="1:69" x14ac:dyDescent="0.3">
      <c r="A4952">
        <v>619</v>
      </c>
      <c r="B4952" t="s">
        <v>1838</v>
      </c>
      <c r="C4952">
        <v>7</v>
      </c>
      <c r="D4952" t="s">
        <v>87</v>
      </c>
      <c r="E4952">
        <v>84</v>
      </c>
      <c r="F4952" t="s">
        <v>3358</v>
      </c>
      <c r="G4952" t="s">
        <v>90</v>
      </c>
      <c r="H4952" t="s">
        <v>78</v>
      </c>
      <c r="AF4952">
        <v>620</v>
      </c>
      <c r="AG4952" t="s">
        <v>90</v>
      </c>
      <c r="AH4952" t="s">
        <v>78</v>
      </c>
      <c r="BB4952">
        <v>620</v>
      </c>
      <c r="BC4952" t="s">
        <v>90</v>
      </c>
      <c r="BD4952" t="s">
        <v>78</v>
      </c>
      <c r="BE4952">
        <v>1</v>
      </c>
      <c r="BF4952">
        <v>618</v>
      </c>
      <c r="BG4952" t="s">
        <v>90</v>
      </c>
      <c r="BH4952" t="s">
        <v>78</v>
      </c>
      <c r="BO4952" t="s">
        <v>90</v>
      </c>
      <c r="BP4952" t="s">
        <v>93</v>
      </c>
      <c r="BQ4952" t="s">
        <v>94</v>
      </c>
    </row>
    <row r="4953" spans="1:69" x14ac:dyDescent="0.3">
      <c r="A4953">
        <v>619</v>
      </c>
      <c r="B4953" t="s">
        <v>1838</v>
      </c>
      <c r="C4953">
        <v>8</v>
      </c>
      <c r="D4953" t="s">
        <v>88</v>
      </c>
      <c r="E4953">
        <v>84</v>
      </c>
      <c r="F4953" t="s">
        <v>3358</v>
      </c>
      <c r="G4953" t="s">
        <v>90</v>
      </c>
      <c r="H4953" t="s">
        <v>78</v>
      </c>
      <c r="AF4953">
        <v>620</v>
      </c>
      <c r="AG4953" t="s">
        <v>90</v>
      </c>
      <c r="AH4953" t="s">
        <v>78</v>
      </c>
      <c r="BB4953">
        <v>620</v>
      </c>
      <c r="BC4953" t="s">
        <v>90</v>
      </c>
      <c r="BD4953" t="s">
        <v>78</v>
      </c>
      <c r="BE4953">
        <v>1</v>
      </c>
      <c r="BF4953">
        <v>618</v>
      </c>
      <c r="BG4953" t="s">
        <v>90</v>
      </c>
      <c r="BH4953" t="s">
        <v>78</v>
      </c>
      <c r="BO4953" t="s">
        <v>90</v>
      </c>
      <c r="BP4953" t="s">
        <v>93</v>
      </c>
      <c r="BQ4953" t="s">
        <v>94</v>
      </c>
    </row>
    <row r="4954" spans="1:69" x14ac:dyDescent="0.3">
      <c r="A4954">
        <v>620</v>
      </c>
      <c r="B4954" t="s">
        <v>3361</v>
      </c>
      <c r="C4954">
        <v>1</v>
      </c>
      <c r="D4954" t="s">
        <v>67</v>
      </c>
      <c r="E4954">
        <v>84</v>
      </c>
      <c r="F4954" t="s">
        <v>3358</v>
      </c>
      <c r="G4954" t="s">
        <v>90</v>
      </c>
      <c r="H4954" t="s">
        <v>69</v>
      </c>
      <c r="Q4954" t="s">
        <v>3360</v>
      </c>
      <c r="R4954" t="s">
        <v>428</v>
      </c>
      <c r="S4954" t="s">
        <v>69</v>
      </c>
      <c r="AF4954">
        <v>618</v>
      </c>
      <c r="AG4954" t="s">
        <v>90</v>
      </c>
      <c r="AH4954" t="s">
        <v>69</v>
      </c>
      <c r="AU4954" t="s">
        <v>3360</v>
      </c>
      <c r="AV4954" t="s">
        <v>428</v>
      </c>
      <c r="AW4954" t="s">
        <v>69</v>
      </c>
      <c r="AX4954">
        <v>1</v>
      </c>
      <c r="BB4954">
        <v>618</v>
      </c>
      <c r="BC4954" t="s">
        <v>90</v>
      </c>
      <c r="BD4954" t="s">
        <v>69</v>
      </c>
      <c r="BE4954">
        <v>1</v>
      </c>
      <c r="BO4954" t="s">
        <v>90</v>
      </c>
      <c r="BP4954" t="s">
        <v>93</v>
      </c>
      <c r="BQ4954" t="s">
        <v>94</v>
      </c>
    </row>
    <row r="4955" spans="1:69" x14ac:dyDescent="0.3">
      <c r="A4955">
        <v>620</v>
      </c>
      <c r="B4955" t="s">
        <v>3361</v>
      </c>
      <c r="C4955">
        <v>2</v>
      </c>
      <c r="D4955" t="s">
        <v>77</v>
      </c>
      <c r="E4955">
        <v>84</v>
      </c>
      <c r="F4955" t="s">
        <v>3358</v>
      </c>
      <c r="G4955" t="s">
        <v>90</v>
      </c>
      <c r="H4955" t="s">
        <v>78</v>
      </c>
      <c r="Q4955" t="s">
        <v>3360</v>
      </c>
      <c r="R4955" t="s">
        <v>428</v>
      </c>
      <c r="S4955" t="s">
        <v>78</v>
      </c>
      <c r="AF4955">
        <v>618</v>
      </c>
      <c r="AG4955" t="s">
        <v>90</v>
      </c>
      <c r="AH4955" t="s">
        <v>78</v>
      </c>
      <c r="AU4955" t="s">
        <v>3360</v>
      </c>
      <c r="AV4955" t="s">
        <v>428</v>
      </c>
      <c r="AW4955" t="s">
        <v>78</v>
      </c>
      <c r="AX4955">
        <v>1</v>
      </c>
      <c r="BB4955">
        <v>618</v>
      </c>
      <c r="BC4955" t="s">
        <v>90</v>
      </c>
      <c r="BD4955" t="s">
        <v>78</v>
      </c>
      <c r="BE4955">
        <v>1</v>
      </c>
      <c r="BO4955" t="s">
        <v>90</v>
      </c>
      <c r="BP4955" t="s">
        <v>93</v>
      </c>
      <c r="BQ4955" t="s">
        <v>94</v>
      </c>
    </row>
    <row r="4956" spans="1:69" x14ac:dyDescent="0.3">
      <c r="A4956">
        <v>620</v>
      </c>
      <c r="B4956" t="s">
        <v>3361</v>
      </c>
      <c r="C4956">
        <v>3</v>
      </c>
      <c r="D4956" t="s">
        <v>83</v>
      </c>
      <c r="E4956">
        <v>84</v>
      </c>
      <c r="F4956" t="s">
        <v>3358</v>
      </c>
      <c r="G4956" t="s">
        <v>90</v>
      </c>
      <c r="H4956" t="s">
        <v>78</v>
      </c>
      <c r="Q4956" t="s">
        <v>3360</v>
      </c>
      <c r="R4956" t="s">
        <v>428</v>
      </c>
      <c r="S4956" t="s">
        <v>78</v>
      </c>
      <c r="AF4956">
        <v>618</v>
      </c>
      <c r="AG4956" t="s">
        <v>90</v>
      </c>
      <c r="AH4956" t="s">
        <v>78</v>
      </c>
      <c r="AU4956" t="s">
        <v>3360</v>
      </c>
      <c r="AV4956" t="s">
        <v>428</v>
      </c>
      <c r="AW4956" t="s">
        <v>78</v>
      </c>
      <c r="AX4956">
        <v>1</v>
      </c>
      <c r="BB4956">
        <v>618</v>
      </c>
      <c r="BC4956" t="s">
        <v>90</v>
      </c>
      <c r="BD4956" t="s">
        <v>78</v>
      </c>
      <c r="BE4956">
        <v>1</v>
      </c>
      <c r="BO4956" t="s">
        <v>90</v>
      </c>
      <c r="BP4956" t="s">
        <v>93</v>
      </c>
      <c r="BQ4956" t="s">
        <v>94</v>
      </c>
    </row>
    <row r="4957" spans="1:69" x14ac:dyDescent="0.3">
      <c r="A4957">
        <v>620</v>
      </c>
      <c r="B4957" t="s">
        <v>3361</v>
      </c>
      <c r="C4957">
        <v>4</v>
      </c>
      <c r="D4957" t="s">
        <v>84</v>
      </c>
      <c r="E4957">
        <v>84</v>
      </c>
      <c r="F4957" t="s">
        <v>3358</v>
      </c>
      <c r="G4957" t="s">
        <v>90</v>
      </c>
      <c r="H4957" t="s">
        <v>78</v>
      </c>
      <c r="Q4957" t="s">
        <v>3360</v>
      </c>
      <c r="R4957" t="s">
        <v>428</v>
      </c>
      <c r="S4957" t="s">
        <v>78</v>
      </c>
      <c r="AF4957">
        <v>618</v>
      </c>
      <c r="AG4957" t="s">
        <v>90</v>
      </c>
      <c r="AH4957" t="s">
        <v>78</v>
      </c>
      <c r="AU4957" t="s">
        <v>3360</v>
      </c>
      <c r="AV4957" t="s">
        <v>428</v>
      </c>
      <c r="AW4957" t="s">
        <v>78</v>
      </c>
      <c r="AX4957">
        <v>1</v>
      </c>
      <c r="BB4957">
        <v>618</v>
      </c>
      <c r="BC4957" t="s">
        <v>90</v>
      </c>
      <c r="BD4957" t="s">
        <v>78</v>
      </c>
      <c r="BE4957">
        <v>1</v>
      </c>
      <c r="BO4957" t="s">
        <v>90</v>
      </c>
      <c r="BP4957" t="s">
        <v>93</v>
      </c>
      <c r="BQ4957" t="s">
        <v>94</v>
      </c>
    </row>
    <row r="4958" spans="1:69" x14ac:dyDescent="0.3">
      <c r="A4958">
        <v>620</v>
      </c>
      <c r="B4958" t="s">
        <v>3361</v>
      </c>
      <c r="C4958">
        <v>5</v>
      </c>
      <c r="D4958" t="s">
        <v>85</v>
      </c>
      <c r="E4958">
        <v>84</v>
      </c>
      <c r="F4958" t="s">
        <v>3358</v>
      </c>
      <c r="G4958" t="s">
        <v>90</v>
      </c>
      <c r="H4958" t="s">
        <v>78</v>
      </c>
      <c r="Q4958" t="s">
        <v>3360</v>
      </c>
      <c r="R4958" t="s">
        <v>428</v>
      </c>
      <c r="S4958" t="s">
        <v>78</v>
      </c>
      <c r="AF4958">
        <v>618</v>
      </c>
      <c r="AG4958" t="s">
        <v>90</v>
      </c>
      <c r="AH4958" t="s">
        <v>78</v>
      </c>
      <c r="AU4958" t="s">
        <v>3360</v>
      </c>
      <c r="AV4958" t="s">
        <v>428</v>
      </c>
      <c r="AW4958" t="s">
        <v>78</v>
      </c>
      <c r="AX4958">
        <v>1</v>
      </c>
      <c r="BB4958">
        <v>618</v>
      </c>
      <c r="BC4958" t="s">
        <v>90</v>
      </c>
      <c r="BD4958" t="s">
        <v>78</v>
      </c>
      <c r="BE4958">
        <v>1</v>
      </c>
      <c r="BO4958" t="s">
        <v>90</v>
      </c>
      <c r="BP4958" t="s">
        <v>93</v>
      </c>
      <c r="BQ4958" t="s">
        <v>94</v>
      </c>
    </row>
    <row r="4959" spans="1:69" x14ac:dyDescent="0.3">
      <c r="A4959">
        <v>620</v>
      </c>
      <c r="B4959" t="s">
        <v>3361</v>
      </c>
      <c r="C4959">
        <v>6</v>
      </c>
      <c r="D4959" t="s">
        <v>86</v>
      </c>
      <c r="E4959">
        <v>84</v>
      </c>
      <c r="F4959" t="s">
        <v>3358</v>
      </c>
      <c r="G4959" t="s">
        <v>90</v>
      </c>
      <c r="H4959" t="s">
        <v>78</v>
      </c>
      <c r="Q4959" t="s">
        <v>3360</v>
      </c>
      <c r="R4959" t="s">
        <v>428</v>
      </c>
      <c r="S4959" t="s">
        <v>78</v>
      </c>
      <c r="AF4959">
        <v>618</v>
      </c>
      <c r="AG4959" t="s">
        <v>90</v>
      </c>
      <c r="AH4959" t="s">
        <v>78</v>
      </c>
      <c r="AU4959" t="s">
        <v>3360</v>
      </c>
      <c r="AV4959" t="s">
        <v>428</v>
      </c>
      <c r="AW4959" t="s">
        <v>78</v>
      </c>
      <c r="AX4959">
        <v>1</v>
      </c>
      <c r="BB4959">
        <v>618</v>
      </c>
      <c r="BC4959" t="s">
        <v>90</v>
      </c>
      <c r="BD4959" t="s">
        <v>78</v>
      </c>
      <c r="BE4959">
        <v>1</v>
      </c>
      <c r="BO4959" t="s">
        <v>90</v>
      </c>
      <c r="BP4959" t="s">
        <v>93</v>
      </c>
      <c r="BQ4959" t="s">
        <v>94</v>
      </c>
    </row>
    <row r="4960" spans="1:69" x14ac:dyDescent="0.3">
      <c r="A4960">
        <v>620</v>
      </c>
      <c r="B4960" t="s">
        <v>3361</v>
      </c>
      <c r="C4960">
        <v>7</v>
      </c>
      <c r="D4960" t="s">
        <v>87</v>
      </c>
      <c r="E4960">
        <v>84</v>
      </c>
      <c r="F4960" t="s">
        <v>3358</v>
      </c>
      <c r="G4960" t="s">
        <v>90</v>
      </c>
      <c r="H4960" t="s">
        <v>78</v>
      </c>
      <c r="Q4960" t="s">
        <v>3360</v>
      </c>
      <c r="R4960" t="s">
        <v>428</v>
      </c>
      <c r="S4960" t="s">
        <v>78</v>
      </c>
      <c r="AF4960">
        <v>618</v>
      </c>
      <c r="AG4960" t="s">
        <v>90</v>
      </c>
      <c r="AH4960" t="s">
        <v>78</v>
      </c>
      <c r="AU4960" t="s">
        <v>3360</v>
      </c>
      <c r="AV4960" t="s">
        <v>428</v>
      </c>
      <c r="AW4960" t="s">
        <v>78</v>
      </c>
      <c r="AX4960">
        <v>1</v>
      </c>
      <c r="BB4960">
        <v>618</v>
      </c>
      <c r="BC4960" t="s">
        <v>90</v>
      </c>
      <c r="BD4960" t="s">
        <v>78</v>
      </c>
      <c r="BE4960">
        <v>1</v>
      </c>
      <c r="BO4960" t="s">
        <v>90</v>
      </c>
      <c r="BP4960" t="s">
        <v>93</v>
      </c>
      <c r="BQ4960" t="s">
        <v>94</v>
      </c>
    </row>
    <row r="4961" spans="1:69" x14ac:dyDescent="0.3">
      <c r="A4961">
        <v>620</v>
      </c>
      <c r="B4961" t="s">
        <v>3361</v>
      </c>
      <c r="C4961">
        <v>8</v>
      </c>
      <c r="D4961" t="s">
        <v>88</v>
      </c>
      <c r="E4961">
        <v>84</v>
      </c>
      <c r="F4961" t="s">
        <v>3358</v>
      </c>
      <c r="G4961" t="s">
        <v>90</v>
      </c>
      <c r="H4961" t="s">
        <v>78</v>
      </c>
      <c r="Q4961" t="s">
        <v>3360</v>
      </c>
      <c r="R4961" t="s">
        <v>428</v>
      </c>
      <c r="S4961" t="s">
        <v>78</v>
      </c>
      <c r="AF4961">
        <v>618</v>
      </c>
      <c r="AG4961" t="s">
        <v>90</v>
      </c>
      <c r="AH4961" t="s">
        <v>78</v>
      </c>
      <c r="AU4961" t="s">
        <v>3360</v>
      </c>
      <c r="AV4961" t="s">
        <v>428</v>
      </c>
      <c r="AW4961" t="s">
        <v>78</v>
      </c>
      <c r="AX4961">
        <v>1</v>
      </c>
      <c r="BB4961">
        <v>618</v>
      </c>
      <c r="BC4961" t="s">
        <v>90</v>
      </c>
      <c r="BD4961" t="s">
        <v>78</v>
      </c>
      <c r="BE4961">
        <v>1</v>
      </c>
      <c r="BO4961" t="s">
        <v>90</v>
      </c>
      <c r="BP4961" t="s">
        <v>93</v>
      </c>
      <c r="BQ4961" t="s">
        <v>94</v>
      </c>
    </row>
    <row r="4962" spans="1:69" x14ac:dyDescent="0.3">
      <c r="A4962">
        <v>621</v>
      </c>
      <c r="B4962" t="s">
        <v>3362</v>
      </c>
      <c r="C4962">
        <v>1</v>
      </c>
      <c r="D4962" t="s">
        <v>67</v>
      </c>
      <c r="E4962">
        <v>84</v>
      </c>
      <c r="F4962" t="s">
        <v>3358</v>
      </c>
      <c r="G4962" t="s">
        <v>90</v>
      </c>
      <c r="H4962" t="s">
        <v>69</v>
      </c>
      <c r="AF4962">
        <v>620</v>
      </c>
      <c r="AG4962" t="s">
        <v>90</v>
      </c>
      <c r="AH4962" t="s">
        <v>69</v>
      </c>
      <c r="BB4962">
        <v>620</v>
      </c>
      <c r="BC4962" t="s">
        <v>90</v>
      </c>
      <c r="BD4962" t="s">
        <v>69</v>
      </c>
      <c r="BE4962">
        <v>1</v>
      </c>
      <c r="BF4962">
        <v>618</v>
      </c>
      <c r="BG4962" t="s">
        <v>90</v>
      </c>
      <c r="BH4962" t="s">
        <v>69</v>
      </c>
      <c r="BO4962" t="s">
        <v>90</v>
      </c>
      <c r="BP4962" t="s">
        <v>93</v>
      </c>
      <c r="BQ4962" t="s">
        <v>94</v>
      </c>
    </row>
    <row r="4963" spans="1:69" x14ac:dyDescent="0.3">
      <c r="A4963">
        <v>621</v>
      </c>
      <c r="B4963" t="s">
        <v>3362</v>
      </c>
      <c r="C4963">
        <v>2</v>
      </c>
      <c r="D4963" t="s">
        <v>77</v>
      </c>
      <c r="E4963">
        <v>84</v>
      </c>
      <c r="F4963" t="s">
        <v>3358</v>
      </c>
      <c r="G4963" t="s">
        <v>90</v>
      </c>
      <c r="H4963" t="s">
        <v>78</v>
      </c>
      <c r="AF4963">
        <v>620</v>
      </c>
      <c r="AG4963" t="s">
        <v>90</v>
      </c>
      <c r="AH4963" t="s">
        <v>78</v>
      </c>
      <c r="BB4963">
        <v>620</v>
      </c>
      <c r="BC4963" t="s">
        <v>90</v>
      </c>
      <c r="BD4963" t="s">
        <v>78</v>
      </c>
      <c r="BE4963">
        <v>1</v>
      </c>
      <c r="BF4963">
        <v>618</v>
      </c>
      <c r="BG4963" t="s">
        <v>90</v>
      </c>
      <c r="BH4963" t="s">
        <v>78</v>
      </c>
      <c r="BO4963" t="s">
        <v>90</v>
      </c>
      <c r="BP4963" t="s">
        <v>93</v>
      </c>
      <c r="BQ4963" t="s">
        <v>94</v>
      </c>
    </row>
    <row r="4964" spans="1:69" x14ac:dyDescent="0.3">
      <c r="A4964">
        <v>621</v>
      </c>
      <c r="B4964" t="s">
        <v>3362</v>
      </c>
      <c r="C4964">
        <v>3</v>
      </c>
      <c r="D4964" t="s">
        <v>83</v>
      </c>
      <c r="E4964">
        <v>84</v>
      </c>
      <c r="F4964" t="s">
        <v>3358</v>
      </c>
      <c r="G4964" t="s">
        <v>90</v>
      </c>
      <c r="H4964" t="s">
        <v>78</v>
      </c>
      <c r="AF4964">
        <v>620</v>
      </c>
      <c r="AG4964" t="s">
        <v>90</v>
      </c>
      <c r="AH4964" t="s">
        <v>78</v>
      </c>
      <c r="BB4964">
        <v>620</v>
      </c>
      <c r="BC4964" t="s">
        <v>90</v>
      </c>
      <c r="BD4964" t="s">
        <v>78</v>
      </c>
      <c r="BE4964">
        <v>1</v>
      </c>
      <c r="BF4964">
        <v>618</v>
      </c>
      <c r="BG4964" t="s">
        <v>90</v>
      </c>
      <c r="BH4964" t="s">
        <v>78</v>
      </c>
      <c r="BO4964" t="s">
        <v>90</v>
      </c>
      <c r="BP4964" t="s">
        <v>93</v>
      </c>
      <c r="BQ4964" t="s">
        <v>94</v>
      </c>
    </row>
    <row r="4965" spans="1:69" x14ac:dyDescent="0.3">
      <c r="A4965">
        <v>621</v>
      </c>
      <c r="B4965" t="s">
        <v>3362</v>
      </c>
      <c r="C4965">
        <v>4</v>
      </c>
      <c r="D4965" t="s">
        <v>84</v>
      </c>
      <c r="E4965">
        <v>84</v>
      </c>
      <c r="F4965" t="s">
        <v>3358</v>
      </c>
      <c r="G4965" t="s">
        <v>90</v>
      </c>
      <c r="H4965" t="s">
        <v>78</v>
      </c>
      <c r="AF4965">
        <v>620</v>
      </c>
      <c r="AG4965" t="s">
        <v>90</v>
      </c>
      <c r="AH4965" t="s">
        <v>78</v>
      </c>
      <c r="BB4965">
        <v>620</v>
      </c>
      <c r="BC4965" t="s">
        <v>90</v>
      </c>
      <c r="BD4965" t="s">
        <v>78</v>
      </c>
      <c r="BE4965">
        <v>1</v>
      </c>
      <c r="BF4965">
        <v>618</v>
      </c>
      <c r="BG4965" t="s">
        <v>90</v>
      </c>
      <c r="BH4965" t="s">
        <v>78</v>
      </c>
      <c r="BO4965" t="s">
        <v>90</v>
      </c>
      <c r="BP4965" t="s">
        <v>93</v>
      </c>
      <c r="BQ4965" t="s">
        <v>94</v>
      </c>
    </row>
    <row r="4966" spans="1:69" x14ac:dyDescent="0.3">
      <c r="A4966">
        <v>621</v>
      </c>
      <c r="B4966" t="s">
        <v>3362</v>
      </c>
      <c r="C4966">
        <v>5</v>
      </c>
      <c r="D4966" t="s">
        <v>85</v>
      </c>
      <c r="E4966">
        <v>84</v>
      </c>
      <c r="F4966" t="s">
        <v>3358</v>
      </c>
      <c r="G4966" t="s">
        <v>90</v>
      </c>
      <c r="H4966" t="s">
        <v>78</v>
      </c>
      <c r="AF4966">
        <v>620</v>
      </c>
      <c r="AG4966" t="s">
        <v>90</v>
      </c>
      <c r="AH4966" t="s">
        <v>78</v>
      </c>
      <c r="BB4966">
        <v>620</v>
      </c>
      <c r="BC4966" t="s">
        <v>90</v>
      </c>
      <c r="BD4966" t="s">
        <v>78</v>
      </c>
      <c r="BE4966">
        <v>1</v>
      </c>
      <c r="BF4966">
        <v>618</v>
      </c>
      <c r="BG4966" t="s">
        <v>90</v>
      </c>
      <c r="BH4966" t="s">
        <v>78</v>
      </c>
      <c r="BO4966" t="s">
        <v>90</v>
      </c>
      <c r="BP4966" t="s">
        <v>93</v>
      </c>
      <c r="BQ4966" t="s">
        <v>94</v>
      </c>
    </row>
    <row r="4967" spans="1:69" x14ac:dyDescent="0.3">
      <c r="A4967">
        <v>621</v>
      </c>
      <c r="B4967" t="s">
        <v>3362</v>
      </c>
      <c r="C4967">
        <v>6</v>
      </c>
      <c r="D4967" t="s">
        <v>86</v>
      </c>
      <c r="E4967">
        <v>84</v>
      </c>
      <c r="F4967" t="s">
        <v>3358</v>
      </c>
      <c r="G4967" t="s">
        <v>90</v>
      </c>
      <c r="H4967" t="s">
        <v>78</v>
      </c>
      <c r="AF4967">
        <v>620</v>
      </c>
      <c r="AG4967" t="s">
        <v>90</v>
      </c>
      <c r="AH4967" t="s">
        <v>78</v>
      </c>
      <c r="BB4967">
        <v>620</v>
      </c>
      <c r="BC4967" t="s">
        <v>90</v>
      </c>
      <c r="BD4967" t="s">
        <v>78</v>
      </c>
      <c r="BE4967">
        <v>1</v>
      </c>
      <c r="BF4967">
        <v>618</v>
      </c>
      <c r="BG4967" t="s">
        <v>90</v>
      </c>
      <c r="BH4967" t="s">
        <v>78</v>
      </c>
      <c r="BO4967" t="s">
        <v>90</v>
      </c>
      <c r="BP4967" t="s">
        <v>93</v>
      </c>
      <c r="BQ4967" t="s">
        <v>94</v>
      </c>
    </row>
    <row r="4968" spans="1:69" x14ac:dyDescent="0.3">
      <c r="A4968">
        <v>621</v>
      </c>
      <c r="B4968" t="s">
        <v>3362</v>
      </c>
      <c r="C4968">
        <v>7</v>
      </c>
      <c r="D4968" t="s">
        <v>87</v>
      </c>
      <c r="E4968">
        <v>84</v>
      </c>
      <c r="F4968" t="s">
        <v>3358</v>
      </c>
      <c r="G4968" t="s">
        <v>90</v>
      </c>
      <c r="H4968" t="s">
        <v>78</v>
      </c>
      <c r="AF4968">
        <v>620</v>
      </c>
      <c r="AG4968" t="s">
        <v>90</v>
      </c>
      <c r="AH4968" t="s">
        <v>78</v>
      </c>
      <c r="BB4968">
        <v>620</v>
      </c>
      <c r="BC4968" t="s">
        <v>90</v>
      </c>
      <c r="BD4968" t="s">
        <v>78</v>
      </c>
      <c r="BE4968">
        <v>1</v>
      </c>
      <c r="BF4968">
        <v>618</v>
      </c>
      <c r="BG4968" t="s">
        <v>90</v>
      </c>
      <c r="BH4968" t="s">
        <v>78</v>
      </c>
      <c r="BO4968" t="s">
        <v>90</v>
      </c>
      <c r="BP4968" t="s">
        <v>93</v>
      </c>
      <c r="BQ4968" t="s">
        <v>94</v>
      </c>
    </row>
    <row r="4969" spans="1:69" x14ac:dyDescent="0.3">
      <c r="A4969">
        <v>621</v>
      </c>
      <c r="B4969" t="s">
        <v>3362</v>
      </c>
      <c r="C4969">
        <v>8</v>
      </c>
      <c r="D4969" t="s">
        <v>88</v>
      </c>
      <c r="E4969">
        <v>84</v>
      </c>
      <c r="F4969" t="s">
        <v>3358</v>
      </c>
      <c r="G4969" t="s">
        <v>90</v>
      </c>
      <c r="H4969" t="s">
        <v>78</v>
      </c>
      <c r="AF4969">
        <v>620</v>
      </c>
      <c r="AG4969" t="s">
        <v>90</v>
      </c>
      <c r="AH4969" t="s">
        <v>78</v>
      </c>
      <c r="BB4969">
        <v>620</v>
      </c>
      <c r="BC4969" t="s">
        <v>90</v>
      </c>
      <c r="BD4969" t="s">
        <v>78</v>
      </c>
      <c r="BE4969">
        <v>1</v>
      </c>
      <c r="BF4969">
        <v>618</v>
      </c>
      <c r="BG4969" t="s">
        <v>90</v>
      </c>
      <c r="BH4969" t="s">
        <v>78</v>
      </c>
      <c r="BO4969" t="s">
        <v>90</v>
      </c>
      <c r="BP4969" t="s">
        <v>93</v>
      </c>
      <c r="BQ4969" t="s">
        <v>94</v>
      </c>
    </row>
    <row r="4970" spans="1:69" x14ac:dyDescent="0.3">
      <c r="A4970">
        <v>622</v>
      </c>
      <c r="B4970" t="s">
        <v>3363</v>
      </c>
      <c r="C4970">
        <v>1</v>
      </c>
      <c r="D4970" t="s">
        <v>67</v>
      </c>
      <c r="E4970">
        <v>84</v>
      </c>
      <c r="F4970" t="s">
        <v>3358</v>
      </c>
      <c r="G4970" t="s">
        <v>90</v>
      </c>
      <c r="H4970" t="s">
        <v>69</v>
      </c>
      <c r="BO4970" t="s">
        <v>90</v>
      </c>
      <c r="BP4970" t="s">
        <v>93</v>
      </c>
      <c r="BQ4970" t="s">
        <v>320</v>
      </c>
    </row>
    <row r="4971" spans="1:69" x14ac:dyDescent="0.3">
      <c r="A4971">
        <v>622</v>
      </c>
      <c r="B4971" t="s">
        <v>3363</v>
      </c>
      <c r="C4971">
        <v>2</v>
      </c>
      <c r="D4971" t="s">
        <v>77</v>
      </c>
      <c r="E4971">
        <v>84</v>
      </c>
      <c r="F4971" t="s">
        <v>3358</v>
      </c>
      <c r="G4971" t="s">
        <v>90</v>
      </c>
      <c r="H4971" t="s">
        <v>78</v>
      </c>
      <c r="BO4971" t="s">
        <v>90</v>
      </c>
      <c r="BP4971" t="s">
        <v>93</v>
      </c>
      <c r="BQ4971" t="s">
        <v>320</v>
      </c>
    </row>
    <row r="4972" spans="1:69" x14ac:dyDescent="0.3">
      <c r="A4972">
        <v>622</v>
      </c>
      <c r="B4972" t="s">
        <v>3363</v>
      </c>
      <c r="C4972">
        <v>3</v>
      </c>
      <c r="D4972" t="s">
        <v>83</v>
      </c>
      <c r="E4972">
        <v>84</v>
      </c>
      <c r="F4972" t="s">
        <v>3358</v>
      </c>
      <c r="G4972" t="s">
        <v>90</v>
      </c>
      <c r="H4972" t="s">
        <v>78</v>
      </c>
      <c r="BO4972" t="s">
        <v>90</v>
      </c>
      <c r="BP4972" t="s">
        <v>93</v>
      </c>
      <c r="BQ4972" t="s">
        <v>320</v>
      </c>
    </row>
    <row r="4973" spans="1:69" x14ac:dyDescent="0.3">
      <c r="A4973">
        <v>622</v>
      </c>
      <c r="B4973" t="s">
        <v>3363</v>
      </c>
      <c r="C4973">
        <v>4</v>
      </c>
      <c r="D4973" t="s">
        <v>84</v>
      </c>
      <c r="E4973">
        <v>84</v>
      </c>
      <c r="F4973" t="s">
        <v>3358</v>
      </c>
      <c r="G4973" t="s">
        <v>90</v>
      </c>
      <c r="H4973" t="s">
        <v>78</v>
      </c>
      <c r="BO4973" t="s">
        <v>90</v>
      </c>
      <c r="BP4973" t="s">
        <v>93</v>
      </c>
      <c r="BQ4973" t="s">
        <v>320</v>
      </c>
    </row>
    <row r="4974" spans="1:69" x14ac:dyDescent="0.3">
      <c r="A4974">
        <v>622</v>
      </c>
      <c r="B4974" t="s">
        <v>3363</v>
      </c>
      <c r="C4974">
        <v>5</v>
      </c>
      <c r="D4974" t="s">
        <v>85</v>
      </c>
      <c r="E4974">
        <v>84</v>
      </c>
      <c r="F4974" t="s">
        <v>3358</v>
      </c>
      <c r="G4974" t="s">
        <v>90</v>
      </c>
      <c r="H4974" t="s">
        <v>78</v>
      </c>
      <c r="BO4974" t="s">
        <v>90</v>
      </c>
      <c r="BP4974" t="s">
        <v>93</v>
      </c>
      <c r="BQ4974" t="s">
        <v>320</v>
      </c>
    </row>
    <row r="4975" spans="1:69" x14ac:dyDescent="0.3">
      <c r="A4975">
        <v>622</v>
      </c>
      <c r="B4975" t="s">
        <v>3363</v>
      </c>
      <c r="C4975">
        <v>6</v>
      </c>
      <c r="D4975" t="s">
        <v>86</v>
      </c>
      <c r="E4975">
        <v>84</v>
      </c>
      <c r="F4975" t="s">
        <v>3358</v>
      </c>
      <c r="G4975" t="s">
        <v>90</v>
      </c>
      <c r="H4975" t="s">
        <v>78</v>
      </c>
      <c r="BO4975" t="s">
        <v>90</v>
      </c>
      <c r="BP4975" t="s">
        <v>93</v>
      </c>
      <c r="BQ4975" t="s">
        <v>320</v>
      </c>
    </row>
    <row r="4976" spans="1:69" x14ac:dyDescent="0.3">
      <c r="A4976">
        <v>622</v>
      </c>
      <c r="B4976" t="s">
        <v>3363</v>
      </c>
      <c r="C4976">
        <v>7</v>
      </c>
      <c r="D4976" t="s">
        <v>87</v>
      </c>
      <c r="E4976">
        <v>84</v>
      </c>
      <c r="F4976" t="s">
        <v>3358</v>
      </c>
      <c r="G4976" t="s">
        <v>90</v>
      </c>
      <c r="H4976" t="s">
        <v>78</v>
      </c>
      <c r="BO4976" t="s">
        <v>90</v>
      </c>
      <c r="BP4976" t="s">
        <v>93</v>
      </c>
      <c r="BQ4976" t="s">
        <v>320</v>
      </c>
    </row>
    <row r="4977" spans="1:69" x14ac:dyDescent="0.3">
      <c r="A4977">
        <v>622</v>
      </c>
      <c r="B4977" t="s">
        <v>3363</v>
      </c>
      <c r="C4977">
        <v>8</v>
      </c>
      <c r="D4977" t="s">
        <v>88</v>
      </c>
      <c r="E4977">
        <v>84</v>
      </c>
      <c r="F4977" t="s">
        <v>3358</v>
      </c>
      <c r="G4977" t="s">
        <v>90</v>
      </c>
      <c r="H4977" t="s">
        <v>78</v>
      </c>
      <c r="BO4977" t="s">
        <v>90</v>
      </c>
      <c r="BP4977" t="s">
        <v>93</v>
      </c>
      <c r="BQ4977" t="s">
        <v>320</v>
      </c>
    </row>
    <row r="4978" spans="1:69" x14ac:dyDescent="0.3">
      <c r="A4978">
        <v>623</v>
      </c>
      <c r="B4978" t="s">
        <v>3364</v>
      </c>
      <c r="C4978">
        <v>1</v>
      </c>
      <c r="D4978" t="s">
        <v>67</v>
      </c>
      <c r="E4978">
        <v>84</v>
      </c>
      <c r="F4978" t="s">
        <v>3358</v>
      </c>
      <c r="G4978" t="s">
        <v>69</v>
      </c>
      <c r="H4978" t="s">
        <v>69</v>
      </c>
      <c r="BI4978" t="s">
        <v>3365</v>
      </c>
      <c r="BJ4978" t="s">
        <v>115</v>
      </c>
      <c r="BK4978" t="s">
        <v>230</v>
      </c>
      <c r="BL4978" t="s">
        <v>3366</v>
      </c>
      <c r="BM4978" t="s">
        <v>3367</v>
      </c>
      <c r="BN4978" t="s">
        <v>433</v>
      </c>
      <c r="BO4978" t="s">
        <v>90</v>
      </c>
      <c r="BQ4978" t="s">
        <v>320</v>
      </c>
    </row>
    <row r="4979" spans="1:69" x14ac:dyDescent="0.3">
      <c r="A4979">
        <v>623</v>
      </c>
      <c r="B4979" t="s">
        <v>3364</v>
      </c>
      <c r="C4979">
        <v>2</v>
      </c>
      <c r="D4979" t="s">
        <v>77</v>
      </c>
      <c r="E4979">
        <v>84</v>
      </c>
      <c r="F4979" t="s">
        <v>3358</v>
      </c>
      <c r="G4979" t="s">
        <v>78</v>
      </c>
      <c r="H4979" t="s">
        <v>78</v>
      </c>
      <c r="BI4979" t="s">
        <v>3365</v>
      </c>
      <c r="BJ4979" t="s">
        <v>115</v>
      </c>
      <c r="BK4979" t="s">
        <v>228</v>
      </c>
      <c r="BL4979" t="s">
        <v>3366</v>
      </c>
      <c r="BM4979" t="s">
        <v>3368</v>
      </c>
      <c r="BN4979" t="s">
        <v>3369</v>
      </c>
      <c r="BO4979" t="s">
        <v>90</v>
      </c>
      <c r="BQ4979" t="s">
        <v>320</v>
      </c>
    </row>
    <row r="4980" spans="1:69" x14ac:dyDescent="0.3">
      <c r="A4980">
        <v>623</v>
      </c>
      <c r="B4980" t="s">
        <v>3364</v>
      </c>
      <c r="C4980">
        <v>3</v>
      </c>
      <c r="D4980" t="s">
        <v>83</v>
      </c>
      <c r="E4980">
        <v>84</v>
      </c>
      <c r="F4980" t="s">
        <v>3358</v>
      </c>
      <c r="G4980" t="s">
        <v>78</v>
      </c>
      <c r="H4980" t="s">
        <v>78</v>
      </c>
      <c r="BI4980" t="s">
        <v>3365</v>
      </c>
      <c r="BJ4980" t="s">
        <v>115</v>
      </c>
      <c r="BK4980" t="s">
        <v>228</v>
      </c>
      <c r="BL4980" t="s">
        <v>3366</v>
      </c>
      <c r="BM4980" t="s">
        <v>3370</v>
      </c>
      <c r="BN4980" t="s">
        <v>437</v>
      </c>
      <c r="BO4980" t="s">
        <v>90</v>
      </c>
      <c r="BQ4980" t="s">
        <v>320</v>
      </c>
    </row>
    <row r="4981" spans="1:69" x14ac:dyDescent="0.3">
      <c r="A4981">
        <v>623</v>
      </c>
      <c r="B4981" t="s">
        <v>3364</v>
      </c>
      <c r="C4981">
        <v>4</v>
      </c>
      <c r="D4981" t="s">
        <v>84</v>
      </c>
      <c r="E4981">
        <v>84</v>
      </c>
      <c r="F4981" t="s">
        <v>3358</v>
      </c>
      <c r="G4981" t="s">
        <v>78</v>
      </c>
      <c r="H4981" t="s">
        <v>78</v>
      </c>
      <c r="BI4981" t="s">
        <v>3365</v>
      </c>
      <c r="BJ4981" t="s">
        <v>110</v>
      </c>
      <c r="BK4981" t="s">
        <v>329</v>
      </c>
      <c r="BL4981" t="s">
        <v>3366</v>
      </c>
      <c r="BM4981" t="s">
        <v>3370</v>
      </c>
      <c r="BN4981" t="s">
        <v>437</v>
      </c>
      <c r="BO4981" t="s">
        <v>90</v>
      </c>
      <c r="BQ4981" t="s">
        <v>320</v>
      </c>
    </row>
    <row r="4982" spans="1:69" x14ac:dyDescent="0.3">
      <c r="A4982">
        <v>623</v>
      </c>
      <c r="B4982" t="s">
        <v>3364</v>
      </c>
      <c r="C4982">
        <v>5</v>
      </c>
      <c r="D4982" t="s">
        <v>85</v>
      </c>
      <c r="E4982">
        <v>84</v>
      </c>
      <c r="F4982" t="s">
        <v>3358</v>
      </c>
      <c r="G4982" t="s">
        <v>78</v>
      </c>
      <c r="H4982" t="s">
        <v>78</v>
      </c>
      <c r="BI4982" t="s">
        <v>3365</v>
      </c>
      <c r="BJ4982" t="s">
        <v>115</v>
      </c>
      <c r="BK4982" t="s">
        <v>228</v>
      </c>
      <c r="BL4982" t="s">
        <v>3366</v>
      </c>
      <c r="BM4982" t="s">
        <v>3370</v>
      </c>
      <c r="BN4982" t="s">
        <v>437</v>
      </c>
      <c r="BO4982" t="s">
        <v>90</v>
      </c>
      <c r="BQ4982" t="s">
        <v>320</v>
      </c>
    </row>
    <row r="4983" spans="1:69" x14ac:dyDescent="0.3">
      <c r="A4983">
        <v>623</v>
      </c>
      <c r="B4983" t="s">
        <v>3364</v>
      </c>
      <c r="C4983">
        <v>6</v>
      </c>
      <c r="D4983" t="s">
        <v>86</v>
      </c>
      <c r="E4983">
        <v>84</v>
      </c>
      <c r="F4983" t="s">
        <v>3358</v>
      </c>
      <c r="G4983" t="s">
        <v>78</v>
      </c>
      <c r="H4983" t="s">
        <v>78</v>
      </c>
      <c r="BI4983" t="s">
        <v>3365</v>
      </c>
      <c r="BJ4983" t="s">
        <v>1045</v>
      </c>
      <c r="BK4983" t="s">
        <v>567</v>
      </c>
      <c r="BL4983" t="s">
        <v>3366</v>
      </c>
      <c r="BM4983" t="s">
        <v>3371</v>
      </c>
      <c r="BN4983" t="s">
        <v>3372</v>
      </c>
      <c r="BO4983" t="s">
        <v>90</v>
      </c>
      <c r="BQ4983" t="s">
        <v>320</v>
      </c>
    </row>
    <row r="4984" spans="1:69" x14ac:dyDescent="0.3">
      <c r="A4984">
        <v>623</v>
      </c>
      <c r="B4984" t="s">
        <v>3364</v>
      </c>
      <c r="C4984">
        <v>7</v>
      </c>
      <c r="D4984" t="s">
        <v>87</v>
      </c>
      <c r="E4984">
        <v>84</v>
      </c>
      <c r="F4984" t="s">
        <v>3358</v>
      </c>
      <c r="G4984" t="s">
        <v>78</v>
      </c>
      <c r="H4984" t="s">
        <v>78</v>
      </c>
      <c r="BI4984" t="s">
        <v>3365</v>
      </c>
      <c r="BJ4984" t="s">
        <v>1045</v>
      </c>
      <c r="BK4984" t="s">
        <v>567</v>
      </c>
      <c r="BL4984" t="s">
        <v>3366</v>
      </c>
      <c r="BM4984" t="s">
        <v>3373</v>
      </c>
      <c r="BN4984" t="s">
        <v>3372</v>
      </c>
      <c r="BO4984" t="s">
        <v>90</v>
      </c>
      <c r="BQ4984" t="s">
        <v>320</v>
      </c>
    </row>
    <row r="4985" spans="1:69" x14ac:dyDescent="0.3">
      <c r="A4985">
        <v>623</v>
      </c>
      <c r="B4985" t="s">
        <v>3364</v>
      </c>
      <c r="C4985">
        <v>8</v>
      </c>
      <c r="D4985" t="s">
        <v>88</v>
      </c>
      <c r="E4985">
        <v>84</v>
      </c>
      <c r="F4985" t="s">
        <v>3358</v>
      </c>
      <c r="G4985" t="s">
        <v>78</v>
      </c>
      <c r="H4985" t="s">
        <v>78</v>
      </c>
      <c r="BI4985" t="s">
        <v>3365</v>
      </c>
      <c r="BJ4985" t="s">
        <v>115</v>
      </c>
      <c r="BK4985" t="s">
        <v>228</v>
      </c>
      <c r="BL4985" t="s">
        <v>3366</v>
      </c>
      <c r="BM4985" t="s">
        <v>3370</v>
      </c>
      <c r="BN4985" t="s">
        <v>437</v>
      </c>
      <c r="BO4985" t="s">
        <v>90</v>
      </c>
      <c r="BQ4985" t="s">
        <v>320</v>
      </c>
    </row>
    <row r="4986" spans="1:69" x14ac:dyDescent="0.3">
      <c r="A4986">
        <v>624</v>
      </c>
      <c r="B4986" t="e">
        <f>-init-(de.java_chess.javaChess.GameController,de.java_chess.javaChess.board.Board)</f>
        <v>#NAME?</v>
      </c>
      <c r="C4986">
        <v>1</v>
      </c>
      <c r="D4986" t="s">
        <v>67</v>
      </c>
      <c r="E4986">
        <v>85</v>
      </c>
      <c r="F4986" t="s">
        <v>3374</v>
      </c>
      <c r="G4986" t="s">
        <v>69</v>
      </c>
      <c r="H4986" t="s">
        <v>69</v>
      </c>
      <c r="Q4986" t="s">
        <v>3324</v>
      </c>
      <c r="R4986" t="s">
        <v>95</v>
      </c>
      <c r="S4986" t="s">
        <v>95</v>
      </c>
      <c r="AF4986" t="s">
        <v>3375</v>
      </c>
      <c r="AG4986" t="s">
        <v>433</v>
      </c>
      <c r="AH4986" t="s">
        <v>309</v>
      </c>
      <c r="AU4986" t="s">
        <v>3324</v>
      </c>
      <c r="AV4986" t="s">
        <v>95</v>
      </c>
      <c r="AW4986" t="s">
        <v>95</v>
      </c>
      <c r="AX4986" t="s">
        <v>1337</v>
      </c>
      <c r="AY4986" t="s">
        <v>3376</v>
      </c>
      <c r="AZ4986" t="s">
        <v>95</v>
      </c>
      <c r="BA4986" t="s">
        <v>95</v>
      </c>
      <c r="BB4986" t="s">
        <v>3377</v>
      </c>
      <c r="BC4986" t="s">
        <v>3378</v>
      </c>
      <c r="BD4986" t="s">
        <v>524</v>
      </c>
      <c r="BE4986" t="s">
        <v>3379</v>
      </c>
      <c r="BF4986" t="s">
        <v>3380</v>
      </c>
      <c r="BG4986" t="s">
        <v>71</v>
      </c>
      <c r="BH4986" t="s">
        <v>71</v>
      </c>
      <c r="BI4986">
        <v>30</v>
      </c>
      <c r="BJ4986" t="s">
        <v>69</v>
      </c>
      <c r="BK4986" t="s">
        <v>69</v>
      </c>
      <c r="BL4986" t="s">
        <v>3381</v>
      </c>
      <c r="BM4986" t="s">
        <v>433</v>
      </c>
      <c r="BN4986" t="s">
        <v>309</v>
      </c>
      <c r="BO4986" t="s">
        <v>69</v>
      </c>
      <c r="BP4986" t="s">
        <v>75</v>
      </c>
      <c r="BQ4986" t="s">
        <v>129</v>
      </c>
    </row>
    <row r="4987" spans="1:69" x14ac:dyDescent="0.3">
      <c r="A4987">
        <v>624</v>
      </c>
      <c r="B4987" t="e">
        <f>-init-(de.java_chess.javaChess.GameController,de.java_chess.javaChess.board.Board)</f>
        <v>#NAME?</v>
      </c>
      <c r="C4987">
        <v>2</v>
      </c>
      <c r="D4987" t="s">
        <v>77</v>
      </c>
      <c r="E4987">
        <v>85</v>
      </c>
      <c r="F4987" t="s">
        <v>3374</v>
      </c>
      <c r="G4987" t="s">
        <v>78</v>
      </c>
      <c r="H4987" t="s">
        <v>69</v>
      </c>
      <c r="Q4987" t="s">
        <v>3324</v>
      </c>
      <c r="R4987" t="s">
        <v>92</v>
      </c>
      <c r="S4987" t="s">
        <v>92</v>
      </c>
      <c r="AF4987" t="s">
        <v>3375</v>
      </c>
      <c r="AG4987" t="s">
        <v>3382</v>
      </c>
      <c r="AH4987" t="s">
        <v>1037</v>
      </c>
      <c r="AU4987" t="s">
        <v>3324</v>
      </c>
      <c r="AV4987" t="s">
        <v>92</v>
      </c>
      <c r="AW4987" t="s">
        <v>92</v>
      </c>
      <c r="AX4987" t="s">
        <v>1337</v>
      </c>
      <c r="AY4987" t="s">
        <v>3376</v>
      </c>
      <c r="AZ4987" t="s">
        <v>92</v>
      </c>
      <c r="BA4987" t="s">
        <v>92</v>
      </c>
      <c r="BB4987" t="s">
        <v>3377</v>
      </c>
      <c r="BC4987" t="s">
        <v>3383</v>
      </c>
      <c r="BD4987" t="s">
        <v>2977</v>
      </c>
      <c r="BE4987" t="s">
        <v>3379</v>
      </c>
      <c r="BF4987" t="s">
        <v>3380</v>
      </c>
      <c r="BG4987" t="s">
        <v>487</v>
      </c>
      <c r="BH4987" t="s">
        <v>487</v>
      </c>
      <c r="BI4987">
        <v>30</v>
      </c>
      <c r="BJ4987" t="s">
        <v>78</v>
      </c>
      <c r="BK4987" t="s">
        <v>78</v>
      </c>
      <c r="BL4987" t="s">
        <v>3381</v>
      </c>
      <c r="BM4987" t="s">
        <v>2875</v>
      </c>
      <c r="BN4987" t="s">
        <v>610</v>
      </c>
      <c r="BO4987" t="s">
        <v>90</v>
      </c>
      <c r="BQ4987" t="s">
        <v>94</v>
      </c>
    </row>
    <row r="4988" spans="1:69" x14ac:dyDescent="0.3">
      <c r="A4988">
        <v>624</v>
      </c>
      <c r="B4988" t="e">
        <f>-init-(de.java_chess.javaChess.GameController,de.java_chess.javaChess.board.Board)</f>
        <v>#NAME?</v>
      </c>
      <c r="C4988">
        <v>3</v>
      </c>
      <c r="D4988" t="s">
        <v>83</v>
      </c>
      <c r="E4988">
        <v>85</v>
      </c>
      <c r="F4988" t="s">
        <v>3374</v>
      </c>
      <c r="G4988" t="s">
        <v>78</v>
      </c>
      <c r="H4988" t="s">
        <v>78</v>
      </c>
      <c r="Q4988" t="s">
        <v>3324</v>
      </c>
      <c r="R4988" t="s">
        <v>92</v>
      </c>
      <c r="S4988" t="s">
        <v>92</v>
      </c>
      <c r="AF4988" t="s">
        <v>3375</v>
      </c>
      <c r="AG4988" t="s">
        <v>437</v>
      </c>
      <c r="AH4988" t="s">
        <v>118</v>
      </c>
      <c r="AU4988" t="s">
        <v>3324</v>
      </c>
      <c r="AV4988" t="s">
        <v>92</v>
      </c>
      <c r="AW4988" t="s">
        <v>92</v>
      </c>
      <c r="AX4988" t="s">
        <v>1337</v>
      </c>
      <c r="AY4988" t="s">
        <v>3376</v>
      </c>
      <c r="AZ4988" t="s">
        <v>92</v>
      </c>
      <c r="BA4988" t="s">
        <v>92</v>
      </c>
      <c r="BB4988" t="s">
        <v>3377</v>
      </c>
      <c r="BC4988" t="s">
        <v>3384</v>
      </c>
      <c r="BD4988" t="s">
        <v>507</v>
      </c>
      <c r="BE4988" t="s">
        <v>3379</v>
      </c>
      <c r="BF4988" t="s">
        <v>3380</v>
      </c>
      <c r="BG4988" t="s">
        <v>79</v>
      </c>
      <c r="BH4988" t="s">
        <v>79</v>
      </c>
      <c r="BI4988">
        <v>30</v>
      </c>
      <c r="BJ4988" t="s">
        <v>78</v>
      </c>
      <c r="BK4988" t="s">
        <v>78</v>
      </c>
      <c r="BL4988" t="s">
        <v>3381</v>
      </c>
      <c r="BM4988" t="s">
        <v>437</v>
      </c>
      <c r="BN4988" t="s">
        <v>118</v>
      </c>
      <c r="BO4988" t="s">
        <v>90</v>
      </c>
      <c r="BQ4988" t="s">
        <v>94</v>
      </c>
    </row>
    <row r="4989" spans="1:69" x14ac:dyDescent="0.3">
      <c r="A4989">
        <v>624</v>
      </c>
      <c r="B4989" t="e">
        <f>-init-(de.java_chess.javaChess.GameController,de.java_chess.javaChess.board.Board)</f>
        <v>#NAME?</v>
      </c>
      <c r="C4989">
        <v>4</v>
      </c>
      <c r="D4989" t="s">
        <v>84</v>
      </c>
      <c r="E4989">
        <v>85</v>
      </c>
      <c r="F4989" t="s">
        <v>3374</v>
      </c>
      <c r="G4989" t="s">
        <v>78</v>
      </c>
      <c r="H4989" t="s">
        <v>78</v>
      </c>
      <c r="Q4989" t="s">
        <v>3324</v>
      </c>
      <c r="R4989" t="s">
        <v>92</v>
      </c>
      <c r="S4989" t="s">
        <v>92</v>
      </c>
      <c r="AF4989" t="s">
        <v>3375</v>
      </c>
      <c r="AG4989" t="s">
        <v>437</v>
      </c>
      <c r="AH4989" t="s">
        <v>118</v>
      </c>
      <c r="AU4989" t="s">
        <v>3324</v>
      </c>
      <c r="AV4989" t="s">
        <v>92</v>
      </c>
      <c r="AW4989" t="s">
        <v>92</v>
      </c>
      <c r="AX4989" t="s">
        <v>1337</v>
      </c>
      <c r="AY4989" t="s">
        <v>3376</v>
      </c>
      <c r="AZ4989" t="s">
        <v>92</v>
      </c>
      <c r="BA4989" t="s">
        <v>92</v>
      </c>
      <c r="BB4989" t="s">
        <v>3377</v>
      </c>
      <c r="BC4989" t="s">
        <v>3384</v>
      </c>
      <c r="BD4989" t="s">
        <v>507</v>
      </c>
      <c r="BE4989" t="s">
        <v>3379</v>
      </c>
      <c r="BF4989" t="s">
        <v>3380</v>
      </c>
      <c r="BG4989" t="s">
        <v>79</v>
      </c>
      <c r="BH4989" t="s">
        <v>79</v>
      </c>
      <c r="BI4989">
        <v>30</v>
      </c>
      <c r="BJ4989" t="s">
        <v>78</v>
      </c>
      <c r="BK4989" t="s">
        <v>78</v>
      </c>
      <c r="BL4989" t="s">
        <v>3381</v>
      </c>
      <c r="BM4989" t="s">
        <v>437</v>
      </c>
      <c r="BN4989" t="s">
        <v>118</v>
      </c>
      <c r="BO4989" t="s">
        <v>90</v>
      </c>
      <c r="BQ4989" t="s">
        <v>94</v>
      </c>
    </row>
    <row r="4990" spans="1:69" x14ac:dyDescent="0.3">
      <c r="A4990">
        <v>624</v>
      </c>
      <c r="B4990" t="e">
        <f>-init-(de.java_chess.javaChess.GameController,de.java_chess.javaChess.board.Board)</f>
        <v>#NAME?</v>
      </c>
      <c r="C4990">
        <v>5</v>
      </c>
      <c r="D4990" t="s">
        <v>85</v>
      </c>
      <c r="E4990">
        <v>85</v>
      </c>
      <c r="F4990" t="s">
        <v>3374</v>
      </c>
      <c r="G4990" t="s">
        <v>78</v>
      </c>
      <c r="H4990" t="s">
        <v>78</v>
      </c>
      <c r="Q4990" t="s">
        <v>3324</v>
      </c>
      <c r="R4990" t="s">
        <v>92</v>
      </c>
      <c r="S4990" t="s">
        <v>95</v>
      </c>
      <c r="AF4990" t="s">
        <v>3375</v>
      </c>
      <c r="AG4990" t="s">
        <v>437</v>
      </c>
      <c r="AH4990" t="s">
        <v>118</v>
      </c>
      <c r="AU4990" t="s">
        <v>3324</v>
      </c>
      <c r="AV4990" t="s">
        <v>92</v>
      </c>
      <c r="AW4990" t="s">
        <v>95</v>
      </c>
      <c r="AX4990" t="s">
        <v>1337</v>
      </c>
      <c r="AY4990" t="s">
        <v>3376</v>
      </c>
      <c r="AZ4990" t="s">
        <v>92</v>
      </c>
      <c r="BA4990" t="s">
        <v>95</v>
      </c>
      <c r="BB4990" t="s">
        <v>3377</v>
      </c>
      <c r="BC4990" t="s">
        <v>3384</v>
      </c>
      <c r="BD4990" t="s">
        <v>507</v>
      </c>
      <c r="BE4990" t="s">
        <v>3379</v>
      </c>
      <c r="BF4990" t="s">
        <v>3380</v>
      </c>
      <c r="BG4990" t="s">
        <v>79</v>
      </c>
      <c r="BH4990" t="s">
        <v>79</v>
      </c>
      <c r="BI4990">
        <v>30</v>
      </c>
      <c r="BJ4990" t="s">
        <v>78</v>
      </c>
      <c r="BK4990" t="s">
        <v>69</v>
      </c>
      <c r="BL4990" t="s">
        <v>3381</v>
      </c>
      <c r="BM4990" t="s">
        <v>437</v>
      </c>
      <c r="BN4990" t="s">
        <v>118</v>
      </c>
      <c r="BO4990" t="s">
        <v>90</v>
      </c>
      <c r="BQ4990" t="s">
        <v>94</v>
      </c>
    </row>
    <row r="4991" spans="1:69" x14ac:dyDescent="0.3">
      <c r="A4991">
        <v>624</v>
      </c>
      <c r="B4991" t="e">
        <f>-init-(de.java_chess.javaChess.GameController,de.java_chess.javaChess.board.Board)</f>
        <v>#NAME?</v>
      </c>
      <c r="C4991">
        <v>6</v>
      </c>
      <c r="D4991" t="s">
        <v>86</v>
      </c>
      <c r="E4991">
        <v>85</v>
      </c>
      <c r="F4991" t="s">
        <v>3374</v>
      </c>
      <c r="G4991" t="s">
        <v>78</v>
      </c>
      <c r="H4991" t="s">
        <v>69</v>
      </c>
      <c r="Q4991" t="s">
        <v>3324</v>
      </c>
      <c r="R4991" t="s">
        <v>92</v>
      </c>
      <c r="S4991" t="s">
        <v>92</v>
      </c>
      <c r="AF4991" t="s">
        <v>3375</v>
      </c>
      <c r="AG4991" t="s">
        <v>1150</v>
      </c>
      <c r="AH4991" t="s">
        <v>1037</v>
      </c>
      <c r="AU4991" t="s">
        <v>3324</v>
      </c>
      <c r="AV4991" t="s">
        <v>92</v>
      </c>
      <c r="AW4991" t="s">
        <v>92</v>
      </c>
      <c r="AX4991" t="s">
        <v>1337</v>
      </c>
      <c r="AY4991" t="s">
        <v>3376</v>
      </c>
      <c r="AZ4991" t="s">
        <v>92</v>
      </c>
      <c r="BA4991" t="s">
        <v>92</v>
      </c>
      <c r="BB4991" t="s">
        <v>3377</v>
      </c>
      <c r="BC4991" t="s">
        <v>3385</v>
      </c>
      <c r="BD4991" t="s">
        <v>2977</v>
      </c>
      <c r="BE4991" t="s">
        <v>3379</v>
      </c>
      <c r="BF4991" t="s">
        <v>3380</v>
      </c>
      <c r="BG4991" t="s">
        <v>292</v>
      </c>
      <c r="BH4991" t="s">
        <v>487</v>
      </c>
      <c r="BI4991">
        <v>30</v>
      </c>
      <c r="BJ4991" t="s">
        <v>78</v>
      </c>
      <c r="BK4991" t="s">
        <v>78</v>
      </c>
      <c r="BL4991" t="s">
        <v>3381</v>
      </c>
      <c r="BM4991" t="s">
        <v>1150</v>
      </c>
      <c r="BN4991" t="s">
        <v>610</v>
      </c>
      <c r="BO4991" t="s">
        <v>90</v>
      </c>
      <c r="BQ4991" t="s">
        <v>94</v>
      </c>
    </row>
    <row r="4992" spans="1:69" x14ac:dyDescent="0.3">
      <c r="A4992">
        <v>624</v>
      </c>
      <c r="B4992" t="e">
        <f>-init-(de.java_chess.javaChess.GameController,de.java_chess.javaChess.board.Board)</f>
        <v>#NAME?</v>
      </c>
      <c r="C4992">
        <v>7</v>
      </c>
      <c r="D4992" t="s">
        <v>87</v>
      </c>
      <c r="E4992">
        <v>85</v>
      </c>
      <c r="F4992" t="s">
        <v>3374</v>
      </c>
      <c r="G4992" t="s">
        <v>78</v>
      </c>
      <c r="H4992" t="s">
        <v>69</v>
      </c>
      <c r="Q4992" t="s">
        <v>3324</v>
      </c>
      <c r="R4992" t="s">
        <v>92</v>
      </c>
      <c r="S4992" t="s">
        <v>92</v>
      </c>
      <c r="AF4992" t="s">
        <v>3375</v>
      </c>
      <c r="AG4992" t="s">
        <v>437</v>
      </c>
      <c r="AH4992" t="s">
        <v>1037</v>
      </c>
      <c r="AU4992" t="s">
        <v>3324</v>
      </c>
      <c r="AV4992" t="s">
        <v>92</v>
      </c>
      <c r="AW4992" t="s">
        <v>92</v>
      </c>
      <c r="AX4992" t="s">
        <v>1337</v>
      </c>
      <c r="AY4992" t="s">
        <v>3376</v>
      </c>
      <c r="AZ4992" t="s">
        <v>92</v>
      </c>
      <c r="BA4992" t="s">
        <v>92</v>
      </c>
      <c r="BB4992" t="s">
        <v>3377</v>
      </c>
      <c r="BC4992" t="s">
        <v>3384</v>
      </c>
      <c r="BD4992" t="s">
        <v>2977</v>
      </c>
      <c r="BE4992" t="s">
        <v>3379</v>
      </c>
      <c r="BF4992" t="s">
        <v>3380</v>
      </c>
      <c r="BG4992" t="s">
        <v>292</v>
      </c>
      <c r="BH4992" t="s">
        <v>487</v>
      </c>
      <c r="BI4992">
        <v>30</v>
      </c>
      <c r="BJ4992" t="s">
        <v>78</v>
      </c>
      <c r="BK4992" t="s">
        <v>78</v>
      </c>
      <c r="BL4992" t="s">
        <v>3381</v>
      </c>
      <c r="BM4992" t="s">
        <v>437</v>
      </c>
      <c r="BN4992" t="s">
        <v>610</v>
      </c>
      <c r="BO4992" t="s">
        <v>90</v>
      </c>
      <c r="BQ4992" t="s">
        <v>94</v>
      </c>
    </row>
    <row r="4993" spans="1:69" x14ac:dyDescent="0.3">
      <c r="A4993">
        <v>624</v>
      </c>
      <c r="B4993" t="e">
        <f>-init-(de.java_chess.javaChess.GameController,de.java_chess.javaChess.board.Board)</f>
        <v>#NAME?</v>
      </c>
      <c r="C4993">
        <v>8</v>
      </c>
      <c r="D4993" t="s">
        <v>88</v>
      </c>
      <c r="E4993">
        <v>85</v>
      </c>
      <c r="F4993" t="s">
        <v>3374</v>
      </c>
      <c r="G4993" t="s">
        <v>78</v>
      </c>
      <c r="H4993" t="s">
        <v>78</v>
      </c>
      <c r="Q4993" t="s">
        <v>3324</v>
      </c>
      <c r="R4993" t="s">
        <v>92</v>
      </c>
      <c r="S4993" t="s">
        <v>92</v>
      </c>
      <c r="AF4993" t="s">
        <v>3375</v>
      </c>
      <c r="AG4993" t="s">
        <v>437</v>
      </c>
      <c r="AH4993" t="s">
        <v>118</v>
      </c>
      <c r="AU4993" t="s">
        <v>3324</v>
      </c>
      <c r="AV4993" t="s">
        <v>92</v>
      </c>
      <c r="AW4993" t="s">
        <v>92</v>
      </c>
      <c r="AX4993" t="s">
        <v>1337</v>
      </c>
      <c r="AY4993" t="s">
        <v>3376</v>
      </c>
      <c r="AZ4993" t="s">
        <v>92</v>
      </c>
      <c r="BA4993" t="s">
        <v>92</v>
      </c>
      <c r="BB4993" t="s">
        <v>3377</v>
      </c>
      <c r="BC4993" t="s">
        <v>3384</v>
      </c>
      <c r="BD4993" t="s">
        <v>507</v>
      </c>
      <c r="BE4993" t="s">
        <v>3379</v>
      </c>
      <c r="BF4993" t="s">
        <v>3380</v>
      </c>
      <c r="BG4993" t="s">
        <v>79</v>
      </c>
      <c r="BH4993" t="s">
        <v>79</v>
      </c>
      <c r="BI4993">
        <v>30</v>
      </c>
      <c r="BJ4993" t="s">
        <v>78</v>
      </c>
      <c r="BK4993" t="s">
        <v>78</v>
      </c>
      <c r="BL4993" t="s">
        <v>3381</v>
      </c>
      <c r="BM4993" t="s">
        <v>437</v>
      </c>
      <c r="BN4993" t="s">
        <v>118</v>
      </c>
      <c r="BO4993" t="s">
        <v>90</v>
      </c>
      <c r="BQ4993" t="s">
        <v>94</v>
      </c>
    </row>
    <row r="4994" spans="1:69" x14ac:dyDescent="0.3">
      <c r="A4994">
        <v>625</v>
      </c>
      <c r="B4994" t="s">
        <v>3386</v>
      </c>
      <c r="C4994">
        <v>1</v>
      </c>
      <c r="D4994" t="s">
        <v>67</v>
      </c>
      <c r="E4994">
        <v>85</v>
      </c>
      <c r="F4994" t="s">
        <v>3374</v>
      </c>
      <c r="G4994" t="s">
        <v>90</v>
      </c>
      <c r="H4994" t="s">
        <v>69</v>
      </c>
      <c r="Q4994">
        <v>106</v>
      </c>
      <c r="R4994" t="s">
        <v>90</v>
      </c>
      <c r="S4994" t="s">
        <v>90</v>
      </c>
      <c r="AF4994">
        <v>692</v>
      </c>
      <c r="AG4994" t="s">
        <v>90</v>
      </c>
      <c r="AH4994" t="s">
        <v>69</v>
      </c>
      <c r="AU4994">
        <v>106</v>
      </c>
      <c r="AV4994" t="s">
        <v>90</v>
      </c>
      <c r="AW4994" t="s">
        <v>90</v>
      </c>
      <c r="AX4994">
        <v>0</v>
      </c>
      <c r="AY4994">
        <v>107</v>
      </c>
      <c r="AZ4994" t="s">
        <v>90</v>
      </c>
      <c r="BA4994" t="s">
        <v>90</v>
      </c>
      <c r="BB4994">
        <v>692</v>
      </c>
      <c r="BC4994" t="s">
        <v>90</v>
      </c>
      <c r="BD4994" t="s">
        <v>69</v>
      </c>
      <c r="BE4994">
        <v>4</v>
      </c>
      <c r="BF4994" t="s">
        <v>3387</v>
      </c>
      <c r="BG4994" t="s">
        <v>969</v>
      </c>
      <c r="BH4994" t="s">
        <v>532</v>
      </c>
      <c r="BO4994" t="s">
        <v>90</v>
      </c>
      <c r="BP4994" t="s">
        <v>93</v>
      </c>
      <c r="BQ4994" t="s">
        <v>94</v>
      </c>
    </row>
    <row r="4995" spans="1:69" x14ac:dyDescent="0.3">
      <c r="A4995">
        <v>625</v>
      </c>
      <c r="B4995" t="s">
        <v>3386</v>
      </c>
      <c r="C4995">
        <v>2</v>
      </c>
      <c r="D4995" t="s">
        <v>77</v>
      </c>
      <c r="E4995">
        <v>85</v>
      </c>
      <c r="F4995" t="s">
        <v>3374</v>
      </c>
      <c r="G4995" t="s">
        <v>90</v>
      </c>
      <c r="H4995" t="s">
        <v>69</v>
      </c>
      <c r="Q4995">
        <v>106</v>
      </c>
      <c r="R4995" t="s">
        <v>90</v>
      </c>
      <c r="S4995" t="s">
        <v>90</v>
      </c>
      <c r="AF4995">
        <v>692</v>
      </c>
      <c r="AG4995" t="s">
        <v>90</v>
      </c>
      <c r="AH4995" t="s">
        <v>69</v>
      </c>
      <c r="AU4995">
        <v>106</v>
      </c>
      <c r="AV4995" t="s">
        <v>90</v>
      </c>
      <c r="AW4995" t="s">
        <v>90</v>
      </c>
      <c r="AX4995">
        <v>0</v>
      </c>
      <c r="AY4995">
        <v>107</v>
      </c>
      <c r="AZ4995" t="s">
        <v>90</v>
      </c>
      <c r="BA4995" t="s">
        <v>90</v>
      </c>
      <c r="BB4995">
        <v>692</v>
      </c>
      <c r="BC4995" t="s">
        <v>90</v>
      </c>
      <c r="BD4995" t="s">
        <v>69</v>
      </c>
      <c r="BE4995">
        <v>4</v>
      </c>
      <c r="BF4995" t="s">
        <v>3387</v>
      </c>
      <c r="BG4995" t="s">
        <v>565</v>
      </c>
      <c r="BH4995" t="s">
        <v>653</v>
      </c>
      <c r="BO4995" t="s">
        <v>90</v>
      </c>
      <c r="BP4995" t="s">
        <v>93</v>
      </c>
      <c r="BQ4995" t="s">
        <v>94</v>
      </c>
    </row>
    <row r="4996" spans="1:69" x14ac:dyDescent="0.3">
      <c r="A4996">
        <v>625</v>
      </c>
      <c r="B4996" t="s">
        <v>3386</v>
      </c>
      <c r="C4996">
        <v>3</v>
      </c>
      <c r="D4996" t="s">
        <v>83</v>
      </c>
      <c r="E4996">
        <v>85</v>
      </c>
      <c r="F4996" t="s">
        <v>3374</v>
      </c>
      <c r="G4996" t="s">
        <v>90</v>
      </c>
      <c r="H4996" t="s">
        <v>78</v>
      </c>
      <c r="Q4996">
        <v>106</v>
      </c>
      <c r="R4996" t="s">
        <v>90</v>
      </c>
      <c r="S4996" t="s">
        <v>90</v>
      </c>
      <c r="AF4996">
        <v>692</v>
      </c>
      <c r="AG4996" t="s">
        <v>90</v>
      </c>
      <c r="AH4996" t="s">
        <v>78</v>
      </c>
      <c r="AU4996">
        <v>106</v>
      </c>
      <c r="AV4996" t="s">
        <v>90</v>
      </c>
      <c r="AW4996" t="s">
        <v>90</v>
      </c>
      <c r="AX4996">
        <v>0</v>
      </c>
      <c r="AY4996">
        <v>107</v>
      </c>
      <c r="AZ4996" t="s">
        <v>90</v>
      </c>
      <c r="BA4996" t="s">
        <v>90</v>
      </c>
      <c r="BB4996">
        <v>692</v>
      </c>
      <c r="BC4996" t="s">
        <v>90</v>
      </c>
      <c r="BD4996" t="s">
        <v>78</v>
      </c>
      <c r="BE4996">
        <v>4</v>
      </c>
      <c r="BF4996" t="s">
        <v>3387</v>
      </c>
      <c r="BG4996" t="s">
        <v>561</v>
      </c>
      <c r="BH4996" t="s">
        <v>537</v>
      </c>
      <c r="BO4996" t="s">
        <v>90</v>
      </c>
      <c r="BP4996" t="s">
        <v>93</v>
      </c>
      <c r="BQ4996" t="s">
        <v>94</v>
      </c>
    </row>
    <row r="4997" spans="1:69" x14ac:dyDescent="0.3">
      <c r="A4997">
        <v>625</v>
      </c>
      <c r="B4997" t="s">
        <v>3386</v>
      </c>
      <c r="C4997">
        <v>4</v>
      </c>
      <c r="D4997" t="s">
        <v>84</v>
      </c>
      <c r="E4997">
        <v>85</v>
      </c>
      <c r="F4997" t="s">
        <v>3374</v>
      </c>
      <c r="G4997" t="s">
        <v>90</v>
      </c>
      <c r="H4997" t="s">
        <v>78</v>
      </c>
      <c r="Q4997">
        <v>106</v>
      </c>
      <c r="R4997" t="s">
        <v>90</v>
      </c>
      <c r="S4997" t="s">
        <v>90</v>
      </c>
      <c r="AF4997">
        <v>692</v>
      </c>
      <c r="AG4997" t="s">
        <v>90</v>
      </c>
      <c r="AH4997" t="s">
        <v>78</v>
      </c>
      <c r="AU4997">
        <v>106</v>
      </c>
      <c r="AV4997" t="s">
        <v>90</v>
      </c>
      <c r="AW4997" t="s">
        <v>90</v>
      </c>
      <c r="AX4997">
        <v>0</v>
      </c>
      <c r="AY4997">
        <v>107</v>
      </c>
      <c r="AZ4997" t="s">
        <v>90</v>
      </c>
      <c r="BA4997" t="s">
        <v>90</v>
      </c>
      <c r="BB4997">
        <v>692</v>
      </c>
      <c r="BC4997" t="s">
        <v>90</v>
      </c>
      <c r="BD4997" t="s">
        <v>78</v>
      </c>
      <c r="BE4997">
        <v>4</v>
      </c>
      <c r="BF4997" t="s">
        <v>3387</v>
      </c>
      <c r="BG4997" t="s">
        <v>565</v>
      </c>
      <c r="BH4997" t="s">
        <v>653</v>
      </c>
      <c r="BO4997" t="s">
        <v>90</v>
      </c>
      <c r="BP4997" t="s">
        <v>93</v>
      </c>
      <c r="BQ4997" t="s">
        <v>94</v>
      </c>
    </row>
    <row r="4998" spans="1:69" x14ac:dyDescent="0.3">
      <c r="A4998">
        <v>625</v>
      </c>
      <c r="B4998" t="s">
        <v>3386</v>
      </c>
      <c r="C4998">
        <v>5</v>
      </c>
      <c r="D4998" t="s">
        <v>85</v>
      </c>
      <c r="E4998">
        <v>85</v>
      </c>
      <c r="F4998" t="s">
        <v>3374</v>
      </c>
      <c r="G4998" t="s">
        <v>90</v>
      </c>
      <c r="H4998" t="s">
        <v>78</v>
      </c>
      <c r="Q4998">
        <v>106</v>
      </c>
      <c r="R4998" t="s">
        <v>90</v>
      </c>
      <c r="S4998" t="s">
        <v>90</v>
      </c>
      <c r="AF4998">
        <v>692</v>
      </c>
      <c r="AG4998" t="s">
        <v>90</v>
      </c>
      <c r="AH4998" t="s">
        <v>78</v>
      </c>
      <c r="AU4998">
        <v>106</v>
      </c>
      <c r="AV4998" t="s">
        <v>90</v>
      </c>
      <c r="AW4998" t="s">
        <v>90</v>
      </c>
      <c r="AX4998">
        <v>0</v>
      </c>
      <c r="AY4998">
        <v>107</v>
      </c>
      <c r="AZ4998" t="s">
        <v>90</v>
      </c>
      <c r="BA4998" t="s">
        <v>90</v>
      </c>
      <c r="BB4998">
        <v>692</v>
      </c>
      <c r="BC4998" t="s">
        <v>90</v>
      </c>
      <c r="BD4998" t="s">
        <v>78</v>
      </c>
      <c r="BE4998">
        <v>4</v>
      </c>
      <c r="BF4998" t="s">
        <v>3387</v>
      </c>
      <c r="BG4998" t="s">
        <v>561</v>
      </c>
      <c r="BH4998" t="s">
        <v>537</v>
      </c>
      <c r="BO4998" t="s">
        <v>90</v>
      </c>
      <c r="BP4998" t="s">
        <v>93</v>
      </c>
      <c r="BQ4998" t="s">
        <v>94</v>
      </c>
    </row>
    <row r="4999" spans="1:69" x14ac:dyDescent="0.3">
      <c r="A4999">
        <v>625</v>
      </c>
      <c r="B4999" t="s">
        <v>3386</v>
      </c>
      <c r="C4999">
        <v>6</v>
      </c>
      <c r="D4999" t="s">
        <v>86</v>
      </c>
      <c r="E4999">
        <v>85</v>
      </c>
      <c r="F4999" t="s">
        <v>3374</v>
      </c>
      <c r="G4999" t="s">
        <v>90</v>
      </c>
      <c r="H4999" t="s">
        <v>69</v>
      </c>
      <c r="Q4999">
        <v>106</v>
      </c>
      <c r="R4999" t="s">
        <v>90</v>
      </c>
      <c r="S4999" t="s">
        <v>90</v>
      </c>
      <c r="AF4999">
        <v>692</v>
      </c>
      <c r="AG4999" t="s">
        <v>90</v>
      </c>
      <c r="AH4999" t="s">
        <v>69</v>
      </c>
      <c r="AU4999">
        <v>106</v>
      </c>
      <c r="AV4999" t="s">
        <v>90</v>
      </c>
      <c r="AW4999" t="s">
        <v>90</v>
      </c>
      <c r="AX4999">
        <v>0</v>
      </c>
      <c r="AY4999">
        <v>107</v>
      </c>
      <c r="AZ4999" t="s">
        <v>90</v>
      </c>
      <c r="BA4999" t="s">
        <v>90</v>
      </c>
      <c r="BB4999">
        <v>692</v>
      </c>
      <c r="BC4999" t="s">
        <v>90</v>
      </c>
      <c r="BD4999" t="s">
        <v>69</v>
      </c>
      <c r="BE4999">
        <v>4</v>
      </c>
      <c r="BF4999" t="s">
        <v>3387</v>
      </c>
      <c r="BG4999" t="s">
        <v>565</v>
      </c>
      <c r="BH4999" t="s">
        <v>532</v>
      </c>
      <c r="BO4999" t="s">
        <v>90</v>
      </c>
      <c r="BP4999" t="s">
        <v>93</v>
      </c>
      <c r="BQ4999" t="s">
        <v>94</v>
      </c>
    </row>
    <row r="5000" spans="1:69" x14ac:dyDescent="0.3">
      <c r="A5000">
        <v>625</v>
      </c>
      <c r="B5000" t="s">
        <v>3386</v>
      </c>
      <c r="C5000">
        <v>7</v>
      </c>
      <c r="D5000" t="s">
        <v>87</v>
      </c>
      <c r="E5000">
        <v>85</v>
      </c>
      <c r="F5000" t="s">
        <v>3374</v>
      </c>
      <c r="G5000" t="s">
        <v>90</v>
      </c>
      <c r="H5000" t="s">
        <v>69</v>
      </c>
      <c r="Q5000">
        <v>106</v>
      </c>
      <c r="R5000" t="s">
        <v>90</v>
      </c>
      <c r="S5000" t="s">
        <v>90</v>
      </c>
      <c r="AF5000">
        <v>692</v>
      </c>
      <c r="AG5000" t="s">
        <v>90</v>
      </c>
      <c r="AH5000" t="s">
        <v>69</v>
      </c>
      <c r="AU5000">
        <v>106</v>
      </c>
      <c r="AV5000" t="s">
        <v>90</v>
      </c>
      <c r="AW5000" t="s">
        <v>90</v>
      </c>
      <c r="AX5000">
        <v>0</v>
      </c>
      <c r="AY5000">
        <v>107</v>
      </c>
      <c r="AZ5000" t="s">
        <v>90</v>
      </c>
      <c r="BA5000" t="s">
        <v>90</v>
      </c>
      <c r="BB5000">
        <v>692</v>
      </c>
      <c r="BC5000" t="s">
        <v>90</v>
      </c>
      <c r="BD5000" t="s">
        <v>69</v>
      </c>
      <c r="BE5000">
        <v>4</v>
      </c>
      <c r="BF5000" t="s">
        <v>3387</v>
      </c>
      <c r="BG5000" t="s">
        <v>565</v>
      </c>
      <c r="BH5000" t="s">
        <v>532</v>
      </c>
      <c r="BO5000" t="s">
        <v>90</v>
      </c>
      <c r="BP5000" t="s">
        <v>93</v>
      </c>
      <c r="BQ5000" t="s">
        <v>94</v>
      </c>
    </row>
    <row r="5001" spans="1:69" x14ac:dyDescent="0.3">
      <c r="A5001">
        <v>625</v>
      </c>
      <c r="B5001" t="s">
        <v>3386</v>
      </c>
      <c r="C5001">
        <v>8</v>
      </c>
      <c r="D5001" t="s">
        <v>88</v>
      </c>
      <c r="E5001">
        <v>85</v>
      </c>
      <c r="F5001" t="s">
        <v>3374</v>
      </c>
      <c r="G5001" t="s">
        <v>90</v>
      </c>
      <c r="H5001" t="s">
        <v>78</v>
      </c>
      <c r="Q5001">
        <v>106</v>
      </c>
      <c r="R5001" t="s">
        <v>90</v>
      </c>
      <c r="S5001" t="s">
        <v>90</v>
      </c>
      <c r="AF5001">
        <v>692</v>
      </c>
      <c r="AG5001" t="s">
        <v>90</v>
      </c>
      <c r="AH5001" t="s">
        <v>78</v>
      </c>
      <c r="AU5001">
        <v>106</v>
      </c>
      <c r="AV5001" t="s">
        <v>90</v>
      </c>
      <c r="AW5001" t="s">
        <v>90</v>
      </c>
      <c r="AX5001">
        <v>0</v>
      </c>
      <c r="AY5001">
        <v>107</v>
      </c>
      <c r="AZ5001" t="s">
        <v>90</v>
      </c>
      <c r="BA5001" t="s">
        <v>90</v>
      </c>
      <c r="BB5001">
        <v>692</v>
      </c>
      <c r="BC5001" t="s">
        <v>90</v>
      </c>
      <c r="BD5001" t="s">
        <v>78</v>
      </c>
      <c r="BE5001">
        <v>4</v>
      </c>
      <c r="BF5001" t="s">
        <v>3387</v>
      </c>
      <c r="BG5001" t="s">
        <v>561</v>
      </c>
      <c r="BH5001" t="s">
        <v>537</v>
      </c>
      <c r="BO5001" t="s">
        <v>90</v>
      </c>
      <c r="BP5001" t="s">
        <v>93</v>
      </c>
      <c r="BQ5001" t="s">
        <v>94</v>
      </c>
    </row>
    <row r="5002" spans="1:69" x14ac:dyDescent="0.3">
      <c r="A5002">
        <v>626</v>
      </c>
      <c r="B5002" t="s">
        <v>172</v>
      </c>
      <c r="C5002">
        <v>1</v>
      </c>
      <c r="D5002" t="s">
        <v>67</v>
      </c>
      <c r="E5002">
        <v>85</v>
      </c>
      <c r="F5002" t="s">
        <v>3374</v>
      </c>
      <c r="G5002" t="s">
        <v>78</v>
      </c>
      <c r="H5002" t="s">
        <v>69</v>
      </c>
      <c r="I5002">
        <v>606</v>
      </c>
      <c r="J5002" t="s">
        <v>90</v>
      </c>
      <c r="T5002">
        <v>5</v>
      </c>
      <c r="U5002" t="s">
        <v>78</v>
      </c>
      <c r="V5002" t="s">
        <v>69</v>
      </c>
      <c r="AF5002">
        <v>693</v>
      </c>
      <c r="AG5002" t="s">
        <v>78</v>
      </c>
      <c r="AH5002" t="s">
        <v>69</v>
      </c>
      <c r="AU5002">
        <v>5</v>
      </c>
      <c r="AV5002" t="s">
        <v>78</v>
      </c>
      <c r="AW5002" t="s">
        <v>69</v>
      </c>
      <c r="AX5002">
        <v>4</v>
      </c>
      <c r="AY5002" t="s">
        <v>173</v>
      </c>
      <c r="AZ5002" t="s">
        <v>119</v>
      </c>
      <c r="BA5002" t="s">
        <v>69</v>
      </c>
      <c r="BB5002">
        <v>693</v>
      </c>
      <c r="BC5002" t="s">
        <v>78</v>
      </c>
      <c r="BD5002" t="s">
        <v>69</v>
      </c>
      <c r="BE5002">
        <v>4</v>
      </c>
      <c r="BF5002" t="s">
        <v>3313</v>
      </c>
      <c r="BG5002" t="s">
        <v>3314</v>
      </c>
      <c r="BH5002" t="s">
        <v>3315</v>
      </c>
      <c r="BI5002">
        <v>5</v>
      </c>
      <c r="BJ5002" t="s">
        <v>78</v>
      </c>
      <c r="BK5002" t="s">
        <v>69</v>
      </c>
      <c r="BL5002">
        <v>693</v>
      </c>
      <c r="BM5002" t="s">
        <v>78</v>
      </c>
      <c r="BN5002" t="s">
        <v>69</v>
      </c>
      <c r="BO5002" t="s">
        <v>78</v>
      </c>
      <c r="BP5002" t="s">
        <v>81</v>
      </c>
      <c r="BQ5002" t="s">
        <v>82</v>
      </c>
    </row>
    <row r="5003" spans="1:69" x14ac:dyDescent="0.3">
      <c r="A5003">
        <v>626</v>
      </c>
      <c r="B5003" t="s">
        <v>172</v>
      </c>
      <c r="C5003">
        <v>2</v>
      </c>
      <c r="D5003" t="s">
        <v>77</v>
      </c>
      <c r="E5003">
        <v>85</v>
      </c>
      <c r="F5003" t="s">
        <v>3374</v>
      </c>
      <c r="G5003" t="s">
        <v>78</v>
      </c>
      <c r="H5003" t="s">
        <v>69</v>
      </c>
      <c r="I5003">
        <v>606</v>
      </c>
      <c r="J5003" t="s">
        <v>90</v>
      </c>
      <c r="T5003">
        <v>5</v>
      </c>
      <c r="U5003" t="s">
        <v>78</v>
      </c>
      <c r="V5003" t="s">
        <v>78</v>
      </c>
      <c r="AF5003">
        <v>693</v>
      </c>
      <c r="AG5003" t="s">
        <v>78</v>
      </c>
      <c r="AH5003" t="s">
        <v>69</v>
      </c>
      <c r="AU5003">
        <v>5</v>
      </c>
      <c r="AV5003" t="s">
        <v>78</v>
      </c>
      <c r="AW5003" t="s">
        <v>78</v>
      </c>
      <c r="AX5003">
        <v>4</v>
      </c>
      <c r="AY5003" t="s">
        <v>173</v>
      </c>
      <c r="AZ5003" t="s">
        <v>119</v>
      </c>
      <c r="BA5003" t="s">
        <v>78</v>
      </c>
      <c r="BB5003">
        <v>693</v>
      </c>
      <c r="BC5003" t="s">
        <v>78</v>
      </c>
      <c r="BD5003" t="s">
        <v>69</v>
      </c>
      <c r="BE5003">
        <v>4</v>
      </c>
      <c r="BF5003" t="s">
        <v>3313</v>
      </c>
      <c r="BG5003" t="s">
        <v>3316</v>
      </c>
      <c r="BH5003" t="s">
        <v>3317</v>
      </c>
      <c r="BI5003">
        <v>5</v>
      </c>
      <c r="BJ5003" t="s">
        <v>78</v>
      </c>
      <c r="BK5003" t="s">
        <v>78</v>
      </c>
      <c r="BL5003">
        <v>693</v>
      </c>
      <c r="BM5003" t="s">
        <v>78</v>
      </c>
      <c r="BN5003" t="s">
        <v>69</v>
      </c>
      <c r="BO5003" t="s">
        <v>78</v>
      </c>
      <c r="BP5003" t="s">
        <v>81</v>
      </c>
      <c r="BQ5003" t="s">
        <v>82</v>
      </c>
    </row>
    <row r="5004" spans="1:69" x14ac:dyDescent="0.3">
      <c r="A5004">
        <v>626</v>
      </c>
      <c r="B5004" t="s">
        <v>172</v>
      </c>
      <c r="C5004">
        <v>3</v>
      </c>
      <c r="D5004" t="s">
        <v>83</v>
      </c>
      <c r="E5004">
        <v>85</v>
      </c>
      <c r="F5004" t="s">
        <v>3374</v>
      </c>
      <c r="G5004" t="s">
        <v>78</v>
      </c>
      <c r="H5004" t="s">
        <v>78</v>
      </c>
      <c r="I5004">
        <v>606</v>
      </c>
      <c r="J5004" t="s">
        <v>90</v>
      </c>
      <c r="T5004">
        <v>5</v>
      </c>
      <c r="U5004" t="s">
        <v>78</v>
      </c>
      <c r="V5004" t="s">
        <v>78</v>
      </c>
      <c r="AF5004">
        <v>693</v>
      </c>
      <c r="AG5004" t="s">
        <v>78</v>
      </c>
      <c r="AH5004" t="s">
        <v>78</v>
      </c>
      <c r="AU5004">
        <v>5</v>
      </c>
      <c r="AV5004" t="s">
        <v>78</v>
      </c>
      <c r="AW5004" t="s">
        <v>78</v>
      </c>
      <c r="AX5004">
        <v>4</v>
      </c>
      <c r="AY5004" t="s">
        <v>173</v>
      </c>
      <c r="AZ5004" t="s">
        <v>119</v>
      </c>
      <c r="BA5004" t="s">
        <v>78</v>
      </c>
      <c r="BB5004">
        <v>693</v>
      </c>
      <c r="BC5004" t="s">
        <v>78</v>
      </c>
      <c r="BD5004" t="s">
        <v>78</v>
      </c>
      <c r="BE5004">
        <v>4</v>
      </c>
      <c r="BF5004" t="s">
        <v>3313</v>
      </c>
      <c r="BG5004" t="s">
        <v>3318</v>
      </c>
      <c r="BH5004" t="s">
        <v>3319</v>
      </c>
      <c r="BI5004">
        <v>5</v>
      </c>
      <c r="BJ5004" t="s">
        <v>78</v>
      </c>
      <c r="BK5004" t="s">
        <v>78</v>
      </c>
      <c r="BL5004">
        <v>693</v>
      </c>
      <c r="BM5004" t="s">
        <v>78</v>
      </c>
      <c r="BN5004" t="s">
        <v>78</v>
      </c>
      <c r="BO5004" t="s">
        <v>78</v>
      </c>
      <c r="BP5004" t="s">
        <v>81</v>
      </c>
      <c r="BQ5004" t="s">
        <v>82</v>
      </c>
    </row>
    <row r="5005" spans="1:69" x14ac:dyDescent="0.3">
      <c r="A5005">
        <v>626</v>
      </c>
      <c r="B5005" t="s">
        <v>172</v>
      </c>
      <c r="C5005">
        <v>4</v>
      </c>
      <c r="D5005" t="s">
        <v>84</v>
      </c>
      <c r="E5005">
        <v>85</v>
      </c>
      <c r="F5005" t="s">
        <v>3374</v>
      </c>
      <c r="G5005" t="s">
        <v>78</v>
      </c>
      <c r="H5005" t="s">
        <v>78</v>
      </c>
      <c r="I5005">
        <v>606</v>
      </c>
      <c r="J5005" t="s">
        <v>90</v>
      </c>
      <c r="T5005">
        <v>5</v>
      </c>
      <c r="U5005" t="s">
        <v>78</v>
      </c>
      <c r="V5005" t="s">
        <v>69</v>
      </c>
      <c r="AF5005">
        <v>693</v>
      </c>
      <c r="AG5005" t="s">
        <v>78</v>
      </c>
      <c r="AH5005" t="s">
        <v>78</v>
      </c>
      <c r="AU5005">
        <v>5</v>
      </c>
      <c r="AV5005" t="s">
        <v>78</v>
      </c>
      <c r="AW5005" t="s">
        <v>69</v>
      </c>
      <c r="AX5005">
        <v>4</v>
      </c>
      <c r="AY5005" t="s">
        <v>173</v>
      </c>
      <c r="AZ5005" t="s">
        <v>119</v>
      </c>
      <c r="BA5005" t="s">
        <v>69</v>
      </c>
      <c r="BB5005">
        <v>693</v>
      </c>
      <c r="BC5005" t="s">
        <v>78</v>
      </c>
      <c r="BD5005" t="s">
        <v>78</v>
      </c>
      <c r="BE5005">
        <v>4</v>
      </c>
      <c r="BF5005" t="s">
        <v>3313</v>
      </c>
      <c r="BG5005" t="s">
        <v>3320</v>
      </c>
      <c r="BH5005" t="s">
        <v>3321</v>
      </c>
      <c r="BI5005">
        <v>5</v>
      </c>
      <c r="BJ5005" t="s">
        <v>78</v>
      </c>
      <c r="BK5005" t="s">
        <v>69</v>
      </c>
      <c r="BL5005">
        <v>693</v>
      </c>
      <c r="BM5005" t="s">
        <v>78</v>
      </c>
      <c r="BN5005" t="s">
        <v>78</v>
      </c>
      <c r="BO5005" t="s">
        <v>78</v>
      </c>
      <c r="BP5005" t="s">
        <v>81</v>
      </c>
      <c r="BQ5005" t="s">
        <v>82</v>
      </c>
    </row>
    <row r="5006" spans="1:69" x14ac:dyDescent="0.3">
      <c r="A5006">
        <v>626</v>
      </c>
      <c r="B5006" t="s">
        <v>172</v>
      </c>
      <c r="C5006">
        <v>5</v>
      </c>
      <c r="D5006" t="s">
        <v>85</v>
      </c>
      <c r="E5006">
        <v>85</v>
      </c>
      <c r="F5006" t="s">
        <v>3374</v>
      </c>
      <c r="G5006" t="s">
        <v>78</v>
      </c>
      <c r="H5006" t="s">
        <v>78</v>
      </c>
      <c r="I5006">
        <v>606</v>
      </c>
      <c r="J5006" t="s">
        <v>90</v>
      </c>
      <c r="T5006">
        <v>5</v>
      </c>
      <c r="U5006" t="s">
        <v>78</v>
      </c>
      <c r="V5006" t="s">
        <v>78</v>
      </c>
      <c r="AF5006">
        <v>693</v>
      </c>
      <c r="AG5006" t="s">
        <v>78</v>
      </c>
      <c r="AH5006" t="s">
        <v>78</v>
      </c>
      <c r="AU5006">
        <v>5</v>
      </c>
      <c r="AV5006" t="s">
        <v>78</v>
      </c>
      <c r="AW5006" t="s">
        <v>78</v>
      </c>
      <c r="AX5006">
        <v>4</v>
      </c>
      <c r="AY5006" t="s">
        <v>173</v>
      </c>
      <c r="AZ5006" t="s">
        <v>119</v>
      </c>
      <c r="BA5006" t="s">
        <v>78</v>
      </c>
      <c r="BB5006">
        <v>693</v>
      </c>
      <c r="BC5006" t="s">
        <v>78</v>
      </c>
      <c r="BD5006" t="s">
        <v>78</v>
      </c>
      <c r="BE5006">
        <v>4</v>
      </c>
      <c r="BF5006" t="s">
        <v>3313</v>
      </c>
      <c r="BG5006" t="s">
        <v>3318</v>
      </c>
      <c r="BH5006" t="s">
        <v>3319</v>
      </c>
      <c r="BI5006">
        <v>5</v>
      </c>
      <c r="BJ5006" t="s">
        <v>78</v>
      </c>
      <c r="BK5006" t="s">
        <v>78</v>
      </c>
      <c r="BL5006">
        <v>693</v>
      </c>
      <c r="BM5006" t="s">
        <v>78</v>
      </c>
      <c r="BN5006" t="s">
        <v>78</v>
      </c>
      <c r="BO5006" t="s">
        <v>78</v>
      </c>
      <c r="BP5006" t="s">
        <v>81</v>
      </c>
      <c r="BQ5006" t="s">
        <v>82</v>
      </c>
    </row>
    <row r="5007" spans="1:69" x14ac:dyDescent="0.3">
      <c r="A5007">
        <v>626</v>
      </c>
      <c r="B5007" t="s">
        <v>172</v>
      </c>
      <c r="C5007">
        <v>6</v>
      </c>
      <c r="D5007" t="s">
        <v>86</v>
      </c>
      <c r="E5007">
        <v>85</v>
      </c>
      <c r="F5007" t="s">
        <v>3374</v>
      </c>
      <c r="G5007" t="s">
        <v>69</v>
      </c>
      <c r="H5007" t="s">
        <v>69</v>
      </c>
      <c r="I5007">
        <v>606</v>
      </c>
      <c r="J5007" t="s">
        <v>90</v>
      </c>
      <c r="T5007">
        <v>5</v>
      </c>
      <c r="U5007" t="s">
        <v>69</v>
      </c>
      <c r="V5007" t="s">
        <v>69</v>
      </c>
      <c r="AF5007">
        <v>693</v>
      </c>
      <c r="AG5007" t="s">
        <v>69</v>
      </c>
      <c r="AH5007" t="s">
        <v>69</v>
      </c>
      <c r="AU5007">
        <v>5</v>
      </c>
      <c r="AV5007" t="s">
        <v>69</v>
      </c>
      <c r="AW5007" t="s">
        <v>69</v>
      </c>
      <c r="AX5007">
        <v>4</v>
      </c>
      <c r="AY5007" t="s">
        <v>173</v>
      </c>
      <c r="AZ5007" t="s">
        <v>201</v>
      </c>
      <c r="BA5007" t="s">
        <v>69</v>
      </c>
      <c r="BB5007">
        <v>693</v>
      </c>
      <c r="BC5007" t="s">
        <v>69</v>
      </c>
      <c r="BD5007" t="s">
        <v>69</v>
      </c>
      <c r="BE5007">
        <v>4</v>
      </c>
      <c r="BF5007" t="s">
        <v>3313</v>
      </c>
      <c r="BG5007" t="s">
        <v>3322</v>
      </c>
      <c r="BH5007" t="s">
        <v>3323</v>
      </c>
      <c r="BI5007">
        <v>5</v>
      </c>
      <c r="BJ5007" t="s">
        <v>69</v>
      </c>
      <c r="BK5007" t="s">
        <v>69</v>
      </c>
      <c r="BL5007">
        <v>693</v>
      </c>
      <c r="BM5007" t="s">
        <v>69</v>
      </c>
      <c r="BN5007" t="s">
        <v>69</v>
      </c>
      <c r="BO5007" t="s">
        <v>69</v>
      </c>
      <c r="BP5007" t="s">
        <v>75</v>
      </c>
      <c r="BQ5007" t="s">
        <v>76</v>
      </c>
    </row>
    <row r="5008" spans="1:69" x14ac:dyDescent="0.3">
      <c r="A5008">
        <v>626</v>
      </c>
      <c r="B5008" t="s">
        <v>172</v>
      </c>
      <c r="C5008">
        <v>7</v>
      </c>
      <c r="D5008" t="s">
        <v>87</v>
      </c>
      <c r="E5008">
        <v>85</v>
      </c>
      <c r="F5008" t="s">
        <v>3374</v>
      </c>
      <c r="G5008" t="s">
        <v>69</v>
      </c>
      <c r="H5008" t="s">
        <v>69</v>
      </c>
      <c r="I5008">
        <v>606</v>
      </c>
      <c r="J5008" t="s">
        <v>90</v>
      </c>
      <c r="T5008">
        <v>5</v>
      </c>
      <c r="U5008" t="s">
        <v>69</v>
      </c>
      <c r="V5008" t="s">
        <v>69</v>
      </c>
      <c r="AF5008">
        <v>693</v>
      </c>
      <c r="AG5008" t="s">
        <v>69</v>
      </c>
      <c r="AH5008" t="s">
        <v>69</v>
      </c>
      <c r="AU5008">
        <v>5</v>
      </c>
      <c r="AV5008" t="s">
        <v>69</v>
      </c>
      <c r="AW5008" t="s">
        <v>69</v>
      </c>
      <c r="AX5008">
        <v>4</v>
      </c>
      <c r="AY5008" t="s">
        <v>173</v>
      </c>
      <c r="AZ5008" t="s">
        <v>108</v>
      </c>
      <c r="BA5008" t="s">
        <v>69</v>
      </c>
      <c r="BB5008">
        <v>693</v>
      </c>
      <c r="BC5008" t="s">
        <v>69</v>
      </c>
      <c r="BD5008" t="s">
        <v>69</v>
      </c>
      <c r="BE5008">
        <v>4</v>
      </c>
      <c r="BF5008" t="s">
        <v>3313</v>
      </c>
      <c r="BG5008" t="s">
        <v>3322</v>
      </c>
      <c r="BH5008" t="s">
        <v>3323</v>
      </c>
      <c r="BI5008">
        <v>5</v>
      </c>
      <c r="BJ5008" t="s">
        <v>69</v>
      </c>
      <c r="BK5008" t="s">
        <v>69</v>
      </c>
      <c r="BL5008">
        <v>693</v>
      </c>
      <c r="BM5008" t="s">
        <v>69</v>
      </c>
      <c r="BN5008" t="s">
        <v>69</v>
      </c>
      <c r="BO5008" t="s">
        <v>69</v>
      </c>
      <c r="BP5008" t="s">
        <v>75</v>
      </c>
      <c r="BQ5008" t="s">
        <v>76</v>
      </c>
    </row>
    <row r="5009" spans="1:69" x14ac:dyDescent="0.3">
      <c r="A5009">
        <v>626</v>
      </c>
      <c r="B5009" t="s">
        <v>172</v>
      </c>
      <c r="C5009">
        <v>8</v>
      </c>
      <c r="D5009" t="s">
        <v>88</v>
      </c>
      <c r="E5009">
        <v>85</v>
      </c>
      <c r="F5009" t="s">
        <v>3374</v>
      </c>
      <c r="G5009" t="s">
        <v>78</v>
      </c>
      <c r="H5009" t="s">
        <v>78</v>
      </c>
      <c r="I5009">
        <v>606</v>
      </c>
      <c r="J5009" t="s">
        <v>90</v>
      </c>
      <c r="T5009">
        <v>5</v>
      </c>
      <c r="U5009" t="s">
        <v>78</v>
      </c>
      <c r="V5009" t="s">
        <v>78</v>
      </c>
      <c r="AF5009">
        <v>693</v>
      </c>
      <c r="AG5009" t="s">
        <v>78</v>
      </c>
      <c r="AH5009" t="s">
        <v>78</v>
      </c>
      <c r="AU5009">
        <v>5</v>
      </c>
      <c r="AV5009" t="s">
        <v>78</v>
      </c>
      <c r="AW5009" t="s">
        <v>78</v>
      </c>
      <c r="AX5009">
        <v>4</v>
      </c>
      <c r="AY5009" t="s">
        <v>173</v>
      </c>
      <c r="AZ5009" t="s">
        <v>119</v>
      </c>
      <c r="BA5009" t="s">
        <v>78</v>
      </c>
      <c r="BB5009">
        <v>693</v>
      </c>
      <c r="BC5009" t="s">
        <v>78</v>
      </c>
      <c r="BD5009" t="s">
        <v>78</v>
      </c>
      <c r="BE5009">
        <v>4</v>
      </c>
      <c r="BF5009" t="s">
        <v>3313</v>
      </c>
      <c r="BG5009" t="s">
        <v>3318</v>
      </c>
      <c r="BH5009" t="s">
        <v>3319</v>
      </c>
      <c r="BI5009">
        <v>5</v>
      </c>
      <c r="BJ5009" t="s">
        <v>78</v>
      </c>
      <c r="BK5009" t="s">
        <v>78</v>
      </c>
      <c r="BL5009">
        <v>693</v>
      </c>
      <c r="BM5009" t="s">
        <v>78</v>
      </c>
      <c r="BN5009" t="s">
        <v>78</v>
      </c>
      <c r="BO5009" t="s">
        <v>78</v>
      </c>
      <c r="BP5009" t="s">
        <v>81</v>
      </c>
      <c r="BQ5009" t="s">
        <v>82</v>
      </c>
    </row>
    <row r="5010" spans="1:69" x14ac:dyDescent="0.3">
      <c r="A5010">
        <v>627</v>
      </c>
      <c r="B5010" t="s">
        <v>220</v>
      </c>
      <c r="C5010">
        <v>1</v>
      </c>
      <c r="D5010" t="s">
        <v>67</v>
      </c>
      <c r="E5010">
        <v>85</v>
      </c>
      <c r="F5010" t="s">
        <v>3374</v>
      </c>
      <c r="G5010" t="s">
        <v>69</v>
      </c>
      <c r="H5010" t="s">
        <v>69</v>
      </c>
      <c r="I5010">
        <v>607</v>
      </c>
      <c r="J5010" t="s">
        <v>90</v>
      </c>
      <c r="Q5010">
        <v>624</v>
      </c>
      <c r="R5010" t="s">
        <v>69</v>
      </c>
      <c r="S5010" t="s">
        <v>69</v>
      </c>
      <c r="AU5010">
        <v>624</v>
      </c>
      <c r="AV5010" t="s">
        <v>69</v>
      </c>
      <c r="AW5010" t="s">
        <v>69</v>
      </c>
      <c r="AX5010">
        <v>4</v>
      </c>
      <c r="AY5010" t="s">
        <v>3324</v>
      </c>
      <c r="AZ5010" t="s">
        <v>95</v>
      </c>
      <c r="BA5010" t="s">
        <v>95</v>
      </c>
      <c r="BI5010">
        <v>624</v>
      </c>
      <c r="BJ5010" t="s">
        <v>69</v>
      </c>
      <c r="BK5010" t="s">
        <v>69</v>
      </c>
      <c r="BO5010" t="s">
        <v>69</v>
      </c>
      <c r="BP5010" t="s">
        <v>75</v>
      </c>
      <c r="BQ5010" t="s">
        <v>225</v>
      </c>
    </row>
    <row r="5011" spans="1:69" x14ac:dyDescent="0.3">
      <c r="A5011">
        <v>627</v>
      </c>
      <c r="B5011" t="s">
        <v>220</v>
      </c>
      <c r="C5011">
        <v>2</v>
      </c>
      <c r="D5011" t="s">
        <v>77</v>
      </c>
      <c r="E5011">
        <v>85</v>
      </c>
      <c r="F5011" t="s">
        <v>3374</v>
      </c>
      <c r="G5011" t="s">
        <v>78</v>
      </c>
      <c r="H5011" t="s">
        <v>69</v>
      </c>
      <c r="I5011">
        <v>607</v>
      </c>
      <c r="J5011" t="s">
        <v>90</v>
      </c>
      <c r="Q5011">
        <v>624</v>
      </c>
      <c r="R5011" t="s">
        <v>78</v>
      </c>
      <c r="S5011" t="s">
        <v>69</v>
      </c>
      <c r="AU5011">
        <v>624</v>
      </c>
      <c r="AV5011" t="s">
        <v>78</v>
      </c>
      <c r="AW5011" t="s">
        <v>69</v>
      </c>
      <c r="AX5011">
        <v>4</v>
      </c>
      <c r="AY5011" t="s">
        <v>3324</v>
      </c>
      <c r="AZ5011" t="s">
        <v>92</v>
      </c>
      <c r="BA5011" t="s">
        <v>92</v>
      </c>
      <c r="BI5011">
        <v>624</v>
      </c>
      <c r="BJ5011" t="s">
        <v>78</v>
      </c>
      <c r="BK5011" t="s">
        <v>69</v>
      </c>
      <c r="BO5011" t="s">
        <v>78</v>
      </c>
      <c r="BP5011" t="s">
        <v>81</v>
      </c>
      <c r="BQ5011" t="s">
        <v>224</v>
      </c>
    </row>
    <row r="5012" spans="1:69" x14ac:dyDescent="0.3">
      <c r="A5012">
        <v>627</v>
      </c>
      <c r="B5012" t="s">
        <v>220</v>
      </c>
      <c r="C5012">
        <v>3</v>
      </c>
      <c r="D5012" t="s">
        <v>83</v>
      </c>
      <c r="E5012">
        <v>85</v>
      </c>
      <c r="F5012" t="s">
        <v>3374</v>
      </c>
      <c r="G5012" t="s">
        <v>78</v>
      </c>
      <c r="H5012" t="s">
        <v>78</v>
      </c>
      <c r="I5012">
        <v>607</v>
      </c>
      <c r="J5012" t="s">
        <v>90</v>
      </c>
      <c r="Q5012">
        <v>624</v>
      </c>
      <c r="R5012" t="s">
        <v>78</v>
      </c>
      <c r="S5012" t="s">
        <v>78</v>
      </c>
      <c r="AU5012">
        <v>624</v>
      </c>
      <c r="AV5012" t="s">
        <v>78</v>
      </c>
      <c r="AW5012" t="s">
        <v>78</v>
      </c>
      <c r="AX5012">
        <v>4</v>
      </c>
      <c r="AY5012" t="s">
        <v>3324</v>
      </c>
      <c r="AZ5012" t="s">
        <v>92</v>
      </c>
      <c r="BA5012" t="s">
        <v>92</v>
      </c>
      <c r="BI5012">
        <v>624</v>
      </c>
      <c r="BJ5012" t="s">
        <v>78</v>
      </c>
      <c r="BK5012" t="s">
        <v>78</v>
      </c>
      <c r="BO5012" t="s">
        <v>78</v>
      </c>
      <c r="BP5012" t="s">
        <v>81</v>
      </c>
      <c r="BQ5012" t="s">
        <v>224</v>
      </c>
    </row>
    <row r="5013" spans="1:69" x14ac:dyDescent="0.3">
      <c r="A5013">
        <v>627</v>
      </c>
      <c r="B5013" t="s">
        <v>220</v>
      </c>
      <c r="C5013">
        <v>4</v>
      </c>
      <c r="D5013" t="s">
        <v>84</v>
      </c>
      <c r="E5013">
        <v>85</v>
      </c>
      <c r="F5013" t="s">
        <v>3374</v>
      </c>
      <c r="G5013" t="s">
        <v>78</v>
      </c>
      <c r="H5013" t="s">
        <v>78</v>
      </c>
      <c r="I5013">
        <v>607</v>
      </c>
      <c r="J5013" t="s">
        <v>90</v>
      </c>
      <c r="Q5013">
        <v>624</v>
      </c>
      <c r="R5013" t="s">
        <v>78</v>
      </c>
      <c r="S5013" t="s">
        <v>78</v>
      </c>
      <c r="AU5013">
        <v>624</v>
      </c>
      <c r="AV5013" t="s">
        <v>78</v>
      </c>
      <c r="AW5013" t="s">
        <v>78</v>
      </c>
      <c r="AX5013">
        <v>4</v>
      </c>
      <c r="AY5013" t="s">
        <v>3324</v>
      </c>
      <c r="AZ5013" t="s">
        <v>92</v>
      </c>
      <c r="BA5013" t="s">
        <v>92</v>
      </c>
      <c r="BI5013">
        <v>624</v>
      </c>
      <c r="BJ5013" t="s">
        <v>78</v>
      </c>
      <c r="BK5013" t="s">
        <v>78</v>
      </c>
      <c r="BO5013" t="s">
        <v>78</v>
      </c>
      <c r="BP5013" t="s">
        <v>81</v>
      </c>
      <c r="BQ5013" t="s">
        <v>224</v>
      </c>
    </row>
    <row r="5014" spans="1:69" x14ac:dyDescent="0.3">
      <c r="A5014">
        <v>627</v>
      </c>
      <c r="B5014" t="s">
        <v>220</v>
      </c>
      <c r="C5014">
        <v>5</v>
      </c>
      <c r="D5014" t="s">
        <v>85</v>
      </c>
      <c r="E5014">
        <v>85</v>
      </c>
      <c r="F5014" t="s">
        <v>3374</v>
      </c>
      <c r="G5014" t="s">
        <v>78</v>
      </c>
      <c r="H5014" t="s">
        <v>78</v>
      </c>
      <c r="I5014">
        <v>607</v>
      </c>
      <c r="J5014" t="s">
        <v>90</v>
      </c>
      <c r="Q5014">
        <v>624</v>
      </c>
      <c r="R5014" t="s">
        <v>78</v>
      </c>
      <c r="S5014" t="s">
        <v>78</v>
      </c>
      <c r="AU5014">
        <v>624</v>
      </c>
      <c r="AV5014" t="s">
        <v>78</v>
      </c>
      <c r="AW5014" t="s">
        <v>78</v>
      </c>
      <c r="AX5014">
        <v>4</v>
      </c>
      <c r="AY5014" t="s">
        <v>3324</v>
      </c>
      <c r="AZ5014" t="s">
        <v>92</v>
      </c>
      <c r="BA5014" t="s">
        <v>95</v>
      </c>
      <c r="BI5014">
        <v>624</v>
      </c>
      <c r="BJ5014" t="s">
        <v>78</v>
      </c>
      <c r="BK5014" t="s">
        <v>78</v>
      </c>
      <c r="BO5014" t="s">
        <v>78</v>
      </c>
      <c r="BP5014" t="s">
        <v>81</v>
      </c>
      <c r="BQ5014" t="s">
        <v>224</v>
      </c>
    </row>
    <row r="5015" spans="1:69" x14ac:dyDescent="0.3">
      <c r="A5015">
        <v>627</v>
      </c>
      <c r="B5015" t="s">
        <v>220</v>
      </c>
      <c r="C5015">
        <v>6</v>
      </c>
      <c r="D5015" t="s">
        <v>86</v>
      </c>
      <c r="E5015">
        <v>85</v>
      </c>
      <c r="F5015" t="s">
        <v>3374</v>
      </c>
      <c r="G5015" t="s">
        <v>69</v>
      </c>
      <c r="H5015" t="s">
        <v>69</v>
      </c>
      <c r="I5015">
        <v>607</v>
      </c>
      <c r="J5015" t="s">
        <v>90</v>
      </c>
      <c r="Q5015">
        <v>624</v>
      </c>
      <c r="R5015" t="s">
        <v>78</v>
      </c>
      <c r="S5015" t="s">
        <v>69</v>
      </c>
      <c r="AU5015">
        <v>624</v>
      </c>
      <c r="AV5015" t="s">
        <v>78</v>
      </c>
      <c r="AW5015" t="s">
        <v>69</v>
      </c>
      <c r="AX5015">
        <v>4</v>
      </c>
      <c r="AY5015" t="s">
        <v>3324</v>
      </c>
      <c r="AZ5015" t="s">
        <v>92</v>
      </c>
      <c r="BA5015" t="s">
        <v>92</v>
      </c>
      <c r="BI5015">
        <v>624</v>
      </c>
      <c r="BJ5015" t="s">
        <v>78</v>
      </c>
      <c r="BK5015" t="s">
        <v>69</v>
      </c>
      <c r="BO5015" t="s">
        <v>78</v>
      </c>
      <c r="BP5015" t="s">
        <v>165</v>
      </c>
      <c r="BQ5015" t="s">
        <v>224</v>
      </c>
    </row>
    <row r="5016" spans="1:69" x14ac:dyDescent="0.3">
      <c r="A5016">
        <v>627</v>
      </c>
      <c r="B5016" t="s">
        <v>220</v>
      </c>
      <c r="C5016">
        <v>7</v>
      </c>
      <c r="D5016" t="s">
        <v>87</v>
      </c>
      <c r="E5016">
        <v>85</v>
      </c>
      <c r="F5016" t="s">
        <v>3374</v>
      </c>
      <c r="G5016" t="s">
        <v>78</v>
      </c>
      <c r="H5016" t="s">
        <v>69</v>
      </c>
      <c r="I5016">
        <v>607</v>
      </c>
      <c r="J5016" t="s">
        <v>90</v>
      </c>
      <c r="Q5016">
        <v>624</v>
      </c>
      <c r="R5016" t="s">
        <v>78</v>
      </c>
      <c r="S5016" t="s">
        <v>69</v>
      </c>
      <c r="AU5016">
        <v>624</v>
      </c>
      <c r="AV5016" t="s">
        <v>78</v>
      </c>
      <c r="AW5016" t="s">
        <v>69</v>
      </c>
      <c r="AX5016">
        <v>4</v>
      </c>
      <c r="AY5016" t="s">
        <v>3324</v>
      </c>
      <c r="AZ5016" t="s">
        <v>92</v>
      </c>
      <c r="BA5016" t="s">
        <v>92</v>
      </c>
      <c r="BI5016">
        <v>624</v>
      </c>
      <c r="BJ5016" t="s">
        <v>78</v>
      </c>
      <c r="BK5016" t="s">
        <v>69</v>
      </c>
      <c r="BO5016" t="s">
        <v>78</v>
      </c>
      <c r="BP5016" t="s">
        <v>81</v>
      </c>
      <c r="BQ5016" t="s">
        <v>224</v>
      </c>
    </row>
    <row r="5017" spans="1:69" x14ac:dyDescent="0.3">
      <c r="A5017">
        <v>627</v>
      </c>
      <c r="B5017" t="s">
        <v>220</v>
      </c>
      <c r="C5017">
        <v>8</v>
      </c>
      <c r="D5017" t="s">
        <v>88</v>
      </c>
      <c r="E5017">
        <v>85</v>
      </c>
      <c r="F5017" t="s">
        <v>3374</v>
      </c>
      <c r="G5017" t="s">
        <v>78</v>
      </c>
      <c r="H5017" t="s">
        <v>78</v>
      </c>
      <c r="I5017">
        <v>607</v>
      </c>
      <c r="J5017" t="s">
        <v>90</v>
      </c>
      <c r="Q5017">
        <v>624</v>
      </c>
      <c r="R5017" t="s">
        <v>78</v>
      </c>
      <c r="S5017" t="s">
        <v>78</v>
      </c>
      <c r="AU5017">
        <v>624</v>
      </c>
      <c r="AV5017" t="s">
        <v>78</v>
      </c>
      <c r="AW5017" t="s">
        <v>78</v>
      </c>
      <c r="AX5017">
        <v>4</v>
      </c>
      <c r="AY5017" t="s">
        <v>3324</v>
      </c>
      <c r="AZ5017" t="s">
        <v>92</v>
      </c>
      <c r="BA5017" t="s">
        <v>92</v>
      </c>
      <c r="BI5017">
        <v>624</v>
      </c>
      <c r="BJ5017" t="s">
        <v>78</v>
      </c>
      <c r="BK5017" t="s">
        <v>78</v>
      </c>
      <c r="BO5017" t="s">
        <v>78</v>
      </c>
      <c r="BP5017" t="s">
        <v>81</v>
      </c>
      <c r="BQ5017" t="s">
        <v>224</v>
      </c>
    </row>
    <row r="5018" spans="1:69" x14ac:dyDescent="0.3">
      <c r="A5018">
        <v>628</v>
      </c>
      <c r="B5018" t="s">
        <v>1838</v>
      </c>
      <c r="C5018">
        <v>1</v>
      </c>
      <c r="D5018" t="s">
        <v>67</v>
      </c>
      <c r="E5018">
        <v>85</v>
      </c>
      <c r="F5018" t="s">
        <v>3374</v>
      </c>
      <c r="G5018" t="s">
        <v>90</v>
      </c>
      <c r="H5018" t="s">
        <v>69</v>
      </c>
      <c r="AF5018">
        <v>629</v>
      </c>
      <c r="AG5018" t="s">
        <v>69</v>
      </c>
      <c r="AH5018" t="s">
        <v>69</v>
      </c>
      <c r="BB5018">
        <v>629</v>
      </c>
      <c r="BC5018" t="s">
        <v>69</v>
      </c>
      <c r="BD5018" t="s">
        <v>69</v>
      </c>
      <c r="BE5018">
        <v>4</v>
      </c>
      <c r="BF5018">
        <v>631</v>
      </c>
      <c r="BG5018" t="s">
        <v>69</v>
      </c>
      <c r="BH5018" t="s">
        <v>69</v>
      </c>
      <c r="BO5018" t="s">
        <v>69</v>
      </c>
      <c r="BP5018" t="s">
        <v>93</v>
      </c>
      <c r="BQ5018" t="s">
        <v>381</v>
      </c>
    </row>
    <row r="5019" spans="1:69" x14ac:dyDescent="0.3">
      <c r="A5019">
        <v>628</v>
      </c>
      <c r="B5019" t="s">
        <v>1838</v>
      </c>
      <c r="C5019">
        <v>2</v>
      </c>
      <c r="D5019" t="s">
        <v>77</v>
      </c>
      <c r="E5019">
        <v>85</v>
      </c>
      <c r="F5019" t="s">
        <v>3374</v>
      </c>
      <c r="G5019" t="s">
        <v>90</v>
      </c>
      <c r="H5019" t="s">
        <v>69</v>
      </c>
      <c r="AF5019">
        <v>629</v>
      </c>
      <c r="AG5019" t="s">
        <v>69</v>
      </c>
      <c r="AH5019" t="s">
        <v>69</v>
      </c>
      <c r="BB5019">
        <v>629</v>
      </c>
      <c r="BC5019" t="s">
        <v>69</v>
      </c>
      <c r="BD5019" t="s">
        <v>69</v>
      </c>
      <c r="BE5019">
        <v>4</v>
      </c>
      <c r="BF5019">
        <v>631</v>
      </c>
      <c r="BG5019" t="s">
        <v>69</v>
      </c>
      <c r="BH5019" t="s">
        <v>69</v>
      </c>
      <c r="BO5019" t="s">
        <v>69</v>
      </c>
      <c r="BP5019" t="s">
        <v>93</v>
      </c>
      <c r="BQ5019" t="s">
        <v>381</v>
      </c>
    </row>
    <row r="5020" spans="1:69" x14ac:dyDescent="0.3">
      <c r="A5020">
        <v>628</v>
      </c>
      <c r="B5020" t="s">
        <v>1838</v>
      </c>
      <c r="C5020">
        <v>3</v>
      </c>
      <c r="D5020" t="s">
        <v>83</v>
      </c>
      <c r="E5020">
        <v>85</v>
      </c>
      <c r="F5020" t="s">
        <v>3374</v>
      </c>
      <c r="G5020" t="s">
        <v>90</v>
      </c>
      <c r="H5020" t="s">
        <v>78</v>
      </c>
      <c r="AF5020">
        <v>629</v>
      </c>
      <c r="AG5020" t="s">
        <v>78</v>
      </c>
      <c r="AH5020" t="s">
        <v>78</v>
      </c>
      <c r="BB5020">
        <v>629</v>
      </c>
      <c r="BC5020" t="s">
        <v>78</v>
      </c>
      <c r="BD5020" t="s">
        <v>78</v>
      </c>
      <c r="BE5020">
        <v>4</v>
      </c>
      <c r="BF5020">
        <v>631</v>
      </c>
      <c r="BG5020" t="s">
        <v>78</v>
      </c>
      <c r="BH5020" t="s">
        <v>78</v>
      </c>
      <c r="BO5020" t="s">
        <v>78</v>
      </c>
      <c r="BP5020" t="s">
        <v>93</v>
      </c>
      <c r="BQ5020" t="s">
        <v>382</v>
      </c>
    </row>
    <row r="5021" spans="1:69" x14ac:dyDescent="0.3">
      <c r="A5021">
        <v>628</v>
      </c>
      <c r="B5021" t="s">
        <v>1838</v>
      </c>
      <c r="C5021">
        <v>4</v>
      </c>
      <c r="D5021" t="s">
        <v>84</v>
      </c>
      <c r="E5021">
        <v>85</v>
      </c>
      <c r="F5021" t="s">
        <v>3374</v>
      </c>
      <c r="G5021" t="s">
        <v>90</v>
      </c>
      <c r="H5021" t="s">
        <v>78</v>
      </c>
      <c r="AF5021">
        <v>629</v>
      </c>
      <c r="AG5021" t="s">
        <v>78</v>
      </c>
      <c r="AH5021" t="s">
        <v>78</v>
      </c>
      <c r="BB5021">
        <v>629</v>
      </c>
      <c r="BC5021" t="s">
        <v>78</v>
      </c>
      <c r="BD5021" t="s">
        <v>78</v>
      </c>
      <c r="BE5021">
        <v>4</v>
      </c>
      <c r="BF5021">
        <v>631</v>
      </c>
      <c r="BG5021" t="s">
        <v>78</v>
      </c>
      <c r="BH5021" t="s">
        <v>78</v>
      </c>
      <c r="BO5021" t="s">
        <v>78</v>
      </c>
      <c r="BP5021" t="s">
        <v>93</v>
      </c>
      <c r="BQ5021" t="s">
        <v>382</v>
      </c>
    </row>
    <row r="5022" spans="1:69" x14ac:dyDescent="0.3">
      <c r="A5022">
        <v>628</v>
      </c>
      <c r="B5022" t="s">
        <v>1838</v>
      </c>
      <c r="C5022">
        <v>5</v>
      </c>
      <c r="D5022" t="s">
        <v>85</v>
      </c>
      <c r="E5022">
        <v>85</v>
      </c>
      <c r="F5022" t="s">
        <v>3374</v>
      </c>
      <c r="G5022" t="s">
        <v>90</v>
      </c>
      <c r="H5022" t="s">
        <v>78</v>
      </c>
      <c r="AF5022">
        <v>629</v>
      </c>
      <c r="AG5022" t="s">
        <v>78</v>
      </c>
      <c r="AH5022" t="s">
        <v>78</v>
      </c>
      <c r="BB5022">
        <v>629</v>
      </c>
      <c r="BC5022" t="s">
        <v>78</v>
      </c>
      <c r="BD5022" t="s">
        <v>78</v>
      </c>
      <c r="BE5022">
        <v>4</v>
      </c>
      <c r="BF5022">
        <v>631</v>
      </c>
      <c r="BG5022" t="s">
        <v>78</v>
      </c>
      <c r="BH5022" t="s">
        <v>78</v>
      </c>
      <c r="BO5022" t="s">
        <v>78</v>
      </c>
      <c r="BP5022" t="s">
        <v>93</v>
      </c>
      <c r="BQ5022" t="s">
        <v>382</v>
      </c>
    </row>
    <row r="5023" spans="1:69" x14ac:dyDescent="0.3">
      <c r="A5023">
        <v>628</v>
      </c>
      <c r="B5023" t="s">
        <v>1838</v>
      </c>
      <c r="C5023">
        <v>6</v>
      </c>
      <c r="D5023" t="s">
        <v>86</v>
      </c>
      <c r="E5023">
        <v>85</v>
      </c>
      <c r="F5023" t="s">
        <v>3374</v>
      </c>
      <c r="G5023" t="s">
        <v>90</v>
      </c>
      <c r="H5023" t="s">
        <v>69</v>
      </c>
      <c r="AF5023">
        <v>629</v>
      </c>
      <c r="AG5023" t="s">
        <v>78</v>
      </c>
      <c r="AH5023" t="s">
        <v>69</v>
      </c>
      <c r="BB5023">
        <v>629</v>
      </c>
      <c r="BC5023" t="s">
        <v>78</v>
      </c>
      <c r="BD5023" t="s">
        <v>69</v>
      </c>
      <c r="BE5023">
        <v>4</v>
      </c>
      <c r="BF5023">
        <v>631</v>
      </c>
      <c r="BG5023" t="s">
        <v>69</v>
      </c>
      <c r="BH5023" t="s">
        <v>69</v>
      </c>
      <c r="BO5023" t="s">
        <v>90</v>
      </c>
      <c r="BP5023" t="s">
        <v>93</v>
      </c>
      <c r="BQ5023" t="s">
        <v>251</v>
      </c>
    </row>
    <row r="5024" spans="1:69" x14ac:dyDescent="0.3">
      <c r="A5024">
        <v>628</v>
      </c>
      <c r="B5024" t="s">
        <v>1838</v>
      </c>
      <c r="C5024">
        <v>7</v>
      </c>
      <c r="D5024" t="s">
        <v>87</v>
      </c>
      <c r="E5024">
        <v>85</v>
      </c>
      <c r="F5024" t="s">
        <v>3374</v>
      </c>
      <c r="G5024" t="s">
        <v>90</v>
      </c>
      <c r="H5024" t="s">
        <v>69</v>
      </c>
      <c r="AF5024">
        <v>629</v>
      </c>
      <c r="AG5024" t="s">
        <v>69</v>
      </c>
      <c r="AH5024" t="s">
        <v>69</v>
      </c>
      <c r="BB5024">
        <v>629</v>
      </c>
      <c r="BC5024" t="s">
        <v>69</v>
      </c>
      <c r="BD5024" t="s">
        <v>69</v>
      </c>
      <c r="BE5024">
        <v>4</v>
      </c>
      <c r="BF5024">
        <v>631</v>
      </c>
      <c r="BG5024" t="s">
        <v>69</v>
      </c>
      <c r="BH5024" t="s">
        <v>69</v>
      </c>
      <c r="BO5024" t="s">
        <v>69</v>
      </c>
      <c r="BP5024" t="s">
        <v>93</v>
      </c>
      <c r="BQ5024" t="s">
        <v>381</v>
      </c>
    </row>
    <row r="5025" spans="1:69" x14ac:dyDescent="0.3">
      <c r="A5025">
        <v>628</v>
      </c>
      <c r="B5025" t="s">
        <v>1838</v>
      </c>
      <c r="C5025">
        <v>8</v>
      </c>
      <c r="D5025" t="s">
        <v>88</v>
      </c>
      <c r="E5025">
        <v>85</v>
      </c>
      <c r="F5025" t="s">
        <v>3374</v>
      </c>
      <c r="G5025" t="s">
        <v>90</v>
      </c>
      <c r="H5025" t="s">
        <v>78</v>
      </c>
      <c r="AF5025">
        <v>629</v>
      </c>
      <c r="AG5025" t="s">
        <v>78</v>
      </c>
      <c r="AH5025" t="s">
        <v>78</v>
      </c>
      <c r="BB5025">
        <v>629</v>
      </c>
      <c r="BC5025" t="s">
        <v>78</v>
      </c>
      <c r="BD5025" t="s">
        <v>78</v>
      </c>
      <c r="BE5025">
        <v>4</v>
      </c>
      <c r="BF5025">
        <v>631</v>
      </c>
      <c r="BG5025" t="s">
        <v>78</v>
      </c>
      <c r="BH5025" t="s">
        <v>78</v>
      </c>
      <c r="BO5025" t="s">
        <v>78</v>
      </c>
      <c r="BP5025" t="s">
        <v>93</v>
      </c>
      <c r="BQ5025" t="s">
        <v>382</v>
      </c>
    </row>
    <row r="5026" spans="1:69" x14ac:dyDescent="0.3">
      <c r="A5026">
        <v>629</v>
      </c>
      <c r="B5026" t="s">
        <v>3361</v>
      </c>
      <c r="C5026">
        <v>1</v>
      </c>
      <c r="D5026" t="s">
        <v>67</v>
      </c>
      <c r="E5026">
        <v>85</v>
      </c>
      <c r="F5026" t="s">
        <v>3374</v>
      </c>
      <c r="G5026" t="s">
        <v>69</v>
      </c>
      <c r="H5026" t="s">
        <v>69</v>
      </c>
      <c r="Q5026" t="s">
        <v>3388</v>
      </c>
      <c r="R5026" t="s">
        <v>73</v>
      </c>
      <c r="S5026" t="s">
        <v>69</v>
      </c>
      <c r="AF5026">
        <v>631</v>
      </c>
      <c r="AG5026" t="s">
        <v>69</v>
      </c>
      <c r="AH5026" t="s">
        <v>69</v>
      </c>
      <c r="AU5026" t="s">
        <v>3388</v>
      </c>
      <c r="AV5026" t="s">
        <v>73</v>
      </c>
      <c r="AW5026" t="s">
        <v>69</v>
      </c>
      <c r="AX5026">
        <v>4</v>
      </c>
      <c r="BB5026">
        <v>631</v>
      </c>
      <c r="BC5026" t="s">
        <v>69</v>
      </c>
      <c r="BD5026" t="s">
        <v>69</v>
      </c>
      <c r="BE5026">
        <v>4</v>
      </c>
      <c r="BI5026">
        <v>630</v>
      </c>
      <c r="BJ5026" t="s">
        <v>69</v>
      </c>
      <c r="BK5026" t="s">
        <v>69</v>
      </c>
      <c r="BL5026">
        <v>631</v>
      </c>
      <c r="BM5026" t="s">
        <v>69</v>
      </c>
      <c r="BN5026" t="s">
        <v>69</v>
      </c>
      <c r="BO5026" t="s">
        <v>69</v>
      </c>
      <c r="BP5026" t="s">
        <v>75</v>
      </c>
      <c r="BQ5026" t="s">
        <v>129</v>
      </c>
    </row>
    <row r="5027" spans="1:69" x14ac:dyDescent="0.3">
      <c r="A5027">
        <v>629</v>
      </c>
      <c r="B5027" t="s">
        <v>3361</v>
      </c>
      <c r="C5027">
        <v>2</v>
      </c>
      <c r="D5027" t="s">
        <v>77</v>
      </c>
      <c r="E5027">
        <v>85</v>
      </c>
      <c r="F5027" t="s">
        <v>3374</v>
      </c>
      <c r="G5027" t="s">
        <v>69</v>
      </c>
      <c r="H5027" t="s">
        <v>69</v>
      </c>
      <c r="Q5027" t="s">
        <v>3388</v>
      </c>
      <c r="R5027" t="s">
        <v>73</v>
      </c>
      <c r="S5027" t="s">
        <v>69</v>
      </c>
      <c r="AF5027">
        <v>631</v>
      </c>
      <c r="AG5027" t="s">
        <v>69</v>
      </c>
      <c r="AH5027" t="s">
        <v>69</v>
      </c>
      <c r="AU5027" t="s">
        <v>3388</v>
      </c>
      <c r="AV5027" t="s">
        <v>73</v>
      </c>
      <c r="AW5027" t="s">
        <v>69</v>
      </c>
      <c r="AX5027">
        <v>4</v>
      </c>
      <c r="BB5027">
        <v>631</v>
      </c>
      <c r="BC5027" t="s">
        <v>69</v>
      </c>
      <c r="BD5027" t="s">
        <v>69</v>
      </c>
      <c r="BE5027">
        <v>4</v>
      </c>
      <c r="BI5027">
        <v>630</v>
      </c>
      <c r="BJ5027" t="s">
        <v>69</v>
      </c>
      <c r="BK5027" t="s">
        <v>69</v>
      </c>
      <c r="BL5027">
        <v>631</v>
      </c>
      <c r="BM5027" t="s">
        <v>69</v>
      </c>
      <c r="BN5027" t="s">
        <v>69</v>
      </c>
      <c r="BO5027" t="s">
        <v>69</v>
      </c>
      <c r="BP5027" t="s">
        <v>75</v>
      </c>
      <c r="BQ5027" t="s">
        <v>129</v>
      </c>
    </row>
    <row r="5028" spans="1:69" x14ac:dyDescent="0.3">
      <c r="A5028">
        <v>629</v>
      </c>
      <c r="B5028" t="s">
        <v>3361</v>
      </c>
      <c r="C5028">
        <v>3</v>
      </c>
      <c r="D5028" t="s">
        <v>83</v>
      </c>
      <c r="E5028">
        <v>85</v>
      </c>
      <c r="F5028" t="s">
        <v>3374</v>
      </c>
      <c r="G5028" t="s">
        <v>78</v>
      </c>
      <c r="H5028" t="s">
        <v>78</v>
      </c>
      <c r="Q5028" t="s">
        <v>3388</v>
      </c>
      <c r="R5028" t="s">
        <v>80</v>
      </c>
      <c r="S5028" t="s">
        <v>78</v>
      </c>
      <c r="AF5028">
        <v>631</v>
      </c>
      <c r="AG5028" t="s">
        <v>78</v>
      </c>
      <c r="AH5028" t="s">
        <v>78</v>
      </c>
      <c r="AU5028" t="s">
        <v>3388</v>
      </c>
      <c r="AV5028" t="s">
        <v>80</v>
      </c>
      <c r="AW5028" t="s">
        <v>78</v>
      </c>
      <c r="AX5028">
        <v>4</v>
      </c>
      <c r="BB5028">
        <v>631</v>
      </c>
      <c r="BC5028" t="s">
        <v>78</v>
      </c>
      <c r="BD5028" t="s">
        <v>78</v>
      </c>
      <c r="BE5028">
        <v>4</v>
      </c>
      <c r="BI5028">
        <v>630</v>
      </c>
      <c r="BJ5028" t="s">
        <v>78</v>
      </c>
      <c r="BK5028" t="s">
        <v>78</v>
      </c>
      <c r="BL5028">
        <v>631</v>
      </c>
      <c r="BM5028" t="s">
        <v>78</v>
      </c>
      <c r="BN5028" t="s">
        <v>78</v>
      </c>
      <c r="BO5028" t="s">
        <v>78</v>
      </c>
      <c r="BP5028" t="s">
        <v>81</v>
      </c>
      <c r="BQ5028" t="s">
        <v>109</v>
      </c>
    </row>
    <row r="5029" spans="1:69" x14ac:dyDescent="0.3">
      <c r="A5029">
        <v>629</v>
      </c>
      <c r="B5029" t="s">
        <v>3361</v>
      </c>
      <c r="C5029">
        <v>4</v>
      </c>
      <c r="D5029" t="s">
        <v>84</v>
      </c>
      <c r="E5029">
        <v>85</v>
      </c>
      <c r="F5029" t="s">
        <v>3374</v>
      </c>
      <c r="G5029" t="s">
        <v>78</v>
      </c>
      <c r="H5029" t="s">
        <v>78</v>
      </c>
      <c r="Q5029" t="s">
        <v>3388</v>
      </c>
      <c r="R5029" t="s">
        <v>80</v>
      </c>
      <c r="S5029" t="s">
        <v>78</v>
      </c>
      <c r="AF5029">
        <v>631</v>
      </c>
      <c r="AG5029" t="s">
        <v>78</v>
      </c>
      <c r="AH5029" t="s">
        <v>78</v>
      </c>
      <c r="AU5029" t="s">
        <v>3388</v>
      </c>
      <c r="AV5029" t="s">
        <v>80</v>
      </c>
      <c r="AW5029" t="s">
        <v>78</v>
      </c>
      <c r="AX5029">
        <v>4</v>
      </c>
      <c r="BB5029">
        <v>631</v>
      </c>
      <c r="BC5029" t="s">
        <v>78</v>
      </c>
      <c r="BD5029" t="s">
        <v>78</v>
      </c>
      <c r="BE5029">
        <v>4</v>
      </c>
      <c r="BI5029">
        <v>630</v>
      </c>
      <c r="BJ5029" t="s">
        <v>78</v>
      </c>
      <c r="BK5029" t="s">
        <v>78</v>
      </c>
      <c r="BL5029">
        <v>631</v>
      </c>
      <c r="BM5029" t="s">
        <v>78</v>
      </c>
      <c r="BN5029" t="s">
        <v>78</v>
      </c>
      <c r="BO5029" t="s">
        <v>78</v>
      </c>
      <c r="BP5029" t="s">
        <v>81</v>
      </c>
      <c r="BQ5029" t="s">
        <v>109</v>
      </c>
    </row>
    <row r="5030" spans="1:69" x14ac:dyDescent="0.3">
      <c r="A5030">
        <v>629</v>
      </c>
      <c r="B5030" t="s">
        <v>3361</v>
      </c>
      <c r="C5030">
        <v>5</v>
      </c>
      <c r="D5030" t="s">
        <v>85</v>
      </c>
      <c r="E5030">
        <v>85</v>
      </c>
      <c r="F5030" t="s">
        <v>3374</v>
      </c>
      <c r="G5030" t="s">
        <v>78</v>
      </c>
      <c r="H5030" t="s">
        <v>78</v>
      </c>
      <c r="Q5030" t="s">
        <v>3388</v>
      </c>
      <c r="R5030" t="s">
        <v>80</v>
      </c>
      <c r="S5030" t="s">
        <v>78</v>
      </c>
      <c r="AF5030">
        <v>631</v>
      </c>
      <c r="AG5030" t="s">
        <v>78</v>
      </c>
      <c r="AH5030" t="s">
        <v>78</v>
      </c>
      <c r="AU5030" t="s">
        <v>3388</v>
      </c>
      <c r="AV5030" t="s">
        <v>80</v>
      </c>
      <c r="AW5030" t="s">
        <v>78</v>
      </c>
      <c r="AX5030">
        <v>4</v>
      </c>
      <c r="BB5030">
        <v>631</v>
      </c>
      <c r="BC5030" t="s">
        <v>78</v>
      </c>
      <c r="BD5030" t="s">
        <v>78</v>
      </c>
      <c r="BE5030">
        <v>4</v>
      </c>
      <c r="BI5030">
        <v>630</v>
      </c>
      <c r="BJ5030" t="s">
        <v>78</v>
      </c>
      <c r="BK5030" t="s">
        <v>78</v>
      </c>
      <c r="BL5030">
        <v>631</v>
      </c>
      <c r="BM5030" t="s">
        <v>78</v>
      </c>
      <c r="BN5030" t="s">
        <v>78</v>
      </c>
      <c r="BO5030" t="s">
        <v>78</v>
      </c>
      <c r="BP5030" t="s">
        <v>81</v>
      </c>
      <c r="BQ5030" t="s">
        <v>109</v>
      </c>
    </row>
    <row r="5031" spans="1:69" x14ac:dyDescent="0.3">
      <c r="A5031">
        <v>629</v>
      </c>
      <c r="B5031" t="s">
        <v>3361</v>
      </c>
      <c r="C5031">
        <v>6</v>
      </c>
      <c r="D5031" t="s">
        <v>86</v>
      </c>
      <c r="E5031">
        <v>85</v>
      </c>
      <c r="F5031" t="s">
        <v>3374</v>
      </c>
      <c r="G5031" t="s">
        <v>78</v>
      </c>
      <c r="H5031" t="s">
        <v>69</v>
      </c>
      <c r="Q5031" t="s">
        <v>3388</v>
      </c>
      <c r="R5031" t="s">
        <v>80</v>
      </c>
      <c r="S5031" t="s">
        <v>69</v>
      </c>
      <c r="AF5031">
        <v>631</v>
      </c>
      <c r="AG5031" t="s">
        <v>69</v>
      </c>
      <c r="AH5031" t="s">
        <v>69</v>
      </c>
      <c r="AU5031" t="s">
        <v>3388</v>
      </c>
      <c r="AV5031" t="s">
        <v>80</v>
      </c>
      <c r="AW5031" t="s">
        <v>69</v>
      </c>
      <c r="AX5031">
        <v>4</v>
      </c>
      <c r="BB5031">
        <v>631</v>
      </c>
      <c r="BC5031" t="s">
        <v>69</v>
      </c>
      <c r="BD5031" t="s">
        <v>69</v>
      </c>
      <c r="BE5031">
        <v>4</v>
      </c>
      <c r="BI5031">
        <v>630</v>
      </c>
      <c r="BJ5031" t="s">
        <v>78</v>
      </c>
      <c r="BK5031" t="s">
        <v>69</v>
      </c>
      <c r="BL5031">
        <v>631</v>
      </c>
      <c r="BM5031" t="s">
        <v>69</v>
      </c>
      <c r="BN5031" t="s">
        <v>69</v>
      </c>
      <c r="BO5031" t="s">
        <v>90</v>
      </c>
      <c r="BQ5031" t="s">
        <v>94</v>
      </c>
    </row>
    <row r="5032" spans="1:69" x14ac:dyDescent="0.3">
      <c r="A5032">
        <v>629</v>
      </c>
      <c r="B5032" t="s">
        <v>3361</v>
      </c>
      <c r="C5032">
        <v>7</v>
      </c>
      <c r="D5032" t="s">
        <v>87</v>
      </c>
      <c r="E5032">
        <v>85</v>
      </c>
      <c r="F5032" t="s">
        <v>3374</v>
      </c>
      <c r="G5032" t="s">
        <v>69</v>
      </c>
      <c r="H5032" t="s">
        <v>69</v>
      </c>
      <c r="Q5032" t="s">
        <v>3388</v>
      </c>
      <c r="R5032" t="s">
        <v>73</v>
      </c>
      <c r="S5032" t="s">
        <v>69</v>
      </c>
      <c r="AF5032">
        <v>631</v>
      </c>
      <c r="AG5032" t="s">
        <v>69</v>
      </c>
      <c r="AH5032" t="s">
        <v>69</v>
      </c>
      <c r="AU5032" t="s">
        <v>3388</v>
      </c>
      <c r="AV5032" t="s">
        <v>73</v>
      </c>
      <c r="AW5032" t="s">
        <v>69</v>
      </c>
      <c r="AX5032">
        <v>4</v>
      </c>
      <c r="BB5032">
        <v>631</v>
      </c>
      <c r="BC5032" t="s">
        <v>69</v>
      </c>
      <c r="BD5032" t="s">
        <v>69</v>
      </c>
      <c r="BE5032">
        <v>4</v>
      </c>
      <c r="BI5032">
        <v>630</v>
      </c>
      <c r="BJ5032" t="s">
        <v>69</v>
      </c>
      <c r="BK5032" t="s">
        <v>69</v>
      </c>
      <c r="BL5032">
        <v>631</v>
      </c>
      <c r="BM5032" t="s">
        <v>69</v>
      </c>
      <c r="BN5032" t="s">
        <v>69</v>
      </c>
      <c r="BO5032" t="s">
        <v>69</v>
      </c>
      <c r="BP5032" t="s">
        <v>75</v>
      </c>
      <c r="BQ5032" t="s">
        <v>129</v>
      </c>
    </row>
    <row r="5033" spans="1:69" x14ac:dyDescent="0.3">
      <c r="A5033">
        <v>629</v>
      </c>
      <c r="B5033" t="s">
        <v>3361</v>
      </c>
      <c r="C5033">
        <v>8</v>
      </c>
      <c r="D5033" t="s">
        <v>88</v>
      </c>
      <c r="E5033">
        <v>85</v>
      </c>
      <c r="F5033" t="s">
        <v>3374</v>
      </c>
      <c r="G5033" t="s">
        <v>78</v>
      </c>
      <c r="H5033" t="s">
        <v>78</v>
      </c>
      <c r="Q5033" t="s">
        <v>3388</v>
      </c>
      <c r="R5033" t="s">
        <v>80</v>
      </c>
      <c r="S5033" t="s">
        <v>78</v>
      </c>
      <c r="AF5033">
        <v>631</v>
      </c>
      <c r="AG5033" t="s">
        <v>78</v>
      </c>
      <c r="AH5033" t="s">
        <v>78</v>
      </c>
      <c r="AU5033" t="s">
        <v>3388</v>
      </c>
      <c r="AV5033" t="s">
        <v>80</v>
      </c>
      <c r="AW5033" t="s">
        <v>78</v>
      </c>
      <c r="AX5033">
        <v>4</v>
      </c>
      <c r="BB5033">
        <v>631</v>
      </c>
      <c r="BC5033" t="s">
        <v>78</v>
      </c>
      <c r="BD5033" t="s">
        <v>78</v>
      </c>
      <c r="BE5033">
        <v>4</v>
      </c>
      <c r="BI5033">
        <v>630</v>
      </c>
      <c r="BJ5033" t="s">
        <v>78</v>
      </c>
      <c r="BK5033" t="s">
        <v>78</v>
      </c>
      <c r="BL5033">
        <v>631</v>
      </c>
      <c r="BM5033" t="s">
        <v>78</v>
      </c>
      <c r="BN5033" t="s">
        <v>78</v>
      </c>
      <c r="BO5033" t="s">
        <v>78</v>
      </c>
      <c r="BP5033" t="s">
        <v>81</v>
      </c>
      <c r="BQ5033" t="s">
        <v>109</v>
      </c>
    </row>
    <row r="5034" spans="1:69" x14ac:dyDescent="0.3">
      <c r="A5034">
        <v>630</v>
      </c>
      <c r="B5034" t="s">
        <v>3362</v>
      </c>
      <c r="C5034">
        <v>1</v>
      </c>
      <c r="D5034" t="s">
        <v>67</v>
      </c>
      <c r="E5034">
        <v>85</v>
      </c>
      <c r="F5034" t="s">
        <v>3374</v>
      </c>
      <c r="G5034" t="s">
        <v>69</v>
      </c>
      <c r="H5034" t="s">
        <v>69</v>
      </c>
      <c r="AF5034">
        <v>629</v>
      </c>
      <c r="AG5034" t="s">
        <v>69</v>
      </c>
      <c r="AH5034" t="s">
        <v>69</v>
      </c>
      <c r="BB5034">
        <v>629</v>
      </c>
      <c r="BC5034" t="s">
        <v>69</v>
      </c>
      <c r="BD5034" t="s">
        <v>69</v>
      </c>
      <c r="BE5034">
        <v>4</v>
      </c>
      <c r="BF5034">
        <v>631</v>
      </c>
      <c r="BG5034" t="s">
        <v>69</v>
      </c>
      <c r="BH5034" t="s">
        <v>69</v>
      </c>
      <c r="BI5034" t="s">
        <v>3389</v>
      </c>
      <c r="BJ5034" t="s">
        <v>238</v>
      </c>
      <c r="BK5034" t="s">
        <v>238</v>
      </c>
      <c r="BL5034">
        <v>629</v>
      </c>
      <c r="BM5034" t="s">
        <v>69</v>
      </c>
      <c r="BN5034" t="s">
        <v>69</v>
      </c>
      <c r="BO5034" t="s">
        <v>69</v>
      </c>
      <c r="BP5034" t="s">
        <v>75</v>
      </c>
      <c r="BQ5034" t="s">
        <v>381</v>
      </c>
    </row>
    <row r="5035" spans="1:69" x14ac:dyDescent="0.3">
      <c r="A5035">
        <v>630</v>
      </c>
      <c r="B5035" t="s">
        <v>3362</v>
      </c>
      <c r="C5035">
        <v>2</v>
      </c>
      <c r="D5035" t="s">
        <v>77</v>
      </c>
      <c r="E5035">
        <v>85</v>
      </c>
      <c r="F5035" t="s">
        <v>3374</v>
      </c>
      <c r="G5035" t="s">
        <v>69</v>
      </c>
      <c r="H5035" t="s">
        <v>69</v>
      </c>
      <c r="AF5035">
        <v>629</v>
      </c>
      <c r="AG5035" t="s">
        <v>69</v>
      </c>
      <c r="AH5035" t="s">
        <v>69</v>
      </c>
      <c r="BB5035">
        <v>629</v>
      </c>
      <c r="BC5035" t="s">
        <v>69</v>
      </c>
      <c r="BD5035" t="s">
        <v>69</v>
      </c>
      <c r="BE5035">
        <v>4</v>
      </c>
      <c r="BF5035">
        <v>631</v>
      </c>
      <c r="BG5035" t="s">
        <v>69</v>
      </c>
      <c r="BH5035" t="s">
        <v>69</v>
      </c>
      <c r="BI5035" t="s">
        <v>3389</v>
      </c>
      <c r="BJ5035" t="s">
        <v>228</v>
      </c>
      <c r="BK5035" t="s">
        <v>228</v>
      </c>
      <c r="BL5035">
        <v>629</v>
      </c>
      <c r="BM5035" t="s">
        <v>69</v>
      </c>
      <c r="BN5035" t="s">
        <v>69</v>
      </c>
      <c r="BO5035" t="s">
        <v>69</v>
      </c>
      <c r="BP5035" t="s">
        <v>75</v>
      </c>
      <c r="BQ5035" t="s">
        <v>381</v>
      </c>
    </row>
    <row r="5036" spans="1:69" x14ac:dyDescent="0.3">
      <c r="A5036">
        <v>630</v>
      </c>
      <c r="B5036" t="s">
        <v>3362</v>
      </c>
      <c r="C5036">
        <v>3</v>
      </c>
      <c r="D5036" t="s">
        <v>83</v>
      </c>
      <c r="E5036">
        <v>85</v>
      </c>
      <c r="F5036" t="s">
        <v>3374</v>
      </c>
      <c r="G5036" t="s">
        <v>78</v>
      </c>
      <c r="H5036" t="s">
        <v>78</v>
      </c>
      <c r="AF5036">
        <v>629</v>
      </c>
      <c r="AG5036" t="s">
        <v>78</v>
      </c>
      <c r="AH5036" t="s">
        <v>78</v>
      </c>
      <c r="BB5036">
        <v>629</v>
      </c>
      <c r="BC5036" t="s">
        <v>78</v>
      </c>
      <c r="BD5036" t="s">
        <v>78</v>
      </c>
      <c r="BE5036">
        <v>4</v>
      </c>
      <c r="BF5036">
        <v>631</v>
      </c>
      <c r="BG5036" t="s">
        <v>78</v>
      </c>
      <c r="BH5036" t="s">
        <v>78</v>
      </c>
      <c r="BI5036" t="s">
        <v>3389</v>
      </c>
      <c r="BJ5036" t="s">
        <v>228</v>
      </c>
      <c r="BK5036" t="s">
        <v>228</v>
      </c>
      <c r="BL5036">
        <v>629</v>
      </c>
      <c r="BM5036" t="s">
        <v>78</v>
      </c>
      <c r="BN5036" t="s">
        <v>78</v>
      </c>
      <c r="BO5036" t="s">
        <v>78</v>
      </c>
      <c r="BP5036" t="s">
        <v>81</v>
      </c>
      <c r="BQ5036" t="s">
        <v>382</v>
      </c>
    </row>
    <row r="5037" spans="1:69" x14ac:dyDescent="0.3">
      <c r="A5037">
        <v>630</v>
      </c>
      <c r="B5037" t="s">
        <v>3362</v>
      </c>
      <c r="C5037">
        <v>4</v>
      </c>
      <c r="D5037" t="s">
        <v>84</v>
      </c>
      <c r="E5037">
        <v>85</v>
      </c>
      <c r="F5037" t="s">
        <v>3374</v>
      </c>
      <c r="G5037" t="s">
        <v>78</v>
      </c>
      <c r="H5037" t="s">
        <v>78</v>
      </c>
      <c r="AF5037">
        <v>629</v>
      </c>
      <c r="AG5037" t="s">
        <v>78</v>
      </c>
      <c r="AH5037" t="s">
        <v>78</v>
      </c>
      <c r="BB5037">
        <v>629</v>
      </c>
      <c r="BC5037" t="s">
        <v>78</v>
      </c>
      <c r="BD5037" t="s">
        <v>78</v>
      </c>
      <c r="BE5037">
        <v>4</v>
      </c>
      <c r="BF5037">
        <v>631</v>
      </c>
      <c r="BG5037" t="s">
        <v>78</v>
      </c>
      <c r="BH5037" t="s">
        <v>78</v>
      </c>
      <c r="BI5037" t="s">
        <v>3389</v>
      </c>
      <c r="BJ5037" t="s">
        <v>495</v>
      </c>
      <c r="BK5037" t="s">
        <v>495</v>
      </c>
      <c r="BL5037">
        <v>629</v>
      </c>
      <c r="BM5037" t="s">
        <v>78</v>
      </c>
      <c r="BN5037" t="s">
        <v>78</v>
      </c>
      <c r="BO5037" t="s">
        <v>78</v>
      </c>
      <c r="BP5037" t="s">
        <v>81</v>
      </c>
      <c r="BQ5037" t="s">
        <v>382</v>
      </c>
    </row>
    <row r="5038" spans="1:69" x14ac:dyDescent="0.3">
      <c r="A5038">
        <v>630</v>
      </c>
      <c r="B5038" t="s">
        <v>3362</v>
      </c>
      <c r="C5038">
        <v>5</v>
      </c>
      <c r="D5038" t="s">
        <v>85</v>
      </c>
      <c r="E5038">
        <v>85</v>
      </c>
      <c r="F5038" t="s">
        <v>3374</v>
      </c>
      <c r="G5038" t="s">
        <v>78</v>
      </c>
      <c r="H5038" t="s">
        <v>78</v>
      </c>
      <c r="AF5038">
        <v>629</v>
      </c>
      <c r="AG5038" t="s">
        <v>78</v>
      </c>
      <c r="AH5038" t="s">
        <v>78</v>
      </c>
      <c r="BB5038">
        <v>629</v>
      </c>
      <c r="BC5038" t="s">
        <v>78</v>
      </c>
      <c r="BD5038" t="s">
        <v>78</v>
      </c>
      <c r="BE5038">
        <v>4</v>
      </c>
      <c r="BF5038">
        <v>631</v>
      </c>
      <c r="BG5038" t="s">
        <v>78</v>
      </c>
      <c r="BH5038" t="s">
        <v>78</v>
      </c>
      <c r="BI5038" t="s">
        <v>3389</v>
      </c>
      <c r="BJ5038" t="s">
        <v>228</v>
      </c>
      <c r="BK5038" t="s">
        <v>558</v>
      </c>
      <c r="BL5038">
        <v>629</v>
      </c>
      <c r="BM5038" t="s">
        <v>78</v>
      </c>
      <c r="BN5038" t="s">
        <v>78</v>
      </c>
      <c r="BO5038" t="s">
        <v>78</v>
      </c>
      <c r="BP5038" t="s">
        <v>81</v>
      </c>
      <c r="BQ5038" t="s">
        <v>382</v>
      </c>
    </row>
    <row r="5039" spans="1:69" x14ac:dyDescent="0.3">
      <c r="A5039">
        <v>630</v>
      </c>
      <c r="B5039" t="s">
        <v>3362</v>
      </c>
      <c r="C5039">
        <v>6</v>
      </c>
      <c r="D5039" t="s">
        <v>86</v>
      </c>
      <c r="E5039">
        <v>85</v>
      </c>
      <c r="F5039" t="s">
        <v>3374</v>
      </c>
      <c r="G5039" t="s">
        <v>78</v>
      </c>
      <c r="H5039" t="s">
        <v>69</v>
      </c>
      <c r="AF5039">
        <v>629</v>
      </c>
      <c r="AG5039" t="s">
        <v>78</v>
      </c>
      <c r="AH5039" t="s">
        <v>69</v>
      </c>
      <c r="BB5039">
        <v>629</v>
      </c>
      <c r="BC5039" t="s">
        <v>78</v>
      </c>
      <c r="BD5039" t="s">
        <v>69</v>
      </c>
      <c r="BE5039">
        <v>4</v>
      </c>
      <c r="BF5039">
        <v>631</v>
      </c>
      <c r="BG5039" t="s">
        <v>69</v>
      </c>
      <c r="BH5039" t="s">
        <v>69</v>
      </c>
      <c r="BI5039" t="s">
        <v>3389</v>
      </c>
      <c r="BJ5039" t="s">
        <v>228</v>
      </c>
      <c r="BK5039" t="s">
        <v>495</v>
      </c>
      <c r="BL5039">
        <v>629</v>
      </c>
      <c r="BM5039" t="s">
        <v>78</v>
      </c>
      <c r="BN5039" t="s">
        <v>69</v>
      </c>
      <c r="BO5039" t="s">
        <v>90</v>
      </c>
      <c r="BQ5039" t="s">
        <v>251</v>
      </c>
    </row>
    <row r="5040" spans="1:69" x14ac:dyDescent="0.3">
      <c r="A5040">
        <v>630</v>
      </c>
      <c r="B5040" t="s">
        <v>3362</v>
      </c>
      <c r="C5040">
        <v>7</v>
      </c>
      <c r="D5040" t="s">
        <v>87</v>
      </c>
      <c r="E5040">
        <v>85</v>
      </c>
      <c r="F5040" t="s">
        <v>3374</v>
      </c>
      <c r="G5040" t="s">
        <v>69</v>
      </c>
      <c r="H5040" t="s">
        <v>69</v>
      </c>
      <c r="AF5040">
        <v>629</v>
      </c>
      <c r="AG5040" t="s">
        <v>69</v>
      </c>
      <c r="AH5040" t="s">
        <v>69</v>
      </c>
      <c r="BB5040">
        <v>629</v>
      </c>
      <c r="BC5040" t="s">
        <v>69</v>
      </c>
      <c r="BD5040" t="s">
        <v>69</v>
      </c>
      <c r="BE5040">
        <v>4</v>
      </c>
      <c r="BF5040">
        <v>631</v>
      </c>
      <c r="BG5040" t="s">
        <v>69</v>
      </c>
      <c r="BH5040" t="s">
        <v>69</v>
      </c>
      <c r="BI5040" t="s">
        <v>3389</v>
      </c>
      <c r="BJ5040" t="s">
        <v>228</v>
      </c>
      <c r="BK5040" t="s">
        <v>495</v>
      </c>
      <c r="BL5040">
        <v>629</v>
      </c>
      <c r="BM5040" t="s">
        <v>69</v>
      </c>
      <c r="BN5040" t="s">
        <v>69</v>
      </c>
      <c r="BO5040" t="s">
        <v>69</v>
      </c>
      <c r="BP5040" t="s">
        <v>75</v>
      </c>
      <c r="BQ5040" t="s">
        <v>381</v>
      </c>
    </row>
    <row r="5041" spans="1:69" x14ac:dyDescent="0.3">
      <c r="A5041">
        <v>630</v>
      </c>
      <c r="B5041" t="s">
        <v>3362</v>
      </c>
      <c r="C5041">
        <v>8</v>
      </c>
      <c r="D5041" t="s">
        <v>88</v>
      </c>
      <c r="E5041">
        <v>85</v>
      </c>
      <c r="F5041" t="s">
        <v>3374</v>
      </c>
      <c r="G5041" t="s">
        <v>78</v>
      </c>
      <c r="H5041" t="s">
        <v>78</v>
      </c>
      <c r="AF5041">
        <v>629</v>
      </c>
      <c r="AG5041" t="s">
        <v>78</v>
      </c>
      <c r="AH5041" t="s">
        <v>78</v>
      </c>
      <c r="BB5041">
        <v>629</v>
      </c>
      <c r="BC5041" t="s">
        <v>78</v>
      </c>
      <c r="BD5041" t="s">
        <v>78</v>
      </c>
      <c r="BE5041">
        <v>4</v>
      </c>
      <c r="BF5041">
        <v>631</v>
      </c>
      <c r="BG5041" t="s">
        <v>78</v>
      </c>
      <c r="BH5041" t="s">
        <v>78</v>
      </c>
      <c r="BI5041" t="s">
        <v>3389</v>
      </c>
      <c r="BJ5041" t="s">
        <v>228</v>
      </c>
      <c r="BK5041" t="s">
        <v>228</v>
      </c>
      <c r="BL5041">
        <v>629</v>
      </c>
      <c r="BM5041" t="s">
        <v>78</v>
      </c>
      <c r="BN5041" t="s">
        <v>78</v>
      </c>
      <c r="BO5041" t="s">
        <v>78</v>
      </c>
      <c r="BP5041" t="s">
        <v>81</v>
      </c>
      <c r="BQ5041" t="s">
        <v>382</v>
      </c>
    </row>
    <row r="5042" spans="1:69" x14ac:dyDescent="0.3">
      <c r="A5042">
        <v>631</v>
      </c>
      <c r="B5042" t="s">
        <v>3363</v>
      </c>
      <c r="C5042">
        <v>1</v>
      </c>
      <c r="D5042" t="s">
        <v>67</v>
      </c>
      <c r="E5042">
        <v>85</v>
      </c>
      <c r="F5042" t="s">
        <v>3374</v>
      </c>
      <c r="G5042" t="s">
        <v>69</v>
      </c>
      <c r="H5042" t="s">
        <v>69</v>
      </c>
      <c r="Q5042" t="s">
        <v>3390</v>
      </c>
      <c r="R5042" t="s">
        <v>1040</v>
      </c>
      <c r="S5042" t="s">
        <v>71</v>
      </c>
      <c r="AU5042" t="s">
        <v>3390</v>
      </c>
      <c r="AV5042" t="s">
        <v>1040</v>
      </c>
      <c r="AW5042" t="s">
        <v>71</v>
      </c>
      <c r="AX5042" t="s">
        <v>3391</v>
      </c>
      <c r="AY5042" t="s">
        <v>3392</v>
      </c>
      <c r="AZ5042" t="s">
        <v>614</v>
      </c>
      <c r="BA5042" t="s">
        <v>69</v>
      </c>
      <c r="BI5042" t="s">
        <v>3393</v>
      </c>
      <c r="BJ5042" t="s">
        <v>309</v>
      </c>
      <c r="BK5042" t="s">
        <v>309</v>
      </c>
      <c r="BO5042" t="s">
        <v>69</v>
      </c>
      <c r="BP5042" t="s">
        <v>75</v>
      </c>
      <c r="BQ5042" t="s">
        <v>225</v>
      </c>
    </row>
    <row r="5043" spans="1:69" x14ac:dyDescent="0.3">
      <c r="A5043">
        <v>631</v>
      </c>
      <c r="B5043" t="s">
        <v>3363</v>
      </c>
      <c r="C5043">
        <v>2</v>
      </c>
      <c r="D5043" t="s">
        <v>77</v>
      </c>
      <c r="E5043">
        <v>85</v>
      </c>
      <c r="F5043" t="s">
        <v>3374</v>
      </c>
      <c r="G5043" t="s">
        <v>69</v>
      </c>
      <c r="H5043" t="s">
        <v>69</v>
      </c>
      <c r="Q5043" t="s">
        <v>3390</v>
      </c>
      <c r="R5043" t="s">
        <v>3394</v>
      </c>
      <c r="S5043" t="s">
        <v>2474</v>
      </c>
      <c r="AU5043" t="s">
        <v>3390</v>
      </c>
      <c r="AV5043" t="s">
        <v>3394</v>
      </c>
      <c r="AW5043" t="s">
        <v>2474</v>
      </c>
      <c r="AX5043" t="s">
        <v>3391</v>
      </c>
      <c r="AY5043" t="s">
        <v>3392</v>
      </c>
      <c r="AZ5043" t="s">
        <v>620</v>
      </c>
      <c r="BA5043" t="s">
        <v>69</v>
      </c>
      <c r="BI5043" t="s">
        <v>3393</v>
      </c>
      <c r="BJ5043" t="s">
        <v>1317</v>
      </c>
      <c r="BK5043" t="s">
        <v>610</v>
      </c>
      <c r="BO5043" t="s">
        <v>69</v>
      </c>
      <c r="BP5043" t="s">
        <v>75</v>
      </c>
      <c r="BQ5043" t="s">
        <v>225</v>
      </c>
    </row>
    <row r="5044" spans="1:69" x14ac:dyDescent="0.3">
      <c r="A5044">
        <v>631</v>
      </c>
      <c r="B5044" t="s">
        <v>3363</v>
      </c>
      <c r="C5044">
        <v>3</v>
      </c>
      <c r="D5044" t="s">
        <v>83</v>
      </c>
      <c r="E5044">
        <v>85</v>
      </c>
      <c r="F5044" t="s">
        <v>3374</v>
      </c>
      <c r="G5044" t="s">
        <v>78</v>
      </c>
      <c r="H5044" t="s">
        <v>78</v>
      </c>
      <c r="Q5044" t="s">
        <v>3390</v>
      </c>
      <c r="R5044" t="s">
        <v>1034</v>
      </c>
      <c r="S5044" t="s">
        <v>79</v>
      </c>
      <c r="AU5044" t="s">
        <v>3390</v>
      </c>
      <c r="AV5044" t="s">
        <v>1034</v>
      </c>
      <c r="AW5044" t="s">
        <v>79</v>
      </c>
      <c r="AX5044" t="s">
        <v>3391</v>
      </c>
      <c r="AY5044" t="s">
        <v>3392</v>
      </c>
      <c r="AZ5044" t="s">
        <v>622</v>
      </c>
      <c r="BA5044" t="s">
        <v>78</v>
      </c>
      <c r="BI5044" t="s">
        <v>3393</v>
      </c>
      <c r="BJ5044" t="s">
        <v>118</v>
      </c>
      <c r="BK5044" t="s">
        <v>118</v>
      </c>
      <c r="BO5044" t="s">
        <v>90</v>
      </c>
      <c r="BQ5044" t="s">
        <v>94</v>
      </c>
    </row>
    <row r="5045" spans="1:69" x14ac:dyDescent="0.3">
      <c r="A5045">
        <v>631</v>
      </c>
      <c r="B5045" t="s">
        <v>3363</v>
      </c>
      <c r="C5045">
        <v>4</v>
      </c>
      <c r="D5045" t="s">
        <v>84</v>
      </c>
      <c r="E5045">
        <v>85</v>
      </c>
      <c r="F5045" t="s">
        <v>3374</v>
      </c>
      <c r="G5045" t="s">
        <v>78</v>
      </c>
      <c r="H5045" t="s">
        <v>78</v>
      </c>
      <c r="Q5045" t="s">
        <v>3390</v>
      </c>
      <c r="R5045" t="s">
        <v>1034</v>
      </c>
      <c r="S5045" t="s">
        <v>79</v>
      </c>
      <c r="AU5045" t="s">
        <v>3390</v>
      </c>
      <c r="AV5045" t="s">
        <v>1034</v>
      </c>
      <c r="AW5045" t="s">
        <v>79</v>
      </c>
      <c r="AX5045" t="s">
        <v>3391</v>
      </c>
      <c r="AY5045" t="s">
        <v>3392</v>
      </c>
      <c r="AZ5045" t="s">
        <v>622</v>
      </c>
      <c r="BA5045" t="s">
        <v>78</v>
      </c>
      <c r="BI5045" t="s">
        <v>3393</v>
      </c>
      <c r="BJ5045" t="s">
        <v>118</v>
      </c>
      <c r="BK5045" t="s">
        <v>118</v>
      </c>
      <c r="BO5045" t="s">
        <v>90</v>
      </c>
      <c r="BQ5045" t="s">
        <v>94</v>
      </c>
    </row>
    <row r="5046" spans="1:69" x14ac:dyDescent="0.3">
      <c r="A5046">
        <v>631</v>
      </c>
      <c r="B5046" t="s">
        <v>3363</v>
      </c>
      <c r="C5046">
        <v>5</v>
      </c>
      <c r="D5046" t="s">
        <v>85</v>
      </c>
      <c r="E5046">
        <v>85</v>
      </c>
      <c r="F5046" t="s">
        <v>3374</v>
      </c>
      <c r="G5046" t="s">
        <v>78</v>
      </c>
      <c r="H5046" t="s">
        <v>78</v>
      </c>
      <c r="Q5046" t="s">
        <v>3390</v>
      </c>
      <c r="R5046" t="s">
        <v>1034</v>
      </c>
      <c r="S5046" t="s">
        <v>79</v>
      </c>
      <c r="AU5046" t="s">
        <v>3390</v>
      </c>
      <c r="AV5046" t="s">
        <v>1034</v>
      </c>
      <c r="AW5046" t="s">
        <v>79</v>
      </c>
      <c r="AX5046" t="s">
        <v>3391</v>
      </c>
      <c r="AY5046" t="s">
        <v>3392</v>
      </c>
      <c r="AZ5046" t="s">
        <v>622</v>
      </c>
      <c r="BA5046" t="s">
        <v>78</v>
      </c>
      <c r="BI5046" t="s">
        <v>3393</v>
      </c>
      <c r="BJ5046" t="s">
        <v>118</v>
      </c>
      <c r="BK5046" t="s">
        <v>118</v>
      </c>
      <c r="BO5046" t="s">
        <v>90</v>
      </c>
      <c r="BQ5046" t="s">
        <v>94</v>
      </c>
    </row>
    <row r="5047" spans="1:69" x14ac:dyDescent="0.3">
      <c r="A5047">
        <v>631</v>
      </c>
      <c r="B5047" t="s">
        <v>3363</v>
      </c>
      <c r="C5047">
        <v>6</v>
      </c>
      <c r="D5047" t="s">
        <v>86</v>
      </c>
      <c r="E5047">
        <v>85</v>
      </c>
      <c r="F5047" t="s">
        <v>3374</v>
      </c>
      <c r="G5047" t="s">
        <v>69</v>
      </c>
      <c r="H5047" t="s">
        <v>69</v>
      </c>
      <c r="Q5047" t="s">
        <v>3390</v>
      </c>
      <c r="R5047" t="s">
        <v>1034</v>
      </c>
      <c r="S5047" t="s">
        <v>2474</v>
      </c>
      <c r="AU5047" t="s">
        <v>3390</v>
      </c>
      <c r="AV5047" t="s">
        <v>1034</v>
      </c>
      <c r="AW5047" t="s">
        <v>2474</v>
      </c>
      <c r="AX5047" t="s">
        <v>3391</v>
      </c>
      <c r="AY5047" t="s">
        <v>3392</v>
      </c>
      <c r="AZ5047" t="s">
        <v>622</v>
      </c>
      <c r="BA5047" t="s">
        <v>69</v>
      </c>
      <c r="BI5047" t="s">
        <v>3393</v>
      </c>
      <c r="BJ5047" t="s">
        <v>118</v>
      </c>
      <c r="BK5047" t="s">
        <v>610</v>
      </c>
      <c r="BO5047" t="s">
        <v>90</v>
      </c>
      <c r="BQ5047" t="s">
        <v>94</v>
      </c>
    </row>
    <row r="5048" spans="1:69" x14ac:dyDescent="0.3">
      <c r="A5048">
        <v>631</v>
      </c>
      <c r="B5048" t="s">
        <v>3363</v>
      </c>
      <c r="C5048">
        <v>7</v>
      </c>
      <c r="D5048" t="s">
        <v>87</v>
      </c>
      <c r="E5048">
        <v>85</v>
      </c>
      <c r="F5048" t="s">
        <v>3374</v>
      </c>
      <c r="G5048" t="s">
        <v>69</v>
      </c>
      <c r="H5048" t="s">
        <v>69</v>
      </c>
      <c r="Q5048" t="s">
        <v>3390</v>
      </c>
      <c r="R5048" t="s">
        <v>3394</v>
      </c>
      <c r="S5048" t="s">
        <v>2474</v>
      </c>
      <c r="AU5048" t="s">
        <v>3390</v>
      </c>
      <c r="AV5048" t="s">
        <v>3394</v>
      </c>
      <c r="AW5048" t="s">
        <v>2474</v>
      </c>
      <c r="AX5048" t="s">
        <v>3391</v>
      </c>
      <c r="AY5048" t="s">
        <v>3392</v>
      </c>
      <c r="AZ5048" t="s">
        <v>620</v>
      </c>
      <c r="BA5048" t="s">
        <v>69</v>
      </c>
      <c r="BI5048" t="s">
        <v>3393</v>
      </c>
      <c r="BJ5048" t="s">
        <v>1317</v>
      </c>
      <c r="BK5048" t="s">
        <v>610</v>
      </c>
      <c r="BO5048" t="s">
        <v>69</v>
      </c>
      <c r="BP5048" t="s">
        <v>75</v>
      </c>
      <c r="BQ5048" t="s">
        <v>225</v>
      </c>
    </row>
    <row r="5049" spans="1:69" x14ac:dyDescent="0.3">
      <c r="A5049">
        <v>631</v>
      </c>
      <c r="B5049" t="s">
        <v>3363</v>
      </c>
      <c r="C5049">
        <v>8</v>
      </c>
      <c r="D5049" t="s">
        <v>88</v>
      </c>
      <c r="E5049">
        <v>85</v>
      </c>
      <c r="F5049" t="s">
        <v>3374</v>
      </c>
      <c r="G5049" t="s">
        <v>78</v>
      </c>
      <c r="H5049" t="s">
        <v>78</v>
      </c>
      <c r="Q5049" t="s">
        <v>3390</v>
      </c>
      <c r="R5049" t="s">
        <v>1034</v>
      </c>
      <c r="S5049" t="s">
        <v>79</v>
      </c>
      <c r="AU5049" t="s">
        <v>3390</v>
      </c>
      <c r="AV5049" t="s">
        <v>1034</v>
      </c>
      <c r="AW5049" t="s">
        <v>79</v>
      </c>
      <c r="AX5049" t="s">
        <v>3391</v>
      </c>
      <c r="AY5049" t="s">
        <v>3392</v>
      </c>
      <c r="AZ5049" t="s">
        <v>622</v>
      </c>
      <c r="BA5049" t="s">
        <v>78</v>
      </c>
      <c r="BI5049" t="s">
        <v>3393</v>
      </c>
      <c r="BJ5049" t="s">
        <v>118</v>
      </c>
      <c r="BK5049" t="s">
        <v>118</v>
      </c>
      <c r="BO5049" t="s">
        <v>90</v>
      </c>
      <c r="BQ5049" t="s">
        <v>94</v>
      </c>
    </row>
    <row r="5050" spans="1:69" x14ac:dyDescent="0.3">
      <c r="A5050">
        <v>632</v>
      </c>
      <c r="B5050" t="s">
        <v>3325</v>
      </c>
      <c r="C5050">
        <v>1</v>
      </c>
      <c r="D5050" t="s">
        <v>67</v>
      </c>
      <c r="E5050">
        <v>85</v>
      </c>
      <c r="F5050" t="s">
        <v>3374</v>
      </c>
      <c r="G5050" t="s">
        <v>69</v>
      </c>
      <c r="H5050" t="s">
        <v>69</v>
      </c>
      <c r="I5050">
        <v>608</v>
      </c>
      <c r="J5050" t="s">
        <v>90</v>
      </c>
      <c r="Q5050">
        <v>633</v>
      </c>
      <c r="R5050" t="s">
        <v>69</v>
      </c>
      <c r="S5050" t="s">
        <v>69</v>
      </c>
      <c r="AF5050">
        <v>696</v>
      </c>
      <c r="AG5050" t="s">
        <v>69</v>
      </c>
      <c r="AH5050" t="s">
        <v>69</v>
      </c>
      <c r="AU5050" t="s">
        <v>3395</v>
      </c>
      <c r="AV5050" t="s">
        <v>95</v>
      </c>
      <c r="AW5050" t="s">
        <v>95</v>
      </c>
      <c r="AX5050" t="s">
        <v>943</v>
      </c>
      <c r="AY5050" t="s">
        <v>3326</v>
      </c>
      <c r="AZ5050" t="s">
        <v>73</v>
      </c>
      <c r="BA5050" t="s">
        <v>73</v>
      </c>
      <c r="BB5050">
        <v>696</v>
      </c>
      <c r="BC5050" t="s">
        <v>69</v>
      </c>
      <c r="BD5050" t="s">
        <v>69</v>
      </c>
      <c r="BE5050">
        <v>4</v>
      </c>
      <c r="BF5050" t="s">
        <v>3327</v>
      </c>
      <c r="BG5050" t="s">
        <v>3328</v>
      </c>
      <c r="BH5050" t="s">
        <v>3329</v>
      </c>
      <c r="BI5050">
        <v>633</v>
      </c>
      <c r="BJ5050" t="s">
        <v>69</v>
      </c>
      <c r="BK5050" t="s">
        <v>69</v>
      </c>
      <c r="BL5050">
        <v>696</v>
      </c>
      <c r="BM5050" t="s">
        <v>69</v>
      </c>
      <c r="BN5050" t="s">
        <v>69</v>
      </c>
      <c r="BO5050" t="s">
        <v>69</v>
      </c>
      <c r="BP5050" t="s">
        <v>75</v>
      </c>
      <c r="BQ5050" t="s">
        <v>129</v>
      </c>
    </row>
    <row r="5051" spans="1:69" x14ac:dyDescent="0.3">
      <c r="A5051">
        <v>632</v>
      </c>
      <c r="B5051" t="s">
        <v>3325</v>
      </c>
      <c r="C5051">
        <v>2</v>
      </c>
      <c r="D5051" t="s">
        <v>77</v>
      </c>
      <c r="E5051">
        <v>85</v>
      </c>
      <c r="F5051" t="s">
        <v>3374</v>
      </c>
      <c r="G5051" t="s">
        <v>78</v>
      </c>
      <c r="H5051" t="s">
        <v>69</v>
      </c>
      <c r="I5051">
        <v>608</v>
      </c>
      <c r="J5051" t="s">
        <v>90</v>
      </c>
      <c r="Q5051">
        <v>633</v>
      </c>
      <c r="R5051" t="s">
        <v>78</v>
      </c>
      <c r="S5051" t="s">
        <v>69</v>
      </c>
      <c r="AF5051">
        <v>696</v>
      </c>
      <c r="AG5051" t="s">
        <v>69</v>
      </c>
      <c r="AH5051" t="s">
        <v>69</v>
      </c>
      <c r="AU5051" t="s">
        <v>3395</v>
      </c>
      <c r="AV5051" t="s">
        <v>92</v>
      </c>
      <c r="AW5051" t="s">
        <v>95</v>
      </c>
      <c r="AX5051" t="s">
        <v>943</v>
      </c>
      <c r="AY5051" t="s">
        <v>3326</v>
      </c>
      <c r="AZ5051" t="s">
        <v>80</v>
      </c>
      <c r="BA5051" t="s">
        <v>80</v>
      </c>
      <c r="BB5051">
        <v>696</v>
      </c>
      <c r="BC5051" t="s">
        <v>69</v>
      </c>
      <c r="BD5051" t="s">
        <v>69</v>
      </c>
      <c r="BE5051">
        <v>4</v>
      </c>
      <c r="BF5051" t="s">
        <v>3327</v>
      </c>
      <c r="BG5051" t="s">
        <v>3330</v>
      </c>
      <c r="BH5051" t="s">
        <v>3331</v>
      </c>
      <c r="BI5051">
        <v>633</v>
      </c>
      <c r="BJ5051" t="s">
        <v>78</v>
      </c>
      <c r="BK5051" t="s">
        <v>69</v>
      </c>
      <c r="BL5051">
        <v>696</v>
      </c>
      <c r="BM5051" t="s">
        <v>69</v>
      </c>
      <c r="BN5051" t="s">
        <v>69</v>
      </c>
      <c r="BO5051" t="s">
        <v>90</v>
      </c>
      <c r="BQ5051" t="s">
        <v>94</v>
      </c>
    </row>
    <row r="5052" spans="1:69" x14ac:dyDescent="0.3">
      <c r="A5052">
        <v>632</v>
      </c>
      <c r="B5052" t="s">
        <v>3325</v>
      </c>
      <c r="C5052">
        <v>3</v>
      </c>
      <c r="D5052" t="s">
        <v>83</v>
      </c>
      <c r="E5052">
        <v>85</v>
      </c>
      <c r="F5052" t="s">
        <v>3374</v>
      </c>
      <c r="G5052" t="s">
        <v>78</v>
      </c>
      <c r="H5052" t="s">
        <v>78</v>
      </c>
      <c r="I5052">
        <v>608</v>
      </c>
      <c r="J5052" t="s">
        <v>90</v>
      </c>
      <c r="Q5052">
        <v>633</v>
      </c>
      <c r="R5052" t="s">
        <v>78</v>
      </c>
      <c r="S5052" t="s">
        <v>78</v>
      </c>
      <c r="AF5052">
        <v>696</v>
      </c>
      <c r="AG5052" t="s">
        <v>78</v>
      </c>
      <c r="AH5052" t="s">
        <v>78</v>
      </c>
      <c r="AU5052" t="s">
        <v>3395</v>
      </c>
      <c r="AV5052" t="s">
        <v>92</v>
      </c>
      <c r="AW5052" t="s">
        <v>92</v>
      </c>
      <c r="AX5052" t="s">
        <v>943</v>
      </c>
      <c r="AY5052" t="s">
        <v>3326</v>
      </c>
      <c r="AZ5052" t="s">
        <v>80</v>
      </c>
      <c r="BA5052" t="s">
        <v>80</v>
      </c>
      <c r="BB5052">
        <v>696</v>
      </c>
      <c r="BC5052" t="s">
        <v>78</v>
      </c>
      <c r="BD5052" t="s">
        <v>78</v>
      </c>
      <c r="BE5052">
        <v>4</v>
      </c>
      <c r="BF5052" t="s">
        <v>3327</v>
      </c>
      <c r="BG5052" t="s">
        <v>3332</v>
      </c>
      <c r="BH5052" t="s">
        <v>3333</v>
      </c>
      <c r="BI5052">
        <v>633</v>
      </c>
      <c r="BJ5052" t="s">
        <v>78</v>
      </c>
      <c r="BK5052" t="s">
        <v>78</v>
      </c>
      <c r="BL5052">
        <v>696</v>
      </c>
      <c r="BM5052" t="s">
        <v>78</v>
      </c>
      <c r="BN5052" t="s">
        <v>78</v>
      </c>
      <c r="BO5052" t="s">
        <v>78</v>
      </c>
      <c r="BP5052" t="s">
        <v>81</v>
      </c>
      <c r="BQ5052" t="s">
        <v>109</v>
      </c>
    </row>
    <row r="5053" spans="1:69" x14ac:dyDescent="0.3">
      <c r="A5053">
        <v>632</v>
      </c>
      <c r="B5053" t="s">
        <v>3325</v>
      </c>
      <c r="C5053">
        <v>4</v>
      </c>
      <c r="D5053" t="s">
        <v>84</v>
      </c>
      <c r="E5053">
        <v>85</v>
      </c>
      <c r="F5053" t="s">
        <v>3374</v>
      </c>
      <c r="G5053" t="s">
        <v>78</v>
      </c>
      <c r="H5053" t="s">
        <v>78</v>
      </c>
      <c r="I5053">
        <v>608</v>
      </c>
      <c r="J5053" t="s">
        <v>90</v>
      </c>
      <c r="Q5053">
        <v>633</v>
      </c>
      <c r="R5053" t="s">
        <v>78</v>
      </c>
      <c r="S5053" t="s">
        <v>78</v>
      </c>
      <c r="AF5053">
        <v>696</v>
      </c>
      <c r="AG5053" t="s">
        <v>78</v>
      </c>
      <c r="AH5053" t="s">
        <v>78</v>
      </c>
      <c r="AU5053" t="s">
        <v>3395</v>
      </c>
      <c r="AV5053" t="s">
        <v>92</v>
      </c>
      <c r="AW5053" t="s">
        <v>92</v>
      </c>
      <c r="AX5053" t="s">
        <v>943</v>
      </c>
      <c r="AY5053" t="s">
        <v>3326</v>
      </c>
      <c r="AZ5053" t="s">
        <v>80</v>
      </c>
      <c r="BA5053" t="s">
        <v>80</v>
      </c>
      <c r="BB5053">
        <v>696</v>
      </c>
      <c r="BC5053" t="s">
        <v>78</v>
      </c>
      <c r="BD5053" t="s">
        <v>78</v>
      </c>
      <c r="BE5053">
        <v>4</v>
      </c>
      <c r="BF5053" t="s">
        <v>3327</v>
      </c>
      <c r="BG5053" t="s">
        <v>3334</v>
      </c>
      <c r="BH5053" t="s">
        <v>3335</v>
      </c>
      <c r="BI5053">
        <v>633</v>
      </c>
      <c r="BJ5053" t="s">
        <v>78</v>
      </c>
      <c r="BK5053" t="s">
        <v>78</v>
      </c>
      <c r="BL5053">
        <v>696</v>
      </c>
      <c r="BM5053" t="s">
        <v>78</v>
      </c>
      <c r="BN5053" t="s">
        <v>78</v>
      </c>
      <c r="BO5053" t="s">
        <v>78</v>
      </c>
      <c r="BP5053" t="s">
        <v>81</v>
      </c>
      <c r="BQ5053" t="s">
        <v>109</v>
      </c>
    </row>
    <row r="5054" spans="1:69" x14ac:dyDescent="0.3">
      <c r="A5054">
        <v>632</v>
      </c>
      <c r="B5054" t="s">
        <v>3325</v>
      </c>
      <c r="C5054">
        <v>5</v>
      </c>
      <c r="D5054" t="s">
        <v>85</v>
      </c>
      <c r="E5054">
        <v>85</v>
      </c>
      <c r="F5054" t="s">
        <v>3374</v>
      </c>
      <c r="G5054" t="s">
        <v>78</v>
      </c>
      <c r="H5054" t="s">
        <v>78</v>
      </c>
      <c r="I5054">
        <v>608</v>
      </c>
      <c r="J5054" t="s">
        <v>90</v>
      </c>
      <c r="Q5054">
        <v>633</v>
      </c>
      <c r="R5054" t="s">
        <v>78</v>
      </c>
      <c r="S5054" t="s">
        <v>78</v>
      </c>
      <c r="AF5054">
        <v>696</v>
      </c>
      <c r="AG5054" t="s">
        <v>78</v>
      </c>
      <c r="AH5054" t="s">
        <v>78</v>
      </c>
      <c r="AU5054" t="s">
        <v>3395</v>
      </c>
      <c r="AV5054" t="s">
        <v>92</v>
      </c>
      <c r="AW5054" t="s">
        <v>92</v>
      </c>
      <c r="AX5054" t="s">
        <v>943</v>
      </c>
      <c r="AY5054" t="s">
        <v>3326</v>
      </c>
      <c r="AZ5054" t="s">
        <v>80</v>
      </c>
      <c r="BA5054" t="s">
        <v>73</v>
      </c>
      <c r="BB5054">
        <v>696</v>
      </c>
      <c r="BC5054" t="s">
        <v>78</v>
      </c>
      <c r="BD5054" t="s">
        <v>78</v>
      </c>
      <c r="BE5054">
        <v>4</v>
      </c>
      <c r="BF5054" t="s">
        <v>3327</v>
      </c>
      <c r="BG5054" t="s">
        <v>3332</v>
      </c>
      <c r="BH5054" t="s">
        <v>3333</v>
      </c>
      <c r="BI5054">
        <v>633</v>
      </c>
      <c r="BJ5054" t="s">
        <v>78</v>
      </c>
      <c r="BK5054" t="s">
        <v>78</v>
      </c>
      <c r="BL5054">
        <v>696</v>
      </c>
      <c r="BM5054" t="s">
        <v>78</v>
      </c>
      <c r="BN5054" t="s">
        <v>78</v>
      </c>
      <c r="BO5054" t="s">
        <v>78</v>
      </c>
      <c r="BP5054" t="s">
        <v>81</v>
      </c>
      <c r="BQ5054" t="s">
        <v>109</v>
      </c>
    </row>
    <row r="5055" spans="1:69" x14ac:dyDescent="0.3">
      <c r="A5055">
        <v>632</v>
      </c>
      <c r="B5055" t="s">
        <v>3325</v>
      </c>
      <c r="C5055">
        <v>6</v>
      </c>
      <c r="D5055" t="s">
        <v>86</v>
      </c>
      <c r="E5055">
        <v>85</v>
      </c>
      <c r="F5055" t="s">
        <v>3374</v>
      </c>
      <c r="G5055" t="s">
        <v>69</v>
      </c>
      <c r="H5055" t="s">
        <v>69</v>
      </c>
      <c r="I5055">
        <v>608</v>
      </c>
      <c r="J5055" t="s">
        <v>90</v>
      </c>
      <c r="Q5055">
        <v>633</v>
      </c>
      <c r="R5055" t="s">
        <v>69</v>
      </c>
      <c r="S5055" t="s">
        <v>69</v>
      </c>
      <c r="AF5055">
        <v>696</v>
      </c>
      <c r="AG5055" t="s">
        <v>78</v>
      </c>
      <c r="AH5055" t="s">
        <v>69</v>
      </c>
      <c r="AU5055" t="s">
        <v>3395</v>
      </c>
      <c r="AV5055" t="s">
        <v>95</v>
      </c>
      <c r="AW5055" t="s">
        <v>95</v>
      </c>
      <c r="AX5055" t="s">
        <v>943</v>
      </c>
      <c r="AY5055" t="s">
        <v>3326</v>
      </c>
      <c r="AZ5055" t="s">
        <v>80</v>
      </c>
      <c r="BA5055" t="s">
        <v>80</v>
      </c>
      <c r="BB5055">
        <v>696</v>
      </c>
      <c r="BC5055" t="s">
        <v>78</v>
      </c>
      <c r="BD5055" t="s">
        <v>69</v>
      </c>
      <c r="BE5055">
        <v>4</v>
      </c>
      <c r="BF5055" t="s">
        <v>3327</v>
      </c>
      <c r="BG5055" t="s">
        <v>3330</v>
      </c>
      <c r="BH5055" t="s">
        <v>3336</v>
      </c>
      <c r="BI5055">
        <v>633</v>
      </c>
      <c r="BJ5055" t="s">
        <v>69</v>
      </c>
      <c r="BK5055" t="s">
        <v>69</v>
      </c>
      <c r="BL5055">
        <v>696</v>
      </c>
      <c r="BM5055" t="s">
        <v>78</v>
      </c>
      <c r="BN5055" t="s">
        <v>69</v>
      </c>
      <c r="BO5055" t="s">
        <v>90</v>
      </c>
      <c r="BQ5055" t="s">
        <v>94</v>
      </c>
    </row>
    <row r="5056" spans="1:69" x14ac:dyDescent="0.3">
      <c r="A5056">
        <v>632</v>
      </c>
      <c r="B5056" t="s">
        <v>3325</v>
      </c>
      <c r="C5056">
        <v>7</v>
      </c>
      <c r="D5056" t="s">
        <v>87</v>
      </c>
      <c r="E5056">
        <v>85</v>
      </c>
      <c r="F5056" t="s">
        <v>3374</v>
      </c>
      <c r="G5056" t="s">
        <v>69</v>
      </c>
      <c r="H5056" t="s">
        <v>69</v>
      </c>
      <c r="I5056">
        <v>608</v>
      </c>
      <c r="J5056" t="s">
        <v>90</v>
      </c>
      <c r="Q5056">
        <v>633</v>
      </c>
      <c r="R5056" t="s">
        <v>69</v>
      </c>
      <c r="S5056" t="s">
        <v>69</v>
      </c>
      <c r="AF5056">
        <v>696</v>
      </c>
      <c r="AG5056" t="s">
        <v>78</v>
      </c>
      <c r="AH5056" t="s">
        <v>69</v>
      </c>
      <c r="AU5056" t="s">
        <v>3395</v>
      </c>
      <c r="AV5056" t="s">
        <v>95</v>
      </c>
      <c r="AW5056" t="s">
        <v>95</v>
      </c>
      <c r="AX5056" t="s">
        <v>943</v>
      </c>
      <c r="AY5056" t="s">
        <v>3326</v>
      </c>
      <c r="AZ5056" t="s">
        <v>80</v>
      </c>
      <c r="BA5056" t="s">
        <v>80</v>
      </c>
      <c r="BB5056">
        <v>696</v>
      </c>
      <c r="BC5056" t="s">
        <v>78</v>
      </c>
      <c r="BD5056" t="s">
        <v>69</v>
      </c>
      <c r="BE5056">
        <v>4</v>
      </c>
      <c r="BF5056" t="s">
        <v>3327</v>
      </c>
      <c r="BG5056" t="s">
        <v>3330</v>
      </c>
      <c r="BH5056" t="s">
        <v>3336</v>
      </c>
      <c r="BI5056">
        <v>633</v>
      </c>
      <c r="BJ5056" t="s">
        <v>69</v>
      </c>
      <c r="BK5056" t="s">
        <v>69</v>
      </c>
      <c r="BL5056">
        <v>696</v>
      </c>
      <c r="BM5056" t="s">
        <v>78</v>
      </c>
      <c r="BN5056" t="s">
        <v>69</v>
      </c>
      <c r="BO5056" t="s">
        <v>90</v>
      </c>
      <c r="BQ5056" t="s">
        <v>94</v>
      </c>
    </row>
    <row r="5057" spans="1:69" x14ac:dyDescent="0.3">
      <c r="A5057">
        <v>632</v>
      </c>
      <c r="B5057" t="s">
        <v>3325</v>
      </c>
      <c r="C5057">
        <v>8</v>
      </c>
      <c r="D5057" t="s">
        <v>88</v>
      </c>
      <c r="E5057">
        <v>85</v>
      </c>
      <c r="F5057" t="s">
        <v>3374</v>
      </c>
      <c r="G5057" t="s">
        <v>78</v>
      </c>
      <c r="H5057" t="s">
        <v>78</v>
      </c>
      <c r="I5057">
        <v>608</v>
      </c>
      <c r="J5057" t="s">
        <v>90</v>
      </c>
      <c r="Q5057">
        <v>633</v>
      </c>
      <c r="R5057" t="s">
        <v>78</v>
      </c>
      <c r="S5057" t="s">
        <v>78</v>
      </c>
      <c r="AF5057">
        <v>696</v>
      </c>
      <c r="AG5057" t="s">
        <v>78</v>
      </c>
      <c r="AH5057" t="s">
        <v>78</v>
      </c>
      <c r="AU5057" t="s">
        <v>3395</v>
      </c>
      <c r="AV5057" t="s">
        <v>92</v>
      </c>
      <c r="AW5057" t="s">
        <v>92</v>
      </c>
      <c r="AX5057" t="s">
        <v>943</v>
      </c>
      <c r="AY5057" t="s">
        <v>3326</v>
      </c>
      <c r="AZ5057" t="s">
        <v>80</v>
      </c>
      <c r="BA5057" t="s">
        <v>80</v>
      </c>
      <c r="BB5057">
        <v>696</v>
      </c>
      <c r="BC5057" t="s">
        <v>78</v>
      </c>
      <c r="BD5057" t="s">
        <v>78</v>
      </c>
      <c r="BE5057">
        <v>4</v>
      </c>
      <c r="BF5057" t="s">
        <v>3327</v>
      </c>
      <c r="BG5057" t="s">
        <v>3332</v>
      </c>
      <c r="BH5057" t="s">
        <v>3333</v>
      </c>
      <c r="BI5057">
        <v>633</v>
      </c>
      <c r="BJ5057" t="s">
        <v>78</v>
      </c>
      <c r="BK5057" t="s">
        <v>78</v>
      </c>
      <c r="BL5057">
        <v>696</v>
      </c>
      <c r="BM5057" t="s">
        <v>78</v>
      </c>
      <c r="BN5057" t="s">
        <v>78</v>
      </c>
      <c r="BO5057" t="s">
        <v>78</v>
      </c>
      <c r="BP5057" t="s">
        <v>81</v>
      </c>
      <c r="BQ5057" t="s">
        <v>109</v>
      </c>
    </row>
    <row r="5058" spans="1:69" x14ac:dyDescent="0.3">
      <c r="A5058">
        <v>633</v>
      </c>
      <c r="B5058" t="s">
        <v>240</v>
      </c>
      <c r="C5058">
        <v>1</v>
      </c>
      <c r="D5058" t="s">
        <v>67</v>
      </c>
      <c r="E5058">
        <v>85</v>
      </c>
      <c r="F5058" t="s">
        <v>3374</v>
      </c>
      <c r="G5058" t="s">
        <v>69</v>
      </c>
      <c r="H5058" t="s">
        <v>69</v>
      </c>
      <c r="I5058">
        <v>609</v>
      </c>
      <c r="J5058" t="s">
        <v>90</v>
      </c>
      <c r="Q5058">
        <v>109</v>
      </c>
      <c r="R5058" t="s">
        <v>90</v>
      </c>
      <c r="S5058" t="s">
        <v>90</v>
      </c>
      <c r="T5058">
        <v>34</v>
      </c>
      <c r="U5058" t="s">
        <v>69</v>
      </c>
      <c r="V5058" t="s">
        <v>69</v>
      </c>
      <c r="AF5058">
        <v>632</v>
      </c>
      <c r="AG5058" t="s">
        <v>69</v>
      </c>
      <c r="AH5058" t="s">
        <v>69</v>
      </c>
      <c r="AU5058" t="s">
        <v>3326</v>
      </c>
      <c r="AV5058" t="s">
        <v>73</v>
      </c>
      <c r="AW5058" t="s">
        <v>73</v>
      </c>
      <c r="AX5058" t="s">
        <v>1393</v>
      </c>
      <c r="AY5058" t="s">
        <v>3396</v>
      </c>
      <c r="AZ5058" t="s">
        <v>428</v>
      </c>
      <c r="BA5058" t="s">
        <v>73</v>
      </c>
      <c r="BB5058" t="s">
        <v>3397</v>
      </c>
      <c r="BC5058" t="s">
        <v>95</v>
      </c>
      <c r="BD5058" t="s">
        <v>95</v>
      </c>
      <c r="BE5058" t="s">
        <v>943</v>
      </c>
      <c r="BF5058">
        <v>696</v>
      </c>
      <c r="BG5058" t="s">
        <v>69</v>
      </c>
      <c r="BH5058" t="s">
        <v>69</v>
      </c>
      <c r="BI5058">
        <v>34</v>
      </c>
      <c r="BJ5058" t="s">
        <v>69</v>
      </c>
      <c r="BK5058" t="s">
        <v>69</v>
      </c>
      <c r="BL5058">
        <v>632</v>
      </c>
      <c r="BM5058" t="s">
        <v>69</v>
      </c>
      <c r="BN5058" t="s">
        <v>69</v>
      </c>
      <c r="BO5058" t="s">
        <v>69</v>
      </c>
      <c r="BP5058" t="s">
        <v>75</v>
      </c>
      <c r="BQ5058" t="s">
        <v>129</v>
      </c>
    </row>
    <row r="5059" spans="1:69" x14ac:dyDescent="0.3">
      <c r="A5059">
        <v>633</v>
      </c>
      <c r="B5059" t="s">
        <v>240</v>
      </c>
      <c r="C5059">
        <v>2</v>
      </c>
      <c r="D5059" t="s">
        <v>77</v>
      </c>
      <c r="E5059">
        <v>85</v>
      </c>
      <c r="F5059" t="s">
        <v>3374</v>
      </c>
      <c r="G5059" t="s">
        <v>78</v>
      </c>
      <c r="H5059" t="s">
        <v>69</v>
      </c>
      <c r="I5059">
        <v>609</v>
      </c>
      <c r="J5059" t="s">
        <v>90</v>
      </c>
      <c r="Q5059">
        <v>109</v>
      </c>
      <c r="R5059" t="s">
        <v>90</v>
      </c>
      <c r="S5059" t="s">
        <v>90</v>
      </c>
      <c r="T5059">
        <v>34</v>
      </c>
      <c r="U5059" t="s">
        <v>78</v>
      </c>
      <c r="V5059" t="s">
        <v>78</v>
      </c>
      <c r="AF5059">
        <v>632</v>
      </c>
      <c r="AG5059" t="s">
        <v>78</v>
      </c>
      <c r="AH5059" t="s">
        <v>69</v>
      </c>
      <c r="AU5059" t="s">
        <v>3326</v>
      </c>
      <c r="AV5059" t="s">
        <v>80</v>
      </c>
      <c r="AW5059" t="s">
        <v>80</v>
      </c>
      <c r="AX5059" t="s">
        <v>1393</v>
      </c>
      <c r="AY5059" t="s">
        <v>3396</v>
      </c>
      <c r="AZ5059" t="s">
        <v>428</v>
      </c>
      <c r="BA5059" t="s">
        <v>80</v>
      </c>
      <c r="BB5059" t="s">
        <v>3397</v>
      </c>
      <c r="BC5059" t="s">
        <v>92</v>
      </c>
      <c r="BD5059" t="s">
        <v>95</v>
      </c>
      <c r="BE5059" t="s">
        <v>943</v>
      </c>
      <c r="BF5059">
        <v>696</v>
      </c>
      <c r="BG5059" t="s">
        <v>69</v>
      </c>
      <c r="BH5059" t="s">
        <v>69</v>
      </c>
      <c r="BI5059">
        <v>34</v>
      </c>
      <c r="BJ5059" t="s">
        <v>78</v>
      </c>
      <c r="BK5059" t="s">
        <v>78</v>
      </c>
      <c r="BL5059">
        <v>632</v>
      </c>
      <c r="BM5059" t="s">
        <v>78</v>
      </c>
      <c r="BN5059" t="s">
        <v>69</v>
      </c>
      <c r="BO5059" t="s">
        <v>90</v>
      </c>
      <c r="BQ5059" t="s">
        <v>94</v>
      </c>
    </row>
    <row r="5060" spans="1:69" x14ac:dyDescent="0.3">
      <c r="A5060">
        <v>633</v>
      </c>
      <c r="B5060" t="s">
        <v>240</v>
      </c>
      <c r="C5060">
        <v>3</v>
      </c>
      <c r="D5060" t="s">
        <v>83</v>
      </c>
      <c r="E5060">
        <v>85</v>
      </c>
      <c r="F5060" t="s">
        <v>3374</v>
      </c>
      <c r="G5060" t="s">
        <v>78</v>
      </c>
      <c r="H5060" t="s">
        <v>78</v>
      </c>
      <c r="I5060">
        <v>609</v>
      </c>
      <c r="J5060" t="s">
        <v>90</v>
      </c>
      <c r="Q5060">
        <v>109</v>
      </c>
      <c r="R5060" t="s">
        <v>90</v>
      </c>
      <c r="S5060" t="s">
        <v>90</v>
      </c>
      <c r="T5060">
        <v>34</v>
      </c>
      <c r="U5060" t="s">
        <v>78</v>
      </c>
      <c r="V5060" t="s">
        <v>78</v>
      </c>
      <c r="AF5060">
        <v>632</v>
      </c>
      <c r="AG5060" t="s">
        <v>78</v>
      </c>
      <c r="AH5060" t="s">
        <v>78</v>
      </c>
      <c r="AU5060" t="s">
        <v>3326</v>
      </c>
      <c r="AV5060" t="s">
        <v>80</v>
      </c>
      <c r="AW5060" t="s">
        <v>80</v>
      </c>
      <c r="AX5060" t="s">
        <v>1393</v>
      </c>
      <c r="AY5060" t="s">
        <v>3396</v>
      </c>
      <c r="AZ5060" t="s">
        <v>428</v>
      </c>
      <c r="BA5060" t="s">
        <v>80</v>
      </c>
      <c r="BB5060" t="s">
        <v>3397</v>
      </c>
      <c r="BC5060" t="s">
        <v>92</v>
      </c>
      <c r="BD5060" t="s">
        <v>92</v>
      </c>
      <c r="BE5060" t="s">
        <v>943</v>
      </c>
      <c r="BF5060">
        <v>696</v>
      </c>
      <c r="BG5060" t="s">
        <v>78</v>
      </c>
      <c r="BH5060" t="s">
        <v>78</v>
      </c>
      <c r="BI5060">
        <v>34</v>
      </c>
      <c r="BJ5060" t="s">
        <v>78</v>
      </c>
      <c r="BK5060" t="s">
        <v>78</v>
      </c>
      <c r="BL5060">
        <v>632</v>
      </c>
      <c r="BM5060" t="s">
        <v>78</v>
      </c>
      <c r="BN5060" t="s">
        <v>78</v>
      </c>
      <c r="BO5060" t="s">
        <v>90</v>
      </c>
      <c r="BQ5060" t="s">
        <v>94</v>
      </c>
    </row>
    <row r="5061" spans="1:69" x14ac:dyDescent="0.3">
      <c r="A5061">
        <v>633</v>
      </c>
      <c r="B5061" t="s">
        <v>240</v>
      </c>
      <c r="C5061">
        <v>4</v>
      </c>
      <c r="D5061" t="s">
        <v>84</v>
      </c>
      <c r="E5061">
        <v>85</v>
      </c>
      <c r="F5061" t="s">
        <v>3374</v>
      </c>
      <c r="G5061" t="s">
        <v>78</v>
      </c>
      <c r="H5061" t="s">
        <v>78</v>
      </c>
      <c r="I5061">
        <v>609</v>
      </c>
      <c r="J5061" t="s">
        <v>90</v>
      </c>
      <c r="Q5061">
        <v>109</v>
      </c>
      <c r="R5061" t="s">
        <v>90</v>
      </c>
      <c r="S5061" t="s">
        <v>90</v>
      </c>
      <c r="T5061">
        <v>34</v>
      </c>
      <c r="U5061" t="s">
        <v>78</v>
      </c>
      <c r="V5061" t="s">
        <v>78</v>
      </c>
      <c r="AF5061">
        <v>632</v>
      </c>
      <c r="AG5061" t="s">
        <v>78</v>
      </c>
      <c r="AH5061" t="s">
        <v>78</v>
      </c>
      <c r="AU5061" t="s">
        <v>3326</v>
      </c>
      <c r="AV5061" t="s">
        <v>80</v>
      </c>
      <c r="AW5061" t="s">
        <v>80</v>
      </c>
      <c r="AX5061" t="s">
        <v>1393</v>
      </c>
      <c r="AY5061" t="s">
        <v>3396</v>
      </c>
      <c r="AZ5061" t="s">
        <v>428</v>
      </c>
      <c r="BA5061" t="s">
        <v>80</v>
      </c>
      <c r="BB5061" t="s">
        <v>3397</v>
      </c>
      <c r="BC5061" t="s">
        <v>92</v>
      </c>
      <c r="BD5061" t="s">
        <v>92</v>
      </c>
      <c r="BE5061" t="s">
        <v>943</v>
      </c>
      <c r="BF5061">
        <v>696</v>
      </c>
      <c r="BG5061" t="s">
        <v>78</v>
      </c>
      <c r="BH5061" t="s">
        <v>78</v>
      </c>
      <c r="BI5061">
        <v>34</v>
      </c>
      <c r="BJ5061" t="s">
        <v>78</v>
      </c>
      <c r="BK5061" t="s">
        <v>78</v>
      </c>
      <c r="BL5061">
        <v>632</v>
      </c>
      <c r="BM5061" t="s">
        <v>78</v>
      </c>
      <c r="BN5061" t="s">
        <v>78</v>
      </c>
      <c r="BO5061" t="s">
        <v>90</v>
      </c>
      <c r="BQ5061" t="s">
        <v>94</v>
      </c>
    </row>
    <row r="5062" spans="1:69" x14ac:dyDescent="0.3">
      <c r="A5062">
        <v>633</v>
      </c>
      <c r="B5062" t="s">
        <v>240</v>
      </c>
      <c r="C5062">
        <v>5</v>
      </c>
      <c r="D5062" t="s">
        <v>85</v>
      </c>
      <c r="E5062">
        <v>85</v>
      </c>
      <c r="F5062" t="s">
        <v>3374</v>
      </c>
      <c r="G5062" t="s">
        <v>78</v>
      </c>
      <c r="H5062" t="s">
        <v>78</v>
      </c>
      <c r="I5062">
        <v>609</v>
      </c>
      <c r="J5062" t="s">
        <v>90</v>
      </c>
      <c r="Q5062">
        <v>109</v>
      </c>
      <c r="R5062" t="s">
        <v>90</v>
      </c>
      <c r="S5062" t="s">
        <v>90</v>
      </c>
      <c r="T5062">
        <v>34</v>
      </c>
      <c r="U5062" t="s">
        <v>78</v>
      </c>
      <c r="V5062" t="s">
        <v>69</v>
      </c>
      <c r="AF5062">
        <v>632</v>
      </c>
      <c r="AG5062" t="s">
        <v>78</v>
      </c>
      <c r="AH5062" t="s">
        <v>78</v>
      </c>
      <c r="AU5062" t="s">
        <v>3326</v>
      </c>
      <c r="AV5062" t="s">
        <v>80</v>
      </c>
      <c r="AW5062" t="s">
        <v>73</v>
      </c>
      <c r="AX5062" t="s">
        <v>1393</v>
      </c>
      <c r="AY5062" t="s">
        <v>3396</v>
      </c>
      <c r="AZ5062" t="s">
        <v>428</v>
      </c>
      <c r="BA5062" t="s">
        <v>80</v>
      </c>
      <c r="BB5062" t="s">
        <v>3397</v>
      </c>
      <c r="BC5062" t="s">
        <v>92</v>
      </c>
      <c r="BD5062" t="s">
        <v>92</v>
      </c>
      <c r="BE5062" t="s">
        <v>943</v>
      </c>
      <c r="BF5062">
        <v>696</v>
      </c>
      <c r="BG5062" t="s">
        <v>78</v>
      </c>
      <c r="BH5062" t="s">
        <v>78</v>
      </c>
      <c r="BI5062">
        <v>34</v>
      </c>
      <c r="BJ5062" t="s">
        <v>78</v>
      </c>
      <c r="BK5062" t="s">
        <v>69</v>
      </c>
      <c r="BL5062">
        <v>632</v>
      </c>
      <c r="BM5062" t="s">
        <v>78</v>
      </c>
      <c r="BN5062" t="s">
        <v>78</v>
      </c>
      <c r="BO5062" t="s">
        <v>90</v>
      </c>
      <c r="BQ5062" t="s">
        <v>94</v>
      </c>
    </row>
    <row r="5063" spans="1:69" x14ac:dyDescent="0.3">
      <c r="A5063">
        <v>633</v>
      </c>
      <c r="B5063" t="s">
        <v>240</v>
      </c>
      <c r="C5063">
        <v>6</v>
      </c>
      <c r="D5063" t="s">
        <v>86</v>
      </c>
      <c r="E5063">
        <v>85</v>
      </c>
      <c r="F5063" t="s">
        <v>3374</v>
      </c>
      <c r="G5063" t="s">
        <v>69</v>
      </c>
      <c r="H5063" t="s">
        <v>69</v>
      </c>
      <c r="I5063">
        <v>609</v>
      </c>
      <c r="J5063" t="s">
        <v>90</v>
      </c>
      <c r="Q5063">
        <v>109</v>
      </c>
      <c r="R5063" t="s">
        <v>90</v>
      </c>
      <c r="S5063" t="s">
        <v>90</v>
      </c>
      <c r="T5063">
        <v>34</v>
      </c>
      <c r="U5063" t="s">
        <v>78</v>
      </c>
      <c r="V5063" t="s">
        <v>78</v>
      </c>
      <c r="AF5063">
        <v>632</v>
      </c>
      <c r="AG5063" t="s">
        <v>69</v>
      </c>
      <c r="AH5063" t="s">
        <v>69</v>
      </c>
      <c r="AU5063" t="s">
        <v>3326</v>
      </c>
      <c r="AV5063" t="s">
        <v>80</v>
      </c>
      <c r="AW5063" t="s">
        <v>80</v>
      </c>
      <c r="AX5063" t="s">
        <v>1393</v>
      </c>
      <c r="AY5063" t="s">
        <v>3396</v>
      </c>
      <c r="AZ5063" t="s">
        <v>428</v>
      </c>
      <c r="BA5063" t="s">
        <v>80</v>
      </c>
      <c r="BB5063" t="s">
        <v>3397</v>
      </c>
      <c r="BC5063" t="s">
        <v>95</v>
      </c>
      <c r="BD5063" t="s">
        <v>95</v>
      </c>
      <c r="BE5063" t="s">
        <v>943</v>
      </c>
      <c r="BF5063">
        <v>696</v>
      </c>
      <c r="BG5063" t="s">
        <v>78</v>
      </c>
      <c r="BH5063" t="s">
        <v>69</v>
      </c>
      <c r="BI5063">
        <v>34</v>
      </c>
      <c r="BJ5063" t="s">
        <v>78</v>
      </c>
      <c r="BK5063" t="s">
        <v>78</v>
      </c>
      <c r="BL5063">
        <v>632</v>
      </c>
      <c r="BM5063" t="s">
        <v>69</v>
      </c>
      <c r="BN5063" t="s">
        <v>69</v>
      </c>
      <c r="BO5063" t="s">
        <v>90</v>
      </c>
      <c r="BQ5063" t="s">
        <v>94</v>
      </c>
    </row>
    <row r="5064" spans="1:69" x14ac:dyDescent="0.3">
      <c r="A5064">
        <v>633</v>
      </c>
      <c r="B5064" t="s">
        <v>240</v>
      </c>
      <c r="C5064">
        <v>7</v>
      </c>
      <c r="D5064" t="s">
        <v>87</v>
      </c>
      <c r="E5064">
        <v>85</v>
      </c>
      <c r="F5064" t="s">
        <v>3374</v>
      </c>
      <c r="G5064" t="s">
        <v>69</v>
      </c>
      <c r="H5064" t="s">
        <v>69</v>
      </c>
      <c r="I5064">
        <v>609</v>
      </c>
      <c r="J5064" t="s">
        <v>90</v>
      </c>
      <c r="Q5064">
        <v>109</v>
      </c>
      <c r="R5064" t="s">
        <v>90</v>
      </c>
      <c r="S5064" t="s">
        <v>90</v>
      </c>
      <c r="T5064">
        <v>34</v>
      </c>
      <c r="U5064" t="s">
        <v>78</v>
      </c>
      <c r="V5064" t="s">
        <v>78</v>
      </c>
      <c r="AF5064">
        <v>632</v>
      </c>
      <c r="AG5064" t="s">
        <v>69</v>
      </c>
      <c r="AH5064" t="s">
        <v>69</v>
      </c>
      <c r="AU5064" t="s">
        <v>3326</v>
      </c>
      <c r="AV5064" t="s">
        <v>80</v>
      </c>
      <c r="AW5064" t="s">
        <v>80</v>
      </c>
      <c r="AX5064" t="s">
        <v>1393</v>
      </c>
      <c r="AY5064" t="s">
        <v>3396</v>
      </c>
      <c r="AZ5064" t="s">
        <v>428</v>
      </c>
      <c r="BA5064" t="s">
        <v>80</v>
      </c>
      <c r="BB5064" t="s">
        <v>3397</v>
      </c>
      <c r="BC5064" t="s">
        <v>95</v>
      </c>
      <c r="BD5064" t="s">
        <v>95</v>
      </c>
      <c r="BE5064" t="s">
        <v>943</v>
      </c>
      <c r="BF5064">
        <v>696</v>
      </c>
      <c r="BG5064" t="s">
        <v>78</v>
      </c>
      <c r="BH5064" t="s">
        <v>69</v>
      </c>
      <c r="BI5064">
        <v>34</v>
      </c>
      <c r="BJ5064" t="s">
        <v>78</v>
      </c>
      <c r="BK5064" t="s">
        <v>78</v>
      </c>
      <c r="BL5064">
        <v>632</v>
      </c>
      <c r="BM5064" t="s">
        <v>69</v>
      </c>
      <c r="BN5064" t="s">
        <v>69</v>
      </c>
      <c r="BO5064" t="s">
        <v>90</v>
      </c>
      <c r="BQ5064" t="s">
        <v>94</v>
      </c>
    </row>
    <row r="5065" spans="1:69" x14ac:dyDescent="0.3">
      <c r="A5065">
        <v>633</v>
      </c>
      <c r="B5065" t="s">
        <v>240</v>
      </c>
      <c r="C5065">
        <v>8</v>
      </c>
      <c r="D5065" t="s">
        <v>88</v>
      </c>
      <c r="E5065">
        <v>85</v>
      </c>
      <c r="F5065" t="s">
        <v>3374</v>
      </c>
      <c r="G5065" t="s">
        <v>78</v>
      </c>
      <c r="H5065" t="s">
        <v>78</v>
      </c>
      <c r="I5065">
        <v>609</v>
      </c>
      <c r="J5065" t="s">
        <v>90</v>
      </c>
      <c r="Q5065">
        <v>109</v>
      </c>
      <c r="R5065" t="s">
        <v>90</v>
      </c>
      <c r="S5065" t="s">
        <v>90</v>
      </c>
      <c r="T5065">
        <v>34</v>
      </c>
      <c r="U5065" t="s">
        <v>78</v>
      </c>
      <c r="V5065" t="s">
        <v>78</v>
      </c>
      <c r="AF5065">
        <v>632</v>
      </c>
      <c r="AG5065" t="s">
        <v>78</v>
      </c>
      <c r="AH5065" t="s">
        <v>78</v>
      </c>
      <c r="AU5065" t="s">
        <v>3326</v>
      </c>
      <c r="AV5065" t="s">
        <v>80</v>
      </c>
      <c r="AW5065" t="s">
        <v>80</v>
      </c>
      <c r="AX5065" t="s">
        <v>1393</v>
      </c>
      <c r="AY5065" t="s">
        <v>3396</v>
      </c>
      <c r="AZ5065" t="s">
        <v>428</v>
      </c>
      <c r="BA5065" t="s">
        <v>80</v>
      </c>
      <c r="BB5065" t="s">
        <v>3397</v>
      </c>
      <c r="BC5065" t="s">
        <v>92</v>
      </c>
      <c r="BD5065" t="s">
        <v>92</v>
      </c>
      <c r="BE5065" t="s">
        <v>943</v>
      </c>
      <c r="BF5065">
        <v>696</v>
      </c>
      <c r="BG5065" t="s">
        <v>78</v>
      </c>
      <c r="BH5065" t="s">
        <v>78</v>
      </c>
      <c r="BI5065">
        <v>34</v>
      </c>
      <c r="BJ5065" t="s">
        <v>78</v>
      </c>
      <c r="BK5065" t="s">
        <v>78</v>
      </c>
      <c r="BL5065">
        <v>632</v>
      </c>
      <c r="BM5065" t="s">
        <v>78</v>
      </c>
      <c r="BN5065" t="s">
        <v>78</v>
      </c>
      <c r="BO5065" t="s">
        <v>90</v>
      </c>
      <c r="BQ5065" t="s">
        <v>94</v>
      </c>
    </row>
    <row r="5066" spans="1:69" x14ac:dyDescent="0.3">
      <c r="A5066">
        <v>634</v>
      </c>
      <c r="B5066" t="s">
        <v>241</v>
      </c>
      <c r="C5066">
        <v>1</v>
      </c>
      <c r="D5066" t="s">
        <v>67</v>
      </c>
      <c r="E5066">
        <v>85</v>
      </c>
      <c r="F5066" t="s">
        <v>3374</v>
      </c>
      <c r="G5066" t="s">
        <v>69</v>
      </c>
      <c r="H5066" t="s">
        <v>69</v>
      </c>
      <c r="I5066">
        <v>610</v>
      </c>
      <c r="J5066" t="s">
        <v>90</v>
      </c>
      <c r="Q5066">
        <v>624</v>
      </c>
      <c r="R5066" t="s">
        <v>69</v>
      </c>
      <c r="S5066" t="s">
        <v>69</v>
      </c>
      <c r="AU5066">
        <v>624</v>
      </c>
      <c r="AV5066" t="s">
        <v>69</v>
      </c>
      <c r="AW5066" t="s">
        <v>69</v>
      </c>
      <c r="AX5066">
        <v>4</v>
      </c>
      <c r="AY5066" t="s">
        <v>3324</v>
      </c>
      <c r="AZ5066" t="s">
        <v>95</v>
      </c>
      <c r="BA5066" t="s">
        <v>95</v>
      </c>
      <c r="BI5066">
        <v>624</v>
      </c>
      <c r="BJ5066" t="s">
        <v>69</v>
      </c>
      <c r="BK5066" t="s">
        <v>69</v>
      </c>
      <c r="BO5066" t="s">
        <v>69</v>
      </c>
      <c r="BP5066" t="s">
        <v>75</v>
      </c>
      <c r="BQ5066" t="s">
        <v>225</v>
      </c>
    </row>
    <row r="5067" spans="1:69" x14ac:dyDescent="0.3">
      <c r="A5067">
        <v>634</v>
      </c>
      <c r="B5067" t="s">
        <v>241</v>
      </c>
      <c r="C5067">
        <v>2</v>
      </c>
      <c r="D5067" t="s">
        <v>77</v>
      </c>
      <c r="E5067">
        <v>85</v>
      </c>
      <c r="F5067" t="s">
        <v>3374</v>
      </c>
      <c r="G5067" t="s">
        <v>78</v>
      </c>
      <c r="H5067" t="s">
        <v>69</v>
      </c>
      <c r="I5067">
        <v>610</v>
      </c>
      <c r="J5067" t="s">
        <v>90</v>
      </c>
      <c r="Q5067">
        <v>624</v>
      </c>
      <c r="R5067" t="s">
        <v>78</v>
      </c>
      <c r="S5067" t="s">
        <v>69</v>
      </c>
      <c r="AU5067">
        <v>624</v>
      </c>
      <c r="AV5067" t="s">
        <v>78</v>
      </c>
      <c r="AW5067" t="s">
        <v>69</v>
      </c>
      <c r="AX5067">
        <v>4</v>
      </c>
      <c r="AY5067" t="s">
        <v>3324</v>
      </c>
      <c r="AZ5067" t="s">
        <v>92</v>
      </c>
      <c r="BA5067" t="s">
        <v>92</v>
      </c>
      <c r="BI5067">
        <v>624</v>
      </c>
      <c r="BJ5067" t="s">
        <v>78</v>
      </c>
      <c r="BK5067" t="s">
        <v>69</v>
      </c>
      <c r="BO5067" t="s">
        <v>78</v>
      </c>
      <c r="BP5067" t="s">
        <v>81</v>
      </c>
      <c r="BQ5067" t="s">
        <v>224</v>
      </c>
    </row>
    <row r="5068" spans="1:69" x14ac:dyDescent="0.3">
      <c r="A5068">
        <v>634</v>
      </c>
      <c r="B5068" t="s">
        <v>241</v>
      </c>
      <c r="C5068">
        <v>3</v>
      </c>
      <c r="D5068" t="s">
        <v>83</v>
      </c>
      <c r="E5068">
        <v>85</v>
      </c>
      <c r="F5068" t="s">
        <v>3374</v>
      </c>
      <c r="G5068" t="s">
        <v>78</v>
      </c>
      <c r="H5068" t="s">
        <v>78</v>
      </c>
      <c r="I5068">
        <v>610</v>
      </c>
      <c r="J5068" t="s">
        <v>90</v>
      </c>
      <c r="Q5068">
        <v>624</v>
      </c>
      <c r="R5068" t="s">
        <v>78</v>
      </c>
      <c r="S5068" t="s">
        <v>78</v>
      </c>
      <c r="AU5068">
        <v>624</v>
      </c>
      <c r="AV5068" t="s">
        <v>78</v>
      </c>
      <c r="AW5068" t="s">
        <v>78</v>
      </c>
      <c r="AX5068">
        <v>4</v>
      </c>
      <c r="AY5068" t="s">
        <v>3324</v>
      </c>
      <c r="AZ5068" t="s">
        <v>92</v>
      </c>
      <c r="BA5068" t="s">
        <v>92</v>
      </c>
      <c r="BI5068">
        <v>624</v>
      </c>
      <c r="BJ5068" t="s">
        <v>78</v>
      </c>
      <c r="BK5068" t="s">
        <v>78</v>
      </c>
      <c r="BO5068" t="s">
        <v>78</v>
      </c>
      <c r="BP5068" t="s">
        <v>81</v>
      </c>
      <c r="BQ5068" t="s">
        <v>224</v>
      </c>
    </row>
    <row r="5069" spans="1:69" x14ac:dyDescent="0.3">
      <c r="A5069">
        <v>634</v>
      </c>
      <c r="B5069" t="s">
        <v>241</v>
      </c>
      <c r="C5069">
        <v>4</v>
      </c>
      <c r="D5069" t="s">
        <v>84</v>
      </c>
      <c r="E5069">
        <v>85</v>
      </c>
      <c r="F5069" t="s">
        <v>3374</v>
      </c>
      <c r="G5069" t="s">
        <v>78</v>
      </c>
      <c r="H5069" t="s">
        <v>78</v>
      </c>
      <c r="I5069">
        <v>610</v>
      </c>
      <c r="J5069" t="s">
        <v>90</v>
      </c>
      <c r="Q5069">
        <v>624</v>
      </c>
      <c r="R5069" t="s">
        <v>78</v>
      </c>
      <c r="S5069" t="s">
        <v>78</v>
      </c>
      <c r="AU5069">
        <v>624</v>
      </c>
      <c r="AV5069" t="s">
        <v>78</v>
      </c>
      <c r="AW5069" t="s">
        <v>78</v>
      </c>
      <c r="AX5069">
        <v>4</v>
      </c>
      <c r="AY5069" t="s">
        <v>3324</v>
      </c>
      <c r="AZ5069" t="s">
        <v>92</v>
      </c>
      <c r="BA5069" t="s">
        <v>92</v>
      </c>
      <c r="BI5069">
        <v>624</v>
      </c>
      <c r="BJ5069" t="s">
        <v>78</v>
      </c>
      <c r="BK5069" t="s">
        <v>78</v>
      </c>
      <c r="BO5069" t="s">
        <v>78</v>
      </c>
      <c r="BP5069" t="s">
        <v>81</v>
      </c>
      <c r="BQ5069" t="s">
        <v>224</v>
      </c>
    </row>
    <row r="5070" spans="1:69" x14ac:dyDescent="0.3">
      <c r="A5070">
        <v>634</v>
      </c>
      <c r="B5070" t="s">
        <v>241</v>
      </c>
      <c r="C5070">
        <v>5</v>
      </c>
      <c r="D5070" t="s">
        <v>85</v>
      </c>
      <c r="E5070">
        <v>85</v>
      </c>
      <c r="F5070" t="s">
        <v>3374</v>
      </c>
      <c r="G5070" t="s">
        <v>78</v>
      </c>
      <c r="H5070" t="s">
        <v>78</v>
      </c>
      <c r="I5070">
        <v>610</v>
      </c>
      <c r="J5070" t="s">
        <v>90</v>
      </c>
      <c r="Q5070">
        <v>624</v>
      </c>
      <c r="R5070" t="s">
        <v>78</v>
      </c>
      <c r="S5070" t="s">
        <v>78</v>
      </c>
      <c r="AU5070">
        <v>624</v>
      </c>
      <c r="AV5070" t="s">
        <v>78</v>
      </c>
      <c r="AW5070" t="s">
        <v>78</v>
      </c>
      <c r="AX5070">
        <v>4</v>
      </c>
      <c r="AY5070" t="s">
        <v>3324</v>
      </c>
      <c r="AZ5070" t="s">
        <v>92</v>
      </c>
      <c r="BA5070" t="s">
        <v>95</v>
      </c>
      <c r="BI5070">
        <v>624</v>
      </c>
      <c r="BJ5070" t="s">
        <v>78</v>
      </c>
      <c r="BK5070" t="s">
        <v>78</v>
      </c>
      <c r="BO5070" t="s">
        <v>78</v>
      </c>
      <c r="BP5070" t="s">
        <v>81</v>
      </c>
      <c r="BQ5070" t="s">
        <v>224</v>
      </c>
    </row>
    <row r="5071" spans="1:69" x14ac:dyDescent="0.3">
      <c r="A5071">
        <v>634</v>
      </c>
      <c r="B5071" t="s">
        <v>241</v>
      </c>
      <c r="C5071">
        <v>6</v>
      </c>
      <c r="D5071" t="s">
        <v>86</v>
      </c>
      <c r="E5071">
        <v>85</v>
      </c>
      <c r="F5071" t="s">
        <v>3374</v>
      </c>
      <c r="G5071" t="s">
        <v>78</v>
      </c>
      <c r="H5071" t="s">
        <v>69</v>
      </c>
      <c r="I5071">
        <v>610</v>
      </c>
      <c r="J5071" t="s">
        <v>90</v>
      </c>
      <c r="Q5071">
        <v>624</v>
      </c>
      <c r="R5071" t="s">
        <v>78</v>
      </c>
      <c r="S5071" t="s">
        <v>69</v>
      </c>
      <c r="AU5071">
        <v>624</v>
      </c>
      <c r="AV5071" t="s">
        <v>78</v>
      </c>
      <c r="AW5071" t="s">
        <v>69</v>
      </c>
      <c r="AX5071">
        <v>4</v>
      </c>
      <c r="AY5071" t="s">
        <v>3324</v>
      </c>
      <c r="AZ5071" t="s">
        <v>92</v>
      </c>
      <c r="BA5071" t="s">
        <v>92</v>
      </c>
      <c r="BI5071">
        <v>624</v>
      </c>
      <c r="BJ5071" t="s">
        <v>78</v>
      </c>
      <c r="BK5071" t="s">
        <v>69</v>
      </c>
      <c r="BO5071" t="s">
        <v>78</v>
      </c>
      <c r="BP5071" t="s">
        <v>81</v>
      </c>
      <c r="BQ5071" t="s">
        <v>224</v>
      </c>
    </row>
    <row r="5072" spans="1:69" x14ac:dyDescent="0.3">
      <c r="A5072">
        <v>634</v>
      </c>
      <c r="B5072" t="s">
        <v>241</v>
      </c>
      <c r="C5072">
        <v>7</v>
      </c>
      <c r="D5072" t="s">
        <v>87</v>
      </c>
      <c r="E5072">
        <v>85</v>
      </c>
      <c r="F5072" t="s">
        <v>3374</v>
      </c>
      <c r="G5072" t="s">
        <v>78</v>
      </c>
      <c r="H5072" t="s">
        <v>69</v>
      </c>
      <c r="I5072">
        <v>610</v>
      </c>
      <c r="J5072" t="s">
        <v>90</v>
      </c>
      <c r="Q5072">
        <v>624</v>
      </c>
      <c r="R5072" t="s">
        <v>78</v>
      </c>
      <c r="S5072" t="s">
        <v>69</v>
      </c>
      <c r="AU5072">
        <v>624</v>
      </c>
      <c r="AV5072" t="s">
        <v>78</v>
      </c>
      <c r="AW5072" t="s">
        <v>69</v>
      </c>
      <c r="AX5072">
        <v>4</v>
      </c>
      <c r="AY5072" t="s">
        <v>3324</v>
      </c>
      <c r="AZ5072" t="s">
        <v>92</v>
      </c>
      <c r="BA5072" t="s">
        <v>92</v>
      </c>
      <c r="BI5072">
        <v>624</v>
      </c>
      <c r="BJ5072" t="s">
        <v>78</v>
      </c>
      <c r="BK5072" t="s">
        <v>69</v>
      </c>
      <c r="BO5072" t="s">
        <v>78</v>
      </c>
      <c r="BP5072" t="s">
        <v>81</v>
      </c>
      <c r="BQ5072" t="s">
        <v>224</v>
      </c>
    </row>
    <row r="5073" spans="1:69" x14ac:dyDescent="0.3">
      <c r="A5073">
        <v>634</v>
      </c>
      <c r="B5073" t="s">
        <v>241</v>
      </c>
      <c r="C5073">
        <v>8</v>
      </c>
      <c r="D5073" t="s">
        <v>88</v>
      </c>
      <c r="E5073">
        <v>85</v>
      </c>
      <c r="F5073" t="s">
        <v>3374</v>
      </c>
      <c r="G5073" t="s">
        <v>78</v>
      </c>
      <c r="H5073" t="s">
        <v>78</v>
      </c>
      <c r="I5073">
        <v>610</v>
      </c>
      <c r="J5073" t="s">
        <v>90</v>
      </c>
      <c r="Q5073">
        <v>624</v>
      </c>
      <c r="R5073" t="s">
        <v>78</v>
      </c>
      <c r="S5073" t="s">
        <v>78</v>
      </c>
      <c r="AU5073">
        <v>624</v>
      </c>
      <c r="AV5073" t="s">
        <v>78</v>
      </c>
      <c r="AW5073" t="s">
        <v>78</v>
      </c>
      <c r="AX5073">
        <v>4</v>
      </c>
      <c r="AY5073" t="s">
        <v>3324</v>
      </c>
      <c r="AZ5073" t="s">
        <v>92</v>
      </c>
      <c r="BA5073" t="s">
        <v>92</v>
      </c>
      <c r="BI5073">
        <v>624</v>
      </c>
      <c r="BJ5073" t="s">
        <v>78</v>
      </c>
      <c r="BK5073" t="s">
        <v>78</v>
      </c>
      <c r="BO5073" t="s">
        <v>78</v>
      </c>
      <c r="BP5073" t="s">
        <v>81</v>
      </c>
      <c r="BQ5073" t="s">
        <v>224</v>
      </c>
    </row>
    <row r="5074" spans="1:69" x14ac:dyDescent="0.3">
      <c r="A5074">
        <v>635</v>
      </c>
      <c r="B5074" t="e">
        <f>-init-(java.awt.Component)</f>
        <v>#NAME?</v>
      </c>
      <c r="C5074">
        <v>1</v>
      </c>
      <c r="D5074" t="s">
        <v>67</v>
      </c>
      <c r="E5074">
        <v>86</v>
      </c>
      <c r="F5074" t="s">
        <v>3398</v>
      </c>
      <c r="G5074" t="s">
        <v>69</v>
      </c>
      <c r="H5074" t="s">
        <v>69</v>
      </c>
      <c r="Q5074">
        <v>691</v>
      </c>
      <c r="R5074" t="s">
        <v>69</v>
      </c>
      <c r="S5074" t="s">
        <v>69</v>
      </c>
      <c r="AU5074">
        <v>691</v>
      </c>
      <c r="AV5074" t="s">
        <v>69</v>
      </c>
      <c r="AW5074" t="s">
        <v>69</v>
      </c>
      <c r="AX5074">
        <v>4</v>
      </c>
      <c r="AY5074">
        <v>624</v>
      </c>
      <c r="AZ5074" t="s">
        <v>69</v>
      </c>
      <c r="BA5074" t="s">
        <v>69</v>
      </c>
      <c r="BI5074">
        <v>691</v>
      </c>
      <c r="BJ5074" t="s">
        <v>69</v>
      </c>
      <c r="BK5074" t="s">
        <v>69</v>
      </c>
      <c r="BL5074" t="s">
        <v>3399</v>
      </c>
      <c r="BM5074" t="s">
        <v>108</v>
      </c>
      <c r="BN5074" t="s">
        <v>69</v>
      </c>
      <c r="BO5074" t="s">
        <v>69</v>
      </c>
      <c r="BP5074" t="s">
        <v>75</v>
      </c>
      <c r="BQ5074" t="s">
        <v>232</v>
      </c>
    </row>
    <row r="5075" spans="1:69" x14ac:dyDescent="0.3">
      <c r="A5075">
        <v>635</v>
      </c>
      <c r="B5075" t="e">
        <f>-init-(java.awt.Component)</f>
        <v>#NAME?</v>
      </c>
      <c r="C5075">
        <v>2</v>
      </c>
      <c r="D5075" t="s">
        <v>77</v>
      </c>
      <c r="E5075">
        <v>86</v>
      </c>
      <c r="F5075" t="s">
        <v>3398</v>
      </c>
      <c r="G5075" t="s">
        <v>78</v>
      </c>
      <c r="H5075" t="s">
        <v>78</v>
      </c>
      <c r="Q5075">
        <v>691</v>
      </c>
      <c r="R5075" t="s">
        <v>78</v>
      </c>
      <c r="S5075" t="s">
        <v>69</v>
      </c>
      <c r="AU5075">
        <v>691</v>
      </c>
      <c r="AV5075" t="s">
        <v>78</v>
      </c>
      <c r="AW5075" t="s">
        <v>69</v>
      </c>
      <c r="AX5075">
        <v>4</v>
      </c>
      <c r="AY5075">
        <v>624</v>
      </c>
      <c r="AZ5075" t="s">
        <v>78</v>
      </c>
      <c r="BA5075" t="s">
        <v>69</v>
      </c>
      <c r="BI5075">
        <v>691</v>
      </c>
      <c r="BJ5075" t="s">
        <v>78</v>
      </c>
      <c r="BK5075" t="s">
        <v>69</v>
      </c>
      <c r="BL5075" t="s">
        <v>3399</v>
      </c>
      <c r="BM5075" t="s">
        <v>119</v>
      </c>
      <c r="BN5075" t="s">
        <v>78</v>
      </c>
      <c r="BO5075" t="s">
        <v>78</v>
      </c>
      <c r="BP5075" t="s">
        <v>81</v>
      </c>
      <c r="BQ5075" t="s">
        <v>223</v>
      </c>
    </row>
    <row r="5076" spans="1:69" x14ac:dyDescent="0.3">
      <c r="A5076">
        <v>635</v>
      </c>
      <c r="B5076" t="e">
        <f>-init-(java.awt.Component)</f>
        <v>#NAME?</v>
      </c>
      <c r="C5076">
        <v>3</v>
      </c>
      <c r="D5076" t="s">
        <v>83</v>
      </c>
      <c r="E5076">
        <v>86</v>
      </c>
      <c r="F5076" t="s">
        <v>3398</v>
      </c>
      <c r="G5076" t="s">
        <v>78</v>
      </c>
      <c r="H5076" t="s">
        <v>78</v>
      </c>
      <c r="Q5076">
        <v>691</v>
      </c>
      <c r="R5076" t="s">
        <v>78</v>
      </c>
      <c r="S5076" t="s">
        <v>78</v>
      </c>
      <c r="AU5076">
        <v>691</v>
      </c>
      <c r="AV5076" t="s">
        <v>78</v>
      </c>
      <c r="AW5076" t="s">
        <v>78</v>
      </c>
      <c r="AX5076">
        <v>4</v>
      </c>
      <c r="AY5076">
        <v>624</v>
      </c>
      <c r="AZ5076" t="s">
        <v>78</v>
      </c>
      <c r="BA5076" t="s">
        <v>78</v>
      </c>
      <c r="BI5076">
        <v>691</v>
      </c>
      <c r="BJ5076" t="s">
        <v>78</v>
      </c>
      <c r="BK5076" t="s">
        <v>78</v>
      </c>
      <c r="BL5076" t="s">
        <v>3399</v>
      </c>
      <c r="BM5076" t="s">
        <v>119</v>
      </c>
      <c r="BN5076" t="s">
        <v>78</v>
      </c>
      <c r="BO5076" t="s">
        <v>78</v>
      </c>
      <c r="BP5076" t="s">
        <v>81</v>
      </c>
      <c r="BQ5076" t="s">
        <v>223</v>
      </c>
    </row>
    <row r="5077" spans="1:69" x14ac:dyDescent="0.3">
      <c r="A5077">
        <v>635</v>
      </c>
      <c r="B5077" t="e">
        <f>-init-(java.awt.Component)</f>
        <v>#NAME?</v>
      </c>
      <c r="C5077">
        <v>4</v>
      </c>
      <c r="D5077" t="s">
        <v>84</v>
      </c>
      <c r="E5077">
        <v>86</v>
      </c>
      <c r="F5077" t="s">
        <v>3398</v>
      </c>
      <c r="G5077" t="s">
        <v>78</v>
      </c>
      <c r="H5077" t="s">
        <v>78</v>
      </c>
      <c r="Q5077">
        <v>691</v>
      </c>
      <c r="R5077" t="s">
        <v>78</v>
      </c>
      <c r="S5077" t="s">
        <v>78</v>
      </c>
      <c r="AU5077">
        <v>691</v>
      </c>
      <c r="AV5077" t="s">
        <v>78</v>
      </c>
      <c r="AW5077" t="s">
        <v>78</v>
      </c>
      <c r="AX5077">
        <v>4</v>
      </c>
      <c r="AY5077">
        <v>624</v>
      </c>
      <c r="AZ5077" t="s">
        <v>78</v>
      </c>
      <c r="BA5077" t="s">
        <v>78</v>
      </c>
      <c r="BI5077">
        <v>691</v>
      </c>
      <c r="BJ5077" t="s">
        <v>78</v>
      </c>
      <c r="BK5077" t="s">
        <v>78</v>
      </c>
      <c r="BL5077" t="s">
        <v>3399</v>
      </c>
      <c r="BM5077" t="s">
        <v>119</v>
      </c>
      <c r="BN5077" t="s">
        <v>78</v>
      </c>
      <c r="BO5077" t="s">
        <v>78</v>
      </c>
      <c r="BP5077" t="s">
        <v>81</v>
      </c>
      <c r="BQ5077" t="s">
        <v>223</v>
      </c>
    </row>
    <row r="5078" spans="1:69" x14ac:dyDescent="0.3">
      <c r="A5078">
        <v>635</v>
      </c>
      <c r="B5078" t="e">
        <f>-init-(java.awt.Component)</f>
        <v>#NAME?</v>
      </c>
      <c r="C5078">
        <v>5</v>
      </c>
      <c r="D5078" t="s">
        <v>85</v>
      </c>
      <c r="E5078">
        <v>86</v>
      </c>
      <c r="F5078" t="s">
        <v>3398</v>
      </c>
      <c r="G5078" t="s">
        <v>78</v>
      </c>
      <c r="H5078" t="s">
        <v>78</v>
      </c>
      <c r="Q5078">
        <v>691</v>
      </c>
      <c r="R5078" t="s">
        <v>78</v>
      </c>
      <c r="S5078" t="s">
        <v>78</v>
      </c>
      <c r="AU5078">
        <v>691</v>
      </c>
      <c r="AV5078" t="s">
        <v>78</v>
      </c>
      <c r="AW5078" t="s">
        <v>78</v>
      </c>
      <c r="AX5078">
        <v>4</v>
      </c>
      <c r="AY5078">
        <v>624</v>
      </c>
      <c r="AZ5078" t="s">
        <v>78</v>
      </c>
      <c r="BA5078" t="s">
        <v>78</v>
      </c>
      <c r="BI5078">
        <v>691</v>
      </c>
      <c r="BJ5078" t="s">
        <v>78</v>
      </c>
      <c r="BK5078" t="s">
        <v>78</v>
      </c>
      <c r="BL5078" t="s">
        <v>3399</v>
      </c>
      <c r="BM5078" t="s">
        <v>119</v>
      </c>
      <c r="BN5078" t="s">
        <v>78</v>
      </c>
      <c r="BO5078" t="s">
        <v>78</v>
      </c>
      <c r="BP5078" t="s">
        <v>81</v>
      </c>
      <c r="BQ5078" t="s">
        <v>223</v>
      </c>
    </row>
    <row r="5079" spans="1:69" x14ac:dyDescent="0.3">
      <c r="A5079">
        <v>635</v>
      </c>
      <c r="B5079" t="e">
        <f>-init-(java.awt.Component)</f>
        <v>#NAME?</v>
      </c>
      <c r="C5079">
        <v>6</v>
      </c>
      <c r="D5079" t="s">
        <v>86</v>
      </c>
      <c r="E5079">
        <v>86</v>
      </c>
      <c r="F5079" t="s">
        <v>3398</v>
      </c>
      <c r="G5079" t="s">
        <v>78</v>
      </c>
      <c r="H5079" t="s">
        <v>78</v>
      </c>
      <c r="Q5079">
        <v>691</v>
      </c>
      <c r="R5079" t="s">
        <v>78</v>
      </c>
      <c r="S5079" t="s">
        <v>69</v>
      </c>
      <c r="AU5079">
        <v>691</v>
      </c>
      <c r="AV5079" t="s">
        <v>78</v>
      </c>
      <c r="AW5079" t="s">
        <v>69</v>
      </c>
      <c r="AX5079">
        <v>4</v>
      </c>
      <c r="AY5079">
        <v>624</v>
      </c>
      <c r="AZ5079" t="s">
        <v>78</v>
      </c>
      <c r="BA5079" t="s">
        <v>69</v>
      </c>
      <c r="BI5079">
        <v>691</v>
      </c>
      <c r="BJ5079" t="s">
        <v>78</v>
      </c>
      <c r="BK5079" t="s">
        <v>69</v>
      </c>
      <c r="BL5079" t="s">
        <v>3399</v>
      </c>
      <c r="BM5079" t="s">
        <v>119</v>
      </c>
      <c r="BN5079" t="s">
        <v>78</v>
      </c>
      <c r="BO5079" t="s">
        <v>78</v>
      </c>
      <c r="BP5079" t="s">
        <v>81</v>
      </c>
      <c r="BQ5079" t="s">
        <v>223</v>
      </c>
    </row>
    <row r="5080" spans="1:69" x14ac:dyDescent="0.3">
      <c r="A5080">
        <v>635</v>
      </c>
      <c r="B5080" t="e">
        <f>-init-(java.awt.Component)</f>
        <v>#NAME?</v>
      </c>
      <c r="C5080">
        <v>7</v>
      </c>
      <c r="D5080" t="s">
        <v>87</v>
      </c>
      <c r="E5080">
        <v>86</v>
      </c>
      <c r="F5080" t="s">
        <v>3398</v>
      </c>
      <c r="G5080" t="s">
        <v>78</v>
      </c>
      <c r="H5080" t="s">
        <v>78</v>
      </c>
      <c r="Q5080">
        <v>691</v>
      </c>
      <c r="R5080" t="s">
        <v>78</v>
      </c>
      <c r="S5080" t="s">
        <v>69</v>
      </c>
      <c r="AU5080">
        <v>691</v>
      </c>
      <c r="AV5080" t="s">
        <v>78</v>
      </c>
      <c r="AW5080" t="s">
        <v>69</v>
      </c>
      <c r="AX5080">
        <v>4</v>
      </c>
      <c r="AY5080">
        <v>624</v>
      </c>
      <c r="AZ5080" t="s">
        <v>78</v>
      </c>
      <c r="BA5080" t="s">
        <v>69</v>
      </c>
      <c r="BI5080">
        <v>691</v>
      </c>
      <c r="BJ5080" t="s">
        <v>78</v>
      </c>
      <c r="BK5080" t="s">
        <v>69</v>
      </c>
      <c r="BL5080" t="s">
        <v>3399</v>
      </c>
      <c r="BM5080" t="s">
        <v>119</v>
      </c>
      <c r="BN5080" t="s">
        <v>78</v>
      </c>
      <c r="BO5080" t="s">
        <v>78</v>
      </c>
      <c r="BP5080" t="s">
        <v>81</v>
      </c>
      <c r="BQ5080" t="s">
        <v>223</v>
      </c>
    </row>
    <row r="5081" spans="1:69" x14ac:dyDescent="0.3">
      <c r="A5081">
        <v>635</v>
      </c>
      <c r="B5081" t="e">
        <f>-init-(java.awt.Component)</f>
        <v>#NAME?</v>
      </c>
      <c r="C5081">
        <v>8</v>
      </c>
      <c r="D5081" t="s">
        <v>88</v>
      </c>
      <c r="E5081">
        <v>86</v>
      </c>
      <c r="F5081" t="s">
        <v>3398</v>
      </c>
      <c r="G5081" t="s">
        <v>78</v>
      </c>
      <c r="H5081" t="s">
        <v>78</v>
      </c>
      <c r="Q5081">
        <v>691</v>
      </c>
      <c r="R5081" t="s">
        <v>78</v>
      </c>
      <c r="S5081" t="s">
        <v>78</v>
      </c>
      <c r="AU5081">
        <v>691</v>
      </c>
      <c r="AV5081" t="s">
        <v>78</v>
      </c>
      <c r="AW5081" t="s">
        <v>78</v>
      </c>
      <c r="AX5081">
        <v>4</v>
      </c>
      <c r="AY5081">
        <v>624</v>
      </c>
      <c r="AZ5081" t="s">
        <v>78</v>
      </c>
      <c r="BA5081" t="s">
        <v>78</v>
      </c>
      <c r="BI5081">
        <v>691</v>
      </c>
      <c r="BJ5081" t="s">
        <v>78</v>
      </c>
      <c r="BK5081" t="s">
        <v>78</v>
      </c>
      <c r="BL5081" t="s">
        <v>3399</v>
      </c>
      <c r="BM5081" t="s">
        <v>119</v>
      </c>
      <c r="BN5081" t="s">
        <v>78</v>
      </c>
      <c r="BO5081" t="s">
        <v>78</v>
      </c>
      <c r="BP5081" t="s">
        <v>81</v>
      </c>
      <c r="BQ5081" t="s">
        <v>223</v>
      </c>
    </row>
    <row r="5082" spans="1:69" x14ac:dyDescent="0.3">
      <c r="A5082">
        <v>636</v>
      </c>
      <c r="B5082" t="e">
        <f>-init-(de.java_chess.javaChess.GameController,de.java_chess.javaChess.renderer2d.PiecesLayer)</f>
        <v>#NAME?</v>
      </c>
      <c r="C5082">
        <v>1</v>
      </c>
      <c r="D5082" t="s">
        <v>67</v>
      </c>
      <c r="E5082">
        <v>87</v>
      </c>
      <c r="F5082" t="s">
        <v>3400</v>
      </c>
      <c r="G5082" t="s">
        <v>69</v>
      </c>
      <c r="H5082" t="s">
        <v>69</v>
      </c>
      <c r="Q5082">
        <v>624</v>
      </c>
      <c r="R5082" t="s">
        <v>69</v>
      </c>
      <c r="S5082" t="s">
        <v>69</v>
      </c>
      <c r="AF5082" t="s">
        <v>3401</v>
      </c>
      <c r="AG5082" t="s">
        <v>108</v>
      </c>
      <c r="AH5082" t="s">
        <v>108</v>
      </c>
      <c r="AU5082">
        <v>624</v>
      </c>
      <c r="AV5082" t="s">
        <v>69</v>
      </c>
      <c r="AW5082" t="s">
        <v>69</v>
      </c>
      <c r="AX5082">
        <v>4</v>
      </c>
      <c r="AY5082" t="s">
        <v>3324</v>
      </c>
      <c r="AZ5082" t="s">
        <v>95</v>
      </c>
      <c r="BA5082" t="s">
        <v>95</v>
      </c>
      <c r="BB5082" t="s">
        <v>3401</v>
      </c>
      <c r="BC5082" t="s">
        <v>108</v>
      </c>
      <c r="BD5082" t="s">
        <v>108</v>
      </c>
      <c r="BE5082" t="s">
        <v>628</v>
      </c>
      <c r="BI5082">
        <v>624</v>
      </c>
      <c r="BJ5082" t="s">
        <v>69</v>
      </c>
      <c r="BK5082" t="s">
        <v>69</v>
      </c>
      <c r="BL5082" t="s">
        <v>3402</v>
      </c>
      <c r="BM5082" t="s">
        <v>108</v>
      </c>
      <c r="BN5082" t="s">
        <v>108</v>
      </c>
      <c r="BO5082" t="s">
        <v>69</v>
      </c>
      <c r="BP5082" t="s">
        <v>75</v>
      </c>
      <c r="BQ5082" t="s">
        <v>76</v>
      </c>
    </row>
    <row r="5083" spans="1:69" x14ac:dyDescent="0.3">
      <c r="A5083">
        <v>636</v>
      </c>
      <c r="B5083" t="e">
        <f>-init-(de.java_chess.javaChess.GameController,de.java_chess.javaChess.renderer2d.PiecesLayer)</f>
        <v>#NAME?</v>
      </c>
      <c r="C5083">
        <v>2</v>
      </c>
      <c r="D5083" t="s">
        <v>77</v>
      </c>
      <c r="E5083">
        <v>87</v>
      </c>
      <c r="F5083" t="s">
        <v>3400</v>
      </c>
      <c r="G5083" t="s">
        <v>78</v>
      </c>
      <c r="H5083" t="s">
        <v>69</v>
      </c>
      <c r="Q5083">
        <v>624</v>
      </c>
      <c r="R5083" t="s">
        <v>78</v>
      </c>
      <c r="S5083" t="s">
        <v>69</v>
      </c>
      <c r="AF5083" t="s">
        <v>3401</v>
      </c>
      <c r="AG5083" t="s">
        <v>108</v>
      </c>
      <c r="AH5083" t="s">
        <v>108</v>
      </c>
      <c r="AU5083">
        <v>624</v>
      </c>
      <c r="AV5083" t="s">
        <v>78</v>
      </c>
      <c r="AW5083" t="s">
        <v>69</v>
      </c>
      <c r="AX5083">
        <v>4</v>
      </c>
      <c r="AY5083" t="s">
        <v>3324</v>
      </c>
      <c r="AZ5083" t="s">
        <v>92</v>
      </c>
      <c r="BA5083" t="s">
        <v>92</v>
      </c>
      <c r="BB5083" t="s">
        <v>3401</v>
      </c>
      <c r="BC5083" t="s">
        <v>108</v>
      </c>
      <c r="BD5083" t="s">
        <v>108</v>
      </c>
      <c r="BE5083" t="s">
        <v>628</v>
      </c>
      <c r="BI5083">
        <v>624</v>
      </c>
      <c r="BJ5083" t="s">
        <v>78</v>
      </c>
      <c r="BK5083" t="s">
        <v>69</v>
      </c>
      <c r="BL5083" t="s">
        <v>3402</v>
      </c>
      <c r="BM5083" t="s">
        <v>108</v>
      </c>
      <c r="BN5083" t="s">
        <v>108</v>
      </c>
      <c r="BO5083" t="s">
        <v>90</v>
      </c>
      <c r="BQ5083" t="s">
        <v>251</v>
      </c>
    </row>
    <row r="5084" spans="1:69" x14ac:dyDescent="0.3">
      <c r="A5084">
        <v>636</v>
      </c>
      <c r="B5084" t="e">
        <f>-init-(de.java_chess.javaChess.GameController,de.java_chess.javaChess.renderer2d.PiecesLayer)</f>
        <v>#NAME?</v>
      </c>
      <c r="C5084">
        <v>3</v>
      </c>
      <c r="D5084" t="s">
        <v>83</v>
      </c>
      <c r="E5084">
        <v>87</v>
      </c>
      <c r="F5084" t="s">
        <v>3400</v>
      </c>
      <c r="G5084" t="s">
        <v>78</v>
      </c>
      <c r="H5084" t="s">
        <v>78</v>
      </c>
      <c r="Q5084">
        <v>624</v>
      </c>
      <c r="R5084" t="s">
        <v>78</v>
      </c>
      <c r="S5084" t="s">
        <v>78</v>
      </c>
      <c r="AF5084" t="s">
        <v>3401</v>
      </c>
      <c r="AG5084" t="s">
        <v>119</v>
      </c>
      <c r="AH5084" t="s">
        <v>119</v>
      </c>
      <c r="AU5084">
        <v>624</v>
      </c>
      <c r="AV5084" t="s">
        <v>78</v>
      </c>
      <c r="AW5084" t="s">
        <v>78</v>
      </c>
      <c r="AX5084">
        <v>4</v>
      </c>
      <c r="AY5084" t="s">
        <v>3324</v>
      </c>
      <c r="AZ5084" t="s">
        <v>92</v>
      </c>
      <c r="BA5084" t="s">
        <v>92</v>
      </c>
      <c r="BB5084" t="s">
        <v>3401</v>
      </c>
      <c r="BC5084" t="s">
        <v>119</v>
      </c>
      <c r="BD5084" t="s">
        <v>119</v>
      </c>
      <c r="BE5084" t="s">
        <v>628</v>
      </c>
      <c r="BI5084">
        <v>624</v>
      </c>
      <c r="BJ5084" t="s">
        <v>78</v>
      </c>
      <c r="BK5084" t="s">
        <v>78</v>
      </c>
      <c r="BL5084" t="s">
        <v>3402</v>
      </c>
      <c r="BM5084" t="s">
        <v>119</v>
      </c>
      <c r="BN5084" t="s">
        <v>119</v>
      </c>
      <c r="BO5084" t="s">
        <v>78</v>
      </c>
      <c r="BP5084" t="s">
        <v>81</v>
      </c>
      <c r="BQ5084" t="s">
        <v>82</v>
      </c>
    </row>
    <row r="5085" spans="1:69" x14ac:dyDescent="0.3">
      <c r="A5085">
        <v>636</v>
      </c>
      <c r="B5085" t="e">
        <f>-init-(de.java_chess.javaChess.GameController,de.java_chess.javaChess.renderer2d.PiecesLayer)</f>
        <v>#NAME?</v>
      </c>
      <c r="C5085">
        <v>4</v>
      </c>
      <c r="D5085" t="s">
        <v>84</v>
      </c>
      <c r="E5085">
        <v>87</v>
      </c>
      <c r="F5085" t="s">
        <v>3400</v>
      </c>
      <c r="G5085" t="s">
        <v>78</v>
      </c>
      <c r="H5085" t="s">
        <v>78</v>
      </c>
      <c r="Q5085">
        <v>624</v>
      </c>
      <c r="R5085" t="s">
        <v>78</v>
      </c>
      <c r="S5085" t="s">
        <v>78</v>
      </c>
      <c r="AF5085" t="s">
        <v>3401</v>
      </c>
      <c r="AG5085" t="s">
        <v>119</v>
      </c>
      <c r="AH5085" t="s">
        <v>119</v>
      </c>
      <c r="AU5085">
        <v>624</v>
      </c>
      <c r="AV5085" t="s">
        <v>78</v>
      </c>
      <c r="AW5085" t="s">
        <v>78</v>
      </c>
      <c r="AX5085">
        <v>4</v>
      </c>
      <c r="AY5085" t="s">
        <v>3324</v>
      </c>
      <c r="AZ5085" t="s">
        <v>92</v>
      </c>
      <c r="BA5085" t="s">
        <v>92</v>
      </c>
      <c r="BB5085" t="s">
        <v>3401</v>
      </c>
      <c r="BC5085" t="s">
        <v>119</v>
      </c>
      <c r="BD5085" t="s">
        <v>119</v>
      </c>
      <c r="BE5085" t="s">
        <v>628</v>
      </c>
      <c r="BI5085">
        <v>624</v>
      </c>
      <c r="BJ5085" t="s">
        <v>78</v>
      </c>
      <c r="BK5085" t="s">
        <v>78</v>
      </c>
      <c r="BL5085" t="s">
        <v>3402</v>
      </c>
      <c r="BM5085" t="s">
        <v>119</v>
      </c>
      <c r="BN5085" t="s">
        <v>119</v>
      </c>
      <c r="BO5085" t="s">
        <v>78</v>
      </c>
      <c r="BP5085" t="s">
        <v>81</v>
      </c>
      <c r="BQ5085" t="s">
        <v>82</v>
      </c>
    </row>
    <row r="5086" spans="1:69" x14ac:dyDescent="0.3">
      <c r="A5086">
        <v>636</v>
      </c>
      <c r="B5086" t="e">
        <f>-init-(de.java_chess.javaChess.GameController,de.java_chess.javaChess.renderer2d.PiecesLayer)</f>
        <v>#NAME?</v>
      </c>
      <c r="C5086">
        <v>5</v>
      </c>
      <c r="D5086" t="s">
        <v>85</v>
      </c>
      <c r="E5086">
        <v>87</v>
      </c>
      <c r="F5086" t="s">
        <v>3400</v>
      </c>
      <c r="G5086" t="s">
        <v>78</v>
      </c>
      <c r="H5086" t="s">
        <v>78</v>
      </c>
      <c r="Q5086">
        <v>624</v>
      </c>
      <c r="R5086" t="s">
        <v>78</v>
      </c>
      <c r="S5086" t="s">
        <v>78</v>
      </c>
      <c r="AF5086" t="s">
        <v>3401</v>
      </c>
      <c r="AG5086" t="s">
        <v>119</v>
      </c>
      <c r="AH5086" t="s">
        <v>119</v>
      </c>
      <c r="AU5086">
        <v>624</v>
      </c>
      <c r="AV5086" t="s">
        <v>78</v>
      </c>
      <c r="AW5086" t="s">
        <v>78</v>
      </c>
      <c r="AX5086">
        <v>4</v>
      </c>
      <c r="AY5086" t="s">
        <v>3324</v>
      </c>
      <c r="AZ5086" t="s">
        <v>92</v>
      </c>
      <c r="BA5086" t="s">
        <v>95</v>
      </c>
      <c r="BB5086" t="s">
        <v>3401</v>
      </c>
      <c r="BC5086" t="s">
        <v>119</v>
      </c>
      <c r="BD5086" t="s">
        <v>119</v>
      </c>
      <c r="BE5086" t="s">
        <v>628</v>
      </c>
      <c r="BI5086">
        <v>624</v>
      </c>
      <c r="BJ5086" t="s">
        <v>78</v>
      </c>
      <c r="BK5086" t="s">
        <v>78</v>
      </c>
      <c r="BL5086" t="s">
        <v>3402</v>
      </c>
      <c r="BM5086" t="s">
        <v>119</v>
      </c>
      <c r="BN5086" t="s">
        <v>119</v>
      </c>
      <c r="BO5086" t="s">
        <v>78</v>
      </c>
      <c r="BP5086" t="s">
        <v>81</v>
      </c>
      <c r="BQ5086" t="s">
        <v>82</v>
      </c>
    </row>
    <row r="5087" spans="1:69" x14ac:dyDescent="0.3">
      <c r="A5087">
        <v>636</v>
      </c>
      <c r="B5087" t="e">
        <f>-init-(de.java_chess.javaChess.GameController,de.java_chess.javaChess.renderer2d.PiecesLayer)</f>
        <v>#NAME?</v>
      </c>
      <c r="C5087">
        <v>6</v>
      </c>
      <c r="D5087" t="s">
        <v>86</v>
      </c>
      <c r="E5087">
        <v>87</v>
      </c>
      <c r="F5087" t="s">
        <v>3400</v>
      </c>
      <c r="G5087" t="s">
        <v>78</v>
      </c>
      <c r="H5087" t="s">
        <v>69</v>
      </c>
      <c r="Q5087">
        <v>624</v>
      </c>
      <c r="R5087" t="s">
        <v>78</v>
      </c>
      <c r="S5087" t="s">
        <v>69</v>
      </c>
      <c r="AF5087" t="s">
        <v>3401</v>
      </c>
      <c r="AG5087" t="s">
        <v>113</v>
      </c>
      <c r="AH5087" t="s">
        <v>108</v>
      </c>
      <c r="AU5087">
        <v>624</v>
      </c>
      <c r="AV5087" t="s">
        <v>78</v>
      </c>
      <c r="AW5087" t="s">
        <v>69</v>
      </c>
      <c r="AX5087">
        <v>4</v>
      </c>
      <c r="AY5087" t="s">
        <v>3324</v>
      </c>
      <c r="AZ5087" t="s">
        <v>92</v>
      </c>
      <c r="BA5087" t="s">
        <v>92</v>
      </c>
      <c r="BB5087" t="s">
        <v>3401</v>
      </c>
      <c r="BC5087" t="s">
        <v>113</v>
      </c>
      <c r="BD5087" t="s">
        <v>108</v>
      </c>
      <c r="BE5087" t="s">
        <v>628</v>
      </c>
      <c r="BI5087">
        <v>624</v>
      </c>
      <c r="BJ5087" t="s">
        <v>78</v>
      </c>
      <c r="BK5087" t="s">
        <v>69</v>
      </c>
      <c r="BL5087" t="s">
        <v>3402</v>
      </c>
      <c r="BM5087" t="s">
        <v>201</v>
      </c>
      <c r="BN5087" t="s">
        <v>108</v>
      </c>
      <c r="BO5087" t="s">
        <v>78</v>
      </c>
      <c r="BP5087" t="s">
        <v>81</v>
      </c>
      <c r="BQ5087" t="s">
        <v>109</v>
      </c>
    </row>
    <row r="5088" spans="1:69" x14ac:dyDescent="0.3">
      <c r="A5088">
        <v>636</v>
      </c>
      <c r="B5088" t="e">
        <f>-init-(de.java_chess.javaChess.GameController,de.java_chess.javaChess.renderer2d.PiecesLayer)</f>
        <v>#NAME?</v>
      </c>
      <c r="C5088">
        <v>7</v>
      </c>
      <c r="D5088" t="s">
        <v>87</v>
      </c>
      <c r="E5088">
        <v>87</v>
      </c>
      <c r="F5088" t="s">
        <v>3400</v>
      </c>
      <c r="G5088" t="s">
        <v>78</v>
      </c>
      <c r="H5088" t="s">
        <v>69</v>
      </c>
      <c r="Q5088">
        <v>624</v>
      </c>
      <c r="R5088" t="s">
        <v>78</v>
      </c>
      <c r="S5088" t="s">
        <v>69</v>
      </c>
      <c r="AF5088" t="s">
        <v>3401</v>
      </c>
      <c r="AG5088" t="s">
        <v>113</v>
      </c>
      <c r="AH5088" t="s">
        <v>108</v>
      </c>
      <c r="AU5088">
        <v>624</v>
      </c>
      <c r="AV5088" t="s">
        <v>78</v>
      </c>
      <c r="AW5088" t="s">
        <v>69</v>
      </c>
      <c r="AX5088">
        <v>4</v>
      </c>
      <c r="AY5088" t="s">
        <v>3324</v>
      </c>
      <c r="AZ5088" t="s">
        <v>92</v>
      </c>
      <c r="BA5088" t="s">
        <v>92</v>
      </c>
      <c r="BB5088" t="s">
        <v>3401</v>
      </c>
      <c r="BC5088" t="s">
        <v>113</v>
      </c>
      <c r="BD5088" t="s">
        <v>108</v>
      </c>
      <c r="BE5088" t="s">
        <v>628</v>
      </c>
      <c r="BI5088">
        <v>624</v>
      </c>
      <c r="BJ5088" t="s">
        <v>78</v>
      </c>
      <c r="BK5088" t="s">
        <v>69</v>
      </c>
      <c r="BL5088" t="s">
        <v>3402</v>
      </c>
      <c r="BM5088" t="s">
        <v>201</v>
      </c>
      <c r="BN5088" t="s">
        <v>108</v>
      </c>
      <c r="BO5088" t="s">
        <v>78</v>
      </c>
      <c r="BP5088" t="s">
        <v>81</v>
      </c>
      <c r="BQ5088" t="s">
        <v>109</v>
      </c>
    </row>
    <row r="5089" spans="1:69" x14ac:dyDescent="0.3">
      <c r="A5089">
        <v>636</v>
      </c>
      <c r="B5089" t="e">
        <f>-init-(de.java_chess.javaChess.GameController,de.java_chess.javaChess.renderer2d.PiecesLayer)</f>
        <v>#NAME?</v>
      </c>
      <c r="C5089">
        <v>8</v>
      </c>
      <c r="D5089" t="s">
        <v>88</v>
      </c>
      <c r="E5089">
        <v>87</v>
      </c>
      <c r="F5089" t="s">
        <v>3400</v>
      </c>
      <c r="G5089" t="s">
        <v>78</v>
      </c>
      <c r="H5089" t="s">
        <v>78</v>
      </c>
      <c r="Q5089">
        <v>624</v>
      </c>
      <c r="R5089" t="s">
        <v>78</v>
      </c>
      <c r="S5089" t="s">
        <v>78</v>
      </c>
      <c r="AF5089" t="s">
        <v>3401</v>
      </c>
      <c r="AG5089" t="s">
        <v>119</v>
      </c>
      <c r="AH5089" t="s">
        <v>119</v>
      </c>
      <c r="AU5089">
        <v>624</v>
      </c>
      <c r="AV5089" t="s">
        <v>78</v>
      </c>
      <c r="AW5089" t="s">
        <v>78</v>
      </c>
      <c r="AX5089">
        <v>4</v>
      </c>
      <c r="AY5089" t="s">
        <v>3324</v>
      </c>
      <c r="AZ5089" t="s">
        <v>92</v>
      </c>
      <c r="BA5089" t="s">
        <v>92</v>
      </c>
      <c r="BB5089" t="s">
        <v>3401</v>
      </c>
      <c r="BC5089" t="s">
        <v>119</v>
      </c>
      <c r="BD5089" t="s">
        <v>119</v>
      </c>
      <c r="BE5089" t="s">
        <v>628</v>
      </c>
      <c r="BI5089">
        <v>624</v>
      </c>
      <c r="BJ5089" t="s">
        <v>78</v>
      </c>
      <c r="BK5089" t="s">
        <v>78</v>
      </c>
      <c r="BL5089" t="s">
        <v>3402</v>
      </c>
      <c r="BM5089" t="s">
        <v>119</v>
      </c>
      <c r="BN5089" t="s">
        <v>119</v>
      </c>
      <c r="BO5089" t="s">
        <v>78</v>
      </c>
      <c r="BP5089" t="s">
        <v>81</v>
      </c>
      <c r="BQ5089" t="s">
        <v>82</v>
      </c>
    </row>
    <row r="5090" spans="1:69" x14ac:dyDescent="0.3">
      <c r="A5090">
        <v>637</v>
      </c>
      <c r="B5090" t="s">
        <v>302</v>
      </c>
      <c r="C5090">
        <v>1</v>
      </c>
      <c r="D5090" t="s">
        <v>67</v>
      </c>
      <c r="E5090">
        <v>87</v>
      </c>
      <c r="F5090" t="s">
        <v>3400</v>
      </c>
      <c r="G5090" t="s">
        <v>69</v>
      </c>
      <c r="H5090" t="s">
        <v>69</v>
      </c>
      <c r="BO5090" t="s">
        <v>90</v>
      </c>
      <c r="BQ5090" t="s">
        <v>320</v>
      </c>
    </row>
    <row r="5091" spans="1:69" x14ac:dyDescent="0.3">
      <c r="A5091">
        <v>637</v>
      </c>
      <c r="B5091" t="s">
        <v>302</v>
      </c>
      <c r="C5091">
        <v>2</v>
      </c>
      <c r="D5091" t="s">
        <v>77</v>
      </c>
      <c r="E5091">
        <v>87</v>
      </c>
      <c r="F5091" t="s">
        <v>3400</v>
      </c>
      <c r="G5091" t="s">
        <v>78</v>
      </c>
      <c r="H5091" t="s">
        <v>69</v>
      </c>
      <c r="BO5091" t="s">
        <v>90</v>
      </c>
      <c r="BQ5091" t="s">
        <v>320</v>
      </c>
    </row>
    <row r="5092" spans="1:69" x14ac:dyDescent="0.3">
      <c r="A5092">
        <v>637</v>
      </c>
      <c r="B5092" t="s">
        <v>302</v>
      </c>
      <c r="C5092">
        <v>3</v>
      </c>
      <c r="D5092" t="s">
        <v>83</v>
      </c>
      <c r="E5092">
        <v>87</v>
      </c>
      <c r="F5092" t="s">
        <v>3400</v>
      </c>
      <c r="G5092" t="s">
        <v>78</v>
      </c>
      <c r="H5092" t="s">
        <v>78</v>
      </c>
      <c r="BO5092" t="s">
        <v>90</v>
      </c>
      <c r="BQ5092" t="s">
        <v>320</v>
      </c>
    </row>
    <row r="5093" spans="1:69" x14ac:dyDescent="0.3">
      <c r="A5093">
        <v>637</v>
      </c>
      <c r="B5093" t="s">
        <v>302</v>
      </c>
      <c r="C5093">
        <v>4</v>
      </c>
      <c r="D5093" t="s">
        <v>84</v>
      </c>
      <c r="E5093">
        <v>87</v>
      </c>
      <c r="F5093" t="s">
        <v>3400</v>
      </c>
      <c r="G5093" t="s">
        <v>78</v>
      </c>
      <c r="H5093" t="s">
        <v>78</v>
      </c>
      <c r="BO5093" t="s">
        <v>90</v>
      </c>
      <c r="BQ5093" t="s">
        <v>320</v>
      </c>
    </row>
    <row r="5094" spans="1:69" x14ac:dyDescent="0.3">
      <c r="A5094">
        <v>637</v>
      </c>
      <c r="B5094" t="s">
        <v>302</v>
      </c>
      <c r="C5094">
        <v>5</v>
      </c>
      <c r="D5094" t="s">
        <v>85</v>
      </c>
      <c r="E5094">
        <v>87</v>
      </c>
      <c r="F5094" t="s">
        <v>3400</v>
      </c>
      <c r="G5094" t="s">
        <v>78</v>
      </c>
      <c r="H5094" t="s">
        <v>78</v>
      </c>
      <c r="BO5094" t="s">
        <v>90</v>
      </c>
      <c r="BQ5094" t="s">
        <v>320</v>
      </c>
    </row>
    <row r="5095" spans="1:69" x14ac:dyDescent="0.3">
      <c r="A5095">
        <v>637</v>
      </c>
      <c r="B5095" t="s">
        <v>302</v>
      </c>
      <c r="C5095">
        <v>6</v>
      </c>
      <c r="D5095" t="s">
        <v>86</v>
      </c>
      <c r="E5095">
        <v>87</v>
      </c>
      <c r="F5095" t="s">
        <v>3400</v>
      </c>
      <c r="G5095" t="s">
        <v>78</v>
      </c>
      <c r="H5095" t="s">
        <v>69</v>
      </c>
      <c r="BO5095" t="s">
        <v>90</v>
      </c>
      <c r="BQ5095" t="s">
        <v>320</v>
      </c>
    </row>
    <row r="5096" spans="1:69" x14ac:dyDescent="0.3">
      <c r="A5096">
        <v>637</v>
      </c>
      <c r="B5096" t="s">
        <v>302</v>
      </c>
      <c r="C5096">
        <v>7</v>
      </c>
      <c r="D5096" t="s">
        <v>87</v>
      </c>
      <c r="E5096">
        <v>87</v>
      </c>
      <c r="F5096" t="s">
        <v>3400</v>
      </c>
      <c r="G5096" t="s">
        <v>78</v>
      </c>
      <c r="H5096" t="s">
        <v>69</v>
      </c>
      <c r="BO5096" t="s">
        <v>90</v>
      </c>
      <c r="BQ5096" t="s">
        <v>320</v>
      </c>
    </row>
    <row r="5097" spans="1:69" x14ac:dyDescent="0.3">
      <c r="A5097">
        <v>637</v>
      </c>
      <c r="B5097" t="s">
        <v>302</v>
      </c>
      <c r="C5097">
        <v>8</v>
      </c>
      <c r="D5097" t="s">
        <v>88</v>
      </c>
      <c r="E5097">
        <v>87</v>
      </c>
      <c r="F5097" t="s">
        <v>3400</v>
      </c>
      <c r="G5097" t="s">
        <v>78</v>
      </c>
      <c r="H5097" t="s">
        <v>78</v>
      </c>
      <c r="BO5097" t="s">
        <v>90</v>
      </c>
      <c r="BQ5097" t="s">
        <v>320</v>
      </c>
    </row>
    <row r="5098" spans="1:69" x14ac:dyDescent="0.3">
      <c r="A5098">
        <v>638</v>
      </c>
      <c r="B5098" t="s">
        <v>3403</v>
      </c>
      <c r="C5098">
        <v>1</v>
      </c>
      <c r="D5098" t="s">
        <v>67</v>
      </c>
      <c r="E5098">
        <v>87</v>
      </c>
      <c r="F5098" t="s">
        <v>3400</v>
      </c>
      <c r="G5098" t="s">
        <v>69</v>
      </c>
      <c r="H5098" t="s">
        <v>69</v>
      </c>
      <c r="BO5098" t="s">
        <v>90</v>
      </c>
      <c r="BQ5098" t="s">
        <v>320</v>
      </c>
    </row>
    <row r="5099" spans="1:69" x14ac:dyDescent="0.3">
      <c r="A5099">
        <v>638</v>
      </c>
      <c r="B5099" t="s">
        <v>3403</v>
      </c>
      <c r="C5099">
        <v>2</v>
      </c>
      <c r="D5099" t="s">
        <v>77</v>
      </c>
      <c r="E5099">
        <v>87</v>
      </c>
      <c r="F5099" t="s">
        <v>3400</v>
      </c>
      <c r="G5099" t="s">
        <v>78</v>
      </c>
      <c r="H5099" t="s">
        <v>69</v>
      </c>
      <c r="BO5099" t="s">
        <v>90</v>
      </c>
      <c r="BQ5099" t="s">
        <v>320</v>
      </c>
    </row>
    <row r="5100" spans="1:69" x14ac:dyDescent="0.3">
      <c r="A5100">
        <v>638</v>
      </c>
      <c r="B5100" t="s">
        <v>3403</v>
      </c>
      <c r="C5100">
        <v>3</v>
      </c>
      <c r="D5100" t="s">
        <v>83</v>
      </c>
      <c r="E5100">
        <v>87</v>
      </c>
      <c r="F5100" t="s">
        <v>3400</v>
      </c>
      <c r="G5100" t="s">
        <v>78</v>
      </c>
      <c r="H5100" t="s">
        <v>78</v>
      </c>
      <c r="BO5100" t="s">
        <v>90</v>
      </c>
      <c r="BQ5100" t="s">
        <v>320</v>
      </c>
    </row>
    <row r="5101" spans="1:69" x14ac:dyDescent="0.3">
      <c r="A5101">
        <v>638</v>
      </c>
      <c r="B5101" t="s">
        <v>3403</v>
      </c>
      <c r="C5101">
        <v>4</v>
      </c>
      <c r="D5101" t="s">
        <v>84</v>
      </c>
      <c r="E5101">
        <v>87</v>
      </c>
      <c r="F5101" t="s">
        <v>3400</v>
      </c>
      <c r="G5101" t="s">
        <v>78</v>
      </c>
      <c r="H5101" t="s">
        <v>78</v>
      </c>
      <c r="BO5101" t="s">
        <v>90</v>
      </c>
      <c r="BQ5101" t="s">
        <v>320</v>
      </c>
    </row>
    <row r="5102" spans="1:69" x14ac:dyDescent="0.3">
      <c r="A5102">
        <v>638</v>
      </c>
      <c r="B5102" t="s">
        <v>3403</v>
      </c>
      <c r="C5102">
        <v>5</v>
      </c>
      <c r="D5102" t="s">
        <v>85</v>
      </c>
      <c r="E5102">
        <v>87</v>
      </c>
      <c r="F5102" t="s">
        <v>3400</v>
      </c>
      <c r="G5102" t="s">
        <v>78</v>
      </c>
      <c r="H5102" t="s">
        <v>78</v>
      </c>
      <c r="BO5102" t="s">
        <v>90</v>
      </c>
      <c r="BQ5102" t="s">
        <v>320</v>
      </c>
    </row>
    <row r="5103" spans="1:69" x14ac:dyDescent="0.3">
      <c r="A5103">
        <v>638</v>
      </c>
      <c r="B5103" t="s">
        <v>3403</v>
      </c>
      <c r="C5103">
        <v>6</v>
      </c>
      <c r="D5103" t="s">
        <v>86</v>
      </c>
      <c r="E5103">
        <v>87</v>
      </c>
      <c r="F5103" t="s">
        <v>3400</v>
      </c>
      <c r="G5103" t="s">
        <v>69</v>
      </c>
      <c r="H5103" t="s">
        <v>69</v>
      </c>
      <c r="BO5103" t="s">
        <v>90</v>
      </c>
      <c r="BQ5103" t="s">
        <v>320</v>
      </c>
    </row>
    <row r="5104" spans="1:69" x14ac:dyDescent="0.3">
      <c r="A5104">
        <v>638</v>
      </c>
      <c r="B5104" t="s">
        <v>3403</v>
      </c>
      <c r="C5104">
        <v>7</v>
      </c>
      <c r="D5104" t="s">
        <v>87</v>
      </c>
      <c r="E5104">
        <v>87</v>
      </c>
      <c r="F5104" t="s">
        <v>3400</v>
      </c>
      <c r="G5104" t="s">
        <v>69</v>
      </c>
      <c r="H5104" t="s">
        <v>69</v>
      </c>
      <c r="BO5104" t="s">
        <v>90</v>
      </c>
      <c r="BQ5104" t="s">
        <v>320</v>
      </c>
    </row>
    <row r="5105" spans="1:69" x14ac:dyDescent="0.3">
      <c r="A5105">
        <v>638</v>
      </c>
      <c r="B5105" t="s">
        <v>3403</v>
      </c>
      <c r="C5105">
        <v>8</v>
      </c>
      <c r="D5105" t="s">
        <v>88</v>
      </c>
      <c r="E5105">
        <v>87</v>
      </c>
      <c r="F5105" t="s">
        <v>3400</v>
      </c>
      <c r="G5105" t="s">
        <v>78</v>
      </c>
      <c r="H5105" t="s">
        <v>78</v>
      </c>
      <c r="BO5105" t="s">
        <v>90</v>
      </c>
      <c r="BQ5105" t="s">
        <v>320</v>
      </c>
    </row>
    <row r="5106" spans="1:69" x14ac:dyDescent="0.3">
      <c r="A5106">
        <v>639</v>
      </c>
      <c r="B5106" t="s">
        <v>3404</v>
      </c>
      <c r="C5106">
        <v>1</v>
      </c>
      <c r="D5106" t="s">
        <v>67</v>
      </c>
      <c r="E5106">
        <v>87</v>
      </c>
      <c r="F5106" t="s">
        <v>3400</v>
      </c>
      <c r="G5106" t="s">
        <v>78</v>
      </c>
      <c r="H5106" t="s">
        <v>69</v>
      </c>
      <c r="Q5106">
        <v>640</v>
      </c>
      <c r="R5106" t="s">
        <v>69</v>
      </c>
      <c r="S5106" t="s">
        <v>69</v>
      </c>
      <c r="AU5106">
        <v>640</v>
      </c>
      <c r="AV5106" t="s">
        <v>69</v>
      </c>
      <c r="AW5106" t="s">
        <v>69</v>
      </c>
      <c r="AX5106">
        <v>4</v>
      </c>
      <c r="BI5106">
        <v>640</v>
      </c>
      <c r="BJ5106" t="s">
        <v>69</v>
      </c>
      <c r="BK5106" t="s">
        <v>69</v>
      </c>
      <c r="BO5106" t="s">
        <v>90</v>
      </c>
      <c r="BQ5106" t="s">
        <v>251</v>
      </c>
    </row>
    <row r="5107" spans="1:69" x14ac:dyDescent="0.3">
      <c r="A5107">
        <v>639</v>
      </c>
      <c r="B5107" t="s">
        <v>3404</v>
      </c>
      <c r="C5107">
        <v>2</v>
      </c>
      <c r="D5107" t="s">
        <v>77</v>
      </c>
      <c r="E5107">
        <v>87</v>
      </c>
      <c r="F5107" t="s">
        <v>3400</v>
      </c>
      <c r="G5107" t="s">
        <v>78</v>
      </c>
      <c r="H5107" t="s">
        <v>69</v>
      </c>
      <c r="Q5107">
        <v>640</v>
      </c>
      <c r="R5107" t="s">
        <v>78</v>
      </c>
      <c r="S5107" t="s">
        <v>69</v>
      </c>
      <c r="AU5107">
        <v>640</v>
      </c>
      <c r="AV5107" t="s">
        <v>78</v>
      </c>
      <c r="AW5107" t="s">
        <v>69</v>
      </c>
      <c r="AX5107">
        <v>4</v>
      </c>
      <c r="BI5107">
        <v>640</v>
      </c>
      <c r="BJ5107" t="s">
        <v>78</v>
      </c>
      <c r="BK5107" t="s">
        <v>69</v>
      </c>
      <c r="BO5107" t="s">
        <v>90</v>
      </c>
      <c r="BQ5107" t="s">
        <v>251</v>
      </c>
    </row>
    <row r="5108" spans="1:69" x14ac:dyDescent="0.3">
      <c r="A5108">
        <v>639</v>
      </c>
      <c r="B5108" t="s">
        <v>3404</v>
      </c>
      <c r="C5108">
        <v>3</v>
      </c>
      <c r="D5108" t="s">
        <v>83</v>
      </c>
      <c r="E5108">
        <v>87</v>
      </c>
      <c r="F5108" t="s">
        <v>3400</v>
      </c>
      <c r="G5108" t="s">
        <v>78</v>
      </c>
      <c r="H5108" t="s">
        <v>78</v>
      </c>
      <c r="Q5108">
        <v>640</v>
      </c>
      <c r="R5108" t="s">
        <v>78</v>
      </c>
      <c r="S5108" t="s">
        <v>78</v>
      </c>
      <c r="AU5108">
        <v>640</v>
      </c>
      <c r="AV5108" t="s">
        <v>78</v>
      </c>
      <c r="AW5108" t="s">
        <v>78</v>
      </c>
      <c r="AX5108">
        <v>4</v>
      </c>
      <c r="BI5108">
        <v>640</v>
      </c>
      <c r="BJ5108" t="s">
        <v>78</v>
      </c>
      <c r="BK5108" t="s">
        <v>78</v>
      </c>
      <c r="BO5108" t="s">
        <v>90</v>
      </c>
      <c r="BQ5108" t="s">
        <v>251</v>
      </c>
    </row>
    <row r="5109" spans="1:69" x14ac:dyDescent="0.3">
      <c r="A5109">
        <v>639</v>
      </c>
      <c r="B5109" t="s">
        <v>3404</v>
      </c>
      <c r="C5109">
        <v>4</v>
      </c>
      <c r="D5109" t="s">
        <v>84</v>
      </c>
      <c r="E5109">
        <v>87</v>
      </c>
      <c r="F5109" t="s">
        <v>3400</v>
      </c>
      <c r="G5109" t="s">
        <v>78</v>
      </c>
      <c r="H5109" t="s">
        <v>78</v>
      </c>
      <c r="Q5109">
        <v>640</v>
      </c>
      <c r="R5109" t="s">
        <v>78</v>
      </c>
      <c r="S5109" t="s">
        <v>78</v>
      </c>
      <c r="AU5109">
        <v>640</v>
      </c>
      <c r="AV5109" t="s">
        <v>78</v>
      </c>
      <c r="AW5109" t="s">
        <v>78</v>
      </c>
      <c r="AX5109">
        <v>4</v>
      </c>
      <c r="BI5109">
        <v>640</v>
      </c>
      <c r="BJ5109" t="s">
        <v>78</v>
      </c>
      <c r="BK5109" t="s">
        <v>78</v>
      </c>
      <c r="BO5109" t="s">
        <v>90</v>
      </c>
      <c r="BQ5109" t="s">
        <v>251</v>
      </c>
    </row>
    <row r="5110" spans="1:69" x14ac:dyDescent="0.3">
      <c r="A5110">
        <v>639</v>
      </c>
      <c r="B5110" t="s">
        <v>3404</v>
      </c>
      <c r="C5110">
        <v>5</v>
      </c>
      <c r="D5110" t="s">
        <v>85</v>
      </c>
      <c r="E5110">
        <v>87</v>
      </c>
      <c r="F5110" t="s">
        <v>3400</v>
      </c>
      <c r="G5110" t="s">
        <v>78</v>
      </c>
      <c r="H5110" t="s">
        <v>78</v>
      </c>
      <c r="Q5110">
        <v>640</v>
      </c>
      <c r="R5110" t="s">
        <v>78</v>
      </c>
      <c r="S5110" t="s">
        <v>78</v>
      </c>
      <c r="AU5110">
        <v>640</v>
      </c>
      <c r="AV5110" t="s">
        <v>78</v>
      </c>
      <c r="AW5110" t="s">
        <v>78</v>
      </c>
      <c r="AX5110">
        <v>4</v>
      </c>
      <c r="BI5110">
        <v>640</v>
      </c>
      <c r="BJ5110" t="s">
        <v>78</v>
      </c>
      <c r="BK5110" t="s">
        <v>78</v>
      </c>
      <c r="BO5110" t="s">
        <v>90</v>
      </c>
      <c r="BQ5110" t="s">
        <v>251</v>
      </c>
    </row>
    <row r="5111" spans="1:69" x14ac:dyDescent="0.3">
      <c r="A5111">
        <v>639</v>
      </c>
      <c r="B5111" t="s">
        <v>3404</v>
      </c>
      <c r="C5111">
        <v>6</v>
      </c>
      <c r="D5111" t="s">
        <v>86</v>
      </c>
      <c r="E5111">
        <v>87</v>
      </c>
      <c r="F5111" t="s">
        <v>3400</v>
      </c>
      <c r="G5111" t="s">
        <v>69</v>
      </c>
      <c r="H5111" t="s">
        <v>69</v>
      </c>
      <c r="Q5111">
        <v>640</v>
      </c>
      <c r="R5111" t="s">
        <v>78</v>
      </c>
      <c r="S5111" t="s">
        <v>69</v>
      </c>
      <c r="AU5111">
        <v>640</v>
      </c>
      <c r="AV5111" t="s">
        <v>78</v>
      </c>
      <c r="AW5111" t="s">
        <v>69</v>
      </c>
      <c r="AX5111">
        <v>4</v>
      </c>
      <c r="BI5111">
        <v>640</v>
      </c>
      <c r="BJ5111" t="s">
        <v>78</v>
      </c>
      <c r="BK5111" t="s">
        <v>69</v>
      </c>
      <c r="BO5111" t="s">
        <v>90</v>
      </c>
      <c r="BQ5111" t="s">
        <v>251</v>
      </c>
    </row>
    <row r="5112" spans="1:69" x14ac:dyDescent="0.3">
      <c r="A5112">
        <v>639</v>
      </c>
      <c r="B5112" t="s">
        <v>3404</v>
      </c>
      <c r="C5112">
        <v>7</v>
      </c>
      <c r="D5112" t="s">
        <v>87</v>
      </c>
      <c r="E5112">
        <v>87</v>
      </c>
      <c r="F5112" t="s">
        <v>3400</v>
      </c>
      <c r="G5112" t="s">
        <v>69</v>
      </c>
      <c r="H5112" t="s">
        <v>69</v>
      </c>
      <c r="Q5112">
        <v>640</v>
      </c>
      <c r="R5112" t="s">
        <v>78</v>
      </c>
      <c r="S5112" t="s">
        <v>69</v>
      </c>
      <c r="AU5112">
        <v>640</v>
      </c>
      <c r="AV5112" t="s">
        <v>78</v>
      </c>
      <c r="AW5112" t="s">
        <v>69</v>
      </c>
      <c r="AX5112">
        <v>4</v>
      </c>
      <c r="BI5112">
        <v>640</v>
      </c>
      <c r="BJ5112" t="s">
        <v>78</v>
      </c>
      <c r="BK5112" t="s">
        <v>69</v>
      </c>
      <c r="BO5112" t="s">
        <v>90</v>
      </c>
      <c r="BQ5112" t="s">
        <v>251</v>
      </c>
    </row>
    <row r="5113" spans="1:69" x14ac:dyDescent="0.3">
      <c r="A5113">
        <v>639</v>
      </c>
      <c r="B5113" t="s">
        <v>3404</v>
      </c>
      <c r="C5113">
        <v>8</v>
      </c>
      <c r="D5113" t="s">
        <v>88</v>
      </c>
      <c r="E5113">
        <v>87</v>
      </c>
      <c r="F5113" t="s">
        <v>3400</v>
      </c>
      <c r="G5113" t="s">
        <v>78</v>
      </c>
      <c r="H5113" t="s">
        <v>78</v>
      </c>
      <c r="Q5113">
        <v>640</v>
      </c>
      <c r="R5113" t="s">
        <v>78</v>
      </c>
      <c r="S5113" t="s">
        <v>78</v>
      </c>
      <c r="AU5113">
        <v>640</v>
      </c>
      <c r="AV5113" t="s">
        <v>78</v>
      </c>
      <c r="AW5113" t="s">
        <v>78</v>
      </c>
      <c r="AX5113">
        <v>4</v>
      </c>
      <c r="BI5113">
        <v>640</v>
      </c>
      <c r="BJ5113" t="s">
        <v>78</v>
      </c>
      <c r="BK5113" t="s">
        <v>78</v>
      </c>
      <c r="BO5113" t="s">
        <v>90</v>
      </c>
      <c r="BQ5113" t="s">
        <v>251</v>
      </c>
    </row>
    <row r="5114" spans="1:69" x14ac:dyDescent="0.3">
      <c r="A5114">
        <v>640</v>
      </c>
      <c r="B5114" t="s">
        <v>3364</v>
      </c>
      <c r="C5114">
        <v>1</v>
      </c>
      <c r="D5114" t="s">
        <v>67</v>
      </c>
      <c r="E5114">
        <v>87</v>
      </c>
      <c r="F5114" t="s">
        <v>3400</v>
      </c>
      <c r="G5114" t="s">
        <v>69</v>
      </c>
      <c r="H5114" t="s">
        <v>69</v>
      </c>
      <c r="AF5114">
        <v>639</v>
      </c>
      <c r="AG5114" t="s">
        <v>78</v>
      </c>
      <c r="AH5114" t="s">
        <v>69</v>
      </c>
      <c r="BB5114">
        <v>639</v>
      </c>
      <c r="BC5114" t="s">
        <v>78</v>
      </c>
      <c r="BD5114" t="s">
        <v>69</v>
      </c>
      <c r="BE5114">
        <v>4</v>
      </c>
      <c r="BI5114" t="s">
        <v>3405</v>
      </c>
      <c r="BJ5114" t="s">
        <v>3406</v>
      </c>
      <c r="BK5114" t="s">
        <v>1037</v>
      </c>
      <c r="BL5114">
        <v>639</v>
      </c>
      <c r="BM5114" t="s">
        <v>78</v>
      </c>
      <c r="BN5114" t="s">
        <v>69</v>
      </c>
      <c r="BO5114" t="s">
        <v>90</v>
      </c>
      <c r="BQ5114" t="s">
        <v>251</v>
      </c>
    </row>
    <row r="5115" spans="1:69" x14ac:dyDescent="0.3">
      <c r="A5115">
        <v>640</v>
      </c>
      <c r="B5115" t="s">
        <v>3364</v>
      </c>
      <c r="C5115">
        <v>2</v>
      </c>
      <c r="D5115" t="s">
        <v>77</v>
      </c>
      <c r="E5115">
        <v>87</v>
      </c>
      <c r="F5115" t="s">
        <v>3400</v>
      </c>
      <c r="G5115" t="s">
        <v>78</v>
      </c>
      <c r="H5115" t="s">
        <v>69</v>
      </c>
      <c r="AF5115">
        <v>639</v>
      </c>
      <c r="AG5115" t="s">
        <v>78</v>
      </c>
      <c r="AH5115" t="s">
        <v>69</v>
      </c>
      <c r="BB5115">
        <v>639</v>
      </c>
      <c r="BC5115" t="s">
        <v>78</v>
      </c>
      <c r="BD5115" t="s">
        <v>69</v>
      </c>
      <c r="BE5115">
        <v>4</v>
      </c>
      <c r="BI5115" t="s">
        <v>3405</v>
      </c>
      <c r="BJ5115" t="s">
        <v>455</v>
      </c>
      <c r="BK5115" t="s">
        <v>118</v>
      </c>
      <c r="BL5115">
        <v>639</v>
      </c>
      <c r="BM5115" t="s">
        <v>78</v>
      </c>
      <c r="BN5115" t="s">
        <v>69</v>
      </c>
      <c r="BO5115" t="s">
        <v>90</v>
      </c>
      <c r="BQ5115" t="s">
        <v>251</v>
      </c>
    </row>
    <row r="5116" spans="1:69" x14ac:dyDescent="0.3">
      <c r="A5116">
        <v>640</v>
      </c>
      <c r="B5116" t="s">
        <v>3364</v>
      </c>
      <c r="C5116">
        <v>3</v>
      </c>
      <c r="D5116" t="s">
        <v>83</v>
      </c>
      <c r="E5116">
        <v>87</v>
      </c>
      <c r="F5116" t="s">
        <v>3400</v>
      </c>
      <c r="G5116" t="s">
        <v>78</v>
      </c>
      <c r="H5116" t="s">
        <v>78</v>
      </c>
      <c r="AF5116">
        <v>639</v>
      </c>
      <c r="AG5116" t="s">
        <v>78</v>
      </c>
      <c r="AH5116" t="s">
        <v>78</v>
      </c>
      <c r="BB5116">
        <v>639</v>
      </c>
      <c r="BC5116" t="s">
        <v>78</v>
      </c>
      <c r="BD5116" t="s">
        <v>78</v>
      </c>
      <c r="BE5116">
        <v>4</v>
      </c>
      <c r="BI5116" t="s">
        <v>3405</v>
      </c>
      <c r="BJ5116" t="s">
        <v>455</v>
      </c>
      <c r="BK5116" t="s">
        <v>118</v>
      </c>
      <c r="BL5116">
        <v>639</v>
      </c>
      <c r="BM5116" t="s">
        <v>78</v>
      </c>
      <c r="BN5116" t="s">
        <v>78</v>
      </c>
      <c r="BO5116" t="s">
        <v>90</v>
      </c>
      <c r="BQ5116" t="s">
        <v>251</v>
      </c>
    </row>
    <row r="5117" spans="1:69" x14ac:dyDescent="0.3">
      <c r="A5117">
        <v>640</v>
      </c>
      <c r="B5117" t="s">
        <v>3364</v>
      </c>
      <c r="C5117">
        <v>4</v>
      </c>
      <c r="D5117" t="s">
        <v>84</v>
      </c>
      <c r="E5117">
        <v>87</v>
      </c>
      <c r="F5117" t="s">
        <v>3400</v>
      </c>
      <c r="G5117" t="s">
        <v>78</v>
      </c>
      <c r="H5117" t="s">
        <v>78</v>
      </c>
      <c r="AF5117">
        <v>639</v>
      </c>
      <c r="AG5117" t="s">
        <v>78</v>
      </c>
      <c r="AH5117" t="s">
        <v>78</v>
      </c>
      <c r="BB5117">
        <v>639</v>
      </c>
      <c r="BC5117" t="s">
        <v>78</v>
      </c>
      <c r="BD5117" t="s">
        <v>78</v>
      </c>
      <c r="BE5117">
        <v>4</v>
      </c>
      <c r="BI5117" t="s">
        <v>3405</v>
      </c>
      <c r="BJ5117" t="s">
        <v>451</v>
      </c>
      <c r="BK5117" t="s">
        <v>1281</v>
      </c>
      <c r="BL5117">
        <v>639</v>
      </c>
      <c r="BM5117" t="s">
        <v>78</v>
      </c>
      <c r="BN5117" t="s">
        <v>78</v>
      </c>
      <c r="BO5117" t="s">
        <v>90</v>
      </c>
      <c r="BQ5117" t="s">
        <v>251</v>
      </c>
    </row>
    <row r="5118" spans="1:69" x14ac:dyDescent="0.3">
      <c r="A5118">
        <v>640</v>
      </c>
      <c r="B5118" t="s">
        <v>3364</v>
      </c>
      <c r="C5118">
        <v>5</v>
      </c>
      <c r="D5118" t="s">
        <v>85</v>
      </c>
      <c r="E5118">
        <v>87</v>
      </c>
      <c r="F5118" t="s">
        <v>3400</v>
      </c>
      <c r="G5118" t="s">
        <v>78</v>
      </c>
      <c r="H5118" t="s">
        <v>78</v>
      </c>
      <c r="AF5118">
        <v>639</v>
      </c>
      <c r="AG5118" t="s">
        <v>78</v>
      </c>
      <c r="AH5118" t="s">
        <v>78</v>
      </c>
      <c r="BB5118">
        <v>639</v>
      </c>
      <c r="BC5118" t="s">
        <v>78</v>
      </c>
      <c r="BD5118" t="s">
        <v>78</v>
      </c>
      <c r="BE5118">
        <v>4</v>
      </c>
      <c r="BI5118" t="s">
        <v>3405</v>
      </c>
      <c r="BJ5118" t="s">
        <v>455</v>
      </c>
      <c r="BK5118" t="s">
        <v>118</v>
      </c>
      <c r="BL5118">
        <v>639</v>
      </c>
      <c r="BM5118" t="s">
        <v>78</v>
      </c>
      <c r="BN5118" t="s">
        <v>78</v>
      </c>
      <c r="BO5118" t="s">
        <v>90</v>
      </c>
      <c r="BQ5118" t="s">
        <v>251</v>
      </c>
    </row>
    <row r="5119" spans="1:69" x14ac:dyDescent="0.3">
      <c r="A5119">
        <v>640</v>
      </c>
      <c r="B5119" t="s">
        <v>3364</v>
      </c>
      <c r="C5119">
        <v>6</v>
      </c>
      <c r="D5119" t="s">
        <v>86</v>
      </c>
      <c r="E5119">
        <v>87</v>
      </c>
      <c r="F5119" t="s">
        <v>3400</v>
      </c>
      <c r="G5119" t="s">
        <v>78</v>
      </c>
      <c r="H5119" t="s">
        <v>69</v>
      </c>
      <c r="AF5119">
        <v>639</v>
      </c>
      <c r="AG5119" t="s">
        <v>69</v>
      </c>
      <c r="AH5119" t="s">
        <v>69</v>
      </c>
      <c r="BB5119">
        <v>639</v>
      </c>
      <c r="BC5119" t="s">
        <v>69</v>
      </c>
      <c r="BD5119" t="s">
        <v>69</v>
      </c>
      <c r="BE5119">
        <v>4</v>
      </c>
      <c r="BI5119" t="s">
        <v>3405</v>
      </c>
      <c r="BJ5119" t="s">
        <v>3407</v>
      </c>
      <c r="BK5119" t="s">
        <v>3408</v>
      </c>
      <c r="BL5119">
        <v>639</v>
      </c>
      <c r="BM5119" t="s">
        <v>69</v>
      </c>
      <c r="BN5119" t="s">
        <v>69</v>
      </c>
      <c r="BO5119" t="s">
        <v>90</v>
      </c>
      <c r="BQ5119" t="s">
        <v>251</v>
      </c>
    </row>
    <row r="5120" spans="1:69" x14ac:dyDescent="0.3">
      <c r="A5120">
        <v>640</v>
      </c>
      <c r="B5120" t="s">
        <v>3364</v>
      </c>
      <c r="C5120">
        <v>7</v>
      </c>
      <c r="D5120" t="s">
        <v>87</v>
      </c>
      <c r="E5120">
        <v>87</v>
      </c>
      <c r="F5120" t="s">
        <v>3400</v>
      </c>
      <c r="G5120" t="s">
        <v>78</v>
      </c>
      <c r="H5120" t="s">
        <v>69</v>
      </c>
      <c r="AF5120">
        <v>639</v>
      </c>
      <c r="AG5120" t="s">
        <v>69</v>
      </c>
      <c r="AH5120" t="s">
        <v>69</v>
      </c>
      <c r="BB5120">
        <v>639</v>
      </c>
      <c r="BC5120" t="s">
        <v>69</v>
      </c>
      <c r="BD5120" t="s">
        <v>69</v>
      </c>
      <c r="BE5120">
        <v>4</v>
      </c>
      <c r="BI5120" t="s">
        <v>3405</v>
      </c>
      <c r="BJ5120" t="s">
        <v>3407</v>
      </c>
      <c r="BK5120" t="s">
        <v>3408</v>
      </c>
      <c r="BL5120">
        <v>639</v>
      </c>
      <c r="BM5120" t="s">
        <v>69</v>
      </c>
      <c r="BN5120" t="s">
        <v>69</v>
      </c>
      <c r="BO5120" t="s">
        <v>90</v>
      </c>
      <c r="BQ5120" t="s">
        <v>251</v>
      </c>
    </row>
    <row r="5121" spans="1:69" x14ac:dyDescent="0.3">
      <c r="A5121">
        <v>640</v>
      </c>
      <c r="B5121" t="s">
        <v>3364</v>
      </c>
      <c r="C5121">
        <v>8</v>
      </c>
      <c r="D5121" t="s">
        <v>88</v>
      </c>
      <c r="E5121">
        <v>87</v>
      </c>
      <c r="F5121" t="s">
        <v>3400</v>
      </c>
      <c r="G5121" t="s">
        <v>78</v>
      </c>
      <c r="H5121" t="s">
        <v>78</v>
      </c>
      <c r="AF5121">
        <v>639</v>
      </c>
      <c r="AG5121" t="s">
        <v>78</v>
      </c>
      <c r="AH5121" t="s">
        <v>78</v>
      </c>
      <c r="BB5121">
        <v>639</v>
      </c>
      <c r="BC5121" t="s">
        <v>78</v>
      </c>
      <c r="BD5121" t="s">
        <v>78</v>
      </c>
      <c r="BE5121">
        <v>4</v>
      </c>
      <c r="BI5121" t="s">
        <v>3405</v>
      </c>
      <c r="BJ5121" t="s">
        <v>455</v>
      </c>
      <c r="BK5121" t="s">
        <v>118</v>
      </c>
      <c r="BL5121">
        <v>639</v>
      </c>
      <c r="BM5121" t="s">
        <v>78</v>
      </c>
      <c r="BN5121" t="s">
        <v>78</v>
      </c>
      <c r="BO5121" t="s">
        <v>90</v>
      </c>
      <c r="BQ5121" t="s">
        <v>251</v>
      </c>
    </row>
    <row r="5122" spans="1:69" x14ac:dyDescent="0.3">
      <c r="A5122">
        <v>641</v>
      </c>
      <c r="B5122" t="s">
        <v>3409</v>
      </c>
      <c r="C5122">
        <v>1</v>
      </c>
      <c r="D5122" t="s">
        <v>67</v>
      </c>
      <c r="E5122">
        <v>87</v>
      </c>
      <c r="F5122" t="s">
        <v>3400</v>
      </c>
      <c r="G5122" t="s">
        <v>69</v>
      </c>
      <c r="H5122" t="s">
        <v>69</v>
      </c>
      <c r="Q5122">
        <v>636</v>
      </c>
      <c r="R5122" t="s">
        <v>69</v>
      </c>
      <c r="S5122" t="s">
        <v>69</v>
      </c>
      <c r="AU5122">
        <v>636</v>
      </c>
      <c r="AV5122" t="s">
        <v>69</v>
      </c>
      <c r="AW5122" t="s">
        <v>69</v>
      </c>
      <c r="AX5122">
        <v>4</v>
      </c>
      <c r="AY5122">
        <v>624</v>
      </c>
      <c r="AZ5122" t="s">
        <v>69</v>
      </c>
      <c r="BA5122" t="s">
        <v>69</v>
      </c>
      <c r="BI5122">
        <v>636</v>
      </c>
      <c r="BJ5122" t="s">
        <v>69</v>
      </c>
      <c r="BK5122" t="s">
        <v>69</v>
      </c>
      <c r="BO5122" t="s">
        <v>69</v>
      </c>
      <c r="BP5122" t="s">
        <v>75</v>
      </c>
      <c r="BQ5122" t="s">
        <v>232</v>
      </c>
    </row>
    <row r="5123" spans="1:69" x14ac:dyDescent="0.3">
      <c r="A5123">
        <v>641</v>
      </c>
      <c r="B5123" t="s">
        <v>3409</v>
      </c>
      <c r="C5123">
        <v>2</v>
      </c>
      <c r="D5123" t="s">
        <v>77</v>
      </c>
      <c r="E5123">
        <v>87</v>
      </c>
      <c r="F5123" t="s">
        <v>3400</v>
      </c>
      <c r="G5123" t="s">
        <v>69</v>
      </c>
      <c r="H5123" t="s">
        <v>69</v>
      </c>
      <c r="Q5123">
        <v>636</v>
      </c>
      <c r="R5123" t="s">
        <v>78</v>
      </c>
      <c r="S5123" t="s">
        <v>69</v>
      </c>
      <c r="AU5123">
        <v>636</v>
      </c>
      <c r="AV5123" t="s">
        <v>78</v>
      </c>
      <c r="AW5123" t="s">
        <v>69</v>
      </c>
      <c r="AX5123">
        <v>4</v>
      </c>
      <c r="AY5123">
        <v>624</v>
      </c>
      <c r="AZ5123" t="s">
        <v>78</v>
      </c>
      <c r="BA5123" t="s">
        <v>69</v>
      </c>
      <c r="BI5123">
        <v>636</v>
      </c>
      <c r="BJ5123" t="s">
        <v>78</v>
      </c>
      <c r="BK5123" t="s">
        <v>69</v>
      </c>
      <c r="BO5123" t="s">
        <v>78</v>
      </c>
      <c r="BP5123" t="s">
        <v>165</v>
      </c>
      <c r="BQ5123" t="s">
        <v>223</v>
      </c>
    </row>
    <row r="5124" spans="1:69" x14ac:dyDescent="0.3">
      <c r="A5124">
        <v>641</v>
      </c>
      <c r="B5124" t="s">
        <v>3409</v>
      </c>
      <c r="C5124">
        <v>3</v>
      </c>
      <c r="D5124" t="s">
        <v>83</v>
      </c>
      <c r="E5124">
        <v>87</v>
      </c>
      <c r="F5124" t="s">
        <v>3400</v>
      </c>
      <c r="G5124" t="s">
        <v>78</v>
      </c>
      <c r="H5124" t="s">
        <v>78</v>
      </c>
      <c r="Q5124">
        <v>636</v>
      </c>
      <c r="R5124" t="s">
        <v>78</v>
      </c>
      <c r="S5124" t="s">
        <v>78</v>
      </c>
      <c r="AU5124">
        <v>636</v>
      </c>
      <c r="AV5124" t="s">
        <v>78</v>
      </c>
      <c r="AW5124" t="s">
        <v>78</v>
      </c>
      <c r="AX5124">
        <v>4</v>
      </c>
      <c r="AY5124">
        <v>624</v>
      </c>
      <c r="AZ5124" t="s">
        <v>78</v>
      </c>
      <c r="BA5124" t="s">
        <v>78</v>
      </c>
      <c r="BI5124">
        <v>636</v>
      </c>
      <c r="BJ5124" t="s">
        <v>78</v>
      </c>
      <c r="BK5124" t="s">
        <v>78</v>
      </c>
      <c r="BO5124" t="s">
        <v>78</v>
      </c>
      <c r="BP5124" t="s">
        <v>81</v>
      </c>
      <c r="BQ5124" t="s">
        <v>223</v>
      </c>
    </row>
    <row r="5125" spans="1:69" x14ac:dyDescent="0.3">
      <c r="A5125">
        <v>641</v>
      </c>
      <c r="B5125" t="s">
        <v>3409</v>
      </c>
      <c r="C5125">
        <v>4</v>
      </c>
      <c r="D5125" t="s">
        <v>84</v>
      </c>
      <c r="E5125">
        <v>87</v>
      </c>
      <c r="F5125" t="s">
        <v>3400</v>
      </c>
      <c r="G5125" t="s">
        <v>78</v>
      </c>
      <c r="H5125" t="s">
        <v>78</v>
      </c>
      <c r="Q5125">
        <v>636</v>
      </c>
      <c r="R5125" t="s">
        <v>78</v>
      </c>
      <c r="S5125" t="s">
        <v>78</v>
      </c>
      <c r="AU5125">
        <v>636</v>
      </c>
      <c r="AV5125" t="s">
        <v>78</v>
      </c>
      <c r="AW5125" t="s">
        <v>78</v>
      </c>
      <c r="AX5125">
        <v>4</v>
      </c>
      <c r="AY5125">
        <v>624</v>
      </c>
      <c r="AZ5125" t="s">
        <v>78</v>
      </c>
      <c r="BA5125" t="s">
        <v>78</v>
      </c>
      <c r="BI5125">
        <v>636</v>
      </c>
      <c r="BJ5125" t="s">
        <v>78</v>
      </c>
      <c r="BK5125" t="s">
        <v>78</v>
      </c>
      <c r="BO5125" t="s">
        <v>78</v>
      </c>
      <c r="BP5125" t="s">
        <v>81</v>
      </c>
      <c r="BQ5125" t="s">
        <v>223</v>
      </c>
    </row>
    <row r="5126" spans="1:69" x14ac:dyDescent="0.3">
      <c r="A5126">
        <v>641</v>
      </c>
      <c r="B5126" t="s">
        <v>3409</v>
      </c>
      <c r="C5126">
        <v>5</v>
      </c>
      <c r="D5126" t="s">
        <v>85</v>
      </c>
      <c r="E5126">
        <v>87</v>
      </c>
      <c r="F5126" t="s">
        <v>3400</v>
      </c>
      <c r="G5126" t="s">
        <v>78</v>
      </c>
      <c r="H5126" t="s">
        <v>78</v>
      </c>
      <c r="Q5126">
        <v>636</v>
      </c>
      <c r="R5126" t="s">
        <v>78</v>
      </c>
      <c r="S5126" t="s">
        <v>78</v>
      </c>
      <c r="AU5126">
        <v>636</v>
      </c>
      <c r="AV5126" t="s">
        <v>78</v>
      </c>
      <c r="AW5126" t="s">
        <v>78</v>
      </c>
      <c r="AX5126">
        <v>4</v>
      </c>
      <c r="AY5126">
        <v>624</v>
      </c>
      <c r="AZ5126" t="s">
        <v>78</v>
      </c>
      <c r="BA5126" t="s">
        <v>78</v>
      </c>
      <c r="BI5126">
        <v>636</v>
      </c>
      <c r="BJ5126" t="s">
        <v>78</v>
      </c>
      <c r="BK5126" t="s">
        <v>78</v>
      </c>
      <c r="BO5126" t="s">
        <v>78</v>
      </c>
      <c r="BP5126" t="s">
        <v>81</v>
      </c>
      <c r="BQ5126" t="s">
        <v>223</v>
      </c>
    </row>
    <row r="5127" spans="1:69" x14ac:dyDescent="0.3">
      <c r="A5127">
        <v>641</v>
      </c>
      <c r="B5127" t="s">
        <v>3409</v>
      </c>
      <c r="C5127">
        <v>6</v>
      </c>
      <c r="D5127" t="s">
        <v>86</v>
      </c>
      <c r="E5127">
        <v>87</v>
      </c>
      <c r="F5127" t="s">
        <v>3400</v>
      </c>
      <c r="G5127" t="s">
        <v>78</v>
      </c>
      <c r="H5127" t="s">
        <v>69</v>
      </c>
      <c r="Q5127">
        <v>636</v>
      </c>
      <c r="R5127" t="s">
        <v>78</v>
      </c>
      <c r="S5127" t="s">
        <v>69</v>
      </c>
      <c r="AU5127">
        <v>636</v>
      </c>
      <c r="AV5127" t="s">
        <v>78</v>
      </c>
      <c r="AW5127" t="s">
        <v>69</v>
      </c>
      <c r="AX5127">
        <v>4</v>
      </c>
      <c r="AY5127">
        <v>624</v>
      </c>
      <c r="AZ5127" t="s">
        <v>78</v>
      </c>
      <c r="BA5127" t="s">
        <v>69</v>
      </c>
      <c r="BI5127">
        <v>636</v>
      </c>
      <c r="BJ5127" t="s">
        <v>78</v>
      </c>
      <c r="BK5127" t="s">
        <v>69</v>
      </c>
      <c r="BO5127" t="s">
        <v>78</v>
      </c>
      <c r="BP5127" t="s">
        <v>81</v>
      </c>
      <c r="BQ5127" t="s">
        <v>223</v>
      </c>
    </row>
    <row r="5128" spans="1:69" x14ac:dyDescent="0.3">
      <c r="A5128">
        <v>641</v>
      </c>
      <c r="B5128" t="s">
        <v>3409</v>
      </c>
      <c r="C5128">
        <v>7</v>
      </c>
      <c r="D5128" t="s">
        <v>87</v>
      </c>
      <c r="E5128">
        <v>87</v>
      </c>
      <c r="F5128" t="s">
        <v>3400</v>
      </c>
      <c r="G5128" t="s">
        <v>78</v>
      </c>
      <c r="H5128" t="s">
        <v>69</v>
      </c>
      <c r="Q5128">
        <v>636</v>
      </c>
      <c r="R5128" t="s">
        <v>78</v>
      </c>
      <c r="S5128" t="s">
        <v>69</v>
      </c>
      <c r="AU5128">
        <v>636</v>
      </c>
      <c r="AV5128" t="s">
        <v>78</v>
      </c>
      <c r="AW5128" t="s">
        <v>69</v>
      </c>
      <c r="AX5128">
        <v>4</v>
      </c>
      <c r="AY5128">
        <v>624</v>
      </c>
      <c r="AZ5128" t="s">
        <v>78</v>
      </c>
      <c r="BA5128" t="s">
        <v>69</v>
      </c>
      <c r="BI5128">
        <v>636</v>
      </c>
      <c r="BJ5128" t="s">
        <v>78</v>
      </c>
      <c r="BK5128" t="s">
        <v>69</v>
      </c>
      <c r="BO5128" t="s">
        <v>78</v>
      </c>
      <c r="BP5128" t="s">
        <v>81</v>
      </c>
      <c r="BQ5128" t="s">
        <v>223</v>
      </c>
    </row>
    <row r="5129" spans="1:69" x14ac:dyDescent="0.3">
      <c r="A5129">
        <v>641</v>
      </c>
      <c r="B5129" t="s">
        <v>3409</v>
      </c>
      <c r="C5129">
        <v>8</v>
      </c>
      <c r="D5129" t="s">
        <v>88</v>
      </c>
      <c r="E5129">
        <v>87</v>
      </c>
      <c r="F5129" t="s">
        <v>3400</v>
      </c>
      <c r="G5129" t="s">
        <v>78</v>
      </c>
      <c r="H5129" t="s">
        <v>78</v>
      </c>
      <c r="Q5129">
        <v>636</v>
      </c>
      <c r="R5129" t="s">
        <v>78</v>
      </c>
      <c r="S5129" t="s">
        <v>78</v>
      </c>
      <c r="AU5129">
        <v>636</v>
      </c>
      <c r="AV5129" t="s">
        <v>78</v>
      </c>
      <c r="AW5129" t="s">
        <v>78</v>
      </c>
      <c r="AX5129">
        <v>4</v>
      </c>
      <c r="AY5129">
        <v>624</v>
      </c>
      <c r="AZ5129" t="s">
        <v>78</v>
      </c>
      <c r="BA5129" t="s">
        <v>78</v>
      </c>
      <c r="BI5129">
        <v>636</v>
      </c>
      <c r="BJ5129" t="s">
        <v>78</v>
      </c>
      <c r="BK5129" t="s">
        <v>78</v>
      </c>
      <c r="BO5129" t="s">
        <v>78</v>
      </c>
      <c r="BP5129" t="s">
        <v>81</v>
      </c>
      <c r="BQ5129" t="s">
        <v>223</v>
      </c>
    </row>
    <row r="5130" spans="1:69" x14ac:dyDescent="0.3">
      <c r="A5130">
        <v>642</v>
      </c>
      <c r="B5130" t="s">
        <v>302</v>
      </c>
      <c r="C5130">
        <v>1</v>
      </c>
      <c r="D5130" t="s">
        <v>67</v>
      </c>
      <c r="E5130">
        <v>88</v>
      </c>
      <c r="F5130" t="s">
        <v>3410</v>
      </c>
      <c r="G5130" t="s">
        <v>90</v>
      </c>
      <c r="H5130" t="s">
        <v>90</v>
      </c>
      <c r="BO5130" t="s">
        <v>90</v>
      </c>
      <c r="BP5130" t="s">
        <v>93</v>
      </c>
      <c r="BQ5130" t="s">
        <v>320</v>
      </c>
    </row>
    <row r="5131" spans="1:69" x14ac:dyDescent="0.3">
      <c r="A5131">
        <v>642</v>
      </c>
      <c r="B5131" t="s">
        <v>302</v>
      </c>
      <c r="C5131">
        <v>2</v>
      </c>
      <c r="D5131" t="s">
        <v>77</v>
      </c>
      <c r="E5131">
        <v>88</v>
      </c>
      <c r="F5131" t="s">
        <v>3410</v>
      </c>
      <c r="G5131" t="s">
        <v>90</v>
      </c>
      <c r="H5131" t="s">
        <v>90</v>
      </c>
      <c r="BO5131" t="s">
        <v>90</v>
      </c>
      <c r="BP5131" t="s">
        <v>93</v>
      </c>
      <c r="BQ5131" t="s">
        <v>320</v>
      </c>
    </row>
    <row r="5132" spans="1:69" x14ac:dyDescent="0.3">
      <c r="A5132">
        <v>642</v>
      </c>
      <c r="B5132" t="s">
        <v>302</v>
      </c>
      <c r="C5132">
        <v>3</v>
      </c>
      <c r="D5132" t="s">
        <v>83</v>
      </c>
      <c r="E5132">
        <v>88</v>
      </c>
      <c r="F5132" t="s">
        <v>3410</v>
      </c>
      <c r="G5132" t="s">
        <v>90</v>
      </c>
      <c r="H5132" t="s">
        <v>90</v>
      </c>
      <c r="BO5132" t="s">
        <v>90</v>
      </c>
      <c r="BP5132" t="s">
        <v>93</v>
      </c>
      <c r="BQ5132" t="s">
        <v>320</v>
      </c>
    </row>
    <row r="5133" spans="1:69" x14ac:dyDescent="0.3">
      <c r="A5133">
        <v>642</v>
      </c>
      <c r="B5133" t="s">
        <v>302</v>
      </c>
      <c r="C5133">
        <v>4</v>
      </c>
      <c r="D5133" t="s">
        <v>84</v>
      </c>
      <c r="E5133">
        <v>88</v>
      </c>
      <c r="F5133" t="s">
        <v>3410</v>
      </c>
      <c r="G5133" t="s">
        <v>90</v>
      </c>
      <c r="H5133" t="s">
        <v>90</v>
      </c>
      <c r="BO5133" t="s">
        <v>90</v>
      </c>
      <c r="BP5133" t="s">
        <v>93</v>
      </c>
      <c r="BQ5133" t="s">
        <v>320</v>
      </c>
    </row>
    <row r="5134" spans="1:69" x14ac:dyDescent="0.3">
      <c r="A5134">
        <v>642</v>
      </c>
      <c r="B5134" t="s">
        <v>302</v>
      </c>
      <c r="C5134">
        <v>5</v>
      </c>
      <c r="D5134" t="s">
        <v>85</v>
      </c>
      <c r="E5134">
        <v>88</v>
      </c>
      <c r="F5134" t="s">
        <v>3410</v>
      </c>
      <c r="G5134" t="s">
        <v>90</v>
      </c>
      <c r="H5134" t="s">
        <v>90</v>
      </c>
      <c r="BO5134" t="s">
        <v>90</v>
      </c>
      <c r="BP5134" t="s">
        <v>93</v>
      </c>
      <c r="BQ5134" t="s">
        <v>320</v>
      </c>
    </row>
    <row r="5135" spans="1:69" x14ac:dyDescent="0.3">
      <c r="A5135">
        <v>642</v>
      </c>
      <c r="B5135" t="s">
        <v>302</v>
      </c>
      <c r="C5135">
        <v>6</v>
      </c>
      <c r="D5135" t="s">
        <v>86</v>
      </c>
      <c r="E5135">
        <v>88</v>
      </c>
      <c r="F5135" t="s">
        <v>3410</v>
      </c>
      <c r="G5135" t="s">
        <v>90</v>
      </c>
      <c r="H5135" t="s">
        <v>90</v>
      </c>
      <c r="BO5135" t="s">
        <v>90</v>
      </c>
      <c r="BP5135" t="s">
        <v>93</v>
      </c>
      <c r="BQ5135" t="s">
        <v>320</v>
      </c>
    </row>
    <row r="5136" spans="1:69" x14ac:dyDescent="0.3">
      <c r="A5136">
        <v>642</v>
      </c>
      <c r="B5136" t="s">
        <v>302</v>
      </c>
      <c r="C5136">
        <v>7</v>
      </c>
      <c r="D5136" t="s">
        <v>87</v>
      </c>
      <c r="E5136">
        <v>88</v>
      </c>
      <c r="F5136" t="s">
        <v>3410</v>
      </c>
      <c r="G5136" t="s">
        <v>90</v>
      </c>
      <c r="H5136" t="s">
        <v>90</v>
      </c>
      <c r="BO5136" t="s">
        <v>90</v>
      </c>
      <c r="BP5136" t="s">
        <v>93</v>
      </c>
      <c r="BQ5136" t="s">
        <v>320</v>
      </c>
    </row>
    <row r="5137" spans="1:69" x14ac:dyDescent="0.3">
      <c r="A5137">
        <v>642</v>
      </c>
      <c r="B5137" t="s">
        <v>302</v>
      </c>
      <c r="C5137">
        <v>8</v>
      </c>
      <c r="D5137" t="s">
        <v>88</v>
      </c>
      <c r="E5137">
        <v>88</v>
      </c>
      <c r="F5137" t="s">
        <v>3410</v>
      </c>
      <c r="G5137" t="s">
        <v>90</v>
      </c>
      <c r="H5137" t="s">
        <v>90</v>
      </c>
      <c r="BO5137" t="s">
        <v>90</v>
      </c>
      <c r="BP5137" t="s">
        <v>93</v>
      </c>
      <c r="BQ5137" t="s">
        <v>320</v>
      </c>
    </row>
    <row r="5138" spans="1:69" x14ac:dyDescent="0.3">
      <c r="A5138">
        <v>643</v>
      </c>
      <c r="B5138" t="s">
        <v>3411</v>
      </c>
      <c r="C5138">
        <v>1</v>
      </c>
      <c r="D5138" t="s">
        <v>67</v>
      </c>
      <c r="E5138">
        <v>88</v>
      </c>
      <c r="F5138" t="s">
        <v>3410</v>
      </c>
      <c r="G5138" t="s">
        <v>90</v>
      </c>
      <c r="H5138" t="s">
        <v>90</v>
      </c>
      <c r="BO5138" t="s">
        <v>90</v>
      </c>
      <c r="BP5138" t="s">
        <v>93</v>
      </c>
      <c r="BQ5138" t="s">
        <v>320</v>
      </c>
    </row>
    <row r="5139" spans="1:69" x14ac:dyDescent="0.3">
      <c r="A5139">
        <v>643</v>
      </c>
      <c r="B5139" t="s">
        <v>3411</v>
      </c>
      <c r="C5139">
        <v>2</v>
      </c>
      <c r="D5139" t="s">
        <v>77</v>
      </c>
      <c r="E5139">
        <v>88</v>
      </c>
      <c r="F5139" t="s">
        <v>3410</v>
      </c>
      <c r="G5139" t="s">
        <v>90</v>
      </c>
      <c r="H5139" t="s">
        <v>90</v>
      </c>
      <c r="BO5139" t="s">
        <v>90</v>
      </c>
      <c r="BP5139" t="s">
        <v>93</v>
      </c>
      <c r="BQ5139" t="s">
        <v>320</v>
      </c>
    </row>
    <row r="5140" spans="1:69" x14ac:dyDescent="0.3">
      <c r="A5140">
        <v>643</v>
      </c>
      <c r="B5140" t="s">
        <v>3411</v>
      </c>
      <c r="C5140">
        <v>3</v>
      </c>
      <c r="D5140" t="s">
        <v>83</v>
      </c>
      <c r="E5140">
        <v>88</v>
      </c>
      <c r="F5140" t="s">
        <v>3410</v>
      </c>
      <c r="G5140" t="s">
        <v>90</v>
      </c>
      <c r="H5140" t="s">
        <v>90</v>
      </c>
      <c r="BO5140" t="s">
        <v>90</v>
      </c>
      <c r="BP5140" t="s">
        <v>93</v>
      </c>
      <c r="BQ5140" t="s">
        <v>320</v>
      </c>
    </row>
    <row r="5141" spans="1:69" x14ac:dyDescent="0.3">
      <c r="A5141">
        <v>643</v>
      </c>
      <c r="B5141" t="s">
        <v>3411</v>
      </c>
      <c r="C5141">
        <v>4</v>
      </c>
      <c r="D5141" t="s">
        <v>84</v>
      </c>
      <c r="E5141">
        <v>88</v>
      </c>
      <c r="F5141" t="s">
        <v>3410</v>
      </c>
      <c r="G5141" t="s">
        <v>90</v>
      </c>
      <c r="H5141" t="s">
        <v>90</v>
      </c>
      <c r="BO5141" t="s">
        <v>90</v>
      </c>
      <c r="BP5141" t="s">
        <v>93</v>
      </c>
      <c r="BQ5141" t="s">
        <v>320</v>
      </c>
    </row>
    <row r="5142" spans="1:69" x14ac:dyDescent="0.3">
      <c r="A5142">
        <v>643</v>
      </c>
      <c r="B5142" t="s">
        <v>3411</v>
      </c>
      <c r="C5142">
        <v>5</v>
      </c>
      <c r="D5142" t="s">
        <v>85</v>
      </c>
      <c r="E5142">
        <v>88</v>
      </c>
      <c r="F5142" t="s">
        <v>3410</v>
      </c>
      <c r="G5142" t="s">
        <v>90</v>
      </c>
      <c r="H5142" t="s">
        <v>90</v>
      </c>
      <c r="BO5142" t="s">
        <v>90</v>
      </c>
      <c r="BP5142" t="s">
        <v>93</v>
      </c>
      <c r="BQ5142" t="s">
        <v>320</v>
      </c>
    </row>
    <row r="5143" spans="1:69" x14ac:dyDescent="0.3">
      <c r="A5143">
        <v>643</v>
      </c>
      <c r="B5143" t="s">
        <v>3411</v>
      </c>
      <c r="C5143">
        <v>6</v>
      </c>
      <c r="D5143" t="s">
        <v>86</v>
      </c>
      <c r="E5143">
        <v>88</v>
      </c>
      <c r="F5143" t="s">
        <v>3410</v>
      </c>
      <c r="G5143" t="s">
        <v>90</v>
      </c>
      <c r="H5143" t="s">
        <v>90</v>
      </c>
      <c r="BO5143" t="s">
        <v>90</v>
      </c>
      <c r="BP5143" t="s">
        <v>93</v>
      </c>
      <c r="BQ5143" t="s">
        <v>320</v>
      </c>
    </row>
    <row r="5144" spans="1:69" x14ac:dyDescent="0.3">
      <c r="A5144">
        <v>643</v>
      </c>
      <c r="B5144" t="s">
        <v>3411</v>
      </c>
      <c r="C5144">
        <v>7</v>
      </c>
      <c r="D5144" t="s">
        <v>87</v>
      </c>
      <c r="E5144">
        <v>88</v>
      </c>
      <c r="F5144" t="s">
        <v>3410</v>
      </c>
      <c r="G5144" t="s">
        <v>90</v>
      </c>
      <c r="H5144" t="s">
        <v>90</v>
      </c>
      <c r="BO5144" t="s">
        <v>90</v>
      </c>
      <c r="BP5144" t="s">
        <v>93</v>
      </c>
      <c r="BQ5144" t="s">
        <v>320</v>
      </c>
    </row>
    <row r="5145" spans="1:69" x14ac:dyDescent="0.3">
      <c r="A5145">
        <v>643</v>
      </c>
      <c r="B5145" t="s">
        <v>3411</v>
      </c>
      <c r="C5145">
        <v>8</v>
      </c>
      <c r="D5145" t="s">
        <v>88</v>
      </c>
      <c r="E5145">
        <v>88</v>
      </c>
      <c r="F5145" t="s">
        <v>3410</v>
      </c>
      <c r="G5145" t="s">
        <v>90</v>
      </c>
      <c r="H5145" t="s">
        <v>90</v>
      </c>
      <c r="BO5145" t="s">
        <v>90</v>
      </c>
      <c r="BP5145" t="s">
        <v>93</v>
      </c>
      <c r="BQ5145" t="s">
        <v>320</v>
      </c>
    </row>
    <row r="5146" spans="1:69" x14ac:dyDescent="0.3">
      <c r="A5146">
        <v>644</v>
      </c>
      <c r="B5146" t="s">
        <v>3412</v>
      </c>
      <c r="C5146">
        <v>1</v>
      </c>
      <c r="D5146" t="s">
        <v>67</v>
      </c>
      <c r="E5146">
        <v>88</v>
      </c>
      <c r="F5146" t="s">
        <v>3410</v>
      </c>
      <c r="G5146" t="s">
        <v>90</v>
      </c>
      <c r="H5146" t="s">
        <v>90</v>
      </c>
      <c r="BO5146" t="s">
        <v>90</v>
      </c>
      <c r="BP5146" t="s">
        <v>93</v>
      </c>
      <c r="BQ5146" t="s">
        <v>320</v>
      </c>
    </row>
    <row r="5147" spans="1:69" x14ac:dyDescent="0.3">
      <c r="A5147">
        <v>644</v>
      </c>
      <c r="B5147" t="s">
        <v>3412</v>
      </c>
      <c r="C5147">
        <v>2</v>
      </c>
      <c r="D5147" t="s">
        <v>77</v>
      </c>
      <c r="E5147">
        <v>88</v>
      </c>
      <c r="F5147" t="s">
        <v>3410</v>
      </c>
      <c r="G5147" t="s">
        <v>90</v>
      </c>
      <c r="H5147" t="s">
        <v>90</v>
      </c>
      <c r="BO5147" t="s">
        <v>90</v>
      </c>
      <c r="BP5147" t="s">
        <v>93</v>
      </c>
      <c r="BQ5147" t="s">
        <v>320</v>
      </c>
    </row>
    <row r="5148" spans="1:69" x14ac:dyDescent="0.3">
      <c r="A5148">
        <v>644</v>
      </c>
      <c r="B5148" t="s">
        <v>3412</v>
      </c>
      <c r="C5148">
        <v>3</v>
      </c>
      <c r="D5148" t="s">
        <v>83</v>
      </c>
      <c r="E5148">
        <v>88</v>
      </c>
      <c r="F5148" t="s">
        <v>3410</v>
      </c>
      <c r="G5148" t="s">
        <v>90</v>
      </c>
      <c r="H5148" t="s">
        <v>90</v>
      </c>
      <c r="BO5148" t="s">
        <v>90</v>
      </c>
      <c r="BP5148" t="s">
        <v>93</v>
      </c>
      <c r="BQ5148" t="s">
        <v>320</v>
      </c>
    </row>
    <row r="5149" spans="1:69" x14ac:dyDescent="0.3">
      <c r="A5149">
        <v>644</v>
      </c>
      <c r="B5149" t="s">
        <v>3412</v>
      </c>
      <c r="C5149">
        <v>4</v>
      </c>
      <c r="D5149" t="s">
        <v>84</v>
      </c>
      <c r="E5149">
        <v>88</v>
      </c>
      <c r="F5149" t="s">
        <v>3410</v>
      </c>
      <c r="G5149" t="s">
        <v>90</v>
      </c>
      <c r="H5149" t="s">
        <v>90</v>
      </c>
      <c r="BO5149" t="s">
        <v>90</v>
      </c>
      <c r="BP5149" t="s">
        <v>93</v>
      </c>
      <c r="BQ5149" t="s">
        <v>320</v>
      </c>
    </row>
    <row r="5150" spans="1:69" x14ac:dyDescent="0.3">
      <c r="A5150">
        <v>644</v>
      </c>
      <c r="B5150" t="s">
        <v>3412</v>
      </c>
      <c r="C5150">
        <v>5</v>
      </c>
      <c r="D5150" t="s">
        <v>85</v>
      </c>
      <c r="E5150">
        <v>88</v>
      </c>
      <c r="F5150" t="s">
        <v>3410</v>
      </c>
      <c r="G5150" t="s">
        <v>90</v>
      </c>
      <c r="H5150" t="s">
        <v>90</v>
      </c>
      <c r="BO5150" t="s">
        <v>90</v>
      </c>
      <c r="BP5150" t="s">
        <v>93</v>
      </c>
      <c r="BQ5150" t="s">
        <v>320</v>
      </c>
    </row>
    <row r="5151" spans="1:69" x14ac:dyDescent="0.3">
      <c r="A5151">
        <v>644</v>
      </c>
      <c r="B5151" t="s">
        <v>3412</v>
      </c>
      <c r="C5151">
        <v>6</v>
      </c>
      <c r="D5151" t="s">
        <v>86</v>
      </c>
      <c r="E5151">
        <v>88</v>
      </c>
      <c r="F5151" t="s">
        <v>3410</v>
      </c>
      <c r="G5151" t="s">
        <v>90</v>
      </c>
      <c r="H5151" t="s">
        <v>90</v>
      </c>
      <c r="BO5151" t="s">
        <v>90</v>
      </c>
      <c r="BP5151" t="s">
        <v>93</v>
      </c>
      <c r="BQ5151" t="s">
        <v>320</v>
      </c>
    </row>
    <row r="5152" spans="1:69" x14ac:dyDescent="0.3">
      <c r="A5152">
        <v>644</v>
      </c>
      <c r="B5152" t="s">
        <v>3412</v>
      </c>
      <c r="C5152">
        <v>7</v>
      </c>
      <c r="D5152" t="s">
        <v>87</v>
      </c>
      <c r="E5152">
        <v>88</v>
      </c>
      <c r="F5152" t="s">
        <v>3410</v>
      </c>
      <c r="G5152" t="s">
        <v>90</v>
      </c>
      <c r="H5152" t="s">
        <v>90</v>
      </c>
      <c r="BO5152" t="s">
        <v>90</v>
      </c>
      <c r="BP5152" t="s">
        <v>93</v>
      </c>
      <c r="BQ5152" t="s">
        <v>320</v>
      </c>
    </row>
    <row r="5153" spans="1:69" x14ac:dyDescent="0.3">
      <c r="A5153">
        <v>644</v>
      </c>
      <c r="B5153" t="s">
        <v>3412</v>
      </c>
      <c r="C5153">
        <v>8</v>
      </c>
      <c r="D5153" t="s">
        <v>88</v>
      </c>
      <c r="E5153">
        <v>88</v>
      </c>
      <c r="F5153" t="s">
        <v>3410</v>
      </c>
      <c r="G5153" t="s">
        <v>90</v>
      </c>
      <c r="H5153" t="s">
        <v>90</v>
      </c>
      <c r="BO5153" t="s">
        <v>90</v>
      </c>
      <c r="BP5153" t="s">
        <v>93</v>
      </c>
      <c r="BQ5153" t="s">
        <v>320</v>
      </c>
    </row>
    <row r="5154" spans="1:69" x14ac:dyDescent="0.3">
      <c r="A5154">
        <v>645</v>
      </c>
      <c r="B5154" t="s">
        <v>3413</v>
      </c>
      <c r="C5154">
        <v>1</v>
      </c>
      <c r="D5154" t="s">
        <v>67</v>
      </c>
      <c r="E5154">
        <v>88</v>
      </c>
      <c r="F5154" t="s">
        <v>3410</v>
      </c>
      <c r="G5154" t="s">
        <v>90</v>
      </c>
      <c r="H5154" t="s">
        <v>90</v>
      </c>
      <c r="Q5154" t="s">
        <v>3414</v>
      </c>
      <c r="R5154" t="s">
        <v>428</v>
      </c>
      <c r="S5154" t="s">
        <v>90</v>
      </c>
      <c r="AU5154" t="s">
        <v>3414</v>
      </c>
      <c r="AV5154" t="s">
        <v>428</v>
      </c>
      <c r="AW5154" t="s">
        <v>90</v>
      </c>
      <c r="AX5154">
        <v>0</v>
      </c>
      <c r="BO5154" t="s">
        <v>90</v>
      </c>
      <c r="BP5154" t="s">
        <v>93</v>
      </c>
      <c r="BQ5154" t="s">
        <v>94</v>
      </c>
    </row>
    <row r="5155" spans="1:69" x14ac:dyDescent="0.3">
      <c r="A5155">
        <v>645</v>
      </c>
      <c r="B5155" t="s">
        <v>3413</v>
      </c>
      <c r="C5155">
        <v>2</v>
      </c>
      <c r="D5155" t="s">
        <v>77</v>
      </c>
      <c r="E5155">
        <v>88</v>
      </c>
      <c r="F5155" t="s">
        <v>3410</v>
      </c>
      <c r="G5155" t="s">
        <v>90</v>
      </c>
      <c r="H5155" t="s">
        <v>90</v>
      </c>
      <c r="Q5155" t="s">
        <v>3414</v>
      </c>
      <c r="R5155" t="s">
        <v>428</v>
      </c>
      <c r="S5155" t="s">
        <v>90</v>
      </c>
      <c r="AU5155" t="s">
        <v>3414</v>
      </c>
      <c r="AV5155" t="s">
        <v>428</v>
      </c>
      <c r="AW5155" t="s">
        <v>90</v>
      </c>
      <c r="AX5155">
        <v>0</v>
      </c>
      <c r="BO5155" t="s">
        <v>90</v>
      </c>
      <c r="BP5155" t="s">
        <v>93</v>
      </c>
      <c r="BQ5155" t="s">
        <v>94</v>
      </c>
    </row>
    <row r="5156" spans="1:69" x14ac:dyDescent="0.3">
      <c r="A5156">
        <v>645</v>
      </c>
      <c r="B5156" t="s">
        <v>3413</v>
      </c>
      <c r="C5156">
        <v>3</v>
      </c>
      <c r="D5156" t="s">
        <v>83</v>
      </c>
      <c r="E5156">
        <v>88</v>
      </c>
      <c r="F5156" t="s">
        <v>3410</v>
      </c>
      <c r="G5156" t="s">
        <v>90</v>
      </c>
      <c r="H5156" t="s">
        <v>90</v>
      </c>
      <c r="Q5156" t="s">
        <v>3414</v>
      </c>
      <c r="R5156" t="s">
        <v>428</v>
      </c>
      <c r="S5156" t="s">
        <v>90</v>
      </c>
      <c r="AU5156" t="s">
        <v>3414</v>
      </c>
      <c r="AV5156" t="s">
        <v>428</v>
      </c>
      <c r="AW5156" t="s">
        <v>90</v>
      </c>
      <c r="AX5156">
        <v>0</v>
      </c>
      <c r="BO5156" t="s">
        <v>90</v>
      </c>
      <c r="BP5156" t="s">
        <v>93</v>
      </c>
      <c r="BQ5156" t="s">
        <v>94</v>
      </c>
    </row>
    <row r="5157" spans="1:69" x14ac:dyDescent="0.3">
      <c r="A5157">
        <v>645</v>
      </c>
      <c r="B5157" t="s">
        <v>3413</v>
      </c>
      <c r="C5157">
        <v>4</v>
      </c>
      <c r="D5157" t="s">
        <v>84</v>
      </c>
      <c r="E5157">
        <v>88</v>
      </c>
      <c r="F5157" t="s">
        <v>3410</v>
      </c>
      <c r="G5157" t="s">
        <v>90</v>
      </c>
      <c r="H5157" t="s">
        <v>90</v>
      </c>
      <c r="Q5157" t="s">
        <v>3414</v>
      </c>
      <c r="R5157" t="s">
        <v>428</v>
      </c>
      <c r="S5157" t="s">
        <v>90</v>
      </c>
      <c r="AU5157" t="s">
        <v>3414</v>
      </c>
      <c r="AV5157" t="s">
        <v>428</v>
      </c>
      <c r="AW5157" t="s">
        <v>90</v>
      </c>
      <c r="AX5157">
        <v>0</v>
      </c>
      <c r="BO5157" t="s">
        <v>90</v>
      </c>
      <c r="BP5157" t="s">
        <v>93</v>
      </c>
      <c r="BQ5157" t="s">
        <v>94</v>
      </c>
    </row>
    <row r="5158" spans="1:69" x14ac:dyDescent="0.3">
      <c r="A5158">
        <v>645</v>
      </c>
      <c r="B5158" t="s">
        <v>3413</v>
      </c>
      <c r="C5158">
        <v>5</v>
      </c>
      <c r="D5158" t="s">
        <v>85</v>
      </c>
      <c r="E5158">
        <v>88</v>
      </c>
      <c r="F5158" t="s">
        <v>3410</v>
      </c>
      <c r="G5158" t="s">
        <v>90</v>
      </c>
      <c r="H5158" t="s">
        <v>90</v>
      </c>
      <c r="Q5158" t="s">
        <v>3414</v>
      </c>
      <c r="R5158" t="s">
        <v>428</v>
      </c>
      <c r="S5158" t="s">
        <v>90</v>
      </c>
      <c r="AU5158" t="s">
        <v>3414</v>
      </c>
      <c r="AV5158" t="s">
        <v>428</v>
      </c>
      <c r="AW5158" t="s">
        <v>90</v>
      </c>
      <c r="AX5158">
        <v>0</v>
      </c>
      <c r="BO5158" t="s">
        <v>90</v>
      </c>
      <c r="BP5158" t="s">
        <v>93</v>
      </c>
      <c r="BQ5158" t="s">
        <v>94</v>
      </c>
    </row>
    <row r="5159" spans="1:69" x14ac:dyDescent="0.3">
      <c r="A5159">
        <v>645</v>
      </c>
      <c r="B5159" t="s">
        <v>3413</v>
      </c>
      <c r="C5159">
        <v>6</v>
      </c>
      <c r="D5159" t="s">
        <v>86</v>
      </c>
      <c r="E5159">
        <v>88</v>
      </c>
      <c r="F5159" t="s">
        <v>3410</v>
      </c>
      <c r="G5159" t="s">
        <v>90</v>
      </c>
      <c r="H5159" t="s">
        <v>90</v>
      </c>
      <c r="Q5159" t="s">
        <v>3414</v>
      </c>
      <c r="R5159" t="s">
        <v>428</v>
      </c>
      <c r="S5159" t="s">
        <v>90</v>
      </c>
      <c r="AU5159" t="s">
        <v>3414</v>
      </c>
      <c r="AV5159" t="s">
        <v>428</v>
      </c>
      <c r="AW5159" t="s">
        <v>90</v>
      </c>
      <c r="AX5159">
        <v>0</v>
      </c>
      <c r="BO5159" t="s">
        <v>90</v>
      </c>
      <c r="BP5159" t="s">
        <v>93</v>
      </c>
      <c r="BQ5159" t="s">
        <v>94</v>
      </c>
    </row>
    <row r="5160" spans="1:69" x14ac:dyDescent="0.3">
      <c r="A5160">
        <v>645</v>
      </c>
      <c r="B5160" t="s">
        <v>3413</v>
      </c>
      <c r="C5160">
        <v>7</v>
      </c>
      <c r="D5160" t="s">
        <v>87</v>
      </c>
      <c r="E5160">
        <v>88</v>
      </c>
      <c r="F5160" t="s">
        <v>3410</v>
      </c>
      <c r="G5160" t="s">
        <v>90</v>
      </c>
      <c r="H5160" t="s">
        <v>90</v>
      </c>
      <c r="Q5160" t="s">
        <v>3414</v>
      </c>
      <c r="R5160" t="s">
        <v>428</v>
      </c>
      <c r="S5160" t="s">
        <v>90</v>
      </c>
      <c r="AU5160" t="s">
        <v>3414</v>
      </c>
      <c r="AV5160" t="s">
        <v>428</v>
      </c>
      <c r="AW5160" t="s">
        <v>90</v>
      </c>
      <c r="AX5160">
        <v>0</v>
      </c>
      <c r="BO5160" t="s">
        <v>90</v>
      </c>
      <c r="BP5160" t="s">
        <v>93</v>
      </c>
      <c r="BQ5160" t="s">
        <v>94</v>
      </c>
    </row>
    <row r="5161" spans="1:69" x14ac:dyDescent="0.3">
      <c r="A5161">
        <v>645</v>
      </c>
      <c r="B5161" t="s">
        <v>3413</v>
      </c>
      <c r="C5161">
        <v>8</v>
      </c>
      <c r="D5161" t="s">
        <v>88</v>
      </c>
      <c r="E5161">
        <v>88</v>
      </c>
      <c r="F5161" t="s">
        <v>3410</v>
      </c>
      <c r="G5161" t="s">
        <v>90</v>
      </c>
      <c r="H5161" t="s">
        <v>90</v>
      </c>
      <c r="Q5161" t="s">
        <v>3414</v>
      </c>
      <c r="R5161" t="s">
        <v>428</v>
      </c>
      <c r="S5161" t="s">
        <v>90</v>
      </c>
      <c r="AU5161" t="s">
        <v>3414</v>
      </c>
      <c r="AV5161" t="s">
        <v>428</v>
      </c>
      <c r="AW5161" t="s">
        <v>90</v>
      </c>
      <c r="AX5161">
        <v>0</v>
      </c>
      <c r="BO5161" t="s">
        <v>90</v>
      </c>
      <c r="BP5161" t="s">
        <v>93</v>
      </c>
      <c r="BQ5161" t="s">
        <v>94</v>
      </c>
    </row>
    <row r="5162" spans="1:69" x14ac:dyDescent="0.3">
      <c r="A5162">
        <v>646</v>
      </c>
      <c r="B5162" t="s">
        <v>3415</v>
      </c>
      <c r="C5162">
        <v>1</v>
      </c>
      <c r="D5162" t="s">
        <v>67</v>
      </c>
      <c r="E5162">
        <v>88</v>
      </c>
      <c r="F5162" t="s">
        <v>3410</v>
      </c>
      <c r="G5162" t="s">
        <v>90</v>
      </c>
      <c r="H5162" t="s">
        <v>90</v>
      </c>
      <c r="BO5162" t="s">
        <v>90</v>
      </c>
      <c r="BP5162" t="s">
        <v>93</v>
      </c>
      <c r="BQ5162" t="s">
        <v>320</v>
      </c>
    </row>
    <row r="5163" spans="1:69" x14ac:dyDescent="0.3">
      <c r="A5163">
        <v>646</v>
      </c>
      <c r="B5163" t="s">
        <v>3415</v>
      </c>
      <c r="C5163">
        <v>2</v>
      </c>
      <c r="D5163" t="s">
        <v>77</v>
      </c>
      <c r="E5163">
        <v>88</v>
      </c>
      <c r="F5163" t="s">
        <v>3410</v>
      </c>
      <c r="G5163" t="s">
        <v>90</v>
      </c>
      <c r="H5163" t="s">
        <v>90</v>
      </c>
      <c r="BO5163" t="s">
        <v>90</v>
      </c>
      <c r="BP5163" t="s">
        <v>93</v>
      </c>
      <c r="BQ5163" t="s">
        <v>320</v>
      </c>
    </row>
    <row r="5164" spans="1:69" x14ac:dyDescent="0.3">
      <c r="A5164">
        <v>646</v>
      </c>
      <c r="B5164" t="s">
        <v>3415</v>
      </c>
      <c r="C5164">
        <v>3</v>
      </c>
      <c r="D5164" t="s">
        <v>83</v>
      </c>
      <c r="E5164">
        <v>88</v>
      </c>
      <c r="F5164" t="s">
        <v>3410</v>
      </c>
      <c r="G5164" t="s">
        <v>90</v>
      </c>
      <c r="H5164" t="s">
        <v>90</v>
      </c>
      <c r="BO5164" t="s">
        <v>90</v>
      </c>
      <c r="BP5164" t="s">
        <v>93</v>
      </c>
      <c r="BQ5164" t="s">
        <v>320</v>
      </c>
    </row>
    <row r="5165" spans="1:69" x14ac:dyDescent="0.3">
      <c r="A5165">
        <v>646</v>
      </c>
      <c r="B5165" t="s">
        <v>3415</v>
      </c>
      <c r="C5165">
        <v>4</v>
      </c>
      <c r="D5165" t="s">
        <v>84</v>
      </c>
      <c r="E5165">
        <v>88</v>
      </c>
      <c r="F5165" t="s">
        <v>3410</v>
      </c>
      <c r="G5165" t="s">
        <v>90</v>
      </c>
      <c r="H5165" t="s">
        <v>90</v>
      </c>
      <c r="BO5165" t="s">
        <v>90</v>
      </c>
      <c r="BP5165" t="s">
        <v>93</v>
      </c>
      <c r="BQ5165" t="s">
        <v>320</v>
      </c>
    </row>
    <row r="5166" spans="1:69" x14ac:dyDescent="0.3">
      <c r="A5166">
        <v>646</v>
      </c>
      <c r="B5166" t="s">
        <v>3415</v>
      </c>
      <c r="C5166">
        <v>5</v>
      </c>
      <c r="D5166" t="s">
        <v>85</v>
      </c>
      <c r="E5166">
        <v>88</v>
      </c>
      <c r="F5166" t="s">
        <v>3410</v>
      </c>
      <c r="G5166" t="s">
        <v>90</v>
      </c>
      <c r="H5166" t="s">
        <v>90</v>
      </c>
      <c r="BO5166" t="s">
        <v>90</v>
      </c>
      <c r="BP5166" t="s">
        <v>93</v>
      </c>
      <c r="BQ5166" t="s">
        <v>320</v>
      </c>
    </row>
    <row r="5167" spans="1:69" x14ac:dyDescent="0.3">
      <c r="A5167">
        <v>646</v>
      </c>
      <c r="B5167" t="s">
        <v>3415</v>
      </c>
      <c r="C5167">
        <v>6</v>
      </c>
      <c r="D5167" t="s">
        <v>86</v>
      </c>
      <c r="E5167">
        <v>88</v>
      </c>
      <c r="F5167" t="s">
        <v>3410</v>
      </c>
      <c r="G5167" t="s">
        <v>90</v>
      </c>
      <c r="H5167" t="s">
        <v>90</v>
      </c>
      <c r="BO5167" t="s">
        <v>90</v>
      </c>
      <c r="BP5167" t="s">
        <v>93</v>
      </c>
      <c r="BQ5167" t="s">
        <v>320</v>
      </c>
    </row>
    <row r="5168" spans="1:69" x14ac:dyDescent="0.3">
      <c r="A5168">
        <v>646</v>
      </c>
      <c r="B5168" t="s">
        <v>3415</v>
      </c>
      <c r="C5168">
        <v>7</v>
      </c>
      <c r="D5168" t="s">
        <v>87</v>
      </c>
      <c r="E5168">
        <v>88</v>
      </c>
      <c r="F5168" t="s">
        <v>3410</v>
      </c>
      <c r="G5168" t="s">
        <v>90</v>
      </c>
      <c r="H5168" t="s">
        <v>90</v>
      </c>
      <c r="BO5168" t="s">
        <v>90</v>
      </c>
      <c r="BP5168" t="s">
        <v>93</v>
      </c>
      <c r="BQ5168" t="s">
        <v>320</v>
      </c>
    </row>
    <row r="5169" spans="1:69" x14ac:dyDescent="0.3">
      <c r="A5169">
        <v>646</v>
      </c>
      <c r="B5169" t="s">
        <v>3415</v>
      </c>
      <c r="C5169">
        <v>8</v>
      </c>
      <c r="D5169" t="s">
        <v>88</v>
      </c>
      <c r="E5169">
        <v>88</v>
      </c>
      <c r="F5169" t="s">
        <v>3410</v>
      </c>
      <c r="G5169" t="s">
        <v>90</v>
      </c>
      <c r="H5169" t="s">
        <v>90</v>
      </c>
      <c r="BO5169" t="s">
        <v>90</v>
      </c>
      <c r="BP5169" t="s">
        <v>93</v>
      </c>
      <c r="BQ5169" t="s">
        <v>320</v>
      </c>
    </row>
    <row r="5170" spans="1:69" x14ac:dyDescent="0.3">
      <c r="A5170">
        <v>647</v>
      </c>
      <c r="B5170" t="s">
        <v>3416</v>
      </c>
      <c r="C5170">
        <v>1</v>
      </c>
      <c r="D5170" t="s">
        <v>67</v>
      </c>
      <c r="E5170">
        <v>88</v>
      </c>
      <c r="F5170" t="s">
        <v>3410</v>
      </c>
      <c r="G5170" t="s">
        <v>90</v>
      </c>
      <c r="H5170" t="s">
        <v>90</v>
      </c>
      <c r="Q5170">
        <v>648</v>
      </c>
      <c r="R5170" t="s">
        <v>90</v>
      </c>
      <c r="S5170" t="s">
        <v>90</v>
      </c>
      <c r="AU5170">
        <v>648</v>
      </c>
      <c r="AV5170" t="s">
        <v>90</v>
      </c>
      <c r="AW5170" t="s">
        <v>90</v>
      </c>
      <c r="AX5170">
        <v>0</v>
      </c>
      <c r="BO5170" t="s">
        <v>90</v>
      </c>
      <c r="BP5170" t="s">
        <v>93</v>
      </c>
      <c r="BQ5170" t="s">
        <v>94</v>
      </c>
    </row>
    <row r="5171" spans="1:69" x14ac:dyDescent="0.3">
      <c r="A5171">
        <v>647</v>
      </c>
      <c r="B5171" t="s">
        <v>3416</v>
      </c>
      <c r="C5171">
        <v>2</v>
      </c>
      <c r="D5171" t="s">
        <v>77</v>
      </c>
      <c r="E5171">
        <v>88</v>
      </c>
      <c r="F5171" t="s">
        <v>3410</v>
      </c>
      <c r="G5171" t="s">
        <v>90</v>
      </c>
      <c r="H5171" t="s">
        <v>90</v>
      </c>
      <c r="Q5171">
        <v>648</v>
      </c>
      <c r="R5171" t="s">
        <v>90</v>
      </c>
      <c r="S5171" t="s">
        <v>90</v>
      </c>
      <c r="AU5171">
        <v>648</v>
      </c>
      <c r="AV5171" t="s">
        <v>90</v>
      </c>
      <c r="AW5171" t="s">
        <v>90</v>
      </c>
      <c r="AX5171">
        <v>0</v>
      </c>
      <c r="BO5171" t="s">
        <v>90</v>
      </c>
      <c r="BP5171" t="s">
        <v>93</v>
      </c>
      <c r="BQ5171" t="s">
        <v>94</v>
      </c>
    </row>
    <row r="5172" spans="1:69" x14ac:dyDescent="0.3">
      <c r="A5172">
        <v>647</v>
      </c>
      <c r="B5172" t="s">
        <v>3416</v>
      </c>
      <c r="C5172">
        <v>3</v>
      </c>
      <c r="D5172" t="s">
        <v>83</v>
      </c>
      <c r="E5172">
        <v>88</v>
      </c>
      <c r="F5172" t="s">
        <v>3410</v>
      </c>
      <c r="G5172" t="s">
        <v>90</v>
      </c>
      <c r="H5172" t="s">
        <v>90</v>
      </c>
      <c r="Q5172">
        <v>648</v>
      </c>
      <c r="R5172" t="s">
        <v>90</v>
      </c>
      <c r="S5172" t="s">
        <v>90</v>
      </c>
      <c r="AU5172">
        <v>648</v>
      </c>
      <c r="AV5172" t="s">
        <v>90</v>
      </c>
      <c r="AW5172" t="s">
        <v>90</v>
      </c>
      <c r="AX5172">
        <v>0</v>
      </c>
      <c r="BO5172" t="s">
        <v>90</v>
      </c>
      <c r="BP5172" t="s">
        <v>93</v>
      </c>
      <c r="BQ5172" t="s">
        <v>94</v>
      </c>
    </row>
    <row r="5173" spans="1:69" x14ac:dyDescent="0.3">
      <c r="A5173">
        <v>647</v>
      </c>
      <c r="B5173" t="s">
        <v>3416</v>
      </c>
      <c r="C5173">
        <v>4</v>
      </c>
      <c r="D5173" t="s">
        <v>84</v>
      </c>
      <c r="E5173">
        <v>88</v>
      </c>
      <c r="F5173" t="s">
        <v>3410</v>
      </c>
      <c r="G5173" t="s">
        <v>90</v>
      </c>
      <c r="H5173" t="s">
        <v>90</v>
      </c>
      <c r="Q5173">
        <v>648</v>
      </c>
      <c r="R5173" t="s">
        <v>90</v>
      </c>
      <c r="S5173" t="s">
        <v>90</v>
      </c>
      <c r="AU5173">
        <v>648</v>
      </c>
      <c r="AV5173" t="s">
        <v>90</v>
      </c>
      <c r="AW5173" t="s">
        <v>90</v>
      </c>
      <c r="AX5173">
        <v>0</v>
      </c>
      <c r="BO5173" t="s">
        <v>90</v>
      </c>
      <c r="BP5173" t="s">
        <v>93</v>
      </c>
      <c r="BQ5173" t="s">
        <v>94</v>
      </c>
    </row>
    <row r="5174" spans="1:69" x14ac:dyDescent="0.3">
      <c r="A5174">
        <v>647</v>
      </c>
      <c r="B5174" t="s">
        <v>3416</v>
      </c>
      <c r="C5174">
        <v>5</v>
      </c>
      <c r="D5174" t="s">
        <v>85</v>
      </c>
      <c r="E5174">
        <v>88</v>
      </c>
      <c r="F5174" t="s">
        <v>3410</v>
      </c>
      <c r="G5174" t="s">
        <v>90</v>
      </c>
      <c r="H5174" t="s">
        <v>90</v>
      </c>
      <c r="Q5174">
        <v>648</v>
      </c>
      <c r="R5174" t="s">
        <v>90</v>
      </c>
      <c r="S5174" t="s">
        <v>90</v>
      </c>
      <c r="AU5174">
        <v>648</v>
      </c>
      <c r="AV5174" t="s">
        <v>90</v>
      </c>
      <c r="AW5174" t="s">
        <v>90</v>
      </c>
      <c r="AX5174">
        <v>0</v>
      </c>
      <c r="BO5174" t="s">
        <v>90</v>
      </c>
      <c r="BP5174" t="s">
        <v>93</v>
      </c>
      <c r="BQ5174" t="s">
        <v>94</v>
      </c>
    </row>
    <row r="5175" spans="1:69" x14ac:dyDescent="0.3">
      <c r="A5175">
        <v>647</v>
      </c>
      <c r="B5175" t="s">
        <v>3416</v>
      </c>
      <c r="C5175">
        <v>6</v>
      </c>
      <c r="D5175" t="s">
        <v>86</v>
      </c>
      <c r="E5175">
        <v>88</v>
      </c>
      <c r="F5175" t="s">
        <v>3410</v>
      </c>
      <c r="G5175" t="s">
        <v>90</v>
      </c>
      <c r="H5175" t="s">
        <v>90</v>
      </c>
      <c r="Q5175">
        <v>648</v>
      </c>
      <c r="R5175" t="s">
        <v>90</v>
      </c>
      <c r="S5175" t="s">
        <v>90</v>
      </c>
      <c r="AU5175">
        <v>648</v>
      </c>
      <c r="AV5175" t="s">
        <v>90</v>
      </c>
      <c r="AW5175" t="s">
        <v>90</v>
      </c>
      <c r="AX5175">
        <v>0</v>
      </c>
      <c r="BO5175" t="s">
        <v>90</v>
      </c>
      <c r="BP5175" t="s">
        <v>93</v>
      </c>
      <c r="BQ5175" t="s">
        <v>94</v>
      </c>
    </row>
    <row r="5176" spans="1:69" x14ac:dyDescent="0.3">
      <c r="A5176">
        <v>647</v>
      </c>
      <c r="B5176" t="s">
        <v>3416</v>
      </c>
      <c r="C5176">
        <v>7</v>
      </c>
      <c r="D5176" t="s">
        <v>87</v>
      </c>
      <c r="E5176">
        <v>88</v>
      </c>
      <c r="F5176" t="s">
        <v>3410</v>
      </c>
      <c r="G5176" t="s">
        <v>90</v>
      </c>
      <c r="H5176" t="s">
        <v>90</v>
      </c>
      <c r="Q5176">
        <v>648</v>
      </c>
      <c r="R5176" t="s">
        <v>90</v>
      </c>
      <c r="S5176" t="s">
        <v>90</v>
      </c>
      <c r="AU5176">
        <v>648</v>
      </c>
      <c r="AV5176" t="s">
        <v>90</v>
      </c>
      <c r="AW5176" t="s">
        <v>90</v>
      </c>
      <c r="AX5176">
        <v>0</v>
      </c>
      <c r="BO5176" t="s">
        <v>90</v>
      </c>
      <c r="BP5176" t="s">
        <v>93</v>
      </c>
      <c r="BQ5176" t="s">
        <v>94</v>
      </c>
    </row>
    <row r="5177" spans="1:69" x14ac:dyDescent="0.3">
      <c r="A5177">
        <v>647</v>
      </c>
      <c r="B5177" t="s">
        <v>3416</v>
      </c>
      <c r="C5177">
        <v>8</v>
      </c>
      <c r="D5177" t="s">
        <v>88</v>
      </c>
      <c r="E5177">
        <v>88</v>
      </c>
      <c r="F5177" t="s">
        <v>3410</v>
      </c>
      <c r="G5177" t="s">
        <v>90</v>
      </c>
      <c r="H5177" t="s">
        <v>90</v>
      </c>
      <c r="Q5177">
        <v>648</v>
      </c>
      <c r="R5177" t="s">
        <v>90</v>
      </c>
      <c r="S5177" t="s">
        <v>90</v>
      </c>
      <c r="AU5177">
        <v>648</v>
      </c>
      <c r="AV5177" t="s">
        <v>90</v>
      </c>
      <c r="AW5177" t="s">
        <v>90</v>
      </c>
      <c r="AX5177">
        <v>0</v>
      </c>
      <c r="BO5177" t="s">
        <v>90</v>
      </c>
      <c r="BP5177" t="s">
        <v>93</v>
      </c>
      <c r="BQ5177" t="s">
        <v>94</v>
      </c>
    </row>
    <row r="5178" spans="1:69" x14ac:dyDescent="0.3">
      <c r="A5178">
        <v>648</v>
      </c>
      <c r="B5178" t="s">
        <v>1412</v>
      </c>
      <c r="C5178">
        <v>1</v>
      </c>
      <c r="D5178" t="s">
        <v>67</v>
      </c>
      <c r="E5178">
        <v>88</v>
      </c>
      <c r="F5178" t="s">
        <v>3410</v>
      </c>
      <c r="G5178" t="s">
        <v>90</v>
      </c>
      <c r="H5178" t="s">
        <v>90</v>
      </c>
      <c r="AF5178" t="s">
        <v>3417</v>
      </c>
      <c r="AG5178" t="s">
        <v>428</v>
      </c>
      <c r="AH5178" t="s">
        <v>90</v>
      </c>
      <c r="BB5178" t="s">
        <v>3417</v>
      </c>
      <c r="BC5178" t="s">
        <v>428</v>
      </c>
      <c r="BD5178" t="s">
        <v>90</v>
      </c>
      <c r="BE5178">
        <v>0</v>
      </c>
      <c r="BO5178" t="s">
        <v>90</v>
      </c>
      <c r="BP5178" t="s">
        <v>93</v>
      </c>
      <c r="BQ5178" t="s">
        <v>94</v>
      </c>
    </row>
    <row r="5179" spans="1:69" x14ac:dyDescent="0.3">
      <c r="A5179">
        <v>648</v>
      </c>
      <c r="B5179" t="s">
        <v>1412</v>
      </c>
      <c r="C5179">
        <v>2</v>
      </c>
      <c r="D5179" t="s">
        <v>77</v>
      </c>
      <c r="E5179">
        <v>88</v>
      </c>
      <c r="F5179" t="s">
        <v>3410</v>
      </c>
      <c r="G5179" t="s">
        <v>90</v>
      </c>
      <c r="H5179" t="s">
        <v>90</v>
      </c>
      <c r="AF5179" t="s">
        <v>3417</v>
      </c>
      <c r="AG5179" t="s">
        <v>428</v>
      </c>
      <c r="AH5179" t="s">
        <v>90</v>
      </c>
      <c r="BB5179" t="s">
        <v>3417</v>
      </c>
      <c r="BC5179" t="s">
        <v>428</v>
      </c>
      <c r="BD5179" t="s">
        <v>90</v>
      </c>
      <c r="BE5179">
        <v>0</v>
      </c>
      <c r="BO5179" t="s">
        <v>90</v>
      </c>
      <c r="BP5179" t="s">
        <v>93</v>
      </c>
      <c r="BQ5179" t="s">
        <v>94</v>
      </c>
    </row>
    <row r="5180" spans="1:69" x14ac:dyDescent="0.3">
      <c r="A5180">
        <v>648</v>
      </c>
      <c r="B5180" t="s">
        <v>1412</v>
      </c>
      <c r="C5180">
        <v>3</v>
      </c>
      <c r="D5180" t="s">
        <v>83</v>
      </c>
      <c r="E5180">
        <v>88</v>
      </c>
      <c r="F5180" t="s">
        <v>3410</v>
      </c>
      <c r="G5180" t="s">
        <v>90</v>
      </c>
      <c r="H5180" t="s">
        <v>90</v>
      </c>
      <c r="AF5180" t="s">
        <v>3417</v>
      </c>
      <c r="AG5180" t="s">
        <v>428</v>
      </c>
      <c r="AH5180" t="s">
        <v>90</v>
      </c>
      <c r="BB5180" t="s">
        <v>3417</v>
      </c>
      <c r="BC5180" t="s">
        <v>428</v>
      </c>
      <c r="BD5180" t="s">
        <v>90</v>
      </c>
      <c r="BE5180">
        <v>0</v>
      </c>
      <c r="BO5180" t="s">
        <v>90</v>
      </c>
      <c r="BP5180" t="s">
        <v>93</v>
      </c>
      <c r="BQ5180" t="s">
        <v>94</v>
      </c>
    </row>
    <row r="5181" spans="1:69" x14ac:dyDescent="0.3">
      <c r="A5181">
        <v>648</v>
      </c>
      <c r="B5181" t="s">
        <v>1412</v>
      </c>
      <c r="C5181">
        <v>4</v>
      </c>
      <c r="D5181" t="s">
        <v>84</v>
      </c>
      <c r="E5181">
        <v>88</v>
      </c>
      <c r="F5181" t="s">
        <v>3410</v>
      </c>
      <c r="G5181" t="s">
        <v>90</v>
      </c>
      <c r="H5181" t="s">
        <v>90</v>
      </c>
      <c r="AF5181" t="s">
        <v>3417</v>
      </c>
      <c r="AG5181" t="s">
        <v>428</v>
      </c>
      <c r="AH5181" t="s">
        <v>90</v>
      </c>
      <c r="BB5181" t="s">
        <v>3417</v>
      </c>
      <c r="BC5181" t="s">
        <v>428</v>
      </c>
      <c r="BD5181" t="s">
        <v>90</v>
      </c>
      <c r="BE5181">
        <v>0</v>
      </c>
      <c r="BO5181" t="s">
        <v>90</v>
      </c>
      <c r="BP5181" t="s">
        <v>93</v>
      </c>
      <c r="BQ5181" t="s">
        <v>94</v>
      </c>
    </row>
    <row r="5182" spans="1:69" x14ac:dyDescent="0.3">
      <c r="A5182">
        <v>648</v>
      </c>
      <c r="B5182" t="s">
        <v>1412</v>
      </c>
      <c r="C5182">
        <v>5</v>
      </c>
      <c r="D5182" t="s">
        <v>85</v>
      </c>
      <c r="E5182">
        <v>88</v>
      </c>
      <c r="F5182" t="s">
        <v>3410</v>
      </c>
      <c r="G5182" t="s">
        <v>90</v>
      </c>
      <c r="H5182" t="s">
        <v>90</v>
      </c>
      <c r="AF5182" t="s">
        <v>3417</v>
      </c>
      <c r="AG5182" t="s">
        <v>428</v>
      </c>
      <c r="AH5182" t="s">
        <v>90</v>
      </c>
      <c r="BB5182" t="s">
        <v>3417</v>
      </c>
      <c r="BC5182" t="s">
        <v>428</v>
      </c>
      <c r="BD5182" t="s">
        <v>90</v>
      </c>
      <c r="BE5182">
        <v>0</v>
      </c>
      <c r="BO5182" t="s">
        <v>90</v>
      </c>
      <c r="BP5182" t="s">
        <v>93</v>
      </c>
      <c r="BQ5182" t="s">
        <v>94</v>
      </c>
    </row>
    <row r="5183" spans="1:69" x14ac:dyDescent="0.3">
      <c r="A5183">
        <v>648</v>
      </c>
      <c r="B5183" t="s">
        <v>1412</v>
      </c>
      <c r="C5183">
        <v>6</v>
      </c>
      <c r="D5183" t="s">
        <v>86</v>
      </c>
      <c r="E5183">
        <v>88</v>
      </c>
      <c r="F5183" t="s">
        <v>3410</v>
      </c>
      <c r="G5183" t="s">
        <v>90</v>
      </c>
      <c r="H5183" t="s">
        <v>90</v>
      </c>
      <c r="AF5183" t="s">
        <v>3417</v>
      </c>
      <c r="AG5183" t="s">
        <v>428</v>
      </c>
      <c r="AH5183" t="s">
        <v>90</v>
      </c>
      <c r="BB5183" t="s">
        <v>3417</v>
      </c>
      <c r="BC5183" t="s">
        <v>428</v>
      </c>
      <c r="BD5183" t="s">
        <v>90</v>
      </c>
      <c r="BE5183">
        <v>0</v>
      </c>
      <c r="BO5183" t="s">
        <v>90</v>
      </c>
      <c r="BP5183" t="s">
        <v>93</v>
      </c>
      <c r="BQ5183" t="s">
        <v>94</v>
      </c>
    </row>
    <row r="5184" spans="1:69" x14ac:dyDescent="0.3">
      <c r="A5184">
        <v>648</v>
      </c>
      <c r="B5184" t="s">
        <v>1412</v>
      </c>
      <c r="C5184">
        <v>7</v>
      </c>
      <c r="D5184" t="s">
        <v>87</v>
      </c>
      <c r="E5184">
        <v>88</v>
      </c>
      <c r="F5184" t="s">
        <v>3410</v>
      </c>
      <c r="G5184" t="s">
        <v>90</v>
      </c>
      <c r="H5184" t="s">
        <v>90</v>
      </c>
      <c r="AF5184" t="s">
        <v>3417</v>
      </c>
      <c r="AG5184" t="s">
        <v>428</v>
      </c>
      <c r="AH5184" t="s">
        <v>90</v>
      </c>
      <c r="BB5184" t="s">
        <v>3417</v>
      </c>
      <c r="BC5184" t="s">
        <v>428</v>
      </c>
      <c r="BD5184" t="s">
        <v>90</v>
      </c>
      <c r="BE5184">
        <v>0</v>
      </c>
      <c r="BO5184" t="s">
        <v>90</v>
      </c>
      <c r="BP5184" t="s">
        <v>93</v>
      </c>
      <c r="BQ5184" t="s">
        <v>94</v>
      </c>
    </row>
    <row r="5185" spans="1:69" x14ac:dyDescent="0.3">
      <c r="A5185">
        <v>648</v>
      </c>
      <c r="B5185" t="s">
        <v>1412</v>
      </c>
      <c r="C5185">
        <v>8</v>
      </c>
      <c r="D5185" t="s">
        <v>88</v>
      </c>
      <c r="E5185">
        <v>88</v>
      </c>
      <c r="F5185" t="s">
        <v>3410</v>
      </c>
      <c r="G5185" t="s">
        <v>90</v>
      </c>
      <c r="H5185" t="s">
        <v>90</v>
      </c>
      <c r="AF5185" t="s">
        <v>3417</v>
      </c>
      <c r="AG5185" t="s">
        <v>428</v>
      </c>
      <c r="AH5185" t="s">
        <v>90</v>
      </c>
      <c r="BB5185" t="s">
        <v>3417</v>
      </c>
      <c r="BC5185" t="s">
        <v>428</v>
      </c>
      <c r="BD5185" t="s">
        <v>90</v>
      </c>
      <c r="BE5185">
        <v>0</v>
      </c>
      <c r="BO5185" t="s">
        <v>90</v>
      </c>
      <c r="BP5185" t="s">
        <v>93</v>
      </c>
      <c r="BQ5185" t="s">
        <v>94</v>
      </c>
    </row>
    <row r="5186" spans="1:69" x14ac:dyDescent="0.3">
      <c r="A5186">
        <v>649</v>
      </c>
      <c r="B5186" t="s">
        <v>3418</v>
      </c>
      <c r="C5186">
        <v>1</v>
      </c>
      <c r="D5186" t="s">
        <v>67</v>
      </c>
      <c r="E5186">
        <v>88</v>
      </c>
      <c r="F5186" t="s">
        <v>3410</v>
      </c>
      <c r="G5186" t="s">
        <v>90</v>
      </c>
      <c r="H5186" t="s">
        <v>90</v>
      </c>
      <c r="AF5186">
        <v>645</v>
      </c>
      <c r="AG5186" t="s">
        <v>90</v>
      </c>
      <c r="AH5186" t="s">
        <v>90</v>
      </c>
      <c r="BB5186">
        <v>645</v>
      </c>
      <c r="BC5186" t="s">
        <v>90</v>
      </c>
      <c r="BD5186" t="s">
        <v>90</v>
      </c>
      <c r="BE5186">
        <v>0</v>
      </c>
      <c r="BO5186" t="s">
        <v>90</v>
      </c>
      <c r="BP5186" t="s">
        <v>93</v>
      </c>
      <c r="BQ5186" t="s">
        <v>94</v>
      </c>
    </row>
    <row r="5187" spans="1:69" x14ac:dyDescent="0.3">
      <c r="A5187">
        <v>649</v>
      </c>
      <c r="B5187" t="s">
        <v>3418</v>
      </c>
      <c r="C5187">
        <v>2</v>
      </c>
      <c r="D5187" t="s">
        <v>77</v>
      </c>
      <c r="E5187">
        <v>88</v>
      </c>
      <c r="F5187" t="s">
        <v>3410</v>
      </c>
      <c r="G5187" t="s">
        <v>90</v>
      </c>
      <c r="H5187" t="s">
        <v>90</v>
      </c>
      <c r="AF5187">
        <v>645</v>
      </c>
      <c r="AG5187" t="s">
        <v>90</v>
      </c>
      <c r="AH5187" t="s">
        <v>90</v>
      </c>
      <c r="BB5187">
        <v>645</v>
      </c>
      <c r="BC5187" t="s">
        <v>90</v>
      </c>
      <c r="BD5187" t="s">
        <v>90</v>
      </c>
      <c r="BE5187">
        <v>0</v>
      </c>
      <c r="BO5187" t="s">
        <v>90</v>
      </c>
      <c r="BP5187" t="s">
        <v>93</v>
      </c>
      <c r="BQ5187" t="s">
        <v>94</v>
      </c>
    </row>
    <row r="5188" spans="1:69" x14ac:dyDescent="0.3">
      <c r="A5188">
        <v>649</v>
      </c>
      <c r="B5188" t="s">
        <v>3418</v>
      </c>
      <c r="C5188">
        <v>3</v>
      </c>
      <c r="D5188" t="s">
        <v>83</v>
      </c>
      <c r="E5188">
        <v>88</v>
      </c>
      <c r="F5188" t="s">
        <v>3410</v>
      </c>
      <c r="G5188" t="s">
        <v>90</v>
      </c>
      <c r="H5188" t="s">
        <v>90</v>
      </c>
      <c r="AF5188">
        <v>645</v>
      </c>
      <c r="AG5188" t="s">
        <v>90</v>
      </c>
      <c r="AH5188" t="s">
        <v>90</v>
      </c>
      <c r="BB5188">
        <v>645</v>
      </c>
      <c r="BC5188" t="s">
        <v>90</v>
      </c>
      <c r="BD5188" t="s">
        <v>90</v>
      </c>
      <c r="BE5188">
        <v>0</v>
      </c>
      <c r="BO5188" t="s">
        <v>90</v>
      </c>
      <c r="BP5188" t="s">
        <v>93</v>
      </c>
      <c r="BQ5188" t="s">
        <v>94</v>
      </c>
    </row>
    <row r="5189" spans="1:69" x14ac:dyDescent="0.3">
      <c r="A5189">
        <v>649</v>
      </c>
      <c r="B5189" t="s">
        <v>3418</v>
      </c>
      <c r="C5189">
        <v>4</v>
      </c>
      <c r="D5189" t="s">
        <v>84</v>
      </c>
      <c r="E5189">
        <v>88</v>
      </c>
      <c r="F5189" t="s">
        <v>3410</v>
      </c>
      <c r="G5189" t="s">
        <v>90</v>
      </c>
      <c r="H5189" t="s">
        <v>90</v>
      </c>
      <c r="AF5189">
        <v>645</v>
      </c>
      <c r="AG5189" t="s">
        <v>90</v>
      </c>
      <c r="AH5189" t="s">
        <v>90</v>
      </c>
      <c r="BB5189">
        <v>645</v>
      </c>
      <c r="BC5189" t="s">
        <v>90</v>
      </c>
      <c r="BD5189" t="s">
        <v>90</v>
      </c>
      <c r="BE5189">
        <v>0</v>
      </c>
      <c r="BO5189" t="s">
        <v>90</v>
      </c>
      <c r="BP5189" t="s">
        <v>93</v>
      </c>
      <c r="BQ5189" t="s">
        <v>94</v>
      </c>
    </row>
    <row r="5190" spans="1:69" x14ac:dyDescent="0.3">
      <c r="A5190">
        <v>649</v>
      </c>
      <c r="B5190" t="s">
        <v>3418</v>
      </c>
      <c r="C5190">
        <v>5</v>
      </c>
      <c r="D5190" t="s">
        <v>85</v>
      </c>
      <c r="E5190">
        <v>88</v>
      </c>
      <c r="F5190" t="s">
        <v>3410</v>
      </c>
      <c r="G5190" t="s">
        <v>90</v>
      </c>
      <c r="H5190" t="s">
        <v>90</v>
      </c>
      <c r="AF5190">
        <v>645</v>
      </c>
      <c r="AG5190" t="s">
        <v>90</v>
      </c>
      <c r="AH5190" t="s">
        <v>90</v>
      </c>
      <c r="BB5190">
        <v>645</v>
      </c>
      <c r="BC5190" t="s">
        <v>90</v>
      </c>
      <c r="BD5190" t="s">
        <v>90</v>
      </c>
      <c r="BE5190">
        <v>0</v>
      </c>
      <c r="BO5190" t="s">
        <v>90</v>
      </c>
      <c r="BP5190" t="s">
        <v>93</v>
      </c>
      <c r="BQ5190" t="s">
        <v>94</v>
      </c>
    </row>
    <row r="5191" spans="1:69" x14ac:dyDescent="0.3">
      <c r="A5191">
        <v>649</v>
      </c>
      <c r="B5191" t="s">
        <v>3418</v>
      </c>
      <c r="C5191">
        <v>6</v>
      </c>
      <c r="D5191" t="s">
        <v>86</v>
      </c>
      <c r="E5191">
        <v>88</v>
      </c>
      <c r="F5191" t="s">
        <v>3410</v>
      </c>
      <c r="G5191" t="s">
        <v>90</v>
      </c>
      <c r="H5191" t="s">
        <v>90</v>
      </c>
      <c r="AF5191">
        <v>645</v>
      </c>
      <c r="AG5191" t="s">
        <v>90</v>
      </c>
      <c r="AH5191" t="s">
        <v>90</v>
      </c>
      <c r="BB5191">
        <v>645</v>
      </c>
      <c r="BC5191" t="s">
        <v>90</v>
      </c>
      <c r="BD5191" t="s">
        <v>90</v>
      </c>
      <c r="BE5191">
        <v>0</v>
      </c>
      <c r="BO5191" t="s">
        <v>90</v>
      </c>
      <c r="BP5191" t="s">
        <v>93</v>
      </c>
      <c r="BQ5191" t="s">
        <v>94</v>
      </c>
    </row>
    <row r="5192" spans="1:69" x14ac:dyDescent="0.3">
      <c r="A5192">
        <v>649</v>
      </c>
      <c r="B5192" t="s">
        <v>3418</v>
      </c>
      <c r="C5192">
        <v>7</v>
      </c>
      <c r="D5192" t="s">
        <v>87</v>
      </c>
      <c r="E5192">
        <v>88</v>
      </c>
      <c r="F5192" t="s">
        <v>3410</v>
      </c>
      <c r="G5192" t="s">
        <v>90</v>
      </c>
      <c r="H5192" t="s">
        <v>90</v>
      </c>
      <c r="AF5192">
        <v>645</v>
      </c>
      <c r="AG5192" t="s">
        <v>90</v>
      </c>
      <c r="AH5192" t="s">
        <v>90</v>
      </c>
      <c r="BB5192">
        <v>645</v>
      </c>
      <c r="BC5192" t="s">
        <v>90</v>
      </c>
      <c r="BD5192" t="s">
        <v>90</v>
      </c>
      <c r="BE5192">
        <v>0</v>
      </c>
      <c r="BO5192" t="s">
        <v>90</v>
      </c>
      <c r="BP5192" t="s">
        <v>93</v>
      </c>
      <c r="BQ5192" t="s">
        <v>94</v>
      </c>
    </row>
    <row r="5193" spans="1:69" x14ac:dyDescent="0.3">
      <c r="A5193">
        <v>649</v>
      </c>
      <c r="B5193" t="s">
        <v>3418</v>
      </c>
      <c r="C5193">
        <v>8</v>
      </c>
      <c r="D5193" t="s">
        <v>88</v>
      </c>
      <c r="E5193">
        <v>88</v>
      </c>
      <c r="F5193" t="s">
        <v>3410</v>
      </c>
      <c r="G5193" t="s">
        <v>90</v>
      </c>
      <c r="H5193" t="s">
        <v>90</v>
      </c>
      <c r="AF5193">
        <v>645</v>
      </c>
      <c r="AG5193" t="s">
        <v>90</v>
      </c>
      <c r="AH5193" t="s">
        <v>90</v>
      </c>
      <c r="BB5193">
        <v>645</v>
      </c>
      <c r="BC5193" t="s">
        <v>90</v>
      </c>
      <c r="BD5193" t="s">
        <v>90</v>
      </c>
      <c r="BE5193">
        <v>0</v>
      </c>
      <c r="BO5193" t="s">
        <v>90</v>
      </c>
      <c r="BP5193" t="s">
        <v>93</v>
      </c>
      <c r="BQ5193" t="s">
        <v>94</v>
      </c>
    </row>
    <row r="5194" spans="1:69" x14ac:dyDescent="0.3">
      <c r="A5194">
        <v>650</v>
      </c>
      <c r="B5194" t="s">
        <v>1491</v>
      </c>
      <c r="C5194">
        <v>1</v>
      </c>
      <c r="D5194" t="s">
        <v>67</v>
      </c>
      <c r="E5194">
        <v>88</v>
      </c>
      <c r="F5194" t="s">
        <v>3410</v>
      </c>
      <c r="G5194" t="s">
        <v>90</v>
      </c>
      <c r="H5194" t="s">
        <v>90</v>
      </c>
      <c r="BO5194" t="s">
        <v>90</v>
      </c>
      <c r="BP5194" t="s">
        <v>93</v>
      </c>
      <c r="BQ5194" t="s">
        <v>320</v>
      </c>
    </row>
    <row r="5195" spans="1:69" x14ac:dyDescent="0.3">
      <c r="A5195">
        <v>650</v>
      </c>
      <c r="B5195" t="s">
        <v>1491</v>
      </c>
      <c r="C5195">
        <v>2</v>
      </c>
      <c r="D5195" t="s">
        <v>77</v>
      </c>
      <c r="E5195">
        <v>88</v>
      </c>
      <c r="F5195" t="s">
        <v>3410</v>
      </c>
      <c r="G5195" t="s">
        <v>90</v>
      </c>
      <c r="H5195" t="s">
        <v>90</v>
      </c>
      <c r="BO5195" t="s">
        <v>90</v>
      </c>
      <c r="BP5195" t="s">
        <v>93</v>
      </c>
      <c r="BQ5195" t="s">
        <v>320</v>
      </c>
    </row>
    <row r="5196" spans="1:69" x14ac:dyDescent="0.3">
      <c r="A5196">
        <v>650</v>
      </c>
      <c r="B5196" t="s">
        <v>1491</v>
      </c>
      <c r="C5196">
        <v>3</v>
      </c>
      <c r="D5196" t="s">
        <v>83</v>
      </c>
      <c r="E5196">
        <v>88</v>
      </c>
      <c r="F5196" t="s">
        <v>3410</v>
      </c>
      <c r="G5196" t="s">
        <v>90</v>
      </c>
      <c r="H5196" t="s">
        <v>90</v>
      </c>
      <c r="BO5196" t="s">
        <v>90</v>
      </c>
      <c r="BP5196" t="s">
        <v>93</v>
      </c>
      <c r="BQ5196" t="s">
        <v>320</v>
      </c>
    </row>
    <row r="5197" spans="1:69" x14ac:dyDescent="0.3">
      <c r="A5197">
        <v>650</v>
      </c>
      <c r="B5197" t="s">
        <v>1491</v>
      </c>
      <c r="C5197">
        <v>4</v>
      </c>
      <c r="D5197" t="s">
        <v>84</v>
      </c>
      <c r="E5197">
        <v>88</v>
      </c>
      <c r="F5197" t="s">
        <v>3410</v>
      </c>
      <c r="G5197" t="s">
        <v>90</v>
      </c>
      <c r="H5197" t="s">
        <v>90</v>
      </c>
      <c r="BO5197" t="s">
        <v>90</v>
      </c>
      <c r="BP5197" t="s">
        <v>93</v>
      </c>
      <c r="BQ5197" t="s">
        <v>320</v>
      </c>
    </row>
    <row r="5198" spans="1:69" x14ac:dyDescent="0.3">
      <c r="A5198">
        <v>650</v>
      </c>
      <c r="B5198" t="s">
        <v>1491</v>
      </c>
      <c r="C5198">
        <v>5</v>
      </c>
      <c r="D5198" t="s">
        <v>85</v>
      </c>
      <c r="E5198">
        <v>88</v>
      </c>
      <c r="F5198" t="s">
        <v>3410</v>
      </c>
      <c r="G5198" t="s">
        <v>90</v>
      </c>
      <c r="H5198" t="s">
        <v>90</v>
      </c>
      <c r="BO5198" t="s">
        <v>90</v>
      </c>
      <c r="BP5198" t="s">
        <v>93</v>
      </c>
      <c r="BQ5198" t="s">
        <v>320</v>
      </c>
    </row>
    <row r="5199" spans="1:69" x14ac:dyDescent="0.3">
      <c r="A5199">
        <v>650</v>
      </c>
      <c r="B5199" t="s">
        <v>1491</v>
      </c>
      <c r="C5199">
        <v>6</v>
      </c>
      <c r="D5199" t="s">
        <v>86</v>
      </c>
      <c r="E5199">
        <v>88</v>
      </c>
      <c r="F5199" t="s">
        <v>3410</v>
      </c>
      <c r="G5199" t="s">
        <v>90</v>
      </c>
      <c r="H5199" t="s">
        <v>90</v>
      </c>
      <c r="BO5199" t="s">
        <v>90</v>
      </c>
      <c r="BP5199" t="s">
        <v>93</v>
      </c>
      <c r="BQ5199" t="s">
        <v>320</v>
      </c>
    </row>
    <row r="5200" spans="1:69" x14ac:dyDescent="0.3">
      <c r="A5200">
        <v>650</v>
      </c>
      <c r="B5200" t="s">
        <v>1491</v>
      </c>
      <c r="C5200">
        <v>7</v>
      </c>
      <c r="D5200" t="s">
        <v>87</v>
      </c>
      <c r="E5200">
        <v>88</v>
      </c>
      <c r="F5200" t="s">
        <v>3410</v>
      </c>
      <c r="G5200" t="s">
        <v>90</v>
      </c>
      <c r="H5200" t="s">
        <v>90</v>
      </c>
      <c r="BO5200" t="s">
        <v>90</v>
      </c>
      <c r="BP5200" t="s">
        <v>93</v>
      </c>
      <c r="BQ5200" t="s">
        <v>320</v>
      </c>
    </row>
    <row r="5201" spans="1:69" x14ac:dyDescent="0.3">
      <c r="A5201">
        <v>650</v>
      </c>
      <c r="B5201" t="s">
        <v>1491</v>
      </c>
      <c r="C5201">
        <v>8</v>
      </c>
      <c r="D5201" t="s">
        <v>88</v>
      </c>
      <c r="E5201">
        <v>88</v>
      </c>
      <c r="F5201" t="s">
        <v>3410</v>
      </c>
      <c r="G5201" t="s">
        <v>90</v>
      </c>
      <c r="H5201" t="s">
        <v>90</v>
      </c>
      <c r="BO5201" t="s">
        <v>90</v>
      </c>
      <c r="BP5201" t="s">
        <v>93</v>
      </c>
      <c r="BQ5201" t="s">
        <v>320</v>
      </c>
    </row>
    <row r="5202" spans="1:69" x14ac:dyDescent="0.3">
      <c r="A5202">
        <v>651</v>
      </c>
      <c r="B5202" t="s">
        <v>3419</v>
      </c>
      <c r="C5202">
        <v>1</v>
      </c>
      <c r="D5202" t="s">
        <v>67</v>
      </c>
      <c r="E5202">
        <v>88</v>
      </c>
      <c r="F5202" t="s">
        <v>3410</v>
      </c>
      <c r="G5202" t="s">
        <v>90</v>
      </c>
      <c r="H5202" t="s">
        <v>90</v>
      </c>
      <c r="BO5202" t="s">
        <v>90</v>
      </c>
      <c r="BP5202" t="s">
        <v>93</v>
      </c>
      <c r="BQ5202" t="s">
        <v>320</v>
      </c>
    </row>
    <row r="5203" spans="1:69" x14ac:dyDescent="0.3">
      <c r="A5203">
        <v>651</v>
      </c>
      <c r="B5203" t="s">
        <v>3419</v>
      </c>
      <c r="C5203">
        <v>2</v>
      </c>
      <c r="D5203" t="s">
        <v>77</v>
      </c>
      <c r="E5203">
        <v>88</v>
      </c>
      <c r="F5203" t="s">
        <v>3410</v>
      </c>
      <c r="G5203" t="s">
        <v>90</v>
      </c>
      <c r="H5203" t="s">
        <v>90</v>
      </c>
      <c r="BO5203" t="s">
        <v>90</v>
      </c>
      <c r="BP5203" t="s">
        <v>93</v>
      </c>
      <c r="BQ5203" t="s">
        <v>320</v>
      </c>
    </row>
    <row r="5204" spans="1:69" x14ac:dyDescent="0.3">
      <c r="A5204">
        <v>651</v>
      </c>
      <c r="B5204" t="s">
        <v>3419</v>
      </c>
      <c r="C5204">
        <v>3</v>
      </c>
      <c r="D5204" t="s">
        <v>83</v>
      </c>
      <c r="E5204">
        <v>88</v>
      </c>
      <c r="F5204" t="s">
        <v>3410</v>
      </c>
      <c r="G5204" t="s">
        <v>90</v>
      </c>
      <c r="H5204" t="s">
        <v>90</v>
      </c>
      <c r="BO5204" t="s">
        <v>90</v>
      </c>
      <c r="BP5204" t="s">
        <v>93</v>
      </c>
      <c r="BQ5204" t="s">
        <v>320</v>
      </c>
    </row>
    <row r="5205" spans="1:69" x14ac:dyDescent="0.3">
      <c r="A5205">
        <v>651</v>
      </c>
      <c r="B5205" t="s">
        <v>3419</v>
      </c>
      <c r="C5205">
        <v>4</v>
      </c>
      <c r="D5205" t="s">
        <v>84</v>
      </c>
      <c r="E5205">
        <v>88</v>
      </c>
      <c r="F5205" t="s">
        <v>3410</v>
      </c>
      <c r="G5205" t="s">
        <v>90</v>
      </c>
      <c r="H5205" t="s">
        <v>90</v>
      </c>
      <c r="BO5205" t="s">
        <v>90</v>
      </c>
      <c r="BP5205" t="s">
        <v>93</v>
      </c>
      <c r="BQ5205" t="s">
        <v>320</v>
      </c>
    </row>
    <row r="5206" spans="1:69" x14ac:dyDescent="0.3">
      <c r="A5206">
        <v>651</v>
      </c>
      <c r="B5206" t="s">
        <v>3419</v>
      </c>
      <c r="C5206">
        <v>5</v>
      </c>
      <c r="D5206" t="s">
        <v>85</v>
      </c>
      <c r="E5206">
        <v>88</v>
      </c>
      <c r="F5206" t="s">
        <v>3410</v>
      </c>
      <c r="G5206" t="s">
        <v>90</v>
      </c>
      <c r="H5206" t="s">
        <v>90</v>
      </c>
      <c r="BO5206" t="s">
        <v>90</v>
      </c>
      <c r="BP5206" t="s">
        <v>93</v>
      </c>
      <c r="BQ5206" t="s">
        <v>320</v>
      </c>
    </row>
    <row r="5207" spans="1:69" x14ac:dyDescent="0.3">
      <c r="A5207">
        <v>651</v>
      </c>
      <c r="B5207" t="s">
        <v>3419</v>
      </c>
      <c r="C5207">
        <v>6</v>
      </c>
      <c r="D5207" t="s">
        <v>86</v>
      </c>
      <c r="E5207">
        <v>88</v>
      </c>
      <c r="F5207" t="s">
        <v>3410</v>
      </c>
      <c r="G5207" t="s">
        <v>90</v>
      </c>
      <c r="H5207" t="s">
        <v>90</v>
      </c>
      <c r="BO5207" t="s">
        <v>90</v>
      </c>
      <c r="BP5207" t="s">
        <v>93</v>
      </c>
      <c r="BQ5207" t="s">
        <v>320</v>
      </c>
    </row>
    <row r="5208" spans="1:69" x14ac:dyDescent="0.3">
      <c r="A5208">
        <v>651</v>
      </c>
      <c r="B5208" t="s">
        <v>3419</v>
      </c>
      <c r="C5208">
        <v>7</v>
      </c>
      <c r="D5208" t="s">
        <v>87</v>
      </c>
      <c r="E5208">
        <v>88</v>
      </c>
      <c r="F5208" t="s">
        <v>3410</v>
      </c>
      <c r="G5208" t="s">
        <v>90</v>
      </c>
      <c r="H5208" t="s">
        <v>90</v>
      </c>
      <c r="BO5208" t="s">
        <v>90</v>
      </c>
      <c r="BP5208" t="s">
        <v>93</v>
      </c>
      <c r="BQ5208" t="s">
        <v>320</v>
      </c>
    </row>
    <row r="5209" spans="1:69" x14ac:dyDescent="0.3">
      <c r="A5209">
        <v>651</v>
      </c>
      <c r="B5209" t="s">
        <v>3419</v>
      </c>
      <c r="C5209">
        <v>8</v>
      </c>
      <c r="D5209" t="s">
        <v>88</v>
      </c>
      <c r="E5209">
        <v>88</v>
      </c>
      <c r="F5209" t="s">
        <v>3410</v>
      </c>
      <c r="G5209" t="s">
        <v>90</v>
      </c>
      <c r="H5209" t="s">
        <v>90</v>
      </c>
      <c r="BO5209" t="s">
        <v>90</v>
      </c>
      <c r="BP5209" t="s">
        <v>93</v>
      </c>
      <c r="BQ5209" t="s">
        <v>320</v>
      </c>
    </row>
    <row r="5210" spans="1:69" x14ac:dyDescent="0.3">
      <c r="A5210">
        <v>652</v>
      </c>
      <c r="B5210" t="s">
        <v>302</v>
      </c>
      <c r="C5210">
        <v>1</v>
      </c>
      <c r="D5210" t="s">
        <v>67</v>
      </c>
      <c r="E5210">
        <v>89</v>
      </c>
      <c r="F5210" t="s">
        <v>3420</v>
      </c>
      <c r="G5210" t="s">
        <v>69</v>
      </c>
      <c r="H5210" t="s">
        <v>69</v>
      </c>
      <c r="Q5210">
        <v>30</v>
      </c>
      <c r="R5210" t="s">
        <v>69</v>
      </c>
      <c r="S5210" t="s">
        <v>69</v>
      </c>
      <c r="AF5210">
        <v>654</v>
      </c>
      <c r="AG5210" t="s">
        <v>69</v>
      </c>
      <c r="AH5210" t="s">
        <v>69</v>
      </c>
      <c r="AU5210">
        <v>30</v>
      </c>
      <c r="AV5210" t="s">
        <v>69</v>
      </c>
      <c r="AW5210" t="s">
        <v>69</v>
      </c>
      <c r="AX5210">
        <v>2</v>
      </c>
      <c r="AY5210">
        <v>24</v>
      </c>
      <c r="AZ5210" t="s">
        <v>69</v>
      </c>
      <c r="BA5210" t="s">
        <v>69</v>
      </c>
      <c r="BB5210">
        <v>654</v>
      </c>
      <c r="BC5210" t="s">
        <v>69</v>
      </c>
      <c r="BD5210" t="s">
        <v>69</v>
      </c>
      <c r="BE5210">
        <v>3</v>
      </c>
      <c r="BI5210">
        <v>30</v>
      </c>
      <c r="BJ5210" t="s">
        <v>69</v>
      </c>
      <c r="BK5210" t="s">
        <v>69</v>
      </c>
      <c r="BL5210">
        <v>654</v>
      </c>
      <c r="BM5210" t="s">
        <v>69</v>
      </c>
      <c r="BN5210" t="s">
        <v>69</v>
      </c>
      <c r="BO5210" t="s">
        <v>69</v>
      </c>
      <c r="BP5210" t="s">
        <v>75</v>
      </c>
      <c r="BQ5210" t="s">
        <v>76</v>
      </c>
    </row>
    <row r="5211" spans="1:69" x14ac:dyDescent="0.3">
      <c r="A5211">
        <v>652</v>
      </c>
      <c r="B5211" t="s">
        <v>302</v>
      </c>
      <c r="C5211">
        <v>2</v>
      </c>
      <c r="D5211" t="s">
        <v>77</v>
      </c>
      <c r="E5211">
        <v>89</v>
      </c>
      <c r="F5211" t="s">
        <v>3420</v>
      </c>
      <c r="G5211" t="s">
        <v>78</v>
      </c>
      <c r="H5211" t="s">
        <v>78</v>
      </c>
      <c r="Q5211">
        <v>30</v>
      </c>
      <c r="R5211" t="s">
        <v>78</v>
      </c>
      <c r="S5211" t="s">
        <v>78</v>
      </c>
      <c r="AF5211">
        <v>654</v>
      </c>
      <c r="AG5211" t="s">
        <v>78</v>
      </c>
      <c r="AH5211" t="s">
        <v>78</v>
      </c>
      <c r="AU5211">
        <v>30</v>
      </c>
      <c r="AV5211" t="s">
        <v>78</v>
      </c>
      <c r="AW5211" t="s">
        <v>78</v>
      </c>
      <c r="AX5211">
        <v>2</v>
      </c>
      <c r="AY5211">
        <v>24</v>
      </c>
      <c r="AZ5211" t="s">
        <v>78</v>
      </c>
      <c r="BA5211" t="s">
        <v>78</v>
      </c>
      <c r="BB5211">
        <v>654</v>
      </c>
      <c r="BC5211" t="s">
        <v>78</v>
      </c>
      <c r="BD5211" t="s">
        <v>78</v>
      </c>
      <c r="BE5211">
        <v>3</v>
      </c>
      <c r="BI5211">
        <v>30</v>
      </c>
      <c r="BJ5211" t="s">
        <v>78</v>
      </c>
      <c r="BK5211" t="s">
        <v>78</v>
      </c>
      <c r="BL5211">
        <v>654</v>
      </c>
      <c r="BM5211" t="s">
        <v>78</v>
      </c>
      <c r="BN5211" t="s">
        <v>78</v>
      </c>
      <c r="BO5211" t="s">
        <v>78</v>
      </c>
      <c r="BP5211" t="s">
        <v>81</v>
      </c>
      <c r="BQ5211" t="s">
        <v>82</v>
      </c>
    </row>
    <row r="5212" spans="1:69" x14ac:dyDescent="0.3">
      <c r="A5212">
        <v>652</v>
      </c>
      <c r="B5212" t="s">
        <v>302</v>
      </c>
      <c r="C5212">
        <v>3</v>
      </c>
      <c r="D5212" t="s">
        <v>83</v>
      </c>
      <c r="E5212">
        <v>89</v>
      </c>
      <c r="F5212" t="s">
        <v>3420</v>
      </c>
      <c r="G5212" t="s">
        <v>78</v>
      </c>
      <c r="H5212" t="s">
        <v>78</v>
      </c>
      <c r="Q5212">
        <v>30</v>
      </c>
      <c r="R5212" t="s">
        <v>78</v>
      </c>
      <c r="S5212" t="s">
        <v>78</v>
      </c>
      <c r="AF5212">
        <v>654</v>
      </c>
      <c r="AG5212" t="s">
        <v>78</v>
      </c>
      <c r="AH5212" t="s">
        <v>78</v>
      </c>
      <c r="AU5212">
        <v>30</v>
      </c>
      <c r="AV5212" t="s">
        <v>78</v>
      </c>
      <c r="AW5212" t="s">
        <v>78</v>
      </c>
      <c r="AX5212">
        <v>2</v>
      </c>
      <c r="AY5212">
        <v>24</v>
      </c>
      <c r="AZ5212" t="s">
        <v>78</v>
      </c>
      <c r="BA5212" t="s">
        <v>78</v>
      </c>
      <c r="BB5212">
        <v>654</v>
      </c>
      <c r="BC5212" t="s">
        <v>78</v>
      </c>
      <c r="BD5212" t="s">
        <v>78</v>
      </c>
      <c r="BE5212">
        <v>3</v>
      </c>
      <c r="BI5212">
        <v>30</v>
      </c>
      <c r="BJ5212" t="s">
        <v>78</v>
      </c>
      <c r="BK5212" t="s">
        <v>78</v>
      </c>
      <c r="BL5212">
        <v>654</v>
      </c>
      <c r="BM5212" t="s">
        <v>78</v>
      </c>
      <c r="BN5212" t="s">
        <v>78</v>
      </c>
      <c r="BO5212" t="s">
        <v>78</v>
      </c>
      <c r="BP5212" t="s">
        <v>81</v>
      </c>
      <c r="BQ5212" t="s">
        <v>82</v>
      </c>
    </row>
    <row r="5213" spans="1:69" x14ac:dyDescent="0.3">
      <c r="A5213">
        <v>652</v>
      </c>
      <c r="B5213" t="s">
        <v>302</v>
      </c>
      <c r="C5213">
        <v>4</v>
      </c>
      <c r="D5213" t="s">
        <v>84</v>
      </c>
      <c r="E5213">
        <v>89</v>
      </c>
      <c r="F5213" t="s">
        <v>3420</v>
      </c>
      <c r="G5213" t="s">
        <v>78</v>
      </c>
      <c r="H5213" t="s">
        <v>78</v>
      </c>
      <c r="Q5213">
        <v>30</v>
      </c>
      <c r="R5213" t="s">
        <v>78</v>
      </c>
      <c r="S5213" t="s">
        <v>78</v>
      </c>
      <c r="AF5213">
        <v>654</v>
      </c>
      <c r="AG5213" t="s">
        <v>78</v>
      </c>
      <c r="AH5213" t="s">
        <v>78</v>
      </c>
      <c r="AU5213">
        <v>30</v>
      </c>
      <c r="AV5213" t="s">
        <v>78</v>
      </c>
      <c r="AW5213" t="s">
        <v>78</v>
      </c>
      <c r="AX5213">
        <v>2</v>
      </c>
      <c r="AY5213">
        <v>24</v>
      </c>
      <c r="AZ5213" t="s">
        <v>78</v>
      </c>
      <c r="BA5213" t="s">
        <v>78</v>
      </c>
      <c r="BB5213">
        <v>654</v>
      </c>
      <c r="BC5213" t="s">
        <v>78</v>
      </c>
      <c r="BD5213" t="s">
        <v>78</v>
      </c>
      <c r="BE5213">
        <v>3</v>
      </c>
      <c r="BI5213">
        <v>30</v>
      </c>
      <c r="BJ5213" t="s">
        <v>78</v>
      </c>
      <c r="BK5213" t="s">
        <v>78</v>
      </c>
      <c r="BL5213">
        <v>654</v>
      </c>
      <c r="BM5213" t="s">
        <v>78</v>
      </c>
      <c r="BN5213" t="s">
        <v>78</v>
      </c>
      <c r="BO5213" t="s">
        <v>78</v>
      </c>
      <c r="BP5213" t="s">
        <v>81</v>
      </c>
      <c r="BQ5213" t="s">
        <v>82</v>
      </c>
    </row>
    <row r="5214" spans="1:69" x14ac:dyDescent="0.3">
      <c r="A5214">
        <v>652</v>
      </c>
      <c r="B5214" t="s">
        <v>302</v>
      </c>
      <c r="C5214">
        <v>5</v>
      </c>
      <c r="D5214" t="s">
        <v>85</v>
      </c>
      <c r="E5214">
        <v>89</v>
      </c>
      <c r="F5214" t="s">
        <v>3420</v>
      </c>
      <c r="G5214" t="s">
        <v>78</v>
      </c>
      <c r="H5214" t="s">
        <v>78</v>
      </c>
      <c r="Q5214">
        <v>30</v>
      </c>
      <c r="R5214" t="s">
        <v>78</v>
      </c>
      <c r="S5214" t="s">
        <v>69</v>
      </c>
      <c r="AF5214">
        <v>654</v>
      </c>
      <c r="AG5214" t="s">
        <v>78</v>
      </c>
      <c r="AH5214" t="s">
        <v>78</v>
      </c>
      <c r="AU5214">
        <v>30</v>
      </c>
      <c r="AV5214" t="s">
        <v>78</v>
      </c>
      <c r="AW5214" t="s">
        <v>69</v>
      </c>
      <c r="AX5214">
        <v>2</v>
      </c>
      <c r="AY5214">
        <v>24</v>
      </c>
      <c r="AZ5214" t="s">
        <v>78</v>
      </c>
      <c r="BA5214" t="s">
        <v>69</v>
      </c>
      <c r="BB5214">
        <v>654</v>
      </c>
      <c r="BC5214" t="s">
        <v>78</v>
      </c>
      <c r="BD5214" t="s">
        <v>78</v>
      </c>
      <c r="BE5214">
        <v>3</v>
      </c>
      <c r="BI5214">
        <v>30</v>
      </c>
      <c r="BJ5214" t="s">
        <v>78</v>
      </c>
      <c r="BK5214" t="s">
        <v>69</v>
      </c>
      <c r="BL5214">
        <v>654</v>
      </c>
      <c r="BM5214" t="s">
        <v>78</v>
      </c>
      <c r="BN5214" t="s">
        <v>78</v>
      </c>
      <c r="BO5214" t="s">
        <v>78</v>
      </c>
      <c r="BP5214" t="s">
        <v>81</v>
      </c>
      <c r="BQ5214" t="s">
        <v>82</v>
      </c>
    </row>
    <row r="5215" spans="1:69" x14ac:dyDescent="0.3">
      <c r="A5215">
        <v>652</v>
      </c>
      <c r="B5215" t="s">
        <v>302</v>
      </c>
      <c r="C5215">
        <v>6</v>
      </c>
      <c r="D5215" t="s">
        <v>86</v>
      </c>
      <c r="E5215">
        <v>89</v>
      </c>
      <c r="F5215" t="s">
        <v>3420</v>
      </c>
      <c r="G5215" t="s">
        <v>78</v>
      </c>
      <c r="H5215" t="s">
        <v>78</v>
      </c>
      <c r="Q5215">
        <v>30</v>
      </c>
      <c r="R5215" t="s">
        <v>78</v>
      </c>
      <c r="S5215" t="s">
        <v>78</v>
      </c>
      <c r="AF5215">
        <v>654</v>
      </c>
      <c r="AG5215" t="s">
        <v>78</v>
      </c>
      <c r="AH5215" t="s">
        <v>78</v>
      </c>
      <c r="AU5215">
        <v>30</v>
      </c>
      <c r="AV5215" t="s">
        <v>78</v>
      </c>
      <c r="AW5215" t="s">
        <v>78</v>
      </c>
      <c r="AX5215">
        <v>2</v>
      </c>
      <c r="AY5215">
        <v>24</v>
      </c>
      <c r="AZ5215" t="s">
        <v>78</v>
      </c>
      <c r="BA5215" t="s">
        <v>78</v>
      </c>
      <c r="BB5215">
        <v>654</v>
      </c>
      <c r="BC5215" t="s">
        <v>78</v>
      </c>
      <c r="BD5215" t="s">
        <v>78</v>
      </c>
      <c r="BE5215">
        <v>3</v>
      </c>
      <c r="BI5215">
        <v>30</v>
      </c>
      <c r="BJ5215" t="s">
        <v>78</v>
      </c>
      <c r="BK5215" t="s">
        <v>78</v>
      </c>
      <c r="BL5215">
        <v>654</v>
      </c>
      <c r="BM5215" t="s">
        <v>78</v>
      </c>
      <c r="BN5215" t="s">
        <v>78</v>
      </c>
      <c r="BO5215" t="s">
        <v>78</v>
      </c>
      <c r="BP5215" t="s">
        <v>81</v>
      </c>
      <c r="BQ5215" t="s">
        <v>82</v>
      </c>
    </row>
    <row r="5216" spans="1:69" x14ac:dyDescent="0.3">
      <c r="A5216">
        <v>652</v>
      </c>
      <c r="B5216" t="s">
        <v>302</v>
      </c>
      <c r="C5216">
        <v>7</v>
      </c>
      <c r="D5216" t="s">
        <v>87</v>
      </c>
      <c r="E5216">
        <v>89</v>
      </c>
      <c r="F5216" t="s">
        <v>3420</v>
      </c>
      <c r="G5216" t="s">
        <v>78</v>
      </c>
      <c r="H5216" t="s">
        <v>69</v>
      </c>
      <c r="Q5216">
        <v>30</v>
      </c>
      <c r="R5216" t="s">
        <v>78</v>
      </c>
      <c r="S5216" t="s">
        <v>78</v>
      </c>
      <c r="AF5216">
        <v>654</v>
      </c>
      <c r="AG5216" t="s">
        <v>78</v>
      </c>
      <c r="AH5216" t="s">
        <v>69</v>
      </c>
      <c r="AU5216">
        <v>30</v>
      </c>
      <c r="AV5216" t="s">
        <v>78</v>
      </c>
      <c r="AW5216" t="s">
        <v>78</v>
      </c>
      <c r="AX5216">
        <v>2</v>
      </c>
      <c r="AY5216">
        <v>24</v>
      </c>
      <c r="AZ5216" t="s">
        <v>78</v>
      </c>
      <c r="BA5216" t="s">
        <v>78</v>
      </c>
      <c r="BB5216">
        <v>654</v>
      </c>
      <c r="BC5216" t="s">
        <v>78</v>
      </c>
      <c r="BD5216" t="s">
        <v>69</v>
      </c>
      <c r="BE5216">
        <v>3</v>
      </c>
      <c r="BI5216">
        <v>30</v>
      </c>
      <c r="BJ5216" t="s">
        <v>78</v>
      </c>
      <c r="BK5216" t="s">
        <v>78</v>
      </c>
      <c r="BL5216">
        <v>654</v>
      </c>
      <c r="BM5216" t="s">
        <v>78</v>
      </c>
      <c r="BN5216" t="s">
        <v>69</v>
      </c>
      <c r="BO5216" t="s">
        <v>78</v>
      </c>
      <c r="BP5216" t="s">
        <v>81</v>
      </c>
      <c r="BQ5216" t="s">
        <v>82</v>
      </c>
    </row>
    <row r="5217" spans="1:69" x14ac:dyDescent="0.3">
      <c r="A5217">
        <v>652</v>
      </c>
      <c r="B5217" t="s">
        <v>302</v>
      </c>
      <c r="C5217">
        <v>8</v>
      </c>
      <c r="D5217" t="s">
        <v>88</v>
      </c>
      <c r="E5217">
        <v>89</v>
      </c>
      <c r="F5217" t="s">
        <v>3420</v>
      </c>
      <c r="G5217" t="s">
        <v>78</v>
      </c>
      <c r="H5217" t="s">
        <v>69</v>
      </c>
      <c r="Q5217">
        <v>30</v>
      </c>
      <c r="R5217" t="s">
        <v>78</v>
      </c>
      <c r="S5217" t="s">
        <v>78</v>
      </c>
      <c r="AF5217">
        <v>654</v>
      </c>
      <c r="AG5217" t="s">
        <v>78</v>
      </c>
      <c r="AH5217" t="s">
        <v>69</v>
      </c>
      <c r="AU5217">
        <v>30</v>
      </c>
      <c r="AV5217" t="s">
        <v>78</v>
      </c>
      <c r="AW5217" t="s">
        <v>78</v>
      </c>
      <c r="AX5217">
        <v>2</v>
      </c>
      <c r="AY5217">
        <v>24</v>
      </c>
      <c r="AZ5217" t="s">
        <v>78</v>
      </c>
      <c r="BA5217" t="s">
        <v>78</v>
      </c>
      <c r="BB5217">
        <v>654</v>
      </c>
      <c r="BC5217" t="s">
        <v>78</v>
      </c>
      <c r="BD5217" t="s">
        <v>69</v>
      </c>
      <c r="BE5217">
        <v>3</v>
      </c>
      <c r="BI5217">
        <v>30</v>
      </c>
      <c r="BJ5217" t="s">
        <v>78</v>
      </c>
      <c r="BK5217" t="s">
        <v>78</v>
      </c>
      <c r="BL5217">
        <v>654</v>
      </c>
      <c r="BM5217" t="s">
        <v>78</v>
      </c>
      <c r="BN5217" t="s">
        <v>69</v>
      </c>
      <c r="BO5217" t="s">
        <v>78</v>
      </c>
      <c r="BP5217" t="s">
        <v>81</v>
      </c>
      <c r="BQ5217" t="s">
        <v>82</v>
      </c>
    </row>
    <row r="5218" spans="1:69" x14ac:dyDescent="0.3">
      <c r="A5218">
        <v>653</v>
      </c>
      <c r="B5218" t="s">
        <v>3421</v>
      </c>
      <c r="C5218">
        <v>1</v>
      </c>
      <c r="D5218" t="s">
        <v>67</v>
      </c>
      <c r="E5218">
        <v>89</v>
      </c>
      <c r="F5218" t="s">
        <v>3420</v>
      </c>
      <c r="G5218" t="s">
        <v>69</v>
      </c>
      <c r="H5218" t="s">
        <v>69</v>
      </c>
      <c r="Q5218">
        <v>655</v>
      </c>
      <c r="R5218" t="s">
        <v>78</v>
      </c>
      <c r="S5218" t="s">
        <v>69</v>
      </c>
      <c r="AU5218">
        <v>655</v>
      </c>
      <c r="AV5218" t="s">
        <v>78</v>
      </c>
      <c r="AW5218" t="s">
        <v>69</v>
      </c>
      <c r="AX5218">
        <v>3</v>
      </c>
      <c r="AY5218" t="s">
        <v>3422</v>
      </c>
      <c r="AZ5218" t="s">
        <v>537</v>
      </c>
      <c r="BA5218" t="s">
        <v>95</v>
      </c>
      <c r="BI5218">
        <v>655</v>
      </c>
      <c r="BJ5218" t="s">
        <v>78</v>
      </c>
      <c r="BK5218" t="s">
        <v>69</v>
      </c>
      <c r="BO5218" t="s">
        <v>78</v>
      </c>
      <c r="BP5218" t="s">
        <v>165</v>
      </c>
      <c r="BQ5218" t="s">
        <v>224</v>
      </c>
    </row>
    <row r="5219" spans="1:69" x14ac:dyDescent="0.3">
      <c r="A5219">
        <v>653</v>
      </c>
      <c r="B5219" t="s">
        <v>3421</v>
      </c>
      <c r="C5219">
        <v>2</v>
      </c>
      <c r="D5219" t="s">
        <v>77</v>
      </c>
      <c r="E5219">
        <v>89</v>
      </c>
      <c r="F5219" t="s">
        <v>3420</v>
      </c>
      <c r="G5219" t="s">
        <v>78</v>
      </c>
      <c r="H5219" t="s">
        <v>78</v>
      </c>
      <c r="Q5219">
        <v>655</v>
      </c>
      <c r="R5219" t="s">
        <v>78</v>
      </c>
      <c r="S5219" t="s">
        <v>78</v>
      </c>
      <c r="AU5219">
        <v>655</v>
      </c>
      <c r="AV5219" t="s">
        <v>78</v>
      </c>
      <c r="AW5219" t="s">
        <v>78</v>
      </c>
      <c r="AX5219">
        <v>3</v>
      </c>
      <c r="AY5219" t="s">
        <v>3422</v>
      </c>
      <c r="AZ5219" t="s">
        <v>537</v>
      </c>
      <c r="BA5219" t="s">
        <v>95</v>
      </c>
      <c r="BI5219">
        <v>655</v>
      </c>
      <c r="BJ5219" t="s">
        <v>78</v>
      </c>
      <c r="BK5219" t="s">
        <v>78</v>
      </c>
      <c r="BO5219" t="s">
        <v>78</v>
      </c>
      <c r="BP5219" t="s">
        <v>81</v>
      </c>
      <c r="BQ5219" t="s">
        <v>224</v>
      </c>
    </row>
    <row r="5220" spans="1:69" x14ac:dyDescent="0.3">
      <c r="A5220">
        <v>653</v>
      </c>
      <c r="B5220" t="s">
        <v>3421</v>
      </c>
      <c r="C5220">
        <v>3</v>
      </c>
      <c r="D5220" t="s">
        <v>83</v>
      </c>
      <c r="E5220">
        <v>89</v>
      </c>
      <c r="F5220" t="s">
        <v>3420</v>
      </c>
      <c r="G5220" t="s">
        <v>78</v>
      </c>
      <c r="H5220" t="s">
        <v>78</v>
      </c>
      <c r="Q5220">
        <v>655</v>
      </c>
      <c r="R5220" t="s">
        <v>78</v>
      </c>
      <c r="S5220" t="s">
        <v>78</v>
      </c>
      <c r="AU5220">
        <v>655</v>
      </c>
      <c r="AV5220" t="s">
        <v>78</v>
      </c>
      <c r="AW5220" t="s">
        <v>78</v>
      </c>
      <c r="AX5220">
        <v>3</v>
      </c>
      <c r="AY5220" t="s">
        <v>3422</v>
      </c>
      <c r="AZ5220" t="s">
        <v>537</v>
      </c>
      <c r="BA5220" t="s">
        <v>92</v>
      </c>
      <c r="BI5220">
        <v>655</v>
      </c>
      <c r="BJ5220" t="s">
        <v>78</v>
      </c>
      <c r="BK5220" t="s">
        <v>78</v>
      </c>
      <c r="BO5220" t="s">
        <v>78</v>
      </c>
      <c r="BP5220" t="s">
        <v>81</v>
      </c>
      <c r="BQ5220" t="s">
        <v>224</v>
      </c>
    </row>
    <row r="5221" spans="1:69" x14ac:dyDescent="0.3">
      <c r="A5221">
        <v>653</v>
      </c>
      <c r="B5221" t="s">
        <v>3421</v>
      </c>
      <c r="C5221">
        <v>4</v>
      </c>
      <c r="D5221" t="s">
        <v>84</v>
      </c>
      <c r="E5221">
        <v>89</v>
      </c>
      <c r="F5221" t="s">
        <v>3420</v>
      </c>
      <c r="G5221" t="s">
        <v>78</v>
      </c>
      <c r="H5221" t="s">
        <v>78</v>
      </c>
      <c r="Q5221">
        <v>655</v>
      </c>
      <c r="R5221" t="s">
        <v>78</v>
      </c>
      <c r="S5221" t="s">
        <v>78</v>
      </c>
      <c r="AU5221">
        <v>655</v>
      </c>
      <c r="AV5221" t="s">
        <v>78</v>
      </c>
      <c r="AW5221" t="s">
        <v>78</v>
      </c>
      <c r="AX5221">
        <v>3</v>
      </c>
      <c r="AY5221" t="s">
        <v>3422</v>
      </c>
      <c r="AZ5221" t="s">
        <v>537</v>
      </c>
      <c r="BA5221" t="s">
        <v>95</v>
      </c>
      <c r="BI5221">
        <v>655</v>
      </c>
      <c r="BJ5221" t="s">
        <v>78</v>
      </c>
      <c r="BK5221" t="s">
        <v>78</v>
      </c>
      <c r="BO5221" t="s">
        <v>78</v>
      </c>
      <c r="BP5221" t="s">
        <v>81</v>
      </c>
      <c r="BQ5221" t="s">
        <v>224</v>
      </c>
    </row>
    <row r="5222" spans="1:69" x14ac:dyDescent="0.3">
      <c r="A5222">
        <v>653</v>
      </c>
      <c r="B5222" t="s">
        <v>3421</v>
      </c>
      <c r="C5222">
        <v>5</v>
      </c>
      <c r="D5222" t="s">
        <v>85</v>
      </c>
      <c r="E5222">
        <v>89</v>
      </c>
      <c r="F5222" t="s">
        <v>3420</v>
      </c>
      <c r="G5222" t="s">
        <v>78</v>
      </c>
      <c r="H5222" t="s">
        <v>78</v>
      </c>
      <c r="Q5222">
        <v>655</v>
      </c>
      <c r="R5222" t="s">
        <v>78</v>
      </c>
      <c r="S5222" t="s">
        <v>78</v>
      </c>
      <c r="AU5222">
        <v>655</v>
      </c>
      <c r="AV5222" t="s">
        <v>78</v>
      </c>
      <c r="AW5222" t="s">
        <v>78</v>
      </c>
      <c r="AX5222">
        <v>3</v>
      </c>
      <c r="AY5222" t="s">
        <v>3422</v>
      </c>
      <c r="AZ5222" t="s">
        <v>537</v>
      </c>
      <c r="BA5222" t="s">
        <v>95</v>
      </c>
      <c r="BI5222">
        <v>655</v>
      </c>
      <c r="BJ5222" t="s">
        <v>78</v>
      </c>
      <c r="BK5222" t="s">
        <v>78</v>
      </c>
      <c r="BO5222" t="s">
        <v>78</v>
      </c>
      <c r="BP5222" t="s">
        <v>81</v>
      </c>
      <c r="BQ5222" t="s">
        <v>224</v>
      </c>
    </row>
    <row r="5223" spans="1:69" x14ac:dyDescent="0.3">
      <c r="A5223">
        <v>653</v>
      </c>
      <c r="B5223" t="s">
        <v>3421</v>
      </c>
      <c r="C5223">
        <v>6</v>
      </c>
      <c r="D5223" t="s">
        <v>86</v>
      </c>
      <c r="E5223">
        <v>89</v>
      </c>
      <c r="F5223" t="s">
        <v>3420</v>
      </c>
      <c r="G5223" t="s">
        <v>78</v>
      </c>
      <c r="H5223" t="s">
        <v>78</v>
      </c>
      <c r="Q5223">
        <v>655</v>
      </c>
      <c r="R5223" t="s">
        <v>78</v>
      </c>
      <c r="S5223" t="s">
        <v>78</v>
      </c>
      <c r="AU5223">
        <v>655</v>
      </c>
      <c r="AV5223" t="s">
        <v>78</v>
      </c>
      <c r="AW5223" t="s">
        <v>78</v>
      </c>
      <c r="AX5223">
        <v>3</v>
      </c>
      <c r="AY5223" t="s">
        <v>3422</v>
      </c>
      <c r="AZ5223" t="s">
        <v>532</v>
      </c>
      <c r="BA5223" t="s">
        <v>95</v>
      </c>
      <c r="BI5223">
        <v>655</v>
      </c>
      <c r="BJ5223" t="s">
        <v>78</v>
      </c>
      <c r="BK5223" t="s">
        <v>78</v>
      </c>
      <c r="BO5223" t="s">
        <v>90</v>
      </c>
      <c r="BQ5223" t="s">
        <v>94</v>
      </c>
    </row>
    <row r="5224" spans="1:69" x14ac:dyDescent="0.3">
      <c r="A5224">
        <v>653</v>
      </c>
      <c r="B5224" t="s">
        <v>3421</v>
      </c>
      <c r="C5224">
        <v>7</v>
      </c>
      <c r="D5224" t="s">
        <v>87</v>
      </c>
      <c r="E5224">
        <v>89</v>
      </c>
      <c r="F5224" t="s">
        <v>3420</v>
      </c>
      <c r="G5224" t="s">
        <v>78</v>
      </c>
      <c r="H5224" t="s">
        <v>69</v>
      </c>
      <c r="Q5224">
        <v>655</v>
      </c>
      <c r="R5224" t="s">
        <v>69</v>
      </c>
      <c r="S5224" t="s">
        <v>69</v>
      </c>
      <c r="AU5224">
        <v>655</v>
      </c>
      <c r="AV5224" t="s">
        <v>69</v>
      </c>
      <c r="AW5224" t="s">
        <v>69</v>
      </c>
      <c r="AX5224">
        <v>3</v>
      </c>
      <c r="AY5224" t="s">
        <v>3422</v>
      </c>
      <c r="AZ5224" t="s">
        <v>532</v>
      </c>
      <c r="BA5224" t="s">
        <v>95</v>
      </c>
      <c r="BI5224">
        <v>655</v>
      </c>
      <c r="BJ5224" t="s">
        <v>69</v>
      </c>
      <c r="BK5224" t="s">
        <v>69</v>
      </c>
      <c r="BO5224" t="s">
        <v>69</v>
      </c>
      <c r="BP5224" t="s">
        <v>171</v>
      </c>
      <c r="BQ5224" t="s">
        <v>225</v>
      </c>
    </row>
    <row r="5225" spans="1:69" x14ac:dyDescent="0.3">
      <c r="A5225">
        <v>653</v>
      </c>
      <c r="B5225" t="s">
        <v>3421</v>
      </c>
      <c r="C5225">
        <v>8</v>
      </c>
      <c r="D5225" t="s">
        <v>88</v>
      </c>
      <c r="E5225">
        <v>89</v>
      </c>
      <c r="F5225" t="s">
        <v>3420</v>
      </c>
      <c r="G5225" t="s">
        <v>78</v>
      </c>
      <c r="H5225" t="s">
        <v>69</v>
      </c>
      <c r="Q5225">
        <v>655</v>
      </c>
      <c r="R5225" t="s">
        <v>78</v>
      </c>
      <c r="S5225" t="s">
        <v>69</v>
      </c>
      <c r="AU5225">
        <v>655</v>
      </c>
      <c r="AV5225" t="s">
        <v>78</v>
      </c>
      <c r="AW5225" t="s">
        <v>69</v>
      </c>
      <c r="AX5225">
        <v>3</v>
      </c>
      <c r="AY5225" t="s">
        <v>3422</v>
      </c>
      <c r="AZ5225" t="s">
        <v>537</v>
      </c>
      <c r="BA5225" t="s">
        <v>92</v>
      </c>
      <c r="BI5225">
        <v>655</v>
      </c>
      <c r="BJ5225" t="s">
        <v>78</v>
      </c>
      <c r="BK5225" t="s">
        <v>69</v>
      </c>
      <c r="BO5225" t="s">
        <v>78</v>
      </c>
      <c r="BP5225" t="s">
        <v>81</v>
      </c>
      <c r="BQ5225" t="s">
        <v>224</v>
      </c>
    </row>
    <row r="5226" spans="1:69" x14ac:dyDescent="0.3">
      <c r="A5226">
        <v>654</v>
      </c>
      <c r="B5226" t="s">
        <v>333</v>
      </c>
      <c r="C5226">
        <v>1</v>
      </c>
      <c r="D5226" t="s">
        <v>67</v>
      </c>
      <c r="E5226">
        <v>89</v>
      </c>
      <c r="F5226" t="s">
        <v>3420</v>
      </c>
      <c r="G5226" t="s">
        <v>69</v>
      </c>
      <c r="H5226" t="s">
        <v>69</v>
      </c>
      <c r="Q5226">
        <v>652</v>
      </c>
      <c r="R5226" t="s">
        <v>69</v>
      </c>
      <c r="S5226" t="s">
        <v>69</v>
      </c>
      <c r="AU5226">
        <v>652</v>
      </c>
      <c r="AV5226" t="s">
        <v>69</v>
      </c>
      <c r="AW5226" t="s">
        <v>69</v>
      </c>
      <c r="AX5226">
        <v>3</v>
      </c>
      <c r="AY5226">
        <v>30</v>
      </c>
      <c r="AZ5226" t="s">
        <v>69</v>
      </c>
      <c r="BA5226" t="s">
        <v>69</v>
      </c>
      <c r="BI5226">
        <v>652</v>
      </c>
      <c r="BJ5226" t="s">
        <v>69</v>
      </c>
      <c r="BK5226" t="s">
        <v>69</v>
      </c>
      <c r="BO5226" t="s">
        <v>69</v>
      </c>
      <c r="BP5226" t="s">
        <v>75</v>
      </c>
      <c r="BQ5226" t="s">
        <v>232</v>
      </c>
    </row>
    <row r="5227" spans="1:69" x14ac:dyDescent="0.3">
      <c r="A5227">
        <v>654</v>
      </c>
      <c r="B5227" t="s">
        <v>333</v>
      </c>
      <c r="C5227">
        <v>2</v>
      </c>
      <c r="D5227" t="s">
        <v>77</v>
      </c>
      <c r="E5227">
        <v>89</v>
      </c>
      <c r="F5227" t="s">
        <v>3420</v>
      </c>
      <c r="G5227" t="s">
        <v>78</v>
      </c>
      <c r="H5227" t="s">
        <v>78</v>
      </c>
      <c r="Q5227">
        <v>652</v>
      </c>
      <c r="R5227" t="s">
        <v>78</v>
      </c>
      <c r="S5227" t="s">
        <v>78</v>
      </c>
      <c r="AU5227">
        <v>652</v>
      </c>
      <c r="AV5227" t="s">
        <v>78</v>
      </c>
      <c r="AW5227" t="s">
        <v>78</v>
      </c>
      <c r="AX5227">
        <v>3</v>
      </c>
      <c r="AY5227">
        <v>30</v>
      </c>
      <c r="AZ5227" t="s">
        <v>78</v>
      </c>
      <c r="BA5227" t="s">
        <v>78</v>
      </c>
      <c r="BI5227">
        <v>652</v>
      </c>
      <c r="BJ5227" t="s">
        <v>78</v>
      </c>
      <c r="BK5227" t="s">
        <v>78</v>
      </c>
      <c r="BO5227" t="s">
        <v>78</v>
      </c>
      <c r="BP5227" t="s">
        <v>81</v>
      </c>
      <c r="BQ5227" t="s">
        <v>223</v>
      </c>
    </row>
    <row r="5228" spans="1:69" x14ac:dyDescent="0.3">
      <c r="A5228">
        <v>654</v>
      </c>
      <c r="B5228" t="s">
        <v>333</v>
      </c>
      <c r="C5228">
        <v>3</v>
      </c>
      <c r="D5228" t="s">
        <v>83</v>
      </c>
      <c r="E5228">
        <v>89</v>
      </c>
      <c r="F5228" t="s">
        <v>3420</v>
      </c>
      <c r="G5228" t="s">
        <v>78</v>
      </c>
      <c r="H5228" t="s">
        <v>78</v>
      </c>
      <c r="Q5228">
        <v>652</v>
      </c>
      <c r="R5228" t="s">
        <v>78</v>
      </c>
      <c r="S5228" t="s">
        <v>78</v>
      </c>
      <c r="AU5228">
        <v>652</v>
      </c>
      <c r="AV5228" t="s">
        <v>78</v>
      </c>
      <c r="AW5228" t="s">
        <v>78</v>
      </c>
      <c r="AX5228">
        <v>3</v>
      </c>
      <c r="AY5228">
        <v>30</v>
      </c>
      <c r="AZ5228" t="s">
        <v>78</v>
      </c>
      <c r="BA5228" t="s">
        <v>78</v>
      </c>
      <c r="BI5228">
        <v>652</v>
      </c>
      <c r="BJ5228" t="s">
        <v>78</v>
      </c>
      <c r="BK5228" t="s">
        <v>78</v>
      </c>
      <c r="BO5228" t="s">
        <v>78</v>
      </c>
      <c r="BP5228" t="s">
        <v>81</v>
      </c>
      <c r="BQ5228" t="s">
        <v>223</v>
      </c>
    </row>
    <row r="5229" spans="1:69" x14ac:dyDescent="0.3">
      <c r="A5229">
        <v>654</v>
      </c>
      <c r="B5229" t="s">
        <v>333</v>
      </c>
      <c r="C5229">
        <v>4</v>
      </c>
      <c r="D5229" t="s">
        <v>84</v>
      </c>
      <c r="E5229">
        <v>89</v>
      </c>
      <c r="F5229" t="s">
        <v>3420</v>
      </c>
      <c r="G5229" t="s">
        <v>78</v>
      </c>
      <c r="H5229" t="s">
        <v>78</v>
      </c>
      <c r="Q5229">
        <v>652</v>
      </c>
      <c r="R5229" t="s">
        <v>78</v>
      </c>
      <c r="S5229" t="s">
        <v>78</v>
      </c>
      <c r="AU5229">
        <v>652</v>
      </c>
      <c r="AV5229" t="s">
        <v>78</v>
      </c>
      <c r="AW5229" t="s">
        <v>78</v>
      </c>
      <c r="AX5229">
        <v>3</v>
      </c>
      <c r="AY5229">
        <v>30</v>
      </c>
      <c r="AZ5229" t="s">
        <v>78</v>
      </c>
      <c r="BA5229" t="s">
        <v>78</v>
      </c>
      <c r="BI5229">
        <v>652</v>
      </c>
      <c r="BJ5229" t="s">
        <v>78</v>
      </c>
      <c r="BK5229" t="s">
        <v>78</v>
      </c>
      <c r="BO5229" t="s">
        <v>78</v>
      </c>
      <c r="BP5229" t="s">
        <v>81</v>
      </c>
      <c r="BQ5229" t="s">
        <v>223</v>
      </c>
    </row>
    <row r="5230" spans="1:69" x14ac:dyDescent="0.3">
      <c r="A5230">
        <v>654</v>
      </c>
      <c r="B5230" t="s">
        <v>333</v>
      </c>
      <c r="C5230">
        <v>5</v>
      </c>
      <c r="D5230" t="s">
        <v>85</v>
      </c>
      <c r="E5230">
        <v>89</v>
      </c>
      <c r="F5230" t="s">
        <v>3420</v>
      </c>
      <c r="G5230" t="s">
        <v>78</v>
      </c>
      <c r="H5230" t="s">
        <v>78</v>
      </c>
      <c r="Q5230">
        <v>652</v>
      </c>
      <c r="R5230" t="s">
        <v>78</v>
      </c>
      <c r="S5230" t="s">
        <v>78</v>
      </c>
      <c r="AU5230">
        <v>652</v>
      </c>
      <c r="AV5230" t="s">
        <v>78</v>
      </c>
      <c r="AW5230" t="s">
        <v>78</v>
      </c>
      <c r="AX5230">
        <v>3</v>
      </c>
      <c r="AY5230">
        <v>30</v>
      </c>
      <c r="AZ5230" t="s">
        <v>78</v>
      </c>
      <c r="BA5230" t="s">
        <v>69</v>
      </c>
      <c r="BI5230">
        <v>652</v>
      </c>
      <c r="BJ5230" t="s">
        <v>78</v>
      </c>
      <c r="BK5230" t="s">
        <v>78</v>
      </c>
      <c r="BO5230" t="s">
        <v>78</v>
      </c>
      <c r="BP5230" t="s">
        <v>81</v>
      </c>
      <c r="BQ5230" t="s">
        <v>223</v>
      </c>
    </row>
    <row r="5231" spans="1:69" x14ac:dyDescent="0.3">
      <c r="A5231">
        <v>654</v>
      </c>
      <c r="B5231" t="s">
        <v>333</v>
      </c>
      <c r="C5231">
        <v>6</v>
      </c>
      <c r="D5231" t="s">
        <v>86</v>
      </c>
      <c r="E5231">
        <v>89</v>
      </c>
      <c r="F5231" t="s">
        <v>3420</v>
      </c>
      <c r="G5231" t="s">
        <v>78</v>
      </c>
      <c r="H5231" t="s">
        <v>78</v>
      </c>
      <c r="Q5231">
        <v>652</v>
      </c>
      <c r="R5231" t="s">
        <v>78</v>
      </c>
      <c r="S5231" t="s">
        <v>78</v>
      </c>
      <c r="AU5231">
        <v>652</v>
      </c>
      <c r="AV5231" t="s">
        <v>78</v>
      </c>
      <c r="AW5231" t="s">
        <v>78</v>
      </c>
      <c r="AX5231">
        <v>3</v>
      </c>
      <c r="AY5231">
        <v>30</v>
      </c>
      <c r="AZ5231" t="s">
        <v>78</v>
      </c>
      <c r="BA5231" t="s">
        <v>78</v>
      </c>
      <c r="BI5231">
        <v>652</v>
      </c>
      <c r="BJ5231" t="s">
        <v>78</v>
      </c>
      <c r="BK5231" t="s">
        <v>78</v>
      </c>
      <c r="BO5231" t="s">
        <v>78</v>
      </c>
      <c r="BP5231" t="s">
        <v>81</v>
      </c>
      <c r="BQ5231" t="s">
        <v>223</v>
      </c>
    </row>
    <row r="5232" spans="1:69" x14ac:dyDescent="0.3">
      <c r="A5232">
        <v>654</v>
      </c>
      <c r="B5232" t="s">
        <v>333</v>
      </c>
      <c r="C5232">
        <v>7</v>
      </c>
      <c r="D5232" t="s">
        <v>87</v>
      </c>
      <c r="E5232">
        <v>89</v>
      </c>
      <c r="F5232" t="s">
        <v>3420</v>
      </c>
      <c r="G5232" t="s">
        <v>78</v>
      </c>
      <c r="H5232" t="s">
        <v>69</v>
      </c>
      <c r="Q5232">
        <v>652</v>
      </c>
      <c r="R5232" t="s">
        <v>78</v>
      </c>
      <c r="S5232" t="s">
        <v>69</v>
      </c>
      <c r="AU5232">
        <v>652</v>
      </c>
      <c r="AV5232" t="s">
        <v>78</v>
      </c>
      <c r="AW5232" t="s">
        <v>69</v>
      </c>
      <c r="AX5232">
        <v>3</v>
      </c>
      <c r="AY5232">
        <v>30</v>
      </c>
      <c r="AZ5232" t="s">
        <v>78</v>
      </c>
      <c r="BA5232" t="s">
        <v>78</v>
      </c>
      <c r="BI5232">
        <v>652</v>
      </c>
      <c r="BJ5232" t="s">
        <v>78</v>
      </c>
      <c r="BK5232" t="s">
        <v>69</v>
      </c>
      <c r="BO5232" t="s">
        <v>78</v>
      </c>
      <c r="BP5232" t="s">
        <v>81</v>
      </c>
      <c r="BQ5232" t="s">
        <v>223</v>
      </c>
    </row>
    <row r="5233" spans="1:69" x14ac:dyDescent="0.3">
      <c r="A5233">
        <v>654</v>
      </c>
      <c r="B5233" t="s">
        <v>333</v>
      </c>
      <c r="C5233">
        <v>8</v>
      </c>
      <c r="D5233" t="s">
        <v>88</v>
      </c>
      <c r="E5233">
        <v>89</v>
      </c>
      <c r="F5233" t="s">
        <v>3420</v>
      </c>
      <c r="G5233" t="s">
        <v>78</v>
      </c>
      <c r="H5233" t="s">
        <v>69</v>
      </c>
      <c r="Q5233">
        <v>652</v>
      </c>
      <c r="R5233" t="s">
        <v>78</v>
      </c>
      <c r="S5233" t="s">
        <v>69</v>
      </c>
      <c r="AU5233">
        <v>652</v>
      </c>
      <c r="AV5233" t="s">
        <v>78</v>
      </c>
      <c r="AW5233" t="s">
        <v>69</v>
      </c>
      <c r="AX5233">
        <v>3</v>
      </c>
      <c r="AY5233">
        <v>30</v>
      </c>
      <c r="AZ5233" t="s">
        <v>78</v>
      </c>
      <c r="BA5233" t="s">
        <v>78</v>
      </c>
      <c r="BI5233">
        <v>652</v>
      </c>
      <c r="BJ5233" t="s">
        <v>78</v>
      </c>
      <c r="BK5233" t="s">
        <v>69</v>
      </c>
      <c r="BO5233" t="s">
        <v>78</v>
      </c>
      <c r="BP5233" t="s">
        <v>81</v>
      </c>
      <c r="BQ5233" t="s">
        <v>223</v>
      </c>
    </row>
    <row r="5234" spans="1:69" x14ac:dyDescent="0.3">
      <c r="A5234">
        <v>655</v>
      </c>
      <c r="B5234" t="s">
        <v>3423</v>
      </c>
      <c r="C5234">
        <v>1</v>
      </c>
      <c r="D5234" t="s">
        <v>67</v>
      </c>
      <c r="E5234">
        <v>89</v>
      </c>
      <c r="F5234" t="s">
        <v>3420</v>
      </c>
      <c r="G5234" t="s">
        <v>78</v>
      </c>
      <c r="H5234" t="s">
        <v>69</v>
      </c>
      <c r="Q5234" t="s">
        <v>3424</v>
      </c>
      <c r="R5234" t="s">
        <v>119</v>
      </c>
      <c r="S5234" t="s">
        <v>69</v>
      </c>
      <c r="AF5234" t="s">
        <v>3425</v>
      </c>
      <c r="AG5234" t="s">
        <v>108</v>
      </c>
      <c r="AH5234" t="s">
        <v>69</v>
      </c>
      <c r="AU5234" t="s">
        <v>3422</v>
      </c>
      <c r="AV5234" t="s">
        <v>537</v>
      </c>
      <c r="AW5234" t="s">
        <v>95</v>
      </c>
      <c r="AX5234" t="s">
        <v>1202</v>
      </c>
      <c r="AY5234" t="s">
        <v>1007</v>
      </c>
      <c r="AZ5234" t="s">
        <v>1008</v>
      </c>
      <c r="BA5234" t="s">
        <v>1009</v>
      </c>
      <c r="BB5234" t="s">
        <v>3425</v>
      </c>
      <c r="BC5234" t="s">
        <v>108</v>
      </c>
      <c r="BD5234" t="s">
        <v>69</v>
      </c>
      <c r="BE5234">
        <v>3</v>
      </c>
      <c r="BI5234" t="s">
        <v>3424</v>
      </c>
      <c r="BJ5234" t="s">
        <v>119</v>
      </c>
      <c r="BK5234" t="s">
        <v>69</v>
      </c>
      <c r="BL5234" t="s">
        <v>3425</v>
      </c>
      <c r="BM5234" t="s">
        <v>108</v>
      </c>
      <c r="BN5234" t="s">
        <v>69</v>
      </c>
      <c r="BO5234" t="s">
        <v>90</v>
      </c>
      <c r="BQ5234" t="s">
        <v>94</v>
      </c>
    </row>
    <row r="5235" spans="1:69" x14ac:dyDescent="0.3">
      <c r="A5235">
        <v>655</v>
      </c>
      <c r="B5235" t="s">
        <v>3423</v>
      </c>
      <c r="C5235">
        <v>2</v>
      </c>
      <c r="D5235" t="s">
        <v>77</v>
      </c>
      <c r="E5235">
        <v>89</v>
      </c>
      <c r="F5235" t="s">
        <v>3420</v>
      </c>
      <c r="G5235" t="s">
        <v>78</v>
      </c>
      <c r="H5235" t="s">
        <v>78</v>
      </c>
      <c r="Q5235" t="s">
        <v>3424</v>
      </c>
      <c r="R5235" t="s">
        <v>119</v>
      </c>
      <c r="S5235" t="s">
        <v>69</v>
      </c>
      <c r="AF5235" t="s">
        <v>3425</v>
      </c>
      <c r="AG5235" t="s">
        <v>119</v>
      </c>
      <c r="AH5235" t="s">
        <v>78</v>
      </c>
      <c r="AU5235" t="s">
        <v>3422</v>
      </c>
      <c r="AV5235" t="s">
        <v>537</v>
      </c>
      <c r="AW5235" t="s">
        <v>95</v>
      </c>
      <c r="AX5235" t="s">
        <v>1202</v>
      </c>
      <c r="AY5235" t="s">
        <v>1007</v>
      </c>
      <c r="AZ5235" t="s">
        <v>1008</v>
      </c>
      <c r="BA5235" t="s">
        <v>1008</v>
      </c>
      <c r="BB5235" t="s">
        <v>3425</v>
      </c>
      <c r="BC5235" t="s">
        <v>119</v>
      </c>
      <c r="BD5235" t="s">
        <v>78</v>
      </c>
      <c r="BE5235">
        <v>3</v>
      </c>
      <c r="BI5235" t="s">
        <v>3424</v>
      </c>
      <c r="BJ5235" t="s">
        <v>119</v>
      </c>
      <c r="BK5235" t="s">
        <v>69</v>
      </c>
      <c r="BL5235" t="s">
        <v>3425</v>
      </c>
      <c r="BM5235" t="s">
        <v>119</v>
      </c>
      <c r="BN5235" t="s">
        <v>78</v>
      </c>
      <c r="BO5235" t="s">
        <v>78</v>
      </c>
      <c r="BP5235" t="s">
        <v>81</v>
      </c>
      <c r="BQ5235" t="s">
        <v>109</v>
      </c>
    </row>
    <row r="5236" spans="1:69" x14ac:dyDescent="0.3">
      <c r="A5236">
        <v>655</v>
      </c>
      <c r="B5236" t="s">
        <v>3423</v>
      </c>
      <c r="C5236">
        <v>3</v>
      </c>
      <c r="D5236" t="s">
        <v>83</v>
      </c>
      <c r="E5236">
        <v>89</v>
      </c>
      <c r="F5236" t="s">
        <v>3420</v>
      </c>
      <c r="G5236" t="s">
        <v>78</v>
      </c>
      <c r="H5236" t="s">
        <v>78</v>
      </c>
      <c r="Q5236" t="s">
        <v>3424</v>
      </c>
      <c r="R5236" t="s">
        <v>119</v>
      </c>
      <c r="S5236" t="s">
        <v>78</v>
      </c>
      <c r="AF5236" t="s">
        <v>3425</v>
      </c>
      <c r="AG5236" t="s">
        <v>119</v>
      </c>
      <c r="AH5236" t="s">
        <v>78</v>
      </c>
      <c r="AU5236" t="s">
        <v>3422</v>
      </c>
      <c r="AV5236" t="s">
        <v>537</v>
      </c>
      <c r="AW5236" t="s">
        <v>92</v>
      </c>
      <c r="AX5236" t="s">
        <v>1202</v>
      </c>
      <c r="AY5236" t="s">
        <v>1007</v>
      </c>
      <c r="AZ5236" t="s">
        <v>1008</v>
      </c>
      <c r="BA5236" t="s">
        <v>1008</v>
      </c>
      <c r="BB5236" t="s">
        <v>3425</v>
      </c>
      <c r="BC5236" t="s">
        <v>119</v>
      </c>
      <c r="BD5236" t="s">
        <v>78</v>
      </c>
      <c r="BE5236">
        <v>3</v>
      </c>
      <c r="BI5236" t="s">
        <v>3424</v>
      </c>
      <c r="BJ5236" t="s">
        <v>119</v>
      </c>
      <c r="BK5236" t="s">
        <v>78</v>
      </c>
      <c r="BL5236" t="s">
        <v>3425</v>
      </c>
      <c r="BM5236" t="s">
        <v>119</v>
      </c>
      <c r="BN5236" t="s">
        <v>78</v>
      </c>
      <c r="BO5236" t="s">
        <v>78</v>
      </c>
      <c r="BP5236" t="s">
        <v>81</v>
      </c>
      <c r="BQ5236" t="s">
        <v>109</v>
      </c>
    </row>
    <row r="5237" spans="1:69" x14ac:dyDescent="0.3">
      <c r="A5237">
        <v>655</v>
      </c>
      <c r="B5237" t="s">
        <v>3423</v>
      </c>
      <c r="C5237">
        <v>4</v>
      </c>
      <c r="D5237" t="s">
        <v>84</v>
      </c>
      <c r="E5237">
        <v>89</v>
      </c>
      <c r="F5237" t="s">
        <v>3420</v>
      </c>
      <c r="G5237" t="s">
        <v>78</v>
      </c>
      <c r="H5237" t="s">
        <v>78</v>
      </c>
      <c r="Q5237" t="s">
        <v>3424</v>
      </c>
      <c r="R5237" t="s">
        <v>119</v>
      </c>
      <c r="S5237" t="s">
        <v>69</v>
      </c>
      <c r="AF5237" t="s">
        <v>3425</v>
      </c>
      <c r="AG5237" t="s">
        <v>119</v>
      </c>
      <c r="AH5237" t="s">
        <v>78</v>
      </c>
      <c r="AU5237" t="s">
        <v>3422</v>
      </c>
      <c r="AV5237" t="s">
        <v>537</v>
      </c>
      <c r="AW5237" t="s">
        <v>95</v>
      </c>
      <c r="AX5237" t="s">
        <v>1202</v>
      </c>
      <c r="AY5237" t="s">
        <v>1007</v>
      </c>
      <c r="AZ5237" t="s">
        <v>1008</v>
      </c>
      <c r="BA5237" t="s">
        <v>1009</v>
      </c>
      <c r="BB5237" t="s">
        <v>3425</v>
      </c>
      <c r="BC5237" t="s">
        <v>119</v>
      </c>
      <c r="BD5237" t="s">
        <v>78</v>
      </c>
      <c r="BE5237">
        <v>3</v>
      </c>
      <c r="BI5237" t="s">
        <v>3424</v>
      </c>
      <c r="BJ5237" t="s">
        <v>119</v>
      </c>
      <c r="BK5237" t="s">
        <v>69</v>
      </c>
      <c r="BL5237" t="s">
        <v>3425</v>
      </c>
      <c r="BM5237" t="s">
        <v>119</v>
      </c>
      <c r="BN5237" t="s">
        <v>78</v>
      </c>
      <c r="BO5237" t="s">
        <v>78</v>
      </c>
      <c r="BP5237" t="s">
        <v>81</v>
      </c>
      <c r="BQ5237" t="s">
        <v>109</v>
      </c>
    </row>
    <row r="5238" spans="1:69" x14ac:dyDescent="0.3">
      <c r="A5238">
        <v>655</v>
      </c>
      <c r="B5238" t="s">
        <v>3423</v>
      </c>
      <c r="C5238">
        <v>5</v>
      </c>
      <c r="D5238" t="s">
        <v>85</v>
      </c>
      <c r="E5238">
        <v>89</v>
      </c>
      <c r="F5238" t="s">
        <v>3420</v>
      </c>
      <c r="G5238" t="s">
        <v>78</v>
      </c>
      <c r="H5238" t="s">
        <v>78</v>
      </c>
      <c r="Q5238" t="s">
        <v>3424</v>
      </c>
      <c r="R5238" t="s">
        <v>119</v>
      </c>
      <c r="S5238" t="s">
        <v>69</v>
      </c>
      <c r="AF5238" t="s">
        <v>3425</v>
      </c>
      <c r="AG5238" t="s">
        <v>119</v>
      </c>
      <c r="AH5238" t="s">
        <v>78</v>
      </c>
      <c r="AU5238" t="s">
        <v>3422</v>
      </c>
      <c r="AV5238" t="s">
        <v>537</v>
      </c>
      <c r="AW5238" t="s">
        <v>95</v>
      </c>
      <c r="AX5238" t="s">
        <v>1202</v>
      </c>
      <c r="AY5238" t="s">
        <v>1007</v>
      </c>
      <c r="AZ5238" t="s">
        <v>1008</v>
      </c>
      <c r="BA5238" t="s">
        <v>1008</v>
      </c>
      <c r="BB5238" t="s">
        <v>3425</v>
      </c>
      <c r="BC5238" t="s">
        <v>119</v>
      </c>
      <c r="BD5238" t="s">
        <v>78</v>
      </c>
      <c r="BE5238">
        <v>3</v>
      </c>
      <c r="BI5238" t="s">
        <v>3424</v>
      </c>
      <c r="BJ5238" t="s">
        <v>119</v>
      </c>
      <c r="BK5238" t="s">
        <v>69</v>
      </c>
      <c r="BL5238" t="s">
        <v>3425</v>
      </c>
      <c r="BM5238" t="s">
        <v>119</v>
      </c>
      <c r="BN5238" t="s">
        <v>78</v>
      </c>
      <c r="BO5238" t="s">
        <v>78</v>
      </c>
      <c r="BP5238" t="s">
        <v>81</v>
      </c>
      <c r="BQ5238" t="s">
        <v>109</v>
      </c>
    </row>
    <row r="5239" spans="1:69" x14ac:dyDescent="0.3">
      <c r="A5239">
        <v>655</v>
      </c>
      <c r="B5239" t="s">
        <v>3423</v>
      </c>
      <c r="C5239">
        <v>6</v>
      </c>
      <c r="D5239" t="s">
        <v>86</v>
      </c>
      <c r="E5239">
        <v>89</v>
      </c>
      <c r="F5239" t="s">
        <v>3420</v>
      </c>
      <c r="G5239" t="s">
        <v>78</v>
      </c>
      <c r="H5239" t="s">
        <v>78</v>
      </c>
      <c r="Q5239" t="s">
        <v>3424</v>
      </c>
      <c r="R5239" t="s">
        <v>108</v>
      </c>
      <c r="S5239" t="s">
        <v>69</v>
      </c>
      <c r="AF5239" t="s">
        <v>3425</v>
      </c>
      <c r="AG5239" t="s">
        <v>119</v>
      </c>
      <c r="AH5239" t="s">
        <v>78</v>
      </c>
      <c r="AU5239" t="s">
        <v>3422</v>
      </c>
      <c r="AV5239" t="s">
        <v>532</v>
      </c>
      <c r="AW5239" t="s">
        <v>95</v>
      </c>
      <c r="AX5239" t="s">
        <v>1202</v>
      </c>
      <c r="AY5239" t="s">
        <v>1007</v>
      </c>
      <c r="AZ5239" t="s">
        <v>1009</v>
      </c>
      <c r="BA5239" t="s">
        <v>1009</v>
      </c>
      <c r="BB5239" t="s">
        <v>3425</v>
      </c>
      <c r="BC5239" t="s">
        <v>119</v>
      </c>
      <c r="BD5239" t="s">
        <v>78</v>
      </c>
      <c r="BE5239">
        <v>3</v>
      </c>
      <c r="BI5239" t="s">
        <v>3424</v>
      </c>
      <c r="BJ5239" t="s">
        <v>108</v>
      </c>
      <c r="BK5239" t="s">
        <v>69</v>
      </c>
      <c r="BL5239" t="s">
        <v>3425</v>
      </c>
      <c r="BM5239" t="s">
        <v>119</v>
      </c>
      <c r="BN5239" t="s">
        <v>78</v>
      </c>
      <c r="BO5239" t="s">
        <v>90</v>
      </c>
      <c r="BQ5239" t="s">
        <v>94</v>
      </c>
    </row>
    <row r="5240" spans="1:69" x14ac:dyDescent="0.3">
      <c r="A5240">
        <v>655</v>
      </c>
      <c r="B5240" t="s">
        <v>3423</v>
      </c>
      <c r="C5240">
        <v>7</v>
      </c>
      <c r="D5240" t="s">
        <v>87</v>
      </c>
      <c r="E5240">
        <v>89</v>
      </c>
      <c r="F5240" t="s">
        <v>3420</v>
      </c>
      <c r="G5240" t="s">
        <v>69</v>
      </c>
      <c r="H5240" t="s">
        <v>69</v>
      </c>
      <c r="Q5240" t="s">
        <v>3424</v>
      </c>
      <c r="R5240" t="s">
        <v>108</v>
      </c>
      <c r="S5240" t="s">
        <v>69</v>
      </c>
      <c r="AF5240" t="s">
        <v>3425</v>
      </c>
      <c r="AG5240" t="s">
        <v>119</v>
      </c>
      <c r="AH5240" t="s">
        <v>69</v>
      </c>
      <c r="AU5240" t="s">
        <v>3422</v>
      </c>
      <c r="AV5240" t="s">
        <v>532</v>
      </c>
      <c r="AW5240" t="s">
        <v>95</v>
      </c>
      <c r="AX5240" t="s">
        <v>1202</v>
      </c>
      <c r="AY5240" t="s">
        <v>1007</v>
      </c>
      <c r="AZ5240" t="s">
        <v>1009</v>
      </c>
      <c r="BA5240" t="s">
        <v>1009</v>
      </c>
      <c r="BB5240" t="s">
        <v>3425</v>
      </c>
      <c r="BC5240" t="s">
        <v>119</v>
      </c>
      <c r="BD5240" t="s">
        <v>69</v>
      </c>
      <c r="BE5240">
        <v>3</v>
      </c>
      <c r="BI5240" t="s">
        <v>3424</v>
      </c>
      <c r="BJ5240" t="s">
        <v>108</v>
      </c>
      <c r="BK5240" t="s">
        <v>69</v>
      </c>
      <c r="BL5240" t="s">
        <v>3425</v>
      </c>
      <c r="BM5240" t="s">
        <v>119</v>
      </c>
      <c r="BN5240" t="s">
        <v>69</v>
      </c>
      <c r="BO5240" t="s">
        <v>90</v>
      </c>
      <c r="BQ5240" t="s">
        <v>94</v>
      </c>
    </row>
    <row r="5241" spans="1:69" x14ac:dyDescent="0.3">
      <c r="A5241">
        <v>655</v>
      </c>
      <c r="B5241" t="s">
        <v>3423</v>
      </c>
      <c r="C5241">
        <v>8</v>
      </c>
      <c r="D5241" t="s">
        <v>88</v>
      </c>
      <c r="E5241">
        <v>89</v>
      </c>
      <c r="F5241" t="s">
        <v>3420</v>
      </c>
      <c r="G5241" t="s">
        <v>78</v>
      </c>
      <c r="H5241" t="s">
        <v>69</v>
      </c>
      <c r="Q5241" t="s">
        <v>3424</v>
      </c>
      <c r="R5241" t="s">
        <v>119</v>
      </c>
      <c r="S5241" t="s">
        <v>78</v>
      </c>
      <c r="AF5241" t="s">
        <v>3425</v>
      </c>
      <c r="AG5241" t="s">
        <v>113</v>
      </c>
      <c r="AH5241" t="s">
        <v>69</v>
      </c>
      <c r="AU5241" t="s">
        <v>3422</v>
      </c>
      <c r="AV5241" t="s">
        <v>537</v>
      </c>
      <c r="AW5241" t="s">
        <v>92</v>
      </c>
      <c r="AX5241" t="s">
        <v>1202</v>
      </c>
      <c r="AY5241" t="s">
        <v>1007</v>
      </c>
      <c r="AZ5241" t="s">
        <v>1008</v>
      </c>
      <c r="BA5241" t="s">
        <v>1008</v>
      </c>
      <c r="BB5241" t="s">
        <v>3425</v>
      </c>
      <c r="BC5241" t="s">
        <v>113</v>
      </c>
      <c r="BD5241" t="s">
        <v>69</v>
      </c>
      <c r="BE5241">
        <v>3</v>
      </c>
      <c r="BI5241" t="s">
        <v>3424</v>
      </c>
      <c r="BJ5241" t="s">
        <v>119</v>
      </c>
      <c r="BK5241" t="s">
        <v>78</v>
      </c>
      <c r="BL5241" t="s">
        <v>3425</v>
      </c>
      <c r="BM5241" t="s">
        <v>113</v>
      </c>
      <c r="BN5241" t="s">
        <v>69</v>
      </c>
      <c r="BO5241" t="s">
        <v>78</v>
      </c>
      <c r="BP5241" t="s">
        <v>81</v>
      </c>
      <c r="BQ5241" t="s">
        <v>109</v>
      </c>
    </row>
    <row r="5242" spans="1:69" x14ac:dyDescent="0.3">
      <c r="A5242">
        <v>656</v>
      </c>
      <c r="B5242" t="s">
        <v>3426</v>
      </c>
      <c r="C5242">
        <v>1</v>
      </c>
      <c r="D5242" t="s">
        <v>67</v>
      </c>
      <c r="E5242">
        <v>89</v>
      </c>
      <c r="F5242" t="s">
        <v>3420</v>
      </c>
      <c r="G5242" t="s">
        <v>69</v>
      </c>
      <c r="H5242" t="s">
        <v>69</v>
      </c>
      <c r="Q5242" t="s">
        <v>3427</v>
      </c>
      <c r="R5242" t="s">
        <v>119</v>
      </c>
      <c r="S5242" t="s">
        <v>108</v>
      </c>
      <c r="AU5242" t="s">
        <v>3428</v>
      </c>
      <c r="AV5242" t="s">
        <v>537</v>
      </c>
      <c r="AW5242" t="s">
        <v>532</v>
      </c>
      <c r="AX5242" t="s">
        <v>3049</v>
      </c>
      <c r="AY5242" t="s">
        <v>3429</v>
      </c>
      <c r="AZ5242" t="s">
        <v>1458</v>
      </c>
      <c r="BA5242" t="s">
        <v>532</v>
      </c>
      <c r="BI5242" t="s">
        <v>3427</v>
      </c>
      <c r="BJ5242" t="s">
        <v>119</v>
      </c>
      <c r="BK5242" t="s">
        <v>108</v>
      </c>
      <c r="BO5242" t="s">
        <v>90</v>
      </c>
      <c r="BQ5242" t="s">
        <v>94</v>
      </c>
    </row>
    <row r="5243" spans="1:69" x14ac:dyDescent="0.3">
      <c r="A5243">
        <v>656</v>
      </c>
      <c r="B5243" t="s">
        <v>3426</v>
      </c>
      <c r="C5243">
        <v>2</v>
      </c>
      <c r="D5243" t="s">
        <v>77</v>
      </c>
      <c r="E5243">
        <v>89</v>
      </c>
      <c r="F5243" t="s">
        <v>3420</v>
      </c>
      <c r="G5243" t="s">
        <v>78</v>
      </c>
      <c r="H5243" t="s">
        <v>78</v>
      </c>
      <c r="Q5243" t="s">
        <v>3427</v>
      </c>
      <c r="R5243" t="s">
        <v>119</v>
      </c>
      <c r="S5243" t="s">
        <v>201</v>
      </c>
      <c r="AU5243" t="s">
        <v>3428</v>
      </c>
      <c r="AV5243" t="s">
        <v>537</v>
      </c>
      <c r="AW5243" t="s">
        <v>653</v>
      </c>
      <c r="AX5243" t="s">
        <v>3049</v>
      </c>
      <c r="AY5243" t="s">
        <v>3429</v>
      </c>
      <c r="AZ5243" t="s">
        <v>438</v>
      </c>
      <c r="BA5243" t="s">
        <v>646</v>
      </c>
      <c r="BI5243" t="s">
        <v>3427</v>
      </c>
      <c r="BJ5243" t="s">
        <v>119</v>
      </c>
      <c r="BK5243" t="s">
        <v>201</v>
      </c>
      <c r="BO5243" t="s">
        <v>90</v>
      </c>
      <c r="BQ5243" t="s">
        <v>94</v>
      </c>
    </row>
    <row r="5244" spans="1:69" x14ac:dyDescent="0.3">
      <c r="A5244">
        <v>656</v>
      </c>
      <c r="B5244" t="s">
        <v>3426</v>
      </c>
      <c r="C5244">
        <v>3</v>
      </c>
      <c r="D5244" t="s">
        <v>83</v>
      </c>
      <c r="E5244">
        <v>89</v>
      </c>
      <c r="F5244" t="s">
        <v>3420</v>
      </c>
      <c r="G5244" t="s">
        <v>78</v>
      </c>
      <c r="H5244" t="s">
        <v>78</v>
      </c>
      <c r="Q5244" t="s">
        <v>3427</v>
      </c>
      <c r="R5244" t="s">
        <v>119</v>
      </c>
      <c r="S5244" t="s">
        <v>119</v>
      </c>
      <c r="AU5244" t="s">
        <v>3428</v>
      </c>
      <c r="AV5244" t="s">
        <v>537</v>
      </c>
      <c r="AW5244" t="s">
        <v>537</v>
      </c>
      <c r="AX5244" t="s">
        <v>3049</v>
      </c>
      <c r="AY5244" t="s">
        <v>3429</v>
      </c>
      <c r="AZ5244" t="s">
        <v>438</v>
      </c>
      <c r="BA5244" t="s">
        <v>537</v>
      </c>
      <c r="BI5244" t="s">
        <v>3427</v>
      </c>
      <c r="BJ5244" t="s">
        <v>119</v>
      </c>
      <c r="BK5244" t="s">
        <v>119</v>
      </c>
      <c r="BO5244" t="s">
        <v>90</v>
      </c>
      <c r="BQ5244" t="s">
        <v>94</v>
      </c>
    </row>
    <row r="5245" spans="1:69" x14ac:dyDescent="0.3">
      <c r="A5245">
        <v>656</v>
      </c>
      <c r="B5245" t="s">
        <v>3426</v>
      </c>
      <c r="C5245">
        <v>4</v>
      </c>
      <c r="D5245" t="s">
        <v>84</v>
      </c>
      <c r="E5245">
        <v>89</v>
      </c>
      <c r="F5245" t="s">
        <v>3420</v>
      </c>
      <c r="G5245" t="s">
        <v>78</v>
      </c>
      <c r="H5245" t="s">
        <v>78</v>
      </c>
      <c r="Q5245" t="s">
        <v>3427</v>
      </c>
      <c r="R5245" t="s">
        <v>119</v>
      </c>
      <c r="S5245" t="s">
        <v>201</v>
      </c>
      <c r="AU5245" t="s">
        <v>3428</v>
      </c>
      <c r="AV5245" t="s">
        <v>537</v>
      </c>
      <c r="AW5245" t="s">
        <v>653</v>
      </c>
      <c r="AX5245" t="s">
        <v>3049</v>
      </c>
      <c r="AY5245" t="s">
        <v>3429</v>
      </c>
      <c r="AZ5245" t="s">
        <v>438</v>
      </c>
      <c r="BA5245" t="s">
        <v>646</v>
      </c>
      <c r="BI5245" t="s">
        <v>3427</v>
      </c>
      <c r="BJ5245" t="s">
        <v>119</v>
      </c>
      <c r="BK5245" t="s">
        <v>201</v>
      </c>
      <c r="BO5245" t="s">
        <v>90</v>
      </c>
      <c r="BQ5245" t="s">
        <v>94</v>
      </c>
    </row>
    <row r="5246" spans="1:69" x14ac:dyDescent="0.3">
      <c r="A5246">
        <v>656</v>
      </c>
      <c r="B5246" t="s">
        <v>3426</v>
      </c>
      <c r="C5246">
        <v>5</v>
      </c>
      <c r="D5246" t="s">
        <v>85</v>
      </c>
      <c r="E5246">
        <v>89</v>
      </c>
      <c r="F5246" t="s">
        <v>3420</v>
      </c>
      <c r="G5246" t="s">
        <v>78</v>
      </c>
      <c r="H5246" t="s">
        <v>78</v>
      </c>
      <c r="Q5246" t="s">
        <v>3427</v>
      </c>
      <c r="R5246" t="s">
        <v>119</v>
      </c>
      <c r="S5246" t="s">
        <v>201</v>
      </c>
      <c r="AU5246" t="s">
        <v>3428</v>
      </c>
      <c r="AV5246" t="s">
        <v>537</v>
      </c>
      <c r="AW5246" t="s">
        <v>653</v>
      </c>
      <c r="AX5246" t="s">
        <v>3049</v>
      </c>
      <c r="AY5246" t="s">
        <v>3429</v>
      </c>
      <c r="AZ5246" t="s">
        <v>438</v>
      </c>
      <c r="BA5246" t="s">
        <v>532</v>
      </c>
      <c r="BI5246" t="s">
        <v>3427</v>
      </c>
      <c r="BJ5246" t="s">
        <v>119</v>
      </c>
      <c r="BK5246" t="s">
        <v>201</v>
      </c>
      <c r="BO5246" t="s">
        <v>90</v>
      </c>
      <c r="BQ5246" t="s">
        <v>94</v>
      </c>
    </row>
    <row r="5247" spans="1:69" x14ac:dyDescent="0.3">
      <c r="A5247">
        <v>656</v>
      </c>
      <c r="B5247" t="s">
        <v>3426</v>
      </c>
      <c r="C5247">
        <v>6</v>
      </c>
      <c r="D5247" t="s">
        <v>86</v>
      </c>
      <c r="E5247">
        <v>89</v>
      </c>
      <c r="F5247" t="s">
        <v>3420</v>
      </c>
      <c r="G5247" t="s">
        <v>78</v>
      </c>
      <c r="H5247" t="s">
        <v>78</v>
      </c>
      <c r="Q5247" t="s">
        <v>3427</v>
      </c>
      <c r="R5247" t="s">
        <v>201</v>
      </c>
      <c r="S5247" t="s">
        <v>201</v>
      </c>
      <c r="AU5247" t="s">
        <v>3428</v>
      </c>
      <c r="AV5247" t="s">
        <v>653</v>
      </c>
      <c r="AW5247" t="s">
        <v>653</v>
      </c>
      <c r="AX5247" t="s">
        <v>3049</v>
      </c>
      <c r="AY5247" t="s">
        <v>3429</v>
      </c>
      <c r="AZ5247" t="s">
        <v>442</v>
      </c>
      <c r="BA5247" t="s">
        <v>646</v>
      </c>
      <c r="BI5247" t="s">
        <v>3427</v>
      </c>
      <c r="BJ5247" t="s">
        <v>201</v>
      </c>
      <c r="BK5247" t="s">
        <v>201</v>
      </c>
      <c r="BO5247" t="s">
        <v>69</v>
      </c>
      <c r="BP5247" t="s">
        <v>171</v>
      </c>
      <c r="BQ5247" t="s">
        <v>225</v>
      </c>
    </row>
    <row r="5248" spans="1:69" x14ac:dyDescent="0.3">
      <c r="A5248">
        <v>656</v>
      </c>
      <c r="B5248" t="s">
        <v>3426</v>
      </c>
      <c r="C5248">
        <v>7</v>
      </c>
      <c r="D5248" t="s">
        <v>87</v>
      </c>
      <c r="E5248">
        <v>89</v>
      </c>
      <c r="F5248" t="s">
        <v>3420</v>
      </c>
      <c r="G5248" t="s">
        <v>78</v>
      </c>
      <c r="H5248" t="s">
        <v>69</v>
      </c>
      <c r="Q5248" t="s">
        <v>3427</v>
      </c>
      <c r="R5248" t="s">
        <v>108</v>
      </c>
      <c r="S5248" t="s">
        <v>108</v>
      </c>
      <c r="AU5248" t="s">
        <v>3428</v>
      </c>
      <c r="AV5248" t="s">
        <v>532</v>
      </c>
      <c r="AW5248" t="s">
        <v>532</v>
      </c>
      <c r="AX5248" t="s">
        <v>3049</v>
      </c>
      <c r="AY5248" t="s">
        <v>3429</v>
      </c>
      <c r="AZ5248" t="s">
        <v>442</v>
      </c>
      <c r="BA5248" t="s">
        <v>646</v>
      </c>
      <c r="BI5248" t="s">
        <v>3427</v>
      </c>
      <c r="BJ5248" t="s">
        <v>108</v>
      </c>
      <c r="BK5248" t="s">
        <v>108</v>
      </c>
      <c r="BO5248" t="s">
        <v>69</v>
      </c>
      <c r="BP5248" t="s">
        <v>171</v>
      </c>
      <c r="BQ5248" t="s">
        <v>225</v>
      </c>
    </row>
    <row r="5249" spans="1:69" x14ac:dyDescent="0.3">
      <c r="A5249">
        <v>656</v>
      </c>
      <c r="B5249" t="s">
        <v>3426</v>
      </c>
      <c r="C5249">
        <v>8</v>
      </c>
      <c r="D5249" t="s">
        <v>88</v>
      </c>
      <c r="E5249">
        <v>89</v>
      </c>
      <c r="F5249" t="s">
        <v>3420</v>
      </c>
      <c r="G5249" t="s">
        <v>69</v>
      </c>
      <c r="H5249" t="s">
        <v>69</v>
      </c>
      <c r="Q5249" t="s">
        <v>3427</v>
      </c>
      <c r="R5249" t="s">
        <v>119</v>
      </c>
      <c r="S5249" t="s">
        <v>113</v>
      </c>
      <c r="AU5249" t="s">
        <v>3428</v>
      </c>
      <c r="AV5249" t="s">
        <v>537</v>
      </c>
      <c r="AW5249" t="s">
        <v>646</v>
      </c>
      <c r="AX5249" t="s">
        <v>3049</v>
      </c>
      <c r="AY5249" t="s">
        <v>3429</v>
      </c>
      <c r="AZ5249" t="s">
        <v>438</v>
      </c>
      <c r="BA5249" t="s">
        <v>537</v>
      </c>
      <c r="BI5249" t="s">
        <v>3427</v>
      </c>
      <c r="BJ5249" t="s">
        <v>119</v>
      </c>
      <c r="BK5249" t="s">
        <v>113</v>
      </c>
      <c r="BO5249" t="s">
        <v>90</v>
      </c>
      <c r="BQ5249" t="s">
        <v>94</v>
      </c>
    </row>
    <row r="5250" spans="1:69" x14ac:dyDescent="0.3">
      <c r="A5250">
        <v>657</v>
      </c>
      <c r="B5250" t="s">
        <v>302</v>
      </c>
      <c r="C5250">
        <v>1</v>
      </c>
      <c r="D5250" t="s">
        <v>67</v>
      </c>
      <c r="E5250">
        <v>90</v>
      </c>
      <c r="F5250" t="s">
        <v>3430</v>
      </c>
      <c r="G5250" t="s">
        <v>69</v>
      </c>
      <c r="H5250" t="s">
        <v>69</v>
      </c>
      <c r="Q5250">
        <v>658</v>
      </c>
      <c r="R5250" t="s">
        <v>69</v>
      </c>
      <c r="S5250" t="s">
        <v>69</v>
      </c>
      <c r="AF5250">
        <v>662</v>
      </c>
      <c r="AG5250" t="s">
        <v>69</v>
      </c>
      <c r="AH5250" t="s">
        <v>69</v>
      </c>
      <c r="AU5250">
        <v>658</v>
      </c>
      <c r="AV5250" t="s">
        <v>69</v>
      </c>
      <c r="AW5250" t="s">
        <v>69</v>
      </c>
      <c r="AX5250">
        <v>5</v>
      </c>
      <c r="AY5250">
        <v>30</v>
      </c>
      <c r="AZ5250" t="s">
        <v>69</v>
      </c>
      <c r="BA5250" t="s">
        <v>69</v>
      </c>
      <c r="BB5250">
        <v>662</v>
      </c>
      <c r="BC5250" t="s">
        <v>69</v>
      </c>
      <c r="BD5250" t="s">
        <v>69</v>
      </c>
      <c r="BE5250">
        <v>5</v>
      </c>
      <c r="BF5250" t="s">
        <v>3431</v>
      </c>
      <c r="BG5250" t="s">
        <v>231</v>
      </c>
      <c r="BH5250" t="s">
        <v>69</v>
      </c>
      <c r="BI5250">
        <v>658</v>
      </c>
      <c r="BJ5250" t="s">
        <v>69</v>
      </c>
      <c r="BK5250" t="s">
        <v>69</v>
      </c>
      <c r="BL5250">
        <v>662</v>
      </c>
      <c r="BM5250" t="s">
        <v>69</v>
      </c>
      <c r="BN5250" t="s">
        <v>69</v>
      </c>
      <c r="BO5250" t="s">
        <v>69</v>
      </c>
      <c r="BP5250" t="s">
        <v>75</v>
      </c>
      <c r="BQ5250" t="s">
        <v>76</v>
      </c>
    </row>
    <row r="5251" spans="1:69" x14ac:dyDescent="0.3">
      <c r="A5251">
        <v>657</v>
      </c>
      <c r="B5251" t="s">
        <v>302</v>
      </c>
      <c r="C5251">
        <v>2</v>
      </c>
      <c r="D5251" t="s">
        <v>77</v>
      </c>
      <c r="E5251">
        <v>90</v>
      </c>
      <c r="F5251" t="s">
        <v>3430</v>
      </c>
      <c r="G5251" t="s">
        <v>78</v>
      </c>
      <c r="H5251" t="s">
        <v>78</v>
      </c>
      <c r="Q5251">
        <v>658</v>
      </c>
      <c r="R5251" t="s">
        <v>78</v>
      </c>
      <c r="S5251" t="s">
        <v>78</v>
      </c>
      <c r="AF5251">
        <v>662</v>
      </c>
      <c r="AG5251" t="s">
        <v>78</v>
      </c>
      <c r="AH5251" t="s">
        <v>78</v>
      </c>
      <c r="AU5251">
        <v>658</v>
      </c>
      <c r="AV5251" t="s">
        <v>78</v>
      </c>
      <c r="AW5251" t="s">
        <v>78</v>
      </c>
      <c r="AX5251">
        <v>5</v>
      </c>
      <c r="AY5251">
        <v>30</v>
      </c>
      <c r="AZ5251" t="s">
        <v>78</v>
      </c>
      <c r="BA5251" t="s">
        <v>78</v>
      </c>
      <c r="BB5251">
        <v>662</v>
      </c>
      <c r="BC5251" t="s">
        <v>78</v>
      </c>
      <c r="BD5251" t="s">
        <v>78</v>
      </c>
      <c r="BE5251">
        <v>5</v>
      </c>
      <c r="BF5251" t="s">
        <v>3431</v>
      </c>
      <c r="BG5251" t="s">
        <v>228</v>
      </c>
      <c r="BH5251" t="s">
        <v>69</v>
      </c>
      <c r="BI5251">
        <v>658</v>
      </c>
      <c r="BJ5251" t="s">
        <v>78</v>
      </c>
      <c r="BK5251" t="s">
        <v>78</v>
      </c>
      <c r="BL5251">
        <v>662</v>
      </c>
      <c r="BM5251" t="s">
        <v>78</v>
      </c>
      <c r="BN5251" t="s">
        <v>78</v>
      </c>
      <c r="BO5251" t="s">
        <v>78</v>
      </c>
      <c r="BP5251" t="s">
        <v>81</v>
      </c>
      <c r="BQ5251" t="s">
        <v>82</v>
      </c>
    </row>
    <row r="5252" spans="1:69" x14ac:dyDescent="0.3">
      <c r="A5252">
        <v>657</v>
      </c>
      <c r="B5252" t="s">
        <v>302</v>
      </c>
      <c r="C5252">
        <v>3</v>
      </c>
      <c r="D5252" t="s">
        <v>83</v>
      </c>
      <c r="E5252">
        <v>90</v>
      </c>
      <c r="F5252" t="s">
        <v>3430</v>
      </c>
      <c r="G5252" t="s">
        <v>78</v>
      </c>
      <c r="H5252" t="s">
        <v>78</v>
      </c>
      <c r="Q5252">
        <v>658</v>
      </c>
      <c r="R5252" t="s">
        <v>78</v>
      </c>
      <c r="S5252" t="s">
        <v>78</v>
      </c>
      <c r="AF5252">
        <v>662</v>
      </c>
      <c r="AG5252" t="s">
        <v>78</v>
      </c>
      <c r="AH5252" t="s">
        <v>78</v>
      </c>
      <c r="AU5252">
        <v>658</v>
      </c>
      <c r="AV5252" t="s">
        <v>78</v>
      </c>
      <c r="AW5252" t="s">
        <v>78</v>
      </c>
      <c r="AX5252">
        <v>5</v>
      </c>
      <c r="AY5252">
        <v>30</v>
      </c>
      <c r="AZ5252" t="s">
        <v>78</v>
      </c>
      <c r="BA5252" t="s">
        <v>78</v>
      </c>
      <c r="BB5252">
        <v>662</v>
      </c>
      <c r="BC5252" t="s">
        <v>78</v>
      </c>
      <c r="BD5252" t="s">
        <v>78</v>
      </c>
      <c r="BE5252">
        <v>5</v>
      </c>
      <c r="BF5252" t="s">
        <v>3431</v>
      </c>
      <c r="BG5252" t="s">
        <v>228</v>
      </c>
      <c r="BH5252" t="s">
        <v>78</v>
      </c>
      <c r="BI5252">
        <v>658</v>
      </c>
      <c r="BJ5252" t="s">
        <v>78</v>
      </c>
      <c r="BK5252" t="s">
        <v>78</v>
      </c>
      <c r="BL5252">
        <v>662</v>
      </c>
      <c r="BM5252" t="s">
        <v>78</v>
      </c>
      <c r="BN5252" t="s">
        <v>78</v>
      </c>
      <c r="BO5252" t="s">
        <v>78</v>
      </c>
      <c r="BP5252" t="s">
        <v>81</v>
      </c>
      <c r="BQ5252" t="s">
        <v>82</v>
      </c>
    </row>
    <row r="5253" spans="1:69" x14ac:dyDescent="0.3">
      <c r="A5253">
        <v>657</v>
      </c>
      <c r="B5253" t="s">
        <v>302</v>
      </c>
      <c r="C5253">
        <v>4</v>
      </c>
      <c r="D5253" t="s">
        <v>84</v>
      </c>
      <c r="E5253">
        <v>90</v>
      </c>
      <c r="F5253" t="s">
        <v>3430</v>
      </c>
      <c r="G5253" t="s">
        <v>78</v>
      </c>
      <c r="H5253" t="s">
        <v>69</v>
      </c>
      <c r="Q5253">
        <v>658</v>
      </c>
      <c r="R5253" t="s">
        <v>78</v>
      </c>
      <c r="S5253" t="s">
        <v>69</v>
      </c>
      <c r="AF5253">
        <v>662</v>
      </c>
      <c r="AG5253" t="s">
        <v>78</v>
      </c>
      <c r="AH5253" t="s">
        <v>69</v>
      </c>
      <c r="AU5253">
        <v>658</v>
      </c>
      <c r="AV5253" t="s">
        <v>78</v>
      </c>
      <c r="AW5253" t="s">
        <v>69</v>
      </c>
      <c r="AX5253">
        <v>5</v>
      </c>
      <c r="AY5253">
        <v>30</v>
      </c>
      <c r="AZ5253" t="s">
        <v>78</v>
      </c>
      <c r="BA5253" t="s">
        <v>78</v>
      </c>
      <c r="BB5253">
        <v>662</v>
      </c>
      <c r="BC5253" t="s">
        <v>78</v>
      </c>
      <c r="BD5253" t="s">
        <v>69</v>
      </c>
      <c r="BE5253">
        <v>5</v>
      </c>
      <c r="BF5253" t="s">
        <v>3431</v>
      </c>
      <c r="BG5253" t="s">
        <v>228</v>
      </c>
      <c r="BH5253" t="s">
        <v>69</v>
      </c>
      <c r="BI5253">
        <v>658</v>
      </c>
      <c r="BJ5253" t="s">
        <v>78</v>
      </c>
      <c r="BK5253" t="s">
        <v>69</v>
      </c>
      <c r="BL5253">
        <v>662</v>
      </c>
      <c r="BM5253" t="s">
        <v>78</v>
      </c>
      <c r="BN5253" t="s">
        <v>69</v>
      </c>
      <c r="BO5253" t="s">
        <v>78</v>
      </c>
      <c r="BP5253" t="s">
        <v>81</v>
      </c>
      <c r="BQ5253" t="s">
        <v>82</v>
      </c>
    </row>
    <row r="5254" spans="1:69" x14ac:dyDescent="0.3">
      <c r="A5254">
        <v>657</v>
      </c>
      <c r="B5254" t="s">
        <v>302</v>
      </c>
      <c r="C5254">
        <v>5</v>
      </c>
      <c r="D5254" t="s">
        <v>85</v>
      </c>
      <c r="E5254">
        <v>90</v>
      </c>
      <c r="F5254" t="s">
        <v>3430</v>
      </c>
      <c r="G5254" t="s">
        <v>78</v>
      </c>
      <c r="H5254" t="s">
        <v>78</v>
      </c>
      <c r="Q5254">
        <v>658</v>
      </c>
      <c r="R5254" t="s">
        <v>78</v>
      </c>
      <c r="S5254" t="s">
        <v>78</v>
      </c>
      <c r="AF5254">
        <v>662</v>
      </c>
      <c r="AG5254" t="s">
        <v>78</v>
      </c>
      <c r="AH5254" t="s">
        <v>78</v>
      </c>
      <c r="AU5254">
        <v>658</v>
      </c>
      <c r="AV5254" t="s">
        <v>78</v>
      </c>
      <c r="AW5254" t="s">
        <v>78</v>
      </c>
      <c r="AX5254">
        <v>5</v>
      </c>
      <c r="AY5254">
        <v>30</v>
      </c>
      <c r="AZ5254" t="s">
        <v>78</v>
      </c>
      <c r="BA5254" t="s">
        <v>69</v>
      </c>
      <c r="BB5254">
        <v>662</v>
      </c>
      <c r="BC5254" t="s">
        <v>78</v>
      </c>
      <c r="BD5254" t="s">
        <v>78</v>
      </c>
      <c r="BE5254">
        <v>5</v>
      </c>
      <c r="BF5254" t="s">
        <v>3431</v>
      </c>
      <c r="BG5254" t="s">
        <v>228</v>
      </c>
      <c r="BH5254" t="s">
        <v>78</v>
      </c>
      <c r="BI5254">
        <v>658</v>
      </c>
      <c r="BJ5254" t="s">
        <v>78</v>
      </c>
      <c r="BK5254" t="s">
        <v>78</v>
      </c>
      <c r="BL5254">
        <v>662</v>
      </c>
      <c r="BM5254" t="s">
        <v>78</v>
      </c>
      <c r="BN5254" t="s">
        <v>78</v>
      </c>
      <c r="BO5254" t="s">
        <v>78</v>
      </c>
      <c r="BP5254" t="s">
        <v>81</v>
      </c>
      <c r="BQ5254" t="s">
        <v>82</v>
      </c>
    </row>
    <row r="5255" spans="1:69" x14ac:dyDescent="0.3">
      <c r="A5255">
        <v>657</v>
      </c>
      <c r="B5255" t="s">
        <v>302</v>
      </c>
      <c r="C5255">
        <v>6</v>
      </c>
      <c r="D5255" t="s">
        <v>86</v>
      </c>
      <c r="E5255">
        <v>90</v>
      </c>
      <c r="F5255" t="s">
        <v>3430</v>
      </c>
      <c r="G5255" t="s">
        <v>78</v>
      </c>
      <c r="H5255" t="s">
        <v>69</v>
      </c>
      <c r="Q5255">
        <v>658</v>
      </c>
      <c r="R5255" t="s">
        <v>78</v>
      </c>
      <c r="S5255" t="s">
        <v>69</v>
      </c>
      <c r="AF5255">
        <v>662</v>
      </c>
      <c r="AG5255" t="s">
        <v>78</v>
      </c>
      <c r="AH5255" t="s">
        <v>69</v>
      </c>
      <c r="AU5255">
        <v>658</v>
      </c>
      <c r="AV5255" t="s">
        <v>78</v>
      </c>
      <c r="AW5255" t="s">
        <v>69</v>
      </c>
      <c r="AX5255">
        <v>5</v>
      </c>
      <c r="AY5255">
        <v>30</v>
      </c>
      <c r="AZ5255" t="s">
        <v>78</v>
      </c>
      <c r="BA5255" t="s">
        <v>78</v>
      </c>
      <c r="BB5255">
        <v>662</v>
      </c>
      <c r="BC5255" t="s">
        <v>78</v>
      </c>
      <c r="BD5255" t="s">
        <v>69</v>
      </c>
      <c r="BE5255">
        <v>5</v>
      </c>
      <c r="BF5255" t="s">
        <v>3431</v>
      </c>
      <c r="BG5255" t="s">
        <v>228</v>
      </c>
      <c r="BH5255" t="s">
        <v>69</v>
      </c>
      <c r="BI5255">
        <v>658</v>
      </c>
      <c r="BJ5255" t="s">
        <v>78</v>
      </c>
      <c r="BK5255" t="s">
        <v>69</v>
      </c>
      <c r="BL5255">
        <v>662</v>
      </c>
      <c r="BM5255" t="s">
        <v>78</v>
      </c>
      <c r="BN5255" t="s">
        <v>69</v>
      </c>
      <c r="BO5255" t="s">
        <v>78</v>
      </c>
      <c r="BP5255" t="s">
        <v>81</v>
      </c>
      <c r="BQ5255" t="s">
        <v>82</v>
      </c>
    </row>
    <row r="5256" spans="1:69" x14ac:dyDescent="0.3">
      <c r="A5256">
        <v>657</v>
      </c>
      <c r="B5256" t="s">
        <v>302</v>
      </c>
      <c r="C5256">
        <v>7</v>
      </c>
      <c r="D5256" t="s">
        <v>87</v>
      </c>
      <c r="E5256">
        <v>90</v>
      </c>
      <c r="F5256" t="s">
        <v>3430</v>
      </c>
      <c r="G5256" t="s">
        <v>78</v>
      </c>
      <c r="H5256" t="s">
        <v>69</v>
      </c>
      <c r="Q5256">
        <v>658</v>
      </c>
      <c r="R5256" t="s">
        <v>78</v>
      </c>
      <c r="S5256" t="s">
        <v>69</v>
      </c>
      <c r="AF5256">
        <v>662</v>
      </c>
      <c r="AG5256" t="s">
        <v>78</v>
      </c>
      <c r="AH5256" t="s">
        <v>69</v>
      </c>
      <c r="AU5256">
        <v>658</v>
      </c>
      <c r="AV5256" t="s">
        <v>78</v>
      </c>
      <c r="AW5256" t="s">
        <v>69</v>
      </c>
      <c r="AX5256">
        <v>5</v>
      </c>
      <c r="AY5256">
        <v>30</v>
      </c>
      <c r="AZ5256" t="s">
        <v>78</v>
      </c>
      <c r="BA5256" t="s">
        <v>78</v>
      </c>
      <c r="BB5256">
        <v>662</v>
      </c>
      <c r="BC5256" t="s">
        <v>78</v>
      </c>
      <c r="BD5256" t="s">
        <v>69</v>
      </c>
      <c r="BE5256">
        <v>5</v>
      </c>
      <c r="BF5256" t="s">
        <v>3431</v>
      </c>
      <c r="BG5256" t="s">
        <v>228</v>
      </c>
      <c r="BH5256" t="s">
        <v>69</v>
      </c>
      <c r="BI5256">
        <v>658</v>
      </c>
      <c r="BJ5256" t="s">
        <v>78</v>
      </c>
      <c r="BK5256" t="s">
        <v>69</v>
      </c>
      <c r="BL5256">
        <v>662</v>
      </c>
      <c r="BM5256" t="s">
        <v>78</v>
      </c>
      <c r="BN5256" t="s">
        <v>69</v>
      </c>
      <c r="BO5256" t="s">
        <v>78</v>
      </c>
      <c r="BP5256" t="s">
        <v>81</v>
      </c>
      <c r="BQ5256" t="s">
        <v>82</v>
      </c>
    </row>
    <row r="5257" spans="1:69" x14ac:dyDescent="0.3">
      <c r="A5257">
        <v>657</v>
      </c>
      <c r="B5257" t="s">
        <v>302</v>
      </c>
      <c r="C5257">
        <v>8</v>
      </c>
      <c r="D5257" t="s">
        <v>88</v>
      </c>
      <c r="E5257">
        <v>90</v>
      </c>
      <c r="F5257" t="s">
        <v>3430</v>
      </c>
      <c r="G5257" t="s">
        <v>78</v>
      </c>
      <c r="H5257" t="s">
        <v>69</v>
      </c>
      <c r="Q5257">
        <v>658</v>
      </c>
      <c r="R5257" t="s">
        <v>78</v>
      </c>
      <c r="S5257" t="s">
        <v>69</v>
      </c>
      <c r="AF5257">
        <v>662</v>
      </c>
      <c r="AG5257" t="s">
        <v>78</v>
      </c>
      <c r="AH5257" t="s">
        <v>69</v>
      </c>
      <c r="AU5257">
        <v>658</v>
      </c>
      <c r="AV5257" t="s">
        <v>78</v>
      </c>
      <c r="AW5257" t="s">
        <v>69</v>
      </c>
      <c r="AX5257">
        <v>5</v>
      </c>
      <c r="AY5257">
        <v>30</v>
      </c>
      <c r="AZ5257" t="s">
        <v>78</v>
      </c>
      <c r="BA5257" t="s">
        <v>78</v>
      </c>
      <c r="BB5257">
        <v>662</v>
      </c>
      <c r="BC5257" t="s">
        <v>78</v>
      </c>
      <c r="BD5257" t="s">
        <v>69</v>
      </c>
      <c r="BE5257">
        <v>5</v>
      </c>
      <c r="BF5257" t="s">
        <v>3431</v>
      </c>
      <c r="BG5257" t="s">
        <v>228</v>
      </c>
      <c r="BH5257" t="s">
        <v>78</v>
      </c>
      <c r="BI5257">
        <v>658</v>
      </c>
      <c r="BJ5257" t="s">
        <v>78</v>
      </c>
      <c r="BK5257" t="s">
        <v>69</v>
      </c>
      <c r="BL5257">
        <v>662</v>
      </c>
      <c r="BM5257" t="s">
        <v>78</v>
      </c>
      <c r="BN5257" t="s">
        <v>69</v>
      </c>
      <c r="BO5257" t="s">
        <v>78</v>
      </c>
      <c r="BP5257" t="s">
        <v>81</v>
      </c>
      <c r="BQ5257" t="s">
        <v>82</v>
      </c>
    </row>
    <row r="5258" spans="1:69" x14ac:dyDescent="0.3">
      <c r="A5258">
        <v>658</v>
      </c>
      <c r="B5258" t="e">
        <f>-init-(int)</f>
        <v>#NAME?</v>
      </c>
      <c r="C5258">
        <v>1</v>
      </c>
      <c r="D5258" t="s">
        <v>67</v>
      </c>
      <c r="E5258">
        <v>90</v>
      </c>
      <c r="F5258" t="s">
        <v>3430</v>
      </c>
      <c r="G5258" t="s">
        <v>69</v>
      </c>
      <c r="H5258" t="s">
        <v>69</v>
      </c>
      <c r="Q5258">
        <v>30</v>
      </c>
      <c r="R5258" t="s">
        <v>69</v>
      </c>
      <c r="S5258" t="s">
        <v>69</v>
      </c>
      <c r="AF5258" t="s">
        <v>3432</v>
      </c>
      <c r="AG5258" t="s">
        <v>108</v>
      </c>
      <c r="AH5258" t="s">
        <v>69</v>
      </c>
      <c r="AU5258">
        <v>30</v>
      </c>
      <c r="AV5258" t="s">
        <v>69</v>
      </c>
      <c r="AW5258" t="s">
        <v>69</v>
      </c>
      <c r="AX5258">
        <v>2</v>
      </c>
      <c r="AY5258">
        <v>24</v>
      </c>
      <c r="AZ5258" t="s">
        <v>69</v>
      </c>
      <c r="BA5258" t="s">
        <v>69</v>
      </c>
      <c r="BB5258" t="s">
        <v>3432</v>
      </c>
      <c r="BC5258" t="s">
        <v>108</v>
      </c>
      <c r="BD5258" t="s">
        <v>69</v>
      </c>
      <c r="BE5258">
        <v>5</v>
      </c>
      <c r="BF5258" t="s">
        <v>3433</v>
      </c>
      <c r="BG5258" t="s">
        <v>108</v>
      </c>
      <c r="BH5258" t="s">
        <v>108</v>
      </c>
      <c r="BI5258">
        <v>30</v>
      </c>
      <c r="BJ5258" t="s">
        <v>69</v>
      </c>
      <c r="BK5258" t="s">
        <v>69</v>
      </c>
      <c r="BL5258" t="s">
        <v>3432</v>
      </c>
      <c r="BM5258" t="s">
        <v>108</v>
      </c>
      <c r="BN5258" t="s">
        <v>69</v>
      </c>
      <c r="BO5258" t="s">
        <v>69</v>
      </c>
      <c r="BP5258" t="s">
        <v>75</v>
      </c>
      <c r="BQ5258" t="s">
        <v>76</v>
      </c>
    </row>
    <row r="5259" spans="1:69" x14ac:dyDescent="0.3">
      <c r="A5259">
        <v>658</v>
      </c>
      <c r="B5259" t="e">
        <f>-init-(int)</f>
        <v>#NAME?</v>
      </c>
      <c r="C5259">
        <v>2</v>
      </c>
      <c r="D5259" t="s">
        <v>77</v>
      </c>
      <c r="E5259">
        <v>90</v>
      </c>
      <c r="F5259" t="s">
        <v>3430</v>
      </c>
      <c r="G5259" t="s">
        <v>78</v>
      </c>
      <c r="H5259" t="s">
        <v>78</v>
      </c>
      <c r="Q5259">
        <v>30</v>
      </c>
      <c r="R5259" t="s">
        <v>78</v>
      </c>
      <c r="S5259" t="s">
        <v>78</v>
      </c>
      <c r="AF5259" t="s">
        <v>3432</v>
      </c>
      <c r="AG5259" t="s">
        <v>119</v>
      </c>
      <c r="AH5259" t="s">
        <v>78</v>
      </c>
      <c r="AU5259">
        <v>30</v>
      </c>
      <c r="AV5259" t="s">
        <v>78</v>
      </c>
      <c r="AW5259" t="s">
        <v>78</v>
      </c>
      <c r="AX5259">
        <v>2</v>
      </c>
      <c r="AY5259">
        <v>24</v>
      </c>
      <c r="AZ5259" t="s">
        <v>78</v>
      </c>
      <c r="BA5259" t="s">
        <v>78</v>
      </c>
      <c r="BB5259" t="s">
        <v>3432</v>
      </c>
      <c r="BC5259" t="s">
        <v>119</v>
      </c>
      <c r="BD5259" t="s">
        <v>78</v>
      </c>
      <c r="BE5259">
        <v>5</v>
      </c>
      <c r="BF5259" t="s">
        <v>3433</v>
      </c>
      <c r="BG5259" t="s">
        <v>113</v>
      </c>
      <c r="BH5259" t="s">
        <v>113</v>
      </c>
      <c r="BI5259">
        <v>30</v>
      </c>
      <c r="BJ5259" t="s">
        <v>78</v>
      </c>
      <c r="BK5259" t="s">
        <v>78</v>
      </c>
      <c r="BL5259" t="s">
        <v>3432</v>
      </c>
      <c r="BM5259" t="s">
        <v>119</v>
      </c>
      <c r="BN5259" t="s">
        <v>78</v>
      </c>
      <c r="BO5259" t="s">
        <v>78</v>
      </c>
      <c r="BP5259" t="s">
        <v>81</v>
      </c>
      <c r="BQ5259" t="s">
        <v>82</v>
      </c>
    </row>
    <row r="5260" spans="1:69" x14ac:dyDescent="0.3">
      <c r="A5260">
        <v>658</v>
      </c>
      <c r="B5260" t="e">
        <f>-init-(int)</f>
        <v>#NAME?</v>
      </c>
      <c r="C5260">
        <v>3</v>
      </c>
      <c r="D5260" t="s">
        <v>83</v>
      </c>
      <c r="E5260">
        <v>90</v>
      </c>
      <c r="F5260" t="s">
        <v>3430</v>
      </c>
      <c r="G5260" t="s">
        <v>78</v>
      </c>
      <c r="H5260" t="s">
        <v>78</v>
      </c>
      <c r="Q5260">
        <v>30</v>
      </c>
      <c r="R5260" t="s">
        <v>78</v>
      </c>
      <c r="S5260" t="s">
        <v>78</v>
      </c>
      <c r="AF5260" t="s">
        <v>3432</v>
      </c>
      <c r="AG5260" t="s">
        <v>119</v>
      </c>
      <c r="AH5260" t="s">
        <v>78</v>
      </c>
      <c r="AU5260">
        <v>30</v>
      </c>
      <c r="AV5260" t="s">
        <v>78</v>
      </c>
      <c r="AW5260" t="s">
        <v>78</v>
      </c>
      <c r="AX5260">
        <v>2</v>
      </c>
      <c r="AY5260">
        <v>24</v>
      </c>
      <c r="AZ5260" t="s">
        <v>78</v>
      </c>
      <c r="BA5260" t="s">
        <v>78</v>
      </c>
      <c r="BB5260" t="s">
        <v>3432</v>
      </c>
      <c r="BC5260" t="s">
        <v>119</v>
      </c>
      <c r="BD5260" t="s">
        <v>78</v>
      </c>
      <c r="BE5260">
        <v>5</v>
      </c>
      <c r="BF5260" t="s">
        <v>3433</v>
      </c>
      <c r="BG5260" t="s">
        <v>119</v>
      </c>
      <c r="BH5260" t="s">
        <v>119</v>
      </c>
      <c r="BI5260">
        <v>30</v>
      </c>
      <c r="BJ5260" t="s">
        <v>78</v>
      </c>
      <c r="BK5260" t="s">
        <v>78</v>
      </c>
      <c r="BL5260" t="s">
        <v>3432</v>
      </c>
      <c r="BM5260" t="s">
        <v>119</v>
      </c>
      <c r="BN5260" t="s">
        <v>78</v>
      </c>
      <c r="BO5260" t="s">
        <v>78</v>
      </c>
      <c r="BP5260" t="s">
        <v>81</v>
      </c>
      <c r="BQ5260" t="s">
        <v>82</v>
      </c>
    </row>
    <row r="5261" spans="1:69" x14ac:dyDescent="0.3">
      <c r="A5261">
        <v>658</v>
      </c>
      <c r="B5261" t="e">
        <f>-init-(int)</f>
        <v>#NAME?</v>
      </c>
      <c r="C5261">
        <v>4</v>
      </c>
      <c r="D5261" t="s">
        <v>84</v>
      </c>
      <c r="E5261">
        <v>90</v>
      </c>
      <c r="F5261" t="s">
        <v>3430</v>
      </c>
      <c r="G5261" t="s">
        <v>78</v>
      </c>
      <c r="H5261" t="s">
        <v>69</v>
      </c>
      <c r="Q5261">
        <v>30</v>
      </c>
      <c r="R5261" t="s">
        <v>78</v>
      </c>
      <c r="S5261" t="s">
        <v>78</v>
      </c>
      <c r="AF5261" t="s">
        <v>3432</v>
      </c>
      <c r="AG5261" t="s">
        <v>119</v>
      </c>
      <c r="AH5261" t="s">
        <v>69</v>
      </c>
      <c r="AU5261">
        <v>30</v>
      </c>
      <c r="AV5261" t="s">
        <v>78</v>
      </c>
      <c r="AW5261" t="s">
        <v>78</v>
      </c>
      <c r="AX5261">
        <v>2</v>
      </c>
      <c r="AY5261">
        <v>24</v>
      </c>
      <c r="AZ5261" t="s">
        <v>78</v>
      </c>
      <c r="BA5261" t="s">
        <v>78</v>
      </c>
      <c r="BB5261" t="s">
        <v>3432</v>
      </c>
      <c r="BC5261" t="s">
        <v>119</v>
      </c>
      <c r="BD5261" t="s">
        <v>69</v>
      </c>
      <c r="BE5261">
        <v>5</v>
      </c>
      <c r="BF5261" t="s">
        <v>3433</v>
      </c>
      <c r="BG5261" t="s">
        <v>119</v>
      </c>
      <c r="BH5261" t="s">
        <v>108</v>
      </c>
      <c r="BI5261">
        <v>30</v>
      </c>
      <c r="BJ5261" t="s">
        <v>78</v>
      </c>
      <c r="BK5261" t="s">
        <v>78</v>
      </c>
      <c r="BL5261" t="s">
        <v>3432</v>
      </c>
      <c r="BM5261" t="s">
        <v>119</v>
      </c>
      <c r="BN5261" t="s">
        <v>69</v>
      </c>
      <c r="BO5261" t="s">
        <v>78</v>
      </c>
      <c r="BP5261" t="s">
        <v>81</v>
      </c>
      <c r="BQ5261" t="s">
        <v>82</v>
      </c>
    </row>
    <row r="5262" spans="1:69" x14ac:dyDescent="0.3">
      <c r="A5262">
        <v>658</v>
      </c>
      <c r="B5262" t="e">
        <f>-init-(int)</f>
        <v>#NAME?</v>
      </c>
      <c r="C5262">
        <v>5</v>
      </c>
      <c r="D5262" t="s">
        <v>85</v>
      </c>
      <c r="E5262">
        <v>90</v>
      </c>
      <c r="F5262" t="s">
        <v>3430</v>
      </c>
      <c r="G5262" t="s">
        <v>78</v>
      </c>
      <c r="H5262" t="s">
        <v>78</v>
      </c>
      <c r="Q5262">
        <v>30</v>
      </c>
      <c r="R5262" t="s">
        <v>78</v>
      </c>
      <c r="S5262" t="s">
        <v>69</v>
      </c>
      <c r="AF5262" t="s">
        <v>3432</v>
      </c>
      <c r="AG5262" t="s">
        <v>119</v>
      </c>
      <c r="AH5262" t="s">
        <v>78</v>
      </c>
      <c r="AU5262">
        <v>30</v>
      </c>
      <c r="AV5262" t="s">
        <v>78</v>
      </c>
      <c r="AW5262" t="s">
        <v>69</v>
      </c>
      <c r="AX5262">
        <v>2</v>
      </c>
      <c r="AY5262">
        <v>24</v>
      </c>
      <c r="AZ5262" t="s">
        <v>78</v>
      </c>
      <c r="BA5262" t="s">
        <v>69</v>
      </c>
      <c r="BB5262" t="s">
        <v>3432</v>
      </c>
      <c r="BC5262" t="s">
        <v>119</v>
      </c>
      <c r="BD5262" t="s">
        <v>78</v>
      </c>
      <c r="BE5262">
        <v>5</v>
      </c>
      <c r="BF5262" t="s">
        <v>3433</v>
      </c>
      <c r="BG5262" t="s">
        <v>119</v>
      </c>
      <c r="BH5262" t="s">
        <v>119</v>
      </c>
      <c r="BI5262">
        <v>30</v>
      </c>
      <c r="BJ5262" t="s">
        <v>78</v>
      </c>
      <c r="BK5262" t="s">
        <v>69</v>
      </c>
      <c r="BL5262" t="s">
        <v>3432</v>
      </c>
      <c r="BM5262" t="s">
        <v>119</v>
      </c>
      <c r="BN5262" t="s">
        <v>78</v>
      </c>
      <c r="BO5262" t="s">
        <v>78</v>
      </c>
      <c r="BP5262" t="s">
        <v>81</v>
      </c>
      <c r="BQ5262" t="s">
        <v>82</v>
      </c>
    </row>
    <row r="5263" spans="1:69" x14ac:dyDescent="0.3">
      <c r="A5263">
        <v>658</v>
      </c>
      <c r="B5263" t="e">
        <f>-init-(int)</f>
        <v>#NAME?</v>
      </c>
      <c r="C5263">
        <v>6</v>
      </c>
      <c r="D5263" t="s">
        <v>86</v>
      </c>
      <c r="E5263">
        <v>90</v>
      </c>
      <c r="F5263" t="s">
        <v>3430</v>
      </c>
      <c r="G5263" t="s">
        <v>78</v>
      </c>
      <c r="H5263" t="s">
        <v>69</v>
      </c>
      <c r="Q5263">
        <v>30</v>
      </c>
      <c r="R5263" t="s">
        <v>78</v>
      </c>
      <c r="S5263" t="s">
        <v>78</v>
      </c>
      <c r="AF5263" t="s">
        <v>3432</v>
      </c>
      <c r="AG5263" t="s">
        <v>119</v>
      </c>
      <c r="AH5263" t="s">
        <v>69</v>
      </c>
      <c r="AU5263">
        <v>30</v>
      </c>
      <c r="AV5263" t="s">
        <v>78</v>
      </c>
      <c r="AW5263" t="s">
        <v>78</v>
      </c>
      <c r="AX5263">
        <v>2</v>
      </c>
      <c r="AY5263">
        <v>24</v>
      </c>
      <c r="AZ5263" t="s">
        <v>78</v>
      </c>
      <c r="BA5263" t="s">
        <v>78</v>
      </c>
      <c r="BB5263" t="s">
        <v>3432</v>
      </c>
      <c r="BC5263" t="s">
        <v>119</v>
      </c>
      <c r="BD5263" t="s">
        <v>69</v>
      </c>
      <c r="BE5263">
        <v>5</v>
      </c>
      <c r="BF5263" t="s">
        <v>3433</v>
      </c>
      <c r="BG5263" t="s">
        <v>119</v>
      </c>
      <c r="BH5263" t="s">
        <v>108</v>
      </c>
      <c r="BI5263">
        <v>30</v>
      </c>
      <c r="BJ5263" t="s">
        <v>78</v>
      </c>
      <c r="BK5263" t="s">
        <v>78</v>
      </c>
      <c r="BL5263" t="s">
        <v>3432</v>
      </c>
      <c r="BM5263" t="s">
        <v>119</v>
      </c>
      <c r="BN5263" t="s">
        <v>69</v>
      </c>
      <c r="BO5263" t="s">
        <v>78</v>
      </c>
      <c r="BP5263" t="s">
        <v>81</v>
      </c>
      <c r="BQ5263" t="s">
        <v>82</v>
      </c>
    </row>
    <row r="5264" spans="1:69" x14ac:dyDescent="0.3">
      <c r="A5264">
        <v>658</v>
      </c>
      <c r="B5264" t="e">
        <f>-init-(int)</f>
        <v>#NAME?</v>
      </c>
      <c r="C5264">
        <v>7</v>
      </c>
      <c r="D5264" t="s">
        <v>87</v>
      </c>
      <c r="E5264">
        <v>90</v>
      </c>
      <c r="F5264" t="s">
        <v>3430</v>
      </c>
      <c r="G5264" t="s">
        <v>78</v>
      </c>
      <c r="H5264" t="s">
        <v>69</v>
      </c>
      <c r="Q5264">
        <v>30</v>
      </c>
      <c r="R5264" t="s">
        <v>78</v>
      </c>
      <c r="S5264" t="s">
        <v>78</v>
      </c>
      <c r="AF5264" t="s">
        <v>3432</v>
      </c>
      <c r="AG5264" t="s">
        <v>119</v>
      </c>
      <c r="AH5264" t="s">
        <v>69</v>
      </c>
      <c r="AU5264">
        <v>30</v>
      </c>
      <c r="AV5264" t="s">
        <v>78</v>
      </c>
      <c r="AW5264" t="s">
        <v>78</v>
      </c>
      <c r="AX5264">
        <v>2</v>
      </c>
      <c r="AY5264">
        <v>24</v>
      </c>
      <c r="AZ5264" t="s">
        <v>78</v>
      </c>
      <c r="BA5264" t="s">
        <v>78</v>
      </c>
      <c r="BB5264" t="s">
        <v>3432</v>
      </c>
      <c r="BC5264" t="s">
        <v>119</v>
      </c>
      <c r="BD5264" t="s">
        <v>69</v>
      </c>
      <c r="BE5264">
        <v>5</v>
      </c>
      <c r="BF5264" t="s">
        <v>3433</v>
      </c>
      <c r="BG5264" t="s">
        <v>119</v>
      </c>
      <c r="BH5264" t="s">
        <v>108</v>
      </c>
      <c r="BI5264">
        <v>30</v>
      </c>
      <c r="BJ5264" t="s">
        <v>78</v>
      </c>
      <c r="BK5264" t="s">
        <v>78</v>
      </c>
      <c r="BL5264" t="s">
        <v>3432</v>
      </c>
      <c r="BM5264" t="s">
        <v>119</v>
      </c>
      <c r="BN5264" t="s">
        <v>69</v>
      </c>
      <c r="BO5264" t="s">
        <v>78</v>
      </c>
      <c r="BP5264" t="s">
        <v>81</v>
      </c>
      <c r="BQ5264" t="s">
        <v>82</v>
      </c>
    </row>
    <row r="5265" spans="1:69" x14ac:dyDescent="0.3">
      <c r="A5265">
        <v>658</v>
      </c>
      <c r="B5265" t="e">
        <f>-init-(int)</f>
        <v>#NAME?</v>
      </c>
      <c r="C5265">
        <v>8</v>
      </c>
      <c r="D5265" t="s">
        <v>88</v>
      </c>
      <c r="E5265">
        <v>90</v>
      </c>
      <c r="F5265" t="s">
        <v>3430</v>
      </c>
      <c r="G5265" t="s">
        <v>78</v>
      </c>
      <c r="H5265" t="s">
        <v>69</v>
      </c>
      <c r="Q5265">
        <v>30</v>
      </c>
      <c r="R5265" t="s">
        <v>78</v>
      </c>
      <c r="S5265" t="s">
        <v>78</v>
      </c>
      <c r="AF5265" t="s">
        <v>3432</v>
      </c>
      <c r="AG5265" t="s">
        <v>119</v>
      </c>
      <c r="AH5265" t="s">
        <v>69</v>
      </c>
      <c r="AU5265">
        <v>30</v>
      </c>
      <c r="AV5265" t="s">
        <v>78</v>
      </c>
      <c r="AW5265" t="s">
        <v>78</v>
      </c>
      <c r="AX5265">
        <v>2</v>
      </c>
      <c r="AY5265">
        <v>24</v>
      </c>
      <c r="AZ5265" t="s">
        <v>78</v>
      </c>
      <c r="BA5265" t="s">
        <v>78</v>
      </c>
      <c r="BB5265" t="s">
        <v>3432</v>
      </c>
      <c r="BC5265" t="s">
        <v>119</v>
      </c>
      <c r="BD5265" t="s">
        <v>69</v>
      </c>
      <c r="BE5265">
        <v>5</v>
      </c>
      <c r="BF5265" t="s">
        <v>3433</v>
      </c>
      <c r="BG5265" t="s">
        <v>119</v>
      </c>
      <c r="BH5265" t="s">
        <v>201</v>
      </c>
      <c r="BI5265">
        <v>30</v>
      </c>
      <c r="BJ5265" t="s">
        <v>78</v>
      </c>
      <c r="BK5265" t="s">
        <v>78</v>
      </c>
      <c r="BL5265" t="s">
        <v>3432</v>
      </c>
      <c r="BM5265" t="s">
        <v>119</v>
      </c>
      <c r="BN5265" t="s">
        <v>69</v>
      </c>
      <c r="BO5265" t="s">
        <v>78</v>
      </c>
      <c r="BP5265" t="s">
        <v>81</v>
      </c>
      <c r="BQ5265" t="s">
        <v>82</v>
      </c>
    </row>
    <row r="5266" spans="1:69" x14ac:dyDescent="0.3">
      <c r="A5266">
        <v>659</v>
      </c>
      <c r="B5266" t="s">
        <v>89</v>
      </c>
      <c r="C5266">
        <v>1</v>
      </c>
      <c r="D5266" t="s">
        <v>67</v>
      </c>
      <c r="E5266">
        <v>90</v>
      </c>
      <c r="F5266" t="s">
        <v>3430</v>
      </c>
      <c r="G5266" t="s">
        <v>69</v>
      </c>
      <c r="H5266" t="s">
        <v>69</v>
      </c>
      <c r="AF5266" t="s">
        <v>3434</v>
      </c>
      <c r="AG5266" t="s">
        <v>92</v>
      </c>
      <c r="AH5266" t="s">
        <v>69</v>
      </c>
      <c r="BB5266" t="s">
        <v>3435</v>
      </c>
      <c r="BC5266" t="s">
        <v>844</v>
      </c>
      <c r="BD5266" t="s">
        <v>95</v>
      </c>
      <c r="BE5266" t="s">
        <v>605</v>
      </c>
      <c r="BF5266" t="s">
        <v>3436</v>
      </c>
      <c r="BG5266" t="s">
        <v>119</v>
      </c>
      <c r="BH5266" t="s">
        <v>108</v>
      </c>
      <c r="BI5266">
        <v>713</v>
      </c>
      <c r="BJ5266" t="s">
        <v>78</v>
      </c>
      <c r="BK5266" t="s">
        <v>69</v>
      </c>
      <c r="BO5266" t="s">
        <v>78</v>
      </c>
      <c r="BP5266" t="s">
        <v>165</v>
      </c>
      <c r="BQ5266" t="s">
        <v>470</v>
      </c>
    </row>
    <row r="5267" spans="1:69" x14ac:dyDescent="0.3">
      <c r="A5267">
        <v>659</v>
      </c>
      <c r="B5267" t="s">
        <v>89</v>
      </c>
      <c r="C5267">
        <v>2</v>
      </c>
      <c r="D5267" t="s">
        <v>77</v>
      </c>
      <c r="E5267">
        <v>90</v>
      </c>
      <c r="F5267" t="s">
        <v>3430</v>
      </c>
      <c r="G5267" t="s">
        <v>78</v>
      </c>
      <c r="H5267" t="s">
        <v>78</v>
      </c>
      <c r="AF5267" t="s">
        <v>3434</v>
      </c>
      <c r="AG5267" t="s">
        <v>92</v>
      </c>
      <c r="AH5267" t="s">
        <v>78</v>
      </c>
      <c r="BB5267" t="s">
        <v>3435</v>
      </c>
      <c r="BC5267" t="s">
        <v>844</v>
      </c>
      <c r="BD5267" t="s">
        <v>92</v>
      </c>
      <c r="BE5267" t="s">
        <v>605</v>
      </c>
      <c r="BF5267" t="s">
        <v>3436</v>
      </c>
      <c r="BG5267" t="s">
        <v>119</v>
      </c>
      <c r="BH5267" t="s">
        <v>201</v>
      </c>
      <c r="BI5267">
        <v>713</v>
      </c>
      <c r="BJ5267" t="s">
        <v>78</v>
      </c>
      <c r="BK5267" t="s">
        <v>69</v>
      </c>
      <c r="BO5267" t="s">
        <v>78</v>
      </c>
      <c r="BP5267" t="s">
        <v>81</v>
      </c>
      <c r="BQ5267" t="s">
        <v>470</v>
      </c>
    </row>
    <row r="5268" spans="1:69" x14ac:dyDescent="0.3">
      <c r="A5268">
        <v>659</v>
      </c>
      <c r="B5268" t="s">
        <v>89</v>
      </c>
      <c r="C5268">
        <v>3</v>
      </c>
      <c r="D5268" t="s">
        <v>83</v>
      </c>
      <c r="E5268">
        <v>90</v>
      </c>
      <c r="F5268" t="s">
        <v>3430</v>
      </c>
      <c r="G5268" t="s">
        <v>78</v>
      </c>
      <c r="H5268" t="s">
        <v>78</v>
      </c>
      <c r="AF5268" t="s">
        <v>3434</v>
      </c>
      <c r="AG5268" t="s">
        <v>92</v>
      </c>
      <c r="AH5268" t="s">
        <v>78</v>
      </c>
      <c r="BB5268" t="s">
        <v>3435</v>
      </c>
      <c r="BC5268" t="s">
        <v>844</v>
      </c>
      <c r="BD5268" t="s">
        <v>92</v>
      </c>
      <c r="BE5268" t="s">
        <v>605</v>
      </c>
      <c r="BF5268" t="s">
        <v>3436</v>
      </c>
      <c r="BG5268" t="s">
        <v>119</v>
      </c>
      <c r="BH5268" t="s">
        <v>119</v>
      </c>
      <c r="BI5268">
        <v>713</v>
      </c>
      <c r="BJ5268" t="s">
        <v>78</v>
      </c>
      <c r="BK5268" t="s">
        <v>78</v>
      </c>
      <c r="BO5268" t="s">
        <v>78</v>
      </c>
      <c r="BP5268" t="s">
        <v>81</v>
      </c>
      <c r="BQ5268" t="s">
        <v>470</v>
      </c>
    </row>
    <row r="5269" spans="1:69" x14ac:dyDescent="0.3">
      <c r="A5269">
        <v>659</v>
      </c>
      <c r="B5269" t="s">
        <v>89</v>
      </c>
      <c r="C5269">
        <v>4</v>
      </c>
      <c r="D5269" t="s">
        <v>84</v>
      </c>
      <c r="E5269">
        <v>90</v>
      </c>
      <c r="F5269" t="s">
        <v>3430</v>
      </c>
      <c r="G5269" t="s">
        <v>78</v>
      </c>
      <c r="H5269" t="s">
        <v>69</v>
      </c>
      <c r="AF5269" t="s">
        <v>3434</v>
      </c>
      <c r="AG5269" t="s">
        <v>92</v>
      </c>
      <c r="AH5269" t="s">
        <v>69</v>
      </c>
      <c r="BB5269" t="s">
        <v>3435</v>
      </c>
      <c r="BC5269" t="s">
        <v>844</v>
      </c>
      <c r="BD5269" t="s">
        <v>95</v>
      </c>
      <c r="BE5269" t="s">
        <v>605</v>
      </c>
      <c r="BF5269" t="s">
        <v>3436</v>
      </c>
      <c r="BG5269" t="s">
        <v>201</v>
      </c>
      <c r="BH5269" t="s">
        <v>108</v>
      </c>
      <c r="BI5269">
        <v>713</v>
      </c>
      <c r="BJ5269" t="s">
        <v>69</v>
      </c>
      <c r="BK5269" t="s">
        <v>69</v>
      </c>
      <c r="BO5269" t="s">
        <v>78</v>
      </c>
      <c r="BP5269" t="s">
        <v>81</v>
      </c>
      <c r="BQ5269" t="s">
        <v>470</v>
      </c>
    </row>
    <row r="5270" spans="1:69" x14ac:dyDescent="0.3">
      <c r="A5270">
        <v>659</v>
      </c>
      <c r="B5270" t="s">
        <v>89</v>
      </c>
      <c r="C5270">
        <v>5</v>
      </c>
      <c r="D5270" t="s">
        <v>85</v>
      </c>
      <c r="E5270">
        <v>90</v>
      </c>
      <c r="F5270" t="s">
        <v>3430</v>
      </c>
      <c r="G5270" t="s">
        <v>78</v>
      </c>
      <c r="H5270" t="s">
        <v>78</v>
      </c>
      <c r="AF5270" t="s">
        <v>3434</v>
      </c>
      <c r="AG5270" t="s">
        <v>92</v>
      </c>
      <c r="AH5270" t="s">
        <v>78</v>
      </c>
      <c r="BB5270" t="s">
        <v>3435</v>
      </c>
      <c r="BC5270" t="s">
        <v>844</v>
      </c>
      <c r="BD5270" t="s">
        <v>92</v>
      </c>
      <c r="BE5270" t="s">
        <v>605</v>
      </c>
      <c r="BF5270" t="s">
        <v>3436</v>
      </c>
      <c r="BG5270" t="s">
        <v>119</v>
      </c>
      <c r="BH5270" t="s">
        <v>119</v>
      </c>
      <c r="BI5270">
        <v>713</v>
      </c>
      <c r="BJ5270" t="s">
        <v>78</v>
      </c>
      <c r="BK5270" t="s">
        <v>78</v>
      </c>
      <c r="BO5270" t="s">
        <v>78</v>
      </c>
      <c r="BP5270" t="s">
        <v>81</v>
      </c>
      <c r="BQ5270" t="s">
        <v>470</v>
      </c>
    </row>
    <row r="5271" spans="1:69" x14ac:dyDescent="0.3">
      <c r="A5271">
        <v>659</v>
      </c>
      <c r="B5271" t="s">
        <v>89</v>
      </c>
      <c r="C5271">
        <v>6</v>
      </c>
      <c r="D5271" t="s">
        <v>86</v>
      </c>
      <c r="E5271">
        <v>90</v>
      </c>
      <c r="F5271" t="s">
        <v>3430</v>
      </c>
      <c r="G5271" t="s">
        <v>78</v>
      </c>
      <c r="H5271" t="s">
        <v>69</v>
      </c>
      <c r="AF5271" t="s">
        <v>3434</v>
      </c>
      <c r="AG5271" t="s">
        <v>95</v>
      </c>
      <c r="AH5271" t="s">
        <v>69</v>
      </c>
      <c r="BB5271" t="s">
        <v>3435</v>
      </c>
      <c r="BC5271" t="s">
        <v>845</v>
      </c>
      <c r="BD5271" t="s">
        <v>95</v>
      </c>
      <c r="BE5271" t="s">
        <v>605</v>
      </c>
      <c r="BF5271" t="s">
        <v>3436</v>
      </c>
      <c r="BG5271" t="s">
        <v>113</v>
      </c>
      <c r="BH5271" t="s">
        <v>108</v>
      </c>
      <c r="BI5271">
        <v>713</v>
      </c>
      <c r="BJ5271" t="s">
        <v>78</v>
      </c>
      <c r="BK5271" t="s">
        <v>69</v>
      </c>
      <c r="BO5271" t="s">
        <v>69</v>
      </c>
      <c r="BP5271" t="s">
        <v>171</v>
      </c>
      <c r="BQ5271" t="s">
        <v>293</v>
      </c>
    </row>
    <row r="5272" spans="1:69" x14ac:dyDescent="0.3">
      <c r="A5272">
        <v>659</v>
      </c>
      <c r="B5272" t="s">
        <v>89</v>
      </c>
      <c r="C5272">
        <v>7</v>
      </c>
      <c r="D5272" t="s">
        <v>87</v>
      </c>
      <c r="E5272">
        <v>90</v>
      </c>
      <c r="F5272" t="s">
        <v>3430</v>
      </c>
      <c r="G5272" t="s">
        <v>78</v>
      </c>
      <c r="H5272" t="s">
        <v>69</v>
      </c>
      <c r="AF5272" t="s">
        <v>3434</v>
      </c>
      <c r="AG5272" t="s">
        <v>95</v>
      </c>
      <c r="AH5272" t="s">
        <v>69</v>
      </c>
      <c r="BB5272" t="s">
        <v>3435</v>
      </c>
      <c r="BC5272" t="s">
        <v>845</v>
      </c>
      <c r="BD5272" t="s">
        <v>95</v>
      </c>
      <c r="BE5272" t="s">
        <v>605</v>
      </c>
      <c r="BF5272" t="s">
        <v>3436</v>
      </c>
      <c r="BG5272" t="s">
        <v>113</v>
      </c>
      <c r="BH5272" t="s">
        <v>108</v>
      </c>
      <c r="BI5272">
        <v>713</v>
      </c>
      <c r="BJ5272" t="s">
        <v>78</v>
      </c>
      <c r="BK5272" t="s">
        <v>69</v>
      </c>
      <c r="BO5272" t="s">
        <v>69</v>
      </c>
      <c r="BP5272" t="s">
        <v>171</v>
      </c>
      <c r="BQ5272" t="s">
        <v>293</v>
      </c>
    </row>
    <row r="5273" spans="1:69" x14ac:dyDescent="0.3">
      <c r="A5273">
        <v>659</v>
      </c>
      <c r="B5273" t="s">
        <v>89</v>
      </c>
      <c r="C5273">
        <v>8</v>
      </c>
      <c r="D5273" t="s">
        <v>88</v>
      </c>
      <c r="E5273">
        <v>90</v>
      </c>
      <c r="F5273" t="s">
        <v>3430</v>
      </c>
      <c r="G5273" t="s">
        <v>69</v>
      </c>
      <c r="H5273" t="s">
        <v>69</v>
      </c>
      <c r="AF5273" t="s">
        <v>3434</v>
      </c>
      <c r="AG5273" t="s">
        <v>92</v>
      </c>
      <c r="AH5273" t="s">
        <v>69</v>
      </c>
      <c r="BB5273" t="s">
        <v>3435</v>
      </c>
      <c r="BC5273" t="s">
        <v>844</v>
      </c>
      <c r="BD5273" t="s">
        <v>95</v>
      </c>
      <c r="BE5273" t="s">
        <v>605</v>
      </c>
      <c r="BF5273" t="s">
        <v>3436</v>
      </c>
      <c r="BG5273" t="s">
        <v>119</v>
      </c>
      <c r="BH5273" t="s">
        <v>113</v>
      </c>
      <c r="BI5273">
        <v>713</v>
      </c>
      <c r="BJ5273" t="s">
        <v>78</v>
      </c>
      <c r="BK5273" t="s">
        <v>78</v>
      </c>
      <c r="BO5273" t="s">
        <v>78</v>
      </c>
      <c r="BP5273" t="s">
        <v>165</v>
      </c>
      <c r="BQ5273" t="s">
        <v>470</v>
      </c>
    </row>
    <row r="5274" spans="1:69" x14ac:dyDescent="0.3">
      <c r="A5274">
        <v>660</v>
      </c>
      <c r="B5274" t="s">
        <v>3411</v>
      </c>
      <c r="C5274">
        <v>1</v>
      </c>
      <c r="D5274" t="s">
        <v>67</v>
      </c>
      <c r="E5274">
        <v>90</v>
      </c>
      <c r="F5274" t="s">
        <v>3430</v>
      </c>
      <c r="G5274" t="s">
        <v>69</v>
      </c>
      <c r="H5274" t="s">
        <v>69</v>
      </c>
      <c r="I5274">
        <v>721</v>
      </c>
      <c r="J5274" t="s">
        <v>90</v>
      </c>
      <c r="T5274">
        <v>18</v>
      </c>
      <c r="U5274" t="s">
        <v>69</v>
      </c>
      <c r="V5274" t="s">
        <v>69</v>
      </c>
      <c r="AU5274">
        <v>18</v>
      </c>
      <c r="AV5274" t="s">
        <v>69</v>
      </c>
      <c r="AW5274" t="s">
        <v>69</v>
      </c>
      <c r="AX5274">
        <v>4</v>
      </c>
      <c r="AY5274">
        <v>1</v>
      </c>
      <c r="AZ5274" t="s">
        <v>69</v>
      </c>
      <c r="BA5274" t="s">
        <v>69</v>
      </c>
      <c r="BI5274">
        <v>18</v>
      </c>
      <c r="BJ5274" t="s">
        <v>69</v>
      </c>
      <c r="BK5274" t="s">
        <v>69</v>
      </c>
      <c r="BO5274" t="s">
        <v>69</v>
      </c>
      <c r="BP5274" t="s">
        <v>75</v>
      </c>
      <c r="BQ5274" t="s">
        <v>232</v>
      </c>
    </row>
    <row r="5275" spans="1:69" x14ac:dyDescent="0.3">
      <c r="A5275">
        <v>660</v>
      </c>
      <c r="B5275" t="s">
        <v>3411</v>
      </c>
      <c r="C5275">
        <v>2</v>
      </c>
      <c r="D5275" t="s">
        <v>77</v>
      </c>
      <c r="E5275">
        <v>90</v>
      </c>
      <c r="F5275" t="s">
        <v>3430</v>
      </c>
      <c r="G5275" t="s">
        <v>78</v>
      </c>
      <c r="H5275" t="s">
        <v>78</v>
      </c>
      <c r="I5275">
        <v>721</v>
      </c>
      <c r="J5275" t="s">
        <v>90</v>
      </c>
      <c r="T5275">
        <v>18</v>
      </c>
      <c r="U5275" t="s">
        <v>78</v>
      </c>
      <c r="V5275" t="s">
        <v>78</v>
      </c>
      <c r="AU5275">
        <v>18</v>
      </c>
      <c r="AV5275" t="s">
        <v>78</v>
      </c>
      <c r="AW5275" t="s">
        <v>78</v>
      </c>
      <c r="AX5275">
        <v>4</v>
      </c>
      <c r="AY5275">
        <v>1</v>
      </c>
      <c r="AZ5275" t="s">
        <v>78</v>
      </c>
      <c r="BA5275" t="s">
        <v>78</v>
      </c>
      <c r="BI5275">
        <v>18</v>
      </c>
      <c r="BJ5275" t="s">
        <v>78</v>
      </c>
      <c r="BK5275" t="s">
        <v>78</v>
      </c>
      <c r="BO5275" t="s">
        <v>78</v>
      </c>
      <c r="BP5275" t="s">
        <v>81</v>
      </c>
      <c r="BQ5275" t="s">
        <v>223</v>
      </c>
    </row>
    <row r="5276" spans="1:69" x14ac:dyDescent="0.3">
      <c r="A5276">
        <v>660</v>
      </c>
      <c r="B5276" t="s">
        <v>3411</v>
      </c>
      <c r="C5276">
        <v>3</v>
      </c>
      <c r="D5276" t="s">
        <v>83</v>
      </c>
      <c r="E5276">
        <v>90</v>
      </c>
      <c r="F5276" t="s">
        <v>3430</v>
      </c>
      <c r="G5276" t="s">
        <v>78</v>
      </c>
      <c r="H5276" t="s">
        <v>78</v>
      </c>
      <c r="I5276">
        <v>721</v>
      </c>
      <c r="J5276" t="s">
        <v>90</v>
      </c>
      <c r="T5276">
        <v>18</v>
      </c>
      <c r="U5276" t="s">
        <v>78</v>
      </c>
      <c r="V5276" t="s">
        <v>78</v>
      </c>
      <c r="AU5276">
        <v>18</v>
      </c>
      <c r="AV5276" t="s">
        <v>78</v>
      </c>
      <c r="AW5276" t="s">
        <v>78</v>
      </c>
      <c r="AX5276">
        <v>4</v>
      </c>
      <c r="AY5276">
        <v>1</v>
      </c>
      <c r="AZ5276" t="s">
        <v>78</v>
      </c>
      <c r="BA5276" t="s">
        <v>78</v>
      </c>
      <c r="BI5276">
        <v>18</v>
      </c>
      <c r="BJ5276" t="s">
        <v>78</v>
      </c>
      <c r="BK5276" t="s">
        <v>78</v>
      </c>
      <c r="BO5276" t="s">
        <v>78</v>
      </c>
      <c r="BP5276" t="s">
        <v>81</v>
      </c>
      <c r="BQ5276" t="s">
        <v>223</v>
      </c>
    </row>
    <row r="5277" spans="1:69" x14ac:dyDescent="0.3">
      <c r="A5277">
        <v>660</v>
      </c>
      <c r="B5277" t="s">
        <v>3411</v>
      </c>
      <c r="C5277">
        <v>4</v>
      </c>
      <c r="D5277" t="s">
        <v>84</v>
      </c>
      <c r="E5277">
        <v>90</v>
      </c>
      <c r="F5277" t="s">
        <v>3430</v>
      </c>
      <c r="G5277" t="s">
        <v>78</v>
      </c>
      <c r="H5277" t="s">
        <v>69</v>
      </c>
      <c r="I5277">
        <v>721</v>
      </c>
      <c r="J5277" t="s">
        <v>90</v>
      </c>
      <c r="T5277">
        <v>18</v>
      </c>
      <c r="U5277" t="s">
        <v>78</v>
      </c>
      <c r="V5277" t="s">
        <v>69</v>
      </c>
      <c r="AU5277">
        <v>18</v>
      </c>
      <c r="AV5277" t="s">
        <v>78</v>
      </c>
      <c r="AW5277" t="s">
        <v>69</v>
      </c>
      <c r="AX5277">
        <v>4</v>
      </c>
      <c r="AY5277">
        <v>1</v>
      </c>
      <c r="AZ5277" t="s">
        <v>78</v>
      </c>
      <c r="BA5277" t="s">
        <v>69</v>
      </c>
      <c r="BI5277">
        <v>18</v>
      </c>
      <c r="BJ5277" t="s">
        <v>78</v>
      </c>
      <c r="BK5277" t="s">
        <v>69</v>
      </c>
      <c r="BO5277" t="s">
        <v>78</v>
      </c>
      <c r="BP5277" t="s">
        <v>81</v>
      </c>
      <c r="BQ5277" t="s">
        <v>223</v>
      </c>
    </row>
    <row r="5278" spans="1:69" x14ac:dyDescent="0.3">
      <c r="A5278">
        <v>660</v>
      </c>
      <c r="B5278" t="s">
        <v>3411</v>
      </c>
      <c r="C5278">
        <v>5</v>
      </c>
      <c r="D5278" t="s">
        <v>85</v>
      </c>
      <c r="E5278">
        <v>90</v>
      </c>
      <c r="F5278" t="s">
        <v>3430</v>
      </c>
      <c r="G5278" t="s">
        <v>78</v>
      </c>
      <c r="H5278" t="s">
        <v>78</v>
      </c>
      <c r="I5278">
        <v>721</v>
      </c>
      <c r="J5278" t="s">
        <v>90</v>
      </c>
      <c r="T5278">
        <v>18</v>
      </c>
      <c r="U5278" t="s">
        <v>78</v>
      </c>
      <c r="V5278" t="s">
        <v>78</v>
      </c>
      <c r="AU5278">
        <v>18</v>
      </c>
      <c r="AV5278" t="s">
        <v>78</v>
      </c>
      <c r="AW5278" t="s">
        <v>78</v>
      </c>
      <c r="AX5278">
        <v>4</v>
      </c>
      <c r="AY5278">
        <v>1</v>
      </c>
      <c r="AZ5278" t="s">
        <v>78</v>
      </c>
      <c r="BA5278" t="s">
        <v>78</v>
      </c>
      <c r="BI5278">
        <v>18</v>
      </c>
      <c r="BJ5278" t="s">
        <v>78</v>
      </c>
      <c r="BK5278" t="s">
        <v>78</v>
      </c>
      <c r="BO5278" t="s">
        <v>78</v>
      </c>
      <c r="BP5278" t="s">
        <v>81</v>
      </c>
      <c r="BQ5278" t="s">
        <v>223</v>
      </c>
    </row>
    <row r="5279" spans="1:69" x14ac:dyDescent="0.3">
      <c r="A5279">
        <v>660</v>
      </c>
      <c r="B5279" t="s">
        <v>3411</v>
      </c>
      <c r="C5279">
        <v>6</v>
      </c>
      <c r="D5279" t="s">
        <v>86</v>
      </c>
      <c r="E5279">
        <v>90</v>
      </c>
      <c r="F5279" t="s">
        <v>3430</v>
      </c>
      <c r="G5279" t="s">
        <v>78</v>
      </c>
      <c r="H5279" t="s">
        <v>69</v>
      </c>
      <c r="I5279">
        <v>721</v>
      </c>
      <c r="J5279" t="s">
        <v>90</v>
      </c>
      <c r="T5279">
        <v>18</v>
      </c>
      <c r="U5279" t="s">
        <v>78</v>
      </c>
      <c r="V5279" t="s">
        <v>69</v>
      </c>
      <c r="AU5279">
        <v>18</v>
      </c>
      <c r="AV5279" t="s">
        <v>78</v>
      </c>
      <c r="AW5279" t="s">
        <v>69</v>
      </c>
      <c r="AX5279">
        <v>4</v>
      </c>
      <c r="AY5279">
        <v>1</v>
      </c>
      <c r="AZ5279" t="s">
        <v>78</v>
      </c>
      <c r="BA5279" t="s">
        <v>69</v>
      </c>
      <c r="BI5279">
        <v>18</v>
      </c>
      <c r="BJ5279" t="s">
        <v>78</v>
      </c>
      <c r="BK5279" t="s">
        <v>69</v>
      </c>
      <c r="BO5279" t="s">
        <v>78</v>
      </c>
      <c r="BP5279" t="s">
        <v>81</v>
      </c>
      <c r="BQ5279" t="s">
        <v>223</v>
      </c>
    </row>
    <row r="5280" spans="1:69" x14ac:dyDescent="0.3">
      <c r="A5280">
        <v>660</v>
      </c>
      <c r="B5280" t="s">
        <v>3411</v>
      </c>
      <c r="C5280">
        <v>7</v>
      </c>
      <c r="D5280" t="s">
        <v>87</v>
      </c>
      <c r="E5280">
        <v>90</v>
      </c>
      <c r="F5280" t="s">
        <v>3430</v>
      </c>
      <c r="G5280" t="s">
        <v>78</v>
      </c>
      <c r="H5280" t="s">
        <v>69</v>
      </c>
      <c r="I5280">
        <v>721</v>
      </c>
      <c r="J5280" t="s">
        <v>90</v>
      </c>
      <c r="T5280">
        <v>18</v>
      </c>
      <c r="U5280" t="s">
        <v>78</v>
      </c>
      <c r="V5280" t="s">
        <v>69</v>
      </c>
      <c r="AU5280">
        <v>18</v>
      </c>
      <c r="AV5280" t="s">
        <v>78</v>
      </c>
      <c r="AW5280" t="s">
        <v>69</v>
      </c>
      <c r="AX5280">
        <v>4</v>
      </c>
      <c r="AY5280">
        <v>1</v>
      </c>
      <c r="AZ5280" t="s">
        <v>78</v>
      </c>
      <c r="BA5280" t="s">
        <v>69</v>
      </c>
      <c r="BI5280">
        <v>18</v>
      </c>
      <c r="BJ5280" t="s">
        <v>78</v>
      </c>
      <c r="BK5280" t="s">
        <v>69</v>
      </c>
      <c r="BO5280" t="s">
        <v>78</v>
      </c>
      <c r="BP5280" t="s">
        <v>81</v>
      </c>
      <c r="BQ5280" t="s">
        <v>223</v>
      </c>
    </row>
    <row r="5281" spans="1:69" x14ac:dyDescent="0.3">
      <c r="A5281">
        <v>660</v>
      </c>
      <c r="B5281" t="s">
        <v>3411</v>
      </c>
      <c r="C5281">
        <v>8</v>
      </c>
      <c r="D5281" t="s">
        <v>88</v>
      </c>
      <c r="E5281">
        <v>90</v>
      </c>
      <c r="F5281" t="s">
        <v>3430</v>
      </c>
      <c r="G5281" t="s">
        <v>78</v>
      </c>
      <c r="H5281" t="s">
        <v>69</v>
      </c>
      <c r="I5281">
        <v>721</v>
      </c>
      <c r="J5281" t="s">
        <v>90</v>
      </c>
      <c r="T5281">
        <v>18</v>
      </c>
      <c r="U5281" t="s">
        <v>78</v>
      </c>
      <c r="V5281" t="s">
        <v>78</v>
      </c>
      <c r="AU5281">
        <v>18</v>
      </c>
      <c r="AV5281" t="s">
        <v>78</v>
      </c>
      <c r="AW5281" t="s">
        <v>78</v>
      </c>
      <c r="AX5281">
        <v>4</v>
      </c>
      <c r="AY5281">
        <v>1</v>
      </c>
      <c r="AZ5281" t="s">
        <v>78</v>
      </c>
      <c r="BA5281" t="s">
        <v>78</v>
      </c>
      <c r="BI5281">
        <v>18</v>
      </c>
      <c r="BJ5281" t="s">
        <v>78</v>
      </c>
      <c r="BK5281" t="s">
        <v>78</v>
      </c>
      <c r="BO5281" t="s">
        <v>78</v>
      </c>
      <c r="BP5281" t="s">
        <v>81</v>
      </c>
      <c r="BQ5281" t="s">
        <v>223</v>
      </c>
    </row>
    <row r="5282" spans="1:69" x14ac:dyDescent="0.3">
      <c r="A5282">
        <v>661</v>
      </c>
      <c r="B5282" t="s">
        <v>3437</v>
      </c>
      <c r="C5282">
        <v>1</v>
      </c>
      <c r="D5282" t="s">
        <v>67</v>
      </c>
      <c r="E5282">
        <v>90</v>
      </c>
      <c r="F5282" t="s">
        <v>3430</v>
      </c>
      <c r="G5282" t="s">
        <v>78</v>
      </c>
      <c r="H5282" t="s">
        <v>69</v>
      </c>
      <c r="I5282">
        <v>722</v>
      </c>
      <c r="J5282" t="s">
        <v>90</v>
      </c>
      <c r="T5282">
        <v>22</v>
      </c>
      <c r="U5282" t="s">
        <v>78</v>
      </c>
      <c r="V5282" t="s">
        <v>69</v>
      </c>
      <c r="AU5282">
        <v>22</v>
      </c>
      <c r="AV5282" t="s">
        <v>78</v>
      </c>
      <c r="AW5282" t="s">
        <v>69</v>
      </c>
      <c r="AX5282">
        <v>4</v>
      </c>
      <c r="AY5282">
        <v>5</v>
      </c>
      <c r="AZ5282" t="s">
        <v>78</v>
      </c>
      <c r="BA5282" t="s">
        <v>69</v>
      </c>
      <c r="BI5282">
        <v>22</v>
      </c>
      <c r="BJ5282" t="s">
        <v>78</v>
      </c>
      <c r="BK5282" t="s">
        <v>69</v>
      </c>
      <c r="BO5282" t="s">
        <v>78</v>
      </c>
      <c r="BP5282" t="s">
        <v>81</v>
      </c>
      <c r="BQ5282" t="s">
        <v>223</v>
      </c>
    </row>
    <row r="5283" spans="1:69" x14ac:dyDescent="0.3">
      <c r="A5283">
        <v>661</v>
      </c>
      <c r="B5283" t="s">
        <v>3437</v>
      </c>
      <c r="C5283">
        <v>2</v>
      </c>
      <c r="D5283" t="s">
        <v>77</v>
      </c>
      <c r="E5283">
        <v>90</v>
      </c>
      <c r="F5283" t="s">
        <v>3430</v>
      </c>
      <c r="G5283" t="s">
        <v>78</v>
      </c>
      <c r="H5283" t="s">
        <v>78</v>
      </c>
      <c r="I5283">
        <v>722</v>
      </c>
      <c r="J5283" t="s">
        <v>90</v>
      </c>
      <c r="T5283">
        <v>22</v>
      </c>
      <c r="U5283" t="s">
        <v>78</v>
      </c>
      <c r="V5283" t="s">
        <v>78</v>
      </c>
      <c r="AU5283">
        <v>22</v>
      </c>
      <c r="AV5283" t="s">
        <v>78</v>
      </c>
      <c r="AW5283" t="s">
        <v>78</v>
      </c>
      <c r="AX5283">
        <v>4</v>
      </c>
      <c r="AY5283">
        <v>5</v>
      </c>
      <c r="AZ5283" t="s">
        <v>78</v>
      </c>
      <c r="BA5283" t="s">
        <v>78</v>
      </c>
      <c r="BI5283">
        <v>22</v>
      </c>
      <c r="BJ5283" t="s">
        <v>78</v>
      </c>
      <c r="BK5283" t="s">
        <v>78</v>
      </c>
      <c r="BO5283" t="s">
        <v>78</v>
      </c>
      <c r="BP5283" t="s">
        <v>81</v>
      </c>
      <c r="BQ5283" t="s">
        <v>223</v>
      </c>
    </row>
    <row r="5284" spans="1:69" x14ac:dyDescent="0.3">
      <c r="A5284">
        <v>661</v>
      </c>
      <c r="B5284" t="s">
        <v>3437</v>
      </c>
      <c r="C5284">
        <v>3</v>
      </c>
      <c r="D5284" t="s">
        <v>83</v>
      </c>
      <c r="E5284">
        <v>90</v>
      </c>
      <c r="F5284" t="s">
        <v>3430</v>
      </c>
      <c r="G5284" t="s">
        <v>78</v>
      </c>
      <c r="H5284" t="s">
        <v>78</v>
      </c>
      <c r="I5284">
        <v>722</v>
      </c>
      <c r="J5284" t="s">
        <v>90</v>
      </c>
      <c r="T5284">
        <v>22</v>
      </c>
      <c r="U5284" t="s">
        <v>78</v>
      </c>
      <c r="V5284" t="s">
        <v>78</v>
      </c>
      <c r="AU5284">
        <v>22</v>
      </c>
      <c r="AV5284" t="s">
        <v>78</v>
      </c>
      <c r="AW5284" t="s">
        <v>78</v>
      </c>
      <c r="AX5284">
        <v>4</v>
      </c>
      <c r="AY5284">
        <v>5</v>
      </c>
      <c r="AZ5284" t="s">
        <v>78</v>
      </c>
      <c r="BA5284" t="s">
        <v>78</v>
      </c>
      <c r="BI5284">
        <v>22</v>
      </c>
      <c r="BJ5284" t="s">
        <v>78</v>
      </c>
      <c r="BK5284" t="s">
        <v>78</v>
      </c>
      <c r="BO5284" t="s">
        <v>78</v>
      </c>
      <c r="BP5284" t="s">
        <v>81</v>
      </c>
      <c r="BQ5284" t="s">
        <v>223</v>
      </c>
    </row>
    <row r="5285" spans="1:69" x14ac:dyDescent="0.3">
      <c r="A5285">
        <v>661</v>
      </c>
      <c r="B5285" t="s">
        <v>3437</v>
      </c>
      <c r="C5285">
        <v>4</v>
      </c>
      <c r="D5285" t="s">
        <v>84</v>
      </c>
      <c r="E5285">
        <v>90</v>
      </c>
      <c r="F5285" t="s">
        <v>3430</v>
      </c>
      <c r="G5285" t="s">
        <v>78</v>
      </c>
      <c r="H5285" t="s">
        <v>69</v>
      </c>
      <c r="I5285">
        <v>722</v>
      </c>
      <c r="J5285" t="s">
        <v>90</v>
      </c>
      <c r="T5285">
        <v>22</v>
      </c>
      <c r="U5285" t="s">
        <v>78</v>
      </c>
      <c r="V5285" t="s">
        <v>69</v>
      </c>
      <c r="AU5285">
        <v>22</v>
      </c>
      <c r="AV5285" t="s">
        <v>78</v>
      </c>
      <c r="AW5285" t="s">
        <v>69</v>
      </c>
      <c r="AX5285">
        <v>4</v>
      </c>
      <c r="AY5285">
        <v>5</v>
      </c>
      <c r="AZ5285" t="s">
        <v>78</v>
      </c>
      <c r="BA5285" t="s">
        <v>69</v>
      </c>
      <c r="BI5285">
        <v>22</v>
      </c>
      <c r="BJ5285" t="s">
        <v>78</v>
      </c>
      <c r="BK5285" t="s">
        <v>69</v>
      </c>
      <c r="BO5285" t="s">
        <v>78</v>
      </c>
      <c r="BP5285" t="s">
        <v>81</v>
      </c>
      <c r="BQ5285" t="s">
        <v>223</v>
      </c>
    </row>
    <row r="5286" spans="1:69" x14ac:dyDescent="0.3">
      <c r="A5286">
        <v>661</v>
      </c>
      <c r="B5286" t="s">
        <v>3437</v>
      </c>
      <c r="C5286">
        <v>5</v>
      </c>
      <c r="D5286" t="s">
        <v>85</v>
      </c>
      <c r="E5286">
        <v>90</v>
      </c>
      <c r="F5286" t="s">
        <v>3430</v>
      </c>
      <c r="G5286" t="s">
        <v>78</v>
      </c>
      <c r="H5286" t="s">
        <v>78</v>
      </c>
      <c r="I5286">
        <v>722</v>
      </c>
      <c r="J5286" t="s">
        <v>90</v>
      </c>
      <c r="T5286">
        <v>22</v>
      </c>
      <c r="U5286" t="s">
        <v>78</v>
      </c>
      <c r="V5286" t="s">
        <v>78</v>
      </c>
      <c r="AU5286">
        <v>22</v>
      </c>
      <c r="AV5286" t="s">
        <v>78</v>
      </c>
      <c r="AW5286" t="s">
        <v>78</v>
      </c>
      <c r="AX5286">
        <v>4</v>
      </c>
      <c r="AY5286">
        <v>5</v>
      </c>
      <c r="AZ5286" t="s">
        <v>78</v>
      </c>
      <c r="BA5286" t="s">
        <v>78</v>
      </c>
      <c r="BI5286">
        <v>22</v>
      </c>
      <c r="BJ5286" t="s">
        <v>78</v>
      </c>
      <c r="BK5286" t="s">
        <v>78</v>
      </c>
      <c r="BO5286" t="s">
        <v>78</v>
      </c>
      <c r="BP5286" t="s">
        <v>81</v>
      </c>
      <c r="BQ5286" t="s">
        <v>223</v>
      </c>
    </row>
    <row r="5287" spans="1:69" x14ac:dyDescent="0.3">
      <c r="A5287">
        <v>661</v>
      </c>
      <c r="B5287" t="s">
        <v>3437</v>
      </c>
      <c r="C5287">
        <v>6</v>
      </c>
      <c r="D5287" t="s">
        <v>86</v>
      </c>
      <c r="E5287">
        <v>90</v>
      </c>
      <c r="F5287" t="s">
        <v>3430</v>
      </c>
      <c r="G5287" t="s">
        <v>69</v>
      </c>
      <c r="H5287" t="s">
        <v>69</v>
      </c>
      <c r="I5287">
        <v>722</v>
      </c>
      <c r="J5287" t="s">
        <v>90</v>
      </c>
      <c r="T5287">
        <v>22</v>
      </c>
      <c r="U5287" t="s">
        <v>69</v>
      </c>
      <c r="V5287" t="s">
        <v>69</v>
      </c>
      <c r="AU5287">
        <v>22</v>
      </c>
      <c r="AV5287" t="s">
        <v>69</v>
      </c>
      <c r="AW5287" t="s">
        <v>69</v>
      </c>
      <c r="AX5287">
        <v>4</v>
      </c>
      <c r="AY5287">
        <v>5</v>
      </c>
      <c r="AZ5287" t="s">
        <v>69</v>
      </c>
      <c r="BA5287" t="s">
        <v>69</v>
      </c>
      <c r="BI5287">
        <v>22</v>
      </c>
      <c r="BJ5287" t="s">
        <v>69</v>
      </c>
      <c r="BK5287" t="s">
        <v>69</v>
      </c>
      <c r="BO5287" t="s">
        <v>69</v>
      </c>
      <c r="BP5287" t="s">
        <v>75</v>
      </c>
      <c r="BQ5287" t="s">
        <v>232</v>
      </c>
    </row>
    <row r="5288" spans="1:69" x14ac:dyDescent="0.3">
      <c r="A5288">
        <v>661</v>
      </c>
      <c r="B5288" t="s">
        <v>3437</v>
      </c>
      <c r="C5288">
        <v>7</v>
      </c>
      <c r="D5288" t="s">
        <v>87</v>
      </c>
      <c r="E5288">
        <v>90</v>
      </c>
      <c r="F5288" t="s">
        <v>3430</v>
      </c>
      <c r="G5288" t="s">
        <v>69</v>
      </c>
      <c r="H5288" t="s">
        <v>69</v>
      </c>
      <c r="I5288">
        <v>722</v>
      </c>
      <c r="J5288" t="s">
        <v>90</v>
      </c>
      <c r="T5288">
        <v>22</v>
      </c>
      <c r="U5288" t="s">
        <v>69</v>
      </c>
      <c r="V5288" t="s">
        <v>69</v>
      </c>
      <c r="AU5288">
        <v>22</v>
      </c>
      <c r="AV5288" t="s">
        <v>69</v>
      </c>
      <c r="AW5288" t="s">
        <v>69</v>
      </c>
      <c r="AX5288">
        <v>4</v>
      </c>
      <c r="AY5288">
        <v>5</v>
      </c>
      <c r="AZ5288" t="s">
        <v>69</v>
      </c>
      <c r="BA5288" t="s">
        <v>69</v>
      </c>
      <c r="BI5288">
        <v>22</v>
      </c>
      <c r="BJ5288" t="s">
        <v>69</v>
      </c>
      <c r="BK5288" t="s">
        <v>69</v>
      </c>
      <c r="BO5288" t="s">
        <v>69</v>
      </c>
      <c r="BP5288" t="s">
        <v>75</v>
      </c>
      <c r="BQ5288" t="s">
        <v>232</v>
      </c>
    </row>
    <row r="5289" spans="1:69" x14ac:dyDescent="0.3">
      <c r="A5289">
        <v>661</v>
      </c>
      <c r="B5289" t="s">
        <v>3437</v>
      </c>
      <c r="C5289">
        <v>8</v>
      </c>
      <c r="D5289" t="s">
        <v>88</v>
      </c>
      <c r="E5289">
        <v>90</v>
      </c>
      <c r="F5289" t="s">
        <v>3430</v>
      </c>
      <c r="G5289" t="s">
        <v>78</v>
      </c>
      <c r="H5289" t="s">
        <v>69</v>
      </c>
      <c r="I5289">
        <v>722</v>
      </c>
      <c r="J5289" t="s">
        <v>90</v>
      </c>
      <c r="T5289">
        <v>22</v>
      </c>
      <c r="U5289" t="s">
        <v>78</v>
      </c>
      <c r="V5289" t="s">
        <v>78</v>
      </c>
      <c r="AU5289">
        <v>22</v>
      </c>
      <c r="AV5289" t="s">
        <v>78</v>
      </c>
      <c r="AW5289" t="s">
        <v>78</v>
      </c>
      <c r="AX5289">
        <v>4</v>
      </c>
      <c r="AY5289">
        <v>5</v>
      </c>
      <c r="AZ5289" t="s">
        <v>78</v>
      </c>
      <c r="BA5289" t="s">
        <v>78</v>
      </c>
      <c r="BI5289">
        <v>22</v>
      </c>
      <c r="BJ5289" t="s">
        <v>78</v>
      </c>
      <c r="BK5289" t="s">
        <v>78</v>
      </c>
      <c r="BO5289" t="s">
        <v>78</v>
      </c>
      <c r="BP5289" t="s">
        <v>81</v>
      </c>
      <c r="BQ5289" t="s">
        <v>223</v>
      </c>
    </row>
    <row r="5290" spans="1:69" x14ac:dyDescent="0.3">
      <c r="A5290">
        <v>662</v>
      </c>
      <c r="B5290" t="s">
        <v>333</v>
      </c>
      <c r="C5290">
        <v>1</v>
      </c>
      <c r="D5290" t="s">
        <v>67</v>
      </c>
      <c r="E5290">
        <v>90</v>
      </c>
      <c r="F5290" t="s">
        <v>3430</v>
      </c>
      <c r="G5290" t="s">
        <v>69</v>
      </c>
      <c r="H5290" t="s">
        <v>69</v>
      </c>
      <c r="Q5290">
        <v>657</v>
      </c>
      <c r="R5290" t="s">
        <v>69</v>
      </c>
      <c r="S5290" t="s">
        <v>69</v>
      </c>
      <c r="AF5290" t="s">
        <v>3431</v>
      </c>
      <c r="AG5290" t="s">
        <v>231</v>
      </c>
      <c r="AH5290" t="s">
        <v>69</v>
      </c>
      <c r="AU5290">
        <v>657</v>
      </c>
      <c r="AV5290" t="s">
        <v>69</v>
      </c>
      <c r="AW5290" t="s">
        <v>69</v>
      </c>
      <c r="AX5290">
        <v>5</v>
      </c>
      <c r="AY5290">
        <v>658</v>
      </c>
      <c r="AZ5290" t="s">
        <v>69</v>
      </c>
      <c r="BA5290" t="s">
        <v>69</v>
      </c>
      <c r="BB5290" t="s">
        <v>3431</v>
      </c>
      <c r="BC5290" t="s">
        <v>231</v>
      </c>
      <c r="BD5290" t="s">
        <v>69</v>
      </c>
      <c r="BE5290">
        <v>5</v>
      </c>
      <c r="BF5290">
        <v>716</v>
      </c>
      <c r="BG5290" t="s">
        <v>69</v>
      </c>
      <c r="BH5290" t="s">
        <v>69</v>
      </c>
      <c r="BI5290">
        <v>657</v>
      </c>
      <c r="BJ5290" t="s">
        <v>69</v>
      </c>
      <c r="BK5290" t="s">
        <v>69</v>
      </c>
      <c r="BL5290" t="s">
        <v>3431</v>
      </c>
      <c r="BM5290" t="s">
        <v>231</v>
      </c>
      <c r="BN5290" t="s">
        <v>69</v>
      </c>
      <c r="BO5290" t="s">
        <v>69</v>
      </c>
      <c r="BP5290" t="s">
        <v>75</v>
      </c>
      <c r="BQ5290" t="s">
        <v>76</v>
      </c>
    </row>
    <row r="5291" spans="1:69" x14ac:dyDescent="0.3">
      <c r="A5291">
        <v>662</v>
      </c>
      <c r="B5291" t="s">
        <v>333</v>
      </c>
      <c r="C5291">
        <v>2</v>
      </c>
      <c r="D5291" t="s">
        <v>77</v>
      </c>
      <c r="E5291">
        <v>90</v>
      </c>
      <c r="F5291" t="s">
        <v>3430</v>
      </c>
      <c r="G5291" t="s">
        <v>78</v>
      </c>
      <c r="H5291" t="s">
        <v>78</v>
      </c>
      <c r="Q5291">
        <v>657</v>
      </c>
      <c r="R5291" t="s">
        <v>78</v>
      </c>
      <c r="S5291" t="s">
        <v>78</v>
      </c>
      <c r="AF5291" t="s">
        <v>3431</v>
      </c>
      <c r="AG5291" t="s">
        <v>228</v>
      </c>
      <c r="AH5291" t="s">
        <v>69</v>
      </c>
      <c r="AU5291">
        <v>657</v>
      </c>
      <c r="AV5291" t="s">
        <v>78</v>
      </c>
      <c r="AW5291" t="s">
        <v>78</v>
      </c>
      <c r="AX5291">
        <v>5</v>
      </c>
      <c r="AY5291">
        <v>658</v>
      </c>
      <c r="AZ5291" t="s">
        <v>78</v>
      </c>
      <c r="BA5291" t="s">
        <v>78</v>
      </c>
      <c r="BB5291" t="s">
        <v>3431</v>
      </c>
      <c r="BC5291" t="s">
        <v>228</v>
      </c>
      <c r="BD5291" t="s">
        <v>69</v>
      </c>
      <c r="BE5291">
        <v>5</v>
      </c>
      <c r="BF5291">
        <v>716</v>
      </c>
      <c r="BG5291" t="s">
        <v>78</v>
      </c>
      <c r="BH5291" t="s">
        <v>69</v>
      </c>
      <c r="BI5291">
        <v>657</v>
      </c>
      <c r="BJ5291" t="s">
        <v>78</v>
      </c>
      <c r="BK5291" t="s">
        <v>78</v>
      </c>
      <c r="BL5291" t="s">
        <v>3431</v>
      </c>
      <c r="BM5291" t="s">
        <v>228</v>
      </c>
      <c r="BN5291" t="s">
        <v>69</v>
      </c>
      <c r="BO5291" t="s">
        <v>78</v>
      </c>
      <c r="BP5291" t="s">
        <v>81</v>
      </c>
      <c r="BQ5291" t="s">
        <v>82</v>
      </c>
    </row>
    <row r="5292" spans="1:69" x14ac:dyDescent="0.3">
      <c r="A5292">
        <v>662</v>
      </c>
      <c r="B5292" t="s">
        <v>333</v>
      </c>
      <c r="C5292">
        <v>3</v>
      </c>
      <c r="D5292" t="s">
        <v>83</v>
      </c>
      <c r="E5292">
        <v>90</v>
      </c>
      <c r="F5292" t="s">
        <v>3430</v>
      </c>
      <c r="G5292" t="s">
        <v>78</v>
      </c>
      <c r="H5292" t="s">
        <v>78</v>
      </c>
      <c r="Q5292">
        <v>657</v>
      </c>
      <c r="R5292" t="s">
        <v>78</v>
      </c>
      <c r="S5292" t="s">
        <v>78</v>
      </c>
      <c r="AF5292" t="s">
        <v>3431</v>
      </c>
      <c r="AG5292" t="s">
        <v>228</v>
      </c>
      <c r="AH5292" t="s">
        <v>78</v>
      </c>
      <c r="AU5292">
        <v>657</v>
      </c>
      <c r="AV5292" t="s">
        <v>78</v>
      </c>
      <c r="AW5292" t="s">
        <v>78</v>
      </c>
      <c r="AX5292">
        <v>5</v>
      </c>
      <c r="AY5292">
        <v>658</v>
      </c>
      <c r="AZ5292" t="s">
        <v>78</v>
      </c>
      <c r="BA5292" t="s">
        <v>78</v>
      </c>
      <c r="BB5292" t="s">
        <v>3431</v>
      </c>
      <c r="BC5292" t="s">
        <v>228</v>
      </c>
      <c r="BD5292" t="s">
        <v>78</v>
      </c>
      <c r="BE5292">
        <v>5</v>
      </c>
      <c r="BF5292">
        <v>716</v>
      </c>
      <c r="BG5292" t="s">
        <v>78</v>
      </c>
      <c r="BH5292" t="s">
        <v>78</v>
      </c>
      <c r="BI5292">
        <v>657</v>
      </c>
      <c r="BJ5292" t="s">
        <v>78</v>
      </c>
      <c r="BK5292" t="s">
        <v>78</v>
      </c>
      <c r="BL5292" t="s">
        <v>3431</v>
      </c>
      <c r="BM5292" t="s">
        <v>228</v>
      </c>
      <c r="BN5292" t="s">
        <v>78</v>
      </c>
      <c r="BO5292" t="s">
        <v>78</v>
      </c>
      <c r="BP5292" t="s">
        <v>81</v>
      </c>
      <c r="BQ5292" t="s">
        <v>82</v>
      </c>
    </row>
    <row r="5293" spans="1:69" x14ac:dyDescent="0.3">
      <c r="A5293">
        <v>662</v>
      </c>
      <c r="B5293" t="s">
        <v>333</v>
      </c>
      <c r="C5293">
        <v>4</v>
      </c>
      <c r="D5293" t="s">
        <v>84</v>
      </c>
      <c r="E5293">
        <v>90</v>
      </c>
      <c r="F5293" t="s">
        <v>3430</v>
      </c>
      <c r="G5293" t="s">
        <v>78</v>
      </c>
      <c r="H5293" t="s">
        <v>69</v>
      </c>
      <c r="Q5293">
        <v>657</v>
      </c>
      <c r="R5293" t="s">
        <v>78</v>
      </c>
      <c r="S5293" t="s">
        <v>69</v>
      </c>
      <c r="AF5293" t="s">
        <v>3431</v>
      </c>
      <c r="AG5293" t="s">
        <v>228</v>
      </c>
      <c r="AH5293" t="s">
        <v>69</v>
      </c>
      <c r="AU5293">
        <v>657</v>
      </c>
      <c r="AV5293" t="s">
        <v>78</v>
      </c>
      <c r="AW5293" t="s">
        <v>69</v>
      </c>
      <c r="AX5293">
        <v>5</v>
      </c>
      <c r="AY5293">
        <v>658</v>
      </c>
      <c r="AZ5293" t="s">
        <v>78</v>
      </c>
      <c r="BA5293" t="s">
        <v>69</v>
      </c>
      <c r="BB5293" t="s">
        <v>3431</v>
      </c>
      <c r="BC5293" t="s">
        <v>228</v>
      </c>
      <c r="BD5293" t="s">
        <v>69</v>
      </c>
      <c r="BE5293">
        <v>5</v>
      </c>
      <c r="BF5293">
        <v>716</v>
      </c>
      <c r="BG5293" t="s">
        <v>78</v>
      </c>
      <c r="BH5293" t="s">
        <v>69</v>
      </c>
      <c r="BI5293">
        <v>657</v>
      </c>
      <c r="BJ5293" t="s">
        <v>78</v>
      </c>
      <c r="BK5293" t="s">
        <v>69</v>
      </c>
      <c r="BL5293" t="s">
        <v>3431</v>
      </c>
      <c r="BM5293" t="s">
        <v>228</v>
      </c>
      <c r="BN5293" t="s">
        <v>69</v>
      </c>
      <c r="BO5293" t="s">
        <v>78</v>
      </c>
      <c r="BP5293" t="s">
        <v>81</v>
      </c>
      <c r="BQ5293" t="s">
        <v>82</v>
      </c>
    </row>
    <row r="5294" spans="1:69" x14ac:dyDescent="0.3">
      <c r="A5294">
        <v>662</v>
      </c>
      <c r="B5294" t="s">
        <v>333</v>
      </c>
      <c r="C5294">
        <v>5</v>
      </c>
      <c r="D5294" t="s">
        <v>85</v>
      </c>
      <c r="E5294">
        <v>90</v>
      </c>
      <c r="F5294" t="s">
        <v>3430</v>
      </c>
      <c r="G5294" t="s">
        <v>78</v>
      </c>
      <c r="H5294" t="s">
        <v>78</v>
      </c>
      <c r="Q5294">
        <v>657</v>
      </c>
      <c r="R5294" t="s">
        <v>78</v>
      </c>
      <c r="S5294" t="s">
        <v>78</v>
      </c>
      <c r="AF5294" t="s">
        <v>3431</v>
      </c>
      <c r="AG5294" t="s">
        <v>228</v>
      </c>
      <c r="AH5294" t="s">
        <v>78</v>
      </c>
      <c r="AU5294">
        <v>657</v>
      </c>
      <c r="AV5294" t="s">
        <v>78</v>
      </c>
      <c r="AW5294" t="s">
        <v>78</v>
      </c>
      <c r="AX5294">
        <v>5</v>
      </c>
      <c r="AY5294">
        <v>658</v>
      </c>
      <c r="AZ5294" t="s">
        <v>78</v>
      </c>
      <c r="BA5294" t="s">
        <v>78</v>
      </c>
      <c r="BB5294" t="s">
        <v>3431</v>
      </c>
      <c r="BC5294" t="s">
        <v>228</v>
      </c>
      <c r="BD5294" t="s">
        <v>78</v>
      </c>
      <c r="BE5294">
        <v>5</v>
      </c>
      <c r="BF5294">
        <v>716</v>
      </c>
      <c r="BG5294" t="s">
        <v>78</v>
      </c>
      <c r="BH5294" t="s">
        <v>78</v>
      </c>
      <c r="BI5294">
        <v>657</v>
      </c>
      <c r="BJ5294" t="s">
        <v>78</v>
      </c>
      <c r="BK5294" t="s">
        <v>78</v>
      </c>
      <c r="BL5294" t="s">
        <v>3431</v>
      </c>
      <c r="BM5294" t="s">
        <v>228</v>
      </c>
      <c r="BN5294" t="s">
        <v>78</v>
      </c>
      <c r="BO5294" t="s">
        <v>78</v>
      </c>
      <c r="BP5294" t="s">
        <v>81</v>
      </c>
      <c r="BQ5294" t="s">
        <v>82</v>
      </c>
    </row>
    <row r="5295" spans="1:69" x14ac:dyDescent="0.3">
      <c r="A5295">
        <v>662</v>
      </c>
      <c r="B5295" t="s">
        <v>333</v>
      </c>
      <c r="C5295">
        <v>6</v>
      </c>
      <c r="D5295" t="s">
        <v>86</v>
      </c>
      <c r="E5295">
        <v>90</v>
      </c>
      <c r="F5295" t="s">
        <v>3430</v>
      </c>
      <c r="G5295" t="s">
        <v>78</v>
      </c>
      <c r="H5295" t="s">
        <v>69</v>
      </c>
      <c r="Q5295">
        <v>657</v>
      </c>
      <c r="R5295" t="s">
        <v>78</v>
      </c>
      <c r="S5295" t="s">
        <v>69</v>
      </c>
      <c r="AF5295" t="s">
        <v>3431</v>
      </c>
      <c r="AG5295" t="s">
        <v>228</v>
      </c>
      <c r="AH5295" t="s">
        <v>69</v>
      </c>
      <c r="AU5295">
        <v>657</v>
      </c>
      <c r="AV5295" t="s">
        <v>78</v>
      </c>
      <c r="AW5295" t="s">
        <v>69</v>
      </c>
      <c r="AX5295">
        <v>5</v>
      </c>
      <c r="AY5295">
        <v>658</v>
      </c>
      <c r="AZ5295" t="s">
        <v>78</v>
      </c>
      <c r="BA5295" t="s">
        <v>69</v>
      </c>
      <c r="BB5295" t="s">
        <v>3431</v>
      </c>
      <c r="BC5295" t="s">
        <v>228</v>
      </c>
      <c r="BD5295" t="s">
        <v>69</v>
      </c>
      <c r="BE5295">
        <v>5</v>
      </c>
      <c r="BF5295">
        <v>716</v>
      </c>
      <c r="BG5295" t="s">
        <v>78</v>
      </c>
      <c r="BH5295" t="s">
        <v>69</v>
      </c>
      <c r="BI5295">
        <v>657</v>
      </c>
      <c r="BJ5295" t="s">
        <v>78</v>
      </c>
      <c r="BK5295" t="s">
        <v>69</v>
      </c>
      <c r="BL5295" t="s">
        <v>3431</v>
      </c>
      <c r="BM5295" t="s">
        <v>228</v>
      </c>
      <c r="BN5295" t="s">
        <v>69</v>
      </c>
      <c r="BO5295" t="s">
        <v>78</v>
      </c>
      <c r="BP5295" t="s">
        <v>81</v>
      </c>
      <c r="BQ5295" t="s">
        <v>82</v>
      </c>
    </row>
    <row r="5296" spans="1:69" x14ac:dyDescent="0.3">
      <c r="A5296">
        <v>662</v>
      </c>
      <c r="B5296" t="s">
        <v>333</v>
      </c>
      <c r="C5296">
        <v>7</v>
      </c>
      <c r="D5296" t="s">
        <v>87</v>
      </c>
      <c r="E5296">
        <v>90</v>
      </c>
      <c r="F5296" t="s">
        <v>3430</v>
      </c>
      <c r="G5296" t="s">
        <v>78</v>
      </c>
      <c r="H5296" t="s">
        <v>69</v>
      </c>
      <c r="Q5296">
        <v>657</v>
      </c>
      <c r="R5296" t="s">
        <v>78</v>
      </c>
      <c r="S5296" t="s">
        <v>69</v>
      </c>
      <c r="AF5296" t="s">
        <v>3431</v>
      </c>
      <c r="AG5296" t="s">
        <v>228</v>
      </c>
      <c r="AH5296" t="s">
        <v>69</v>
      </c>
      <c r="AU5296">
        <v>657</v>
      </c>
      <c r="AV5296" t="s">
        <v>78</v>
      </c>
      <c r="AW5296" t="s">
        <v>69</v>
      </c>
      <c r="AX5296">
        <v>5</v>
      </c>
      <c r="AY5296">
        <v>658</v>
      </c>
      <c r="AZ5296" t="s">
        <v>78</v>
      </c>
      <c r="BA5296" t="s">
        <v>69</v>
      </c>
      <c r="BB5296" t="s">
        <v>3431</v>
      </c>
      <c r="BC5296" t="s">
        <v>228</v>
      </c>
      <c r="BD5296" t="s">
        <v>69</v>
      </c>
      <c r="BE5296">
        <v>5</v>
      </c>
      <c r="BF5296">
        <v>716</v>
      </c>
      <c r="BG5296" t="s">
        <v>78</v>
      </c>
      <c r="BH5296" t="s">
        <v>69</v>
      </c>
      <c r="BI5296">
        <v>657</v>
      </c>
      <c r="BJ5296" t="s">
        <v>78</v>
      </c>
      <c r="BK5296" t="s">
        <v>69</v>
      </c>
      <c r="BL5296" t="s">
        <v>3431</v>
      </c>
      <c r="BM5296" t="s">
        <v>228</v>
      </c>
      <c r="BN5296" t="s">
        <v>69</v>
      </c>
      <c r="BO5296" t="s">
        <v>78</v>
      </c>
      <c r="BP5296" t="s">
        <v>81</v>
      </c>
      <c r="BQ5296" t="s">
        <v>82</v>
      </c>
    </row>
    <row r="5297" spans="1:69" x14ac:dyDescent="0.3">
      <c r="A5297">
        <v>662</v>
      </c>
      <c r="B5297" t="s">
        <v>333</v>
      </c>
      <c r="C5297">
        <v>8</v>
      </c>
      <c r="D5297" t="s">
        <v>88</v>
      </c>
      <c r="E5297">
        <v>90</v>
      </c>
      <c r="F5297" t="s">
        <v>3430</v>
      </c>
      <c r="G5297" t="s">
        <v>78</v>
      </c>
      <c r="H5297" t="s">
        <v>69</v>
      </c>
      <c r="Q5297">
        <v>657</v>
      </c>
      <c r="R5297" t="s">
        <v>78</v>
      </c>
      <c r="S5297" t="s">
        <v>69</v>
      </c>
      <c r="AF5297" t="s">
        <v>3431</v>
      </c>
      <c r="AG5297" t="s">
        <v>228</v>
      </c>
      <c r="AH5297" t="s">
        <v>78</v>
      </c>
      <c r="AU5297">
        <v>657</v>
      </c>
      <c r="AV5297" t="s">
        <v>78</v>
      </c>
      <c r="AW5297" t="s">
        <v>69</v>
      </c>
      <c r="AX5297">
        <v>5</v>
      </c>
      <c r="AY5297">
        <v>658</v>
      </c>
      <c r="AZ5297" t="s">
        <v>78</v>
      </c>
      <c r="BA5297" t="s">
        <v>69</v>
      </c>
      <c r="BB5297" t="s">
        <v>3431</v>
      </c>
      <c r="BC5297" t="s">
        <v>228</v>
      </c>
      <c r="BD5297" t="s">
        <v>78</v>
      </c>
      <c r="BE5297">
        <v>5</v>
      </c>
      <c r="BF5297">
        <v>716</v>
      </c>
      <c r="BG5297" t="s">
        <v>78</v>
      </c>
      <c r="BH5297" t="s">
        <v>78</v>
      </c>
      <c r="BI5297">
        <v>657</v>
      </c>
      <c r="BJ5297" t="s">
        <v>78</v>
      </c>
      <c r="BK5297" t="s">
        <v>69</v>
      </c>
      <c r="BL5297" t="s">
        <v>3431</v>
      </c>
      <c r="BM5297" t="s">
        <v>228</v>
      </c>
      <c r="BN5297" t="s">
        <v>78</v>
      </c>
      <c r="BO5297" t="s">
        <v>78</v>
      </c>
      <c r="BP5297" t="s">
        <v>81</v>
      </c>
      <c r="BQ5297" t="s">
        <v>82</v>
      </c>
    </row>
    <row r="5298" spans="1:69" x14ac:dyDescent="0.3">
      <c r="A5298">
        <v>663</v>
      </c>
      <c r="B5298" t="s">
        <v>3416</v>
      </c>
      <c r="C5298">
        <v>1</v>
      </c>
      <c r="D5298" t="s">
        <v>67</v>
      </c>
      <c r="E5298">
        <v>90</v>
      </c>
      <c r="F5298" t="s">
        <v>3430</v>
      </c>
      <c r="G5298" t="s">
        <v>90</v>
      </c>
      <c r="H5298" t="s">
        <v>69</v>
      </c>
      <c r="Q5298">
        <v>659</v>
      </c>
      <c r="R5298" t="s">
        <v>69</v>
      </c>
      <c r="S5298" t="s">
        <v>69</v>
      </c>
      <c r="AU5298">
        <v>659</v>
      </c>
      <c r="AV5298" t="s">
        <v>69</v>
      </c>
      <c r="AW5298" t="s">
        <v>69</v>
      </c>
      <c r="AX5298">
        <v>5</v>
      </c>
      <c r="BO5298" t="s">
        <v>90</v>
      </c>
      <c r="BP5298" t="s">
        <v>93</v>
      </c>
      <c r="BQ5298" t="s">
        <v>251</v>
      </c>
    </row>
    <row r="5299" spans="1:69" x14ac:dyDescent="0.3">
      <c r="A5299">
        <v>663</v>
      </c>
      <c r="B5299" t="s">
        <v>3416</v>
      </c>
      <c r="C5299">
        <v>2</v>
      </c>
      <c r="D5299" t="s">
        <v>77</v>
      </c>
      <c r="E5299">
        <v>90</v>
      </c>
      <c r="F5299" t="s">
        <v>3430</v>
      </c>
      <c r="G5299" t="s">
        <v>90</v>
      </c>
      <c r="H5299" t="s">
        <v>78</v>
      </c>
      <c r="Q5299">
        <v>659</v>
      </c>
      <c r="R5299" t="s">
        <v>78</v>
      </c>
      <c r="S5299" t="s">
        <v>78</v>
      </c>
      <c r="AU5299">
        <v>659</v>
      </c>
      <c r="AV5299" t="s">
        <v>78</v>
      </c>
      <c r="AW5299" t="s">
        <v>78</v>
      </c>
      <c r="AX5299">
        <v>5</v>
      </c>
      <c r="BO5299" t="s">
        <v>90</v>
      </c>
      <c r="BP5299" t="s">
        <v>93</v>
      </c>
      <c r="BQ5299" t="s">
        <v>251</v>
      </c>
    </row>
    <row r="5300" spans="1:69" x14ac:dyDescent="0.3">
      <c r="A5300">
        <v>663</v>
      </c>
      <c r="B5300" t="s">
        <v>3416</v>
      </c>
      <c r="C5300">
        <v>3</v>
      </c>
      <c r="D5300" t="s">
        <v>83</v>
      </c>
      <c r="E5300">
        <v>90</v>
      </c>
      <c r="F5300" t="s">
        <v>3430</v>
      </c>
      <c r="G5300" t="s">
        <v>90</v>
      </c>
      <c r="H5300" t="s">
        <v>78</v>
      </c>
      <c r="Q5300">
        <v>659</v>
      </c>
      <c r="R5300" t="s">
        <v>78</v>
      </c>
      <c r="S5300" t="s">
        <v>78</v>
      </c>
      <c r="AU5300">
        <v>659</v>
      </c>
      <c r="AV5300" t="s">
        <v>78</v>
      </c>
      <c r="AW5300" t="s">
        <v>78</v>
      </c>
      <c r="AX5300">
        <v>5</v>
      </c>
      <c r="BO5300" t="s">
        <v>90</v>
      </c>
      <c r="BP5300" t="s">
        <v>93</v>
      </c>
      <c r="BQ5300" t="s">
        <v>251</v>
      </c>
    </row>
    <row r="5301" spans="1:69" x14ac:dyDescent="0.3">
      <c r="A5301">
        <v>663</v>
      </c>
      <c r="B5301" t="s">
        <v>3416</v>
      </c>
      <c r="C5301">
        <v>4</v>
      </c>
      <c r="D5301" t="s">
        <v>84</v>
      </c>
      <c r="E5301">
        <v>90</v>
      </c>
      <c r="F5301" t="s">
        <v>3430</v>
      </c>
      <c r="G5301" t="s">
        <v>90</v>
      </c>
      <c r="H5301" t="s">
        <v>69</v>
      </c>
      <c r="Q5301">
        <v>659</v>
      </c>
      <c r="R5301" t="s">
        <v>78</v>
      </c>
      <c r="S5301" t="s">
        <v>69</v>
      </c>
      <c r="AU5301">
        <v>659</v>
      </c>
      <c r="AV5301" t="s">
        <v>78</v>
      </c>
      <c r="AW5301" t="s">
        <v>69</v>
      </c>
      <c r="AX5301">
        <v>5</v>
      </c>
      <c r="BO5301" t="s">
        <v>90</v>
      </c>
      <c r="BP5301" t="s">
        <v>93</v>
      </c>
      <c r="BQ5301" t="s">
        <v>251</v>
      </c>
    </row>
    <row r="5302" spans="1:69" x14ac:dyDescent="0.3">
      <c r="A5302">
        <v>663</v>
      </c>
      <c r="B5302" t="s">
        <v>3416</v>
      </c>
      <c r="C5302">
        <v>5</v>
      </c>
      <c r="D5302" t="s">
        <v>85</v>
      </c>
      <c r="E5302">
        <v>90</v>
      </c>
      <c r="F5302" t="s">
        <v>3430</v>
      </c>
      <c r="G5302" t="s">
        <v>90</v>
      </c>
      <c r="H5302" t="s">
        <v>78</v>
      </c>
      <c r="Q5302">
        <v>659</v>
      </c>
      <c r="R5302" t="s">
        <v>78</v>
      </c>
      <c r="S5302" t="s">
        <v>78</v>
      </c>
      <c r="AU5302">
        <v>659</v>
      </c>
      <c r="AV5302" t="s">
        <v>78</v>
      </c>
      <c r="AW5302" t="s">
        <v>78</v>
      </c>
      <c r="AX5302">
        <v>5</v>
      </c>
      <c r="BO5302" t="s">
        <v>90</v>
      </c>
      <c r="BP5302" t="s">
        <v>93</v>
      </c>
      <c r="BQ5302" t="s">
        <v>251</v>
      </c>
    </row>
    <row r="5303" spans="1:69" x14ac:dyDescent="0.3">
      <c r="A5303">
        <v>663</v>
      </c>
      <c r="B5303" t="s">
        <v>3416</v>
      </c>
      <c r="C5303">
        <v>6</v>
      </c>
      <c r="D5303" t="s">
        <v>86</v>
      </c>
      <c r="E5303">
        <v>90</v>
      </c>
      <c r="F5303" t="s">
        <v>3430</v>
      </c>
      <c r="G5303" t="s">
        <v>90</v>
      </c>
      <c r="H5303" t="s">
        <v>69</v>
      </c>
      <c r="Q5303">
        <v>659</v>
      </c>
      <c r="R5303" t="s">
        <v>78</v>
      </c>
      <c r="S5303" t="s">
        <v>69</v>
      </c>
      <c r="AU5303">
        <v>659</v>
      </c>
      <c r="AV5303" t="s">
        <v>78</v>
      </c>
      <c r="AW5303" t="s">
        <v>69</v>
      </c>
      <c r="AX5303">
        <v>5</v>
      </c>
      <c r="BO5303" t="s">
        <v>90</v>
      </c>
      <c r="BP5303" t="s">
        <v>93</v>
      </c>
      <c r="BQ5303" t="s">
        <v>251</v>
      </c>
    </row>
    <row r="5304" spans="1:69" x14ac:dyDescent="0.3">
      <c r="A5304">
        <v>663</v>
      </c>
      <c r="B5304" t="s">
        <v>3416</v>
      </c>
      <c r="C5304">
        <v>7</v>
      </c>
      <c r="D5304" t="s">
        <v>87</v>
      </c>
      <c r="E5304">
        <v>90</v>
      </c>
      <c r="F5304" t="s">
        <v>3430</v>
      </c>
      <c r="G5304" t="s">
        <v>90</v>
      </c>
      <c r="H5304" t="s">
        <v>69</v>
      </c>
      <c r="Q5304">
        <v>659</v>
      </c>
      <c r="R5304" t="s">
        <v>78</v>
      </c>
      <c r="S5304" t="s">
        <v>69</v>
      </c>
      <c r="AU5304">
        <v>659</v>
      </c>
      <c r="AV5304" t="s">
        <v>78</v>
      </c>
      <c r="AW5304" t="s">
        <v>69</v>
      </c>
      <c r="AX5304">
        <v>5</v>
      </c>
      <c r="BO5304" t="s">
        <v>90</v>
      </c>
      <c r="BP5304" t="s">
        <v>93</v>
      </c>
      <c r="BQ5304" t="s">
        <v>251</v>
      </c>
    </row>
    <row r="5305" spans="1:69" x14ac:dyDescent="0.3">
      <c r="A5305">
        <v>663</v>
      </c>
      <c r="B5305" t="s">
        <v>3416</v>
      </c>
      <c r="C5305">
        <v>8</v>
      </c>
      <c r="D5305" t="s">
        <v>88</v>
      </c>
      <c r="E5305">
        <v>90</v>
      </c>
      <c r="F5305" t="s">
        <v>3430</v>
      </c>
      <c r="G5305" t="s">
        <v>90</v>
      </c>
      <c r="H5305" t="s">
        <v>69</v>
      </c>
      <c r="Q5305">
        <v>659</v>
      </c>
      <c r="R5305" t="s">
        <v>69</v>
      </c>
      <c r="S5305" t="s">
        <v>69</v>
      </c>
      <c r="AU5305">
        <v>659</v>
      </c>
      <c r="AV5305" t="s">
        <v>69</v>
      </c>
      <c r="AW5305" t="s">
        <v>69</v>
      </c>
      <c r="AX5305">
        <v>5</v>
      </c>
      <c r="BO5305" t="s">
        <v>90</v>
      </c>
      <c r="BP5305" t="s">
        <v>93</v>
      </c>
      <c r="BQ5305" t="s">
        <v>251</v>
      </c>
    </row>
    <row r="5306" spans="1:69" x14ac:dyDescent="0.3">
      <c r="A5306">
        <v>664</v>
      </c>
      <c r="B5306" t="s">
        <v>3438</v>
      </c>
      <c r="C5306">
        <v>1</v>
      </c>
      <c r="D5306" t="s">
        <v>67</v>
      </c>
      <c r="E5306">
        <v>90</v>
      </c>
      <c r="F5306" t="s">
        <v>3430</v>
      </c>
      <c r="G5306" t="s">
        <v>69</v>
      </c>
      <c r="H5306" t="s">
        <v>69</v>
      </c>
      <c r="Q5306">
        <v>34</v>
      </c>
      <c r="R5306" t="s">
        <v>69</v>
      </c>
      <c r="S5306" t="s">
        <v>69</v>
      </c>
      <c r="AF5306" t="s">
        <v>3439</v>
      </c>
      <c r="AG5306" t="s">
        <v>567</v>
      </c>
      <c r="AH5306" t="s">
        <v>69</v>
      </c>
      <c r="AU5306">
        <v>34</v>
      </c>
      <c r="AV5306" t="s">
        <v>69</v>
      </c>
      <c r="AW5306" t="s">
        <v>69</v>
      </c>
      <c r="AX5306">
        <v>2</v>
      </c>
      <c r="AY5306">
        <v>48</v>
      </c>
      <c r="AZ5306" t="s">
        <v>90</v>
      </c>
      <c r="BA5306" t="s">
        <v>69</v>
      </c>
      <c r="BB5306" t="s">
        <v>3440</v>
      </c>
      <c r="BC5306" t="s">
        <v>442</v>
      </c>
      <c r="BD5306" t="s">
        <v>95</v>
      </c>
      <c r="BE5306" t="s">
        <v>605</v>
      </c>
      <c r="BF5306" t="s">
        <v>3441</v>
      </c>
      <c r="BG5306" t="s">
        <v>329</v>
      </c>
      <c r="BH5306" t="s">
        <v>108</v>
      </c>
      <c r="BI5306">
        <v>34</v>
      </c>
      <c r="BJ5306" t="s">
        <v>69</v>
      </c>
      <c r="BK5306" t="s">
        <v>69</v>
      </c>
      <c r="BL5306" t="s">
        <v>3442</v>
      </c>
      <c r="BM5306" t="s">
        <v>230</v>
      </c>
      <c r="BN5306" t="s">
        <v>69</v>
      </c>
      <c r="BO5306" t="s">
        <v>69</v>
      </c>
      <c r="BP5306" t="s">
        <v>75</v>
      </c>
      <c r="BQ5306" t="s">
        <v>129</v>
      </c>
    </row>
    <row r="5307" spans="1:69" x14ac:dyDescent="0.3">
      <c r="A5307">
        <v>664</v>
      </c>
      <c r="B5307" t="s">
        <v>3438</v>
      </c>
      <c r="C5307">
        <v>2</v>
      </c>
      <c r="D5307" t="s">
        <v>77</v>
      </c>
      <c r="E5307">
        <v>90</v>
      </c>
      <c r="F5307" t="s">
        <v>3430</v>
      </c>
      <c r="G5307" t="s">
        <v>78</v>
      </c>
      <c r="H5307" t="s">
        <v>78</v>
      </c>
      <c r="Q5307">
        <v>34</v>
      </c>
      <c r="R5307" t="s">
        <v>78</v>
      </c>
      <c r="S5307" t="s">
        <v>78</v>
      </c>
      <c r="AF5307" t="s">
        <v>3439</v>
      </c>
      <c r="AG5307" t="s">
        <v>228</v>
      </c>
      <c r="AH5307" t="s">
        <v>78</v>
      </c>
      <c r="AU5307">
        <v>34</v>
      </c>
      <c r="AV5307" t="s">
        <v>78</v>
      </c>
      <c r="AW5307" t="s">
        <v>78</v>
      </c>
      <c r="AX5307">
        <v>2</v>
      </c>
      <c r="AY5307">
        <v>48</v>
      </c>
      <c r="AZ5307" t="s">
        <v>90</v>
      </c>
      <c r="BA5307" t="s">
        <v>78</v>
      </c>
      <c r="BB5307" t="s">
        <v>3440</v>
      </c>
      <c r="BC5307" t="s">
        <v>438</v>
      </c>
      <c r="BD5307" t="s">
        <v>92</v>
      </c>
      <c r="BE5307" t="s">
        <v>605</v>
      </c>
      <c r="BF5307" t="s">
        <v>3441</v>
      </c>
      <c r="BG5307" t="s">
        <v>329</v>
      </c>
      <c r="BH5307" t="s">
        <v>201</v>
      </c>
      <c r="BI5307">
        <v>34</v>
      </c>
      <c r="BJ5307" t="s">
        <v>78</v>
      </c>
      <c r="BK5307" t="s">
        <v>78</v>
      </c>
      <c r="BL5307" t="s">
        <v>3442</v>
      </c>
      <c r="BM5307" t="s">
        <v>228</v>
      </c>
      <c r="BN5307" t="s">
        <v>78</v>
      </c>
      <c r="BO5307" t="s">
        <v>78</v>
      </c>
      <c r="BP5307" t="s">
        <v>81</v>
      </c>
      <c r="BQ5307" t="s">
        <v>109</v>
      </c>
    </row>
    <row r="5308" spans="1:69" x14ac:dyDescent="0.3">
      <c r="A5308">
        <v>664</v>
      </c>
      <c r="B5308" t="s">
        <v>3438</v>
      </c>
      <c r="C5308">
        <v>3</v>
      </c>
      <c r="D5308" t="s">
        <v>83</v>
      </c>
      <c r="E5308">
        <v>90</v>
      </c>
      <c r="F5308" t="s">
        <v>3430</v>
      </c>
      <c r="G5308" t="s">
        <v>78</v>
      </c>
      <c r="H5308" t="s">
        <v>78</v>
      </c>
      <c r="Q5308">
        <v>34</v>
      </c>
      <c r="R5308" t="s">
        <v>78</v>
      </c>
      <c r="S5308" t="s">
        <v>78</v>
      </c>
      <c r="AF5308" t="s">
        <v>3439</v>
      </c>
      <c r="AG5308" t="s">
        <v>228</v>
      </c>
      <c r="AH5308" t="s">
        <v>78</v>
      </c>
      <c r="AU5308">
        <v>34</v>
      </c>
      <c r="AV5308" t="s">
        <v>78</v>
      </c>
      <c r="AW5308" t="s">
        <v>78</v>
      </c>
      <c r="AX5308">
        <v>2</v>
      </c>
      <c r="AY5308">
        <v>48</v>
      </c>
      <c r="AZ5308" t="s">
        <v>90</v>
      </c>
      <c r="BA5308" t="s">
        <v>78</v>
      </c>
      <c r="BB5308" t="s">
        <v>3440</v>
      </c>
      <c r="BC5308" t="s">
        <v>438</v>
      </c>
      <c r="BD5308" t="s">
        <v>92</v>
      </c>
      <c r="BE5308" t="s">
        <v>605</v>
      </c>
      <c r="BF5308" t="s">
        <v>3441</v>
      </c>
      <c r="BG5308" t="s">
        <v>228</v>
      </c>
      <c r="BH5308" t="s">
        <v>119</v>
      </c>
      <c r="BI5308">
        <v>34</v>
      </c>
      <c r="BJ5308" t="s">
        <v>78</v>
      </c>
      <c r="BK5308" t="s">
        <v>78</v>
      </c>
      <c r="BL5308" t="s">
        <v>3442</v>
      </c>
      <c r="BM5308" t="s">
        <v>228</v>
      </c>
      <c r="BN5308" t="s">
        <v>78</v>
      </c>
      <c r="BO5308" t="s">
        <v>78</v>
      </c>
      <c r="BP5308" t="s">
        <v>81</v>
      </c>
      <c r="BQ5308" t="s">
        <v>109</v>
      </c>
    </row>
    <row r="5309" spans="1:69" x14ac:dyDescent="0.3">
      <c r="A5309">
        <v>664</v>
      </c>
      <c r="B5309" t="s">
        <v>3438</v>
      </c>
      <c r="C5309">
        <v>4</v>
      </c>
      <c r="D5309" t="s">
        <v>84</v>
      </c>
      <c r="E5309">
        <v>90</v>
      </c>
      <c r="F5309" t="s">
        <v>3430</v>
      </c>
      <c r="G5309" t="s">
        <v>78</v>
      </c>
      <c r="H5309" t="s">
        <v>69</v>
      </c>
      <c r="Q5309">
        <v>34</v>
      </c>
      <c r="R5309" t="s">
        <v>78</v>
      </c>
      <c r="S5309" t="s">
        <v>78</v>
      </c>
      <c r="AF5309" t="s">
        <v>3439</v>
      </c>
      <c r="AG5309" t="s">
        <v>228</v>
      </c>
      <c r="AH5309" t="s">
        <v>69</v>
      </c>
      <c r="AU5309">
        <v>34</v>
      </c>
      <c r="AV5309" t="s">
        <v>78</v>
      </c>
      <c r="AW5309" t="s">
        <v>78</v>
      </c>
      <c r="AX5309">
        <v>2</v>
      </c>
      <c r="AY5309">
        <v>48</v>
      </c>
      <c r="AZ5309" t="s">
        <v>90</v>
      </c>
      <c r="BA5309" t="s">
        <v>78</v>
      </c>
      <c r="BB5309" t="s">
        <v>3440</v>
      </c>
      <c r="BC5309" t="s">
        <v>438</v>
      </c>
      <c r="BD5309" t="s">
        <v>95</v>
      </c>
      <c r="BE5309" t="s">
        <v>605</v>
      </c>
      <c r="BF5309" t="s">
        <v>3441</v>
      </c>
      <c r="BG5309" t="s">
        <v>558</v>
      </c>
      <c r="BH5309" t="s">
        <v>108</v>
      </c>
      <c r="BI5309">
        <v>34</v>
      </c>
      <c r="BJ5309" t="s">
        <v>78</v>
      </c>
      <c r="BK5309" t="s">
        <v>78</v>
      </c>
      <c r="BL5309" t="s">
        <v>3442</v>
      </c>
      <c r="BM5309" t="s">
        <v>228</v>
      </c>
      <c r="BN5309" t="s">
        <v>69</v>
      </c>
      <c r="BO5309" t="s">
        <v>78</v>
      </c>
      <c r="BP5309" t="s">
        <v>81</v>
      </c>
      <c r="BQ5309" t="s">
        <v>109</v>
      </c>
    </row>
    <row r="5310" spans="1:69" x14ac:dyDescent="0.3">
      <c r="A5310">
        <v>664</v>
      </c>
      <c r="B5310" t="s">
        <v>3438</v>
      </c>
      <c r="C5310">
        <v>5</v>
      </c>
      <c r="D5310" t="s">
        <v>85</v>
      </c>
      <c r="E5310">
        <v>90</v>
      </c>
      <c r="F5310" t="s">
        <v>3430</v>
      </c>
      <c r="G5310" t="s">
        <v>78</v>
      </c>
      <c r="H5310" t="s">
        <v>78</v>
      </c>
      <c r="Q5310">
        <v>34</v>
      </c>
      <c r="R5310" t="s">
        <v>78</v>
      </c>
      <c r="S5310" t="s">
        <v>69</v>
      </c>
      <c r="AF5310" t="s">
        <v>3439</v>
      </c>
      <c r="AG5310" t="s">
        <v>228</v>
      </c>
      <c r="AH5310" t="s">
        <v>78</v>
      </c>
      <c r="AU5310">
        <v>34</v>
      </c>
      <c r="AV5310" t="s">
        <v>78</v>
      </c>
      <c r="AW5310" t="s">
        <v>69</v>
      </c>
      <c r="AX5310">
        <v>2</v>
      </c>
      <c r="AY5310">
        <v>48</v>
      </c>
      <c r="AZ5310" t="s">
        <v>90</v>
      </c>
      <c r="BA5310" t="s">
        <v>78</v>
      </c>
      <c r="BB5310" t="s">
        <v>3440</v>
      </c>
      <c r="BC5310" t="s">
        <v>438</v>
      </c>
      <c r="BD5310" t="s">
        <v>92</v>
      </c>
      <c r="BE5310" t="s">
        <v>605</v>
      </c>
      <c r="BF5310" t="s">
        <v>3441</v>
      </c>
      <c r="BG5310" t="s">
        <v>228</v>
      </c>
      <c r="BH5310" t="s">
        <v>119</v>
      </c>
      <c r="BI5310">
        <v>34</v>
      </c>
      <c r="BJ5310" t="s">
        <v>78</v>
      </c>
      <c r="BK5310" t="s">
        <v>69</v>
      </c>
      <c r="BL5310" t="s">
        <v>3442</v>
      </c>
      <c r="BM5310" t="s">
        <v>228</v>
      </c>
      <c r="BN5310" t="s">
        <v>78</v>
      </c>
      <c r="BO5310" t="s">
        <v>78</v>
      </c>
      <c r="BP5310" t="s">
        <v>81</v>
      </c>
      <c r="BQ5310" t="s">
        <v>109</v>
      </c>
    </row>
    <row r="5311" spans="1:69" x14ac:dyDescent="0.3">
      <c r="A5311">
        <v>664</v>
      </c>
      <c r="B5311" t="s">
        <v>3438</v>
      </c>
      <c r="C5311">
        <v>6</v>
      </c>
      <c r="D5311" t="s">
        <v>86</v>
      </c>
      <c r="E5311">
        <v>90</v>
      </c>
      <c r="F5311" t="s">
        <v>3430</v>
      </c>
      <c r="G5311" t="s">
        <v>78</v>
      </c>
      <c r="H5311" t="s">
        <v>69</v>
      </c>
      <c r="Q5311">
        <v>34</v>
      </c>
      <c r="R5311" t="s">
        <v>78</v>
      </c>
      <c r="S5311" t="s">
        <v>78</v>
      </c>
      <c r="AF5311" t="s">
        <v>3439</v>
      </c>
      <c r="AG5311" t="s">
        <v>558</v>
      </c>
      <c r="AH5311" t="s">
        <v>69</v>
      </c>
      <c r="AU5311">
        <v>34</v>
      </c>
      <c r="AV5311" t="s">
        <v>78</v>
      </c>
      <c r="AW5311" t="s">
        <v>78</v>
      </c>
      <c r="AX5311">
        <v>2</v>
      </c>
      <c r="AY5311">
        <v>48</v>
      </c>
      <c r="AZ5311" t="s">
        <v>90</v>
      </c>
      <c r="BA5311" t="s">
        <v>78</v>
      </c>
      <c r="BB5311" t="s">
        <v>3440</v>
      </c>
      <c r="BC5311" t="s">
        <v>1458</v>
      </c>
      <c r="BD5311" t="s">
        <v>95</v>
      </c>
      <c r="BE5311" t="s">
        <v>605</v>
      </c>
      <c r="BF5311" t="s">
        <v>3441</v>
      </c>
      <c r="BG5311" t="s">
        <v>495</v>
      </c>
      <c r="BH5311" t="s">
        <v>108</v>
      </c>
      <c r="BI5311">
        <v>34</v>
      </c>
      <c r="BJ5311" t="s">
        <v>78</v>
      </c>
      <c r="BK5311" t="s">
        <v>78</v>
      </c>
      <c r="BL5311" t="s">
        <v>3442</v>
      </c>
      <c r="BM5311" t="s">
        <v>329</v>
      </c>
      <c r="BN5311" t="s">
        <v>69</v>
      </c>
      <c r="BO5311" t="s">
        <v>78</v>
      </c>
      <c r="BP5311" t="s">
        <v>81</v>
      </c>
      <c r="BQ5311" t="s">
        <v>109</v>
      </c>
    </row>
    <row r="5312" spans="1:69" x14ac:dyDescent="0.3">
      <c r="A5312">
        <v>664</v>
      </c>
      <c r="B5312" t="s">
        <v>3438</v>
      </c>
      <c r="C5312">
        <v>7</v>
      </c>
      <c r="D5312" t="s">
        <v>87</v>
      </c>
      <c r="E5312">
        <v>90</v>
      </c>
      <c r="F5312" t="s">
        <v>3430</v>
      </c>
      <c r="G5312" t="s">
        <v>78</v>
      </c>
      <c r="H5312" t="s">
        <v>69</v>
      </c>
      <c r="Q5312">
        <v>34</v>
      </c>
      <c r="R5312" t="s">
        <v>78</v>
      </c>
      <c r="S5312" t="s">
        <v>78</v>
      </c>
      <c r="AF5312" t="s">
        <v>3439</v>
      </c>
      <c r="AG5312" t="s">
        <v>558</v>
      </c>
      <c r="AH5312" t="s">
        <v>69</v>
      </c>
      <c r="AU5312">
        <v>34</v>
      </c>
      <c r="AV5312" t="s">
        <v>78</v>
      </c>
      <c r="AW5312" t="s">
        <v>78</v>
      </c>
      <c r="AX5312">
        <v>2</v>
      </c>
      <c r="AY5312">
        <v>48</v>
      </c>
      <c r="AZ5312" t="s">
        <v>90</v>
      </c>
      <c r="BA5312" t="s">
        <v>78</v>
      </c>
      <c r="BB5312" t="s">
        <v>3440</v>
      </c>
      <c r="BC5312" t="s">
        <v>1458</v>
      </c>
      <c r="BD5312" t="s">
        <v>95</v>
      </c>
      <c r="BE5312" t="s">
        <v>605</v>
      </c>
      <c r="BF5312" t="s">
        <v>3441</v>
      </c>
      <c r="BG5312" t="s">
        <v>495</v>
      </c>
      <c r="BH5312" t="s">
        <v>108</v>
      </c>
      <c r="BI5312">
        <v>34</v>
      </c>
      <c r="BJ5312" t="s">
        <v>78</v>
      </c>
      <c r="BK5312" t="s">
        <v>78</v>
      </c>
      <c r="BL5312" t="s">
        <v>3442</v>
      </c>
      <c r="BM5312" t="s">
        <v>329</v>
      </c>
      <c r="BN5312" t="s">
        <v>69</v>
      </c>
      <c r="BO5312" t="s">
        <v>78</v>
      </c>
      <c r="BP5312" t="s">
        <v>81</v>
      </c>
      <c r="BQ5312" t="s">
        <v>109</v>
      </c>
    </row>
    <row r="5313" spans="1:69" x14ac:dyDescent="0.3">
      <c r="A5313">
        <v>664</v>
      </c>
      <c r="B5313" t="s">
        <v>3438</v>
      </c>
      <c r="C5313">
        <v>8</v>
      </c>
      <c r="D5313" t="s">
        <v>88</v>
      </c>
      <c r="E5313">
        <v>90</v>
      </c>
      <c r="F5313" t="s">
        <v>3430</v>
      </c>
      <c r="G5313" t="s">
        <v>78</v>
      </c>
      <c r="H5313" t="s">
        <v>69</v>
      </c>
      <c r="Q5313">
        <v>34</v>
      </c>
      <c r="R5313" t="s">
        <v>78</v>
      </c>
      <c r="S5313" t="s">
        <v>78</v>
      </c>
      <c r="AF5313" t="s">
        <v>3439</v>
      </c>
      <c r="AG5313" t="s">
        <v>228</v>
      </c>
      <c r="AH5313" t="s">
        <v>69</v>
      </c>
      <c r="AU5313">
        <v>34</v>
      </c>
      <c r="AV5313" t="s">
        <v>78</v>
      </c>
      <c r="AW5313" t="s">
        <v>78</v>
      </c>
      <c r="AX5313">
        <v>2</v>
      </c>
      <c r="AY5313">
        <v>48</v>
      </c>
      <c r="AZ5313" t="s">
        <v>90</v>
      </c>
      <c r="BA5313" t="s">
        <v>78</v>
      </c>
      <c r="BB5313" t="s">
        <v>3440</v>
      </c>
      <c r="BC5313" t="s">
        <v>438</v>
      </c>
      <c r="BD5313" t="s">
        <v>95</v>
      </c>
      <c r="BE5313" t="s">
        <v>605</v>
      </c>
      <c r="BF5313" t="s">
        <v>3441</v>
      </c>
      <c r="BG5313" t="s">
        <v>228</v>
      </c>
      <c r="BH5313" t="s">
        <v>113</v>
      </c>
      <c r="BI5313">
        <v>34</v>
      </c>
      <c r="BJ5313" t="s">
        <v>78</v>
      </c>
      <c r="BK5313" t="s">
        <v>78</v>
      </c>
      <c r="BL5313" t="s">
        <v>3442</v>
      </c>
      <c r="BM5313" t="s">
        <v>228</v>
      </c>
      <c r="BN5313" t="s">
        <v>69</v>
      </c>
      <c r="BO5313" t="s">
        <v>78</v>
      </c>
      <c r="BP5313" t="s">
        <v>81</v>
      </c>
      <c r="BQ5313" t="s">
        <v>109</v>
      </c>
    </row>
    <row r="5314" spans="1:69" x14ac:dyDescent="0.3">
      <c r="A5314">
        <v>665</v>
      </c>
      <c r="B5314" t="s">
        <v>3443</v>
      </c>
      <c r="C5314">
        <v>1</v>
      </c>
      <c r="D5314" t="s">
        <v>67</v>
      </c>
      <c r="E5314">
        <v>90</v>
      </c>
      <c r="F5314" t="s">
        <v>3430</v>
      </c>
      <c r="G5314" t="s">
        <v>78</v>
      </c>
      <c r="H5314" t="s">
        <v>69</v>
      </c>
      <c r="Q5314" t="s">
        <v>3444</v>
      </c>
      <c r="R5314" t="s">
        <v>119</v>
      </c>
      <c r="S5314" t="s">
        <v>69</v>
      </c>
      <c r="AU5314" t="s">
        <v>3445</v>
      </c>
      <c r="AV5314" t="s">
        <v>591</v>
      </c>
      <c r="AW5314" t="s">
        <v>95</v>
      </c>
      <c r="AX5314" t="s">
        <v>605</v>
      </c>
      <c r="AY5314">
        <v>22</v>
      </c>
      <c r="AZ5314" t="s">
        <v>78</v>
      </c>
      <c r="BA5314" t="s">
        <v>69</v>
      </c>
      <c r="BI5314" t="s">
        <v>3444</v>
      </c>
      <c r="BJ5314" t="s">
        <v>119</v>
      </c>
      <c r="BK5314" t="s">
        <v>69</v>
      </c>
      <c r="BO5314" t="s">
        <v>78</v>
      </c>
      <c r="BP5314" t="s">
        <v>81</v>
      </c>
      <c r="BQ5314" t="s">
        <v>224</v>
      </c>
    </row>
    <row r="5315" spans="1:69" x14ac:dyDescent="0.3">
      <c r="A5315">
        <v>665</v>
      </c>
      <c r="B5315" t="s">
        <v>3443</v>
      </c>
      <c r="C5315">
        <v>2</v>
      </c>
      <c r="D5315" t="s">
        <v>77</v>
      </c>
      <c r="E5315">
        <v>90</v>
      </c>
      <c r="F5315" t="s">
        <v>3430</v>
      </c>
      <c r="G5315" t="s">
        <v>78</v>
      </c>
      <c r="H5315" t="s">
        <v>78</v>
      </c>
      <c r="Q5315" t="s">
        <v>3444</v>
      </c>
      <c r="R5315" t="s">
        <v>119</v>
      </c>
      <c r="S5315" t="s">
        <v>78</v>
      </c>
      <c r="AU5315" t="s">
        <v>3445</v>
      </c>
      <c r="AV5315" t="s">
        <v>591</v>
      </c>
      <c r="AW5315" t="s">
        <v>92</v>
      </c>
      <c r="AX5315" t="s">
        <v>605</v>
      </c>
      <c r="AY5315">
        <v>22</v>
      </c>
      <c r="AZ5315" t="s">
        <v>78</v>
      </c>
      <c r="BA5315" t="s">
        <v>78</v>
      </c>
      <c r="BI5315" t="s">
        <v>3444</v>
      </c>
      <c r="BJ5315" t="s">
        <v>119</v>
      </c>
      <c r="BK5315" t="s">
        <v>78</v>
      </c>
      <c r="BO5315" t="s">
        <v>78</v>
      </c>
      <c r="BP5315" t="s">
        <v>81</v>
      </c>
      <c r="BQ5315" t="s">
        <v>224</v>
      </c>
    </row>
    <row r="5316" spans="1:69" x14ac:dyDescent="0.3">
      <c r="A5316">
        <v>665</v>
      </c>
      <c r="B5316" t="s">
        <v>3443</v>
      </c>
      <c r="C5316">
        <v>3</v>
      </c>
      <c r="D5316" t="s">
        <v>83</v>
      </c>
      <c r="E5316">
        <v>90</v>
      </c>
      <c r="F5316" t="s">
        <v>3430</v>
      </c>
      <c r="G5316" t="s">
        <v>78</v>
      </c>
      <c r="H5316" t="s">
        <v>78</v>
      </c>
      <c r="Q5316" t="s">
        <v>3444</v>
      </c>
      <c r="R5316" t="s">
        <v>119</v>
      </c>
      <c r="S5316" t="s">
        <v>78</v>
      </c>
      <c r="AU5316" t="s">
        <v>3445</v>
      </c>
      <c r="AV5316" t="s">
        <v>591</v>
      </c>
      <c r="AW5316" t="s">
        <v>92</v>
      </c>
      <c r="AX5316" t="s">
        <v>605</v>
      </c>
      <c r="AY5316">
        <v>22</v>
      </c>
      <c r="AZ5316" t="s">
        <v>78</v>
      </c>
      <c r="BA5316" t="s">
        <v>78</v>
      </c>
      <c r="BI5316" t="s">
        <v>3444</v>
      </c>
      <c r="BJ5316" t="s">
        <v>119</v>
      </c>
      <c r="BK5316" t="s">
        <v>78</v>
      </c>
      <c r="BO5316" t="s">
        <v>78</v>
      </c>
      <c r="BP5316" t="s">
        <v>81</v>
      </c>
      <c r="BQ5316" t="s">
        <v>224</v>
      </c>
    </row>
    <row r="5317" spans="1:69" x14ac:dyDescent="0.3">
      <c r="A5317">
        <v>665</v>
      </c>
      <c r="B5317" t="s">
        <v>3443</v>
      </c>
      <c r="C5317">
        <v>4</v>
      </c>
      <c r="D5317" t="s">
        <v>84</v>
      </c>
      <c r="E5317">
        <v>90</v>
      </c>
      <c r="F5317" t="s">
        <v>3430</v>
      </c>
      <c r="G5317" t="s">
        <v>78</v>
      </c>
      <c r="H5317" t="s">
        <v>69</v>
      </c>
      <c r="Q5317" t="s">
        <v>3444</v>
      </c>
      <c r="R5317" t="s">
        <v>113</v>
      </c>
      <c r="S5317" t="s">
        <v>69</v>
      </c>
      <c r="AU5317" t="s">
        <v>3445</v>
      </c>
      <c r="AV5317" t="s">
        <v>959</v>
      </c>
      <c r="AW5317" t="s">
        <v>95</v>
      </c>
      <c r="AX5317" t="s">
        <v>605</v>
      </c>
      <c r="AY5317">
        <v>22</v>
      </c>
      <c r="AZ5317" t="s">
        <v>78</v>
      </c>
      <c r="BA5317" t="s">
        <v>69</v>
      </c>
      <c r="BI5317" t="s">
        <v>3444</v>
      </c>
      <c r="BJ5317" t="s">
        <v>113</v>
      </c>
      <c r="BK5317" t="s">
        <v>69</v>
      </c>
      <c r="BO5317" t="s">
        <v>78</v>
      </c>
      <c r="BP5317" t="s">
        <v>81</v>
      </c>
      <c r="BQ5317" t="s">
        <v>224</v>
      </c>
    </row>
    <row r="5318" spans="1:69" x14ac:dyDescent="0.3">
      <c r="A5318">
        <v>665</v>
      </c>
      <c r="B5318" t="s">
        <v>3443</v>
      </c>
      <c r="C5318">
        <v>5</v>
      </c>
      <c r="D5318" t="s">
        <v>85</v>
      </c>
      <c r="E5318">
        <v>90</v>
      </c>
      <c r="F5318" t="s">
        <v>3430</v>
      </c>
      <c r="G5318" t="s">
        <v>78</v>
      </c>
      <c r="H5318" t="s">
        <v>78</v>
      </c>
      <c r="Q5318" t="s">
        <v>3444</v>
      </c>
      <c r="R5318" t="s">
        <v>119</v>
      </c>
      <c r="S5318" t="s">
        <v>78</v>
      </c>
      <c r="AU5318" t="s">
        <v>3445</v>
      </c>
      <c r="AV5318" t="s">
        <v>591</v>
      </c>
      <c r="AW5318" t="s">
        <v>92</v>
      </c>
      <c r="AX5318" t="s">
        <v>605</v>
      </c>
      <c r="AY5318">
        <v>22</v>
      </c>
      <c r="AZ5318" t="s">
        <v>78</v>
      </c>
      <c r="BA5318" t="s">
        <v>78</v>
      </c>
      <c r="BI5318" t="s">
        <v>3444</v>
      </c>
      <c r="BJ5318" t="s">
        <v>119</v>
      </c>
      <c r="BK5318" t="s">
        <v>78</v>
      </c>
      <c r="BO5318" t="s">
        <v>78</v>
      </c>
      <c r="BP5318" t="s">
        <v>81</v>
      </c>
      <c r="BQ5318" t="s">
        <v>224</v>
      </c>
    </row>
    <row r="5319" spans="1:69" x14ac:dyDescent="0.3">
      <c r="A5319">
        <v>665</v>
      </c>
      <c r="B5319" t="s">
        <v>3443</v>
      </c>
      <c r="C5319">
        <v>6</v>
      </c>
      <c r="D5319" t="s">
        <v>86</v>
      </c>
      <c r="E5319">
        <v>90</v>
      </c>
      <c r="F5319" t="s">
        <v>3430</v>
      </c>
      <c r="G5319" t="s">
        <v>78</v>
      </c>
      <c r="H5319" t="s">
        <v>69</v>
      </c>
      <c r="Q5319" t="s">
        <v>3444</v>
      </c>
      <c r="R5319" t="s">
        <v>201</v>
      </c>
      <c r="S5319" t="s">
        <v>69</v>
      </c>
      <c r="AU5319" t="s">
        <v>3445</v>
      </c>
      <c r="AV5319" t="s">
        <v>811</v>
      </c>
      <c r="AW5319" t="s">
        <v>95</v>
      </c>
      <c r="AX5319" t="s">
        <v>605</v>
      </c>
      <c r="AY5319">
        <v>22</v>
      </c>
      <c r="AZ5319" t="s">
        <v>69</v>
      </c>
      <c r="BA5319" t="s">
        <v>69</v>
      </c>
      <c r="BI5319" t="s">
        <v>3444</v>
      </c>
      <c r="BJ5319" t="s">
        <v>201</v>
      </c>
      <c r="BK5319" t="s">
        <v>69</v>
      </c>
      <c r="BO5319" t="s">
        <v>69</v>
      </c>
      <c r="BP5319" t="s">
        <v>171</v>
      </c>
      <c r="BQ5319" t="s">
        <v>225</v>
      </c>
    </row>
    <row r="5320" spans="1:69" x14ac:dyDescent="0.3">
      <c r="A5320">
        <v>665</v>
      </c>
      <c r="B5320" t="s">
        <v>3443</v>
      </c>
      <c r="C5320">
        <v>7</v>
      </c>
      <c r="D5320" t="s">
        <v>87</v>
      </c>
      <c r="E5320">
        <v>90</v>
      </c>
      <c r="F5320" t="s">
        <v>3430</v>
      </c>
      <c r="G5320" t="s">
        <v>69</v>
      </c>
      <c r="H5320" t="s">
        <v>69</v>
      </c>
      <c r="Q5320" t="s">
        <v>3444</v>
      </c>
      <c r="R5320" t="s">
        <v>201</v>
      </c>
      <c r="S5320" t="s">
        <v>69</v>
      </c>
      <c r="AU5320" t="s">
        <v>3445</v>
      </c>
      <c r="AV5320" t="s">
        <v>811</v>
      </c>
      <c r="AW5320" t="s">
        <v>95</v>
      </c>
      <c r="AX5320" t="s">
        <v>605</v>
      </c>
      <c r="AY5320">
        <v>22</v>
      </c>
      <c r="AZ5320" t="s">
        <v>69</v>
      </c>
      <c r="BA5320" t="s">
        <v>69</v>
      </c>
      <c r="BI5320" t="s">
        <v>3444</v>
      </c>
      <c r="BJ5320" t="s">
        <v>201</v>
      </c>
      <c r="BK5320" t="s">
        <v>69</v>
      </c>
      <c r="BO5320" t="s">
        <v>69</v>
      </c>
      <c r="BP5320" t="s">
        <v>75</v>
      </c>
      <c r="BQ5320" t="s">
        <v>225</v>
      </c>
    </row>
    <row r="5321" spans="1:69" x14ac:dyDescent="0.3">
      <c r="A5321">
        <v>665</v>
      </c>
      <c r="B5321" t="s">
        <v>3443</v>
      </c>
      <c r="C5321">
        <v>8</v>
      </c>
      <c r="D5321" t="s">
        <v>88</v>
      </c>
      <c r="E5321">
        <v>90</v>
      </c>
      <c r="F5321" t="s">
        <v>3430</v>
      </c>
      <c r="G5321" t="s">
        <v>78</v>
      </c>
      <c r="H5321" t="s">
        <v>69</v>
      </c>
      <c r="Q5321" t="s">
        <v>3444</v>
      </c>
      <c r="R5321" t="s">
        <v>119</v>
      </c>
      <c r="S5321" t="s">
        <v>69</v>
      </c>
      <c r="AU5321" t="s">
        <v>3445</v>
      </c>
      <c r="AV5321" t="s">
        <v>591</v>
      </c>
      <c r="AW5321" t="s">
        <v>95</v>
      </c>
      <c r="AX5321" t="s">
        <v>605</v>
      </c>
      <c r="AY5321">
        <v>22</v>
      </c>
      <c r="AZ5321" t="s">
        <v>78</v>
      </c>
      <c r="BA5321" t="s">
        <v>78</v>
      </c>
      <c r="BI5321" t="s">
        <v>3444</v>
      </c>
      <c r="BJ5321" t="s">
        <v>119</v>
      </c>
      <c r="BK5321" t="s">
        <v>69</v>
      </c>
      <c r="BO5321" t="s">
        <v>78</v>
      </c>
      <c r="BP5321" t="s">
        <v>81</v>
      </c>
      <c r="BQ5321" t="s">
        <v>224</v>
      </c>
    </row>
    <row r="5322" spans="1:69" x14ac:dyDescent="0.3">
      <c r="A5322">
        <v>666</v>
      </c>
      <c r="B5322" t="s">
        <v>3418</v>
      </c>
      <c r="C5322">
        <v>1</v>
      </c>
      <c r="D5322" t="s">
        <v>67</v>
      </c>
      <c r="E5322">
        <v>90</v>
      </c>
      <c r="F5322" t="s">
        <v>3430</v>
      </c>
      <c r="G5322" t="s">
        <v>69</v>
      </c>
      <c r="H5322" t="s">
        <v>69</v>
      </c>
      <c r="Q5322" t="s">
        <v>3446</v>
      </c>
      <c r="R5322" t="s">
        <v>108</v>
      </c>
      <c r="S5322" t="s">
        <v>69</v>
      </c>
      <c r="AF5322">
        <v>715</v>
      </c>
      <c r="AG5322" t="s">
        <v>69</v>
      </c>
      <c r="AH5322" t="s">
        <v>69</v>
      </c>
      <c r="AU5322" t="s">
        <v>3446</v>
      </c>
      <c r="AV5322" t="s">
        <v>108</v>
      </c>
      <c r="AW5322" t="s">
        <v>69</v>
      </c>
      <c r="AX5322">
        <v>5</v>
      </c>
      <c r="AY5322" t="s">
        <v>3447</v>
      </c>
      <c r="AZ5322" t="s">
        <v>108</v>
      </c>
      <c r="BA5322" t="s">
        <v>69</v>
      </c>
      <c r="BB5322">
        <v>715</v>
      </c>
      <c r="BC5322" t="s">
        <v>69</v>
      </c>
      <c r="BD5322" t="s">
        <v>69</v>
      </c>
      <c r="BE5322">
        <v>5</v>
      </c>
      <c r="BF5322">
        <v>710</v>
      </c>
      <c r="BG5322" t="s">
        <v>69</v>
      </c>
      <c r="BH5322" t="s">
        <v>69</v>
      </c>
      <c r="BI5322" t="s">
        <v>3446</v>
      </c>
      <c r="BJ5322" t="s">
        <v>108</v>
      </c>
      <c r="BK5322" t="s">
        <v>69</v>
      </c>
      <c r="BL5322">
        <v>715</v>
      </c>
      <c r="BM5322" t="s">
        <v>69</v>
      </c>
      <c r="BN5322" t="s">
        <v>69</v>
      </c>
      <c r="BO5322" t="s">
        <v>69</v>
      </c>
      <c r="BP5322" t="s">
        <v>75</v>
      </c>
      <c r="BQ5322" t="s">
        <v>76</v>
      </c>
    </row>
    <row r="5323" spans="1:69" x14ac:dyDescent="0.3">
      <c r="A5323">
        <v>666</v>
      </c>
      <c r="B5323" t="s">
        <v>3418</v>
      </c>
      <c r="C5323">
        <v>2</v>
      </c>
      <c r="D5323" t="s">
        <v>77</v>
      </c>
      <c r="E5323">
        <v>90</v>
      </c>
      <c r="F5323" t="s">
        <v>3430</v>
      </c>
      <c r="G5323" t="s">
        <v>78</v>
      </c>
      <c r="H5323" t="s">
        <v>78</v>
      </c>
      <c r="Q5323" t="s">
        <v>3446</v>
      </c>
      <c r="R5323" t="s">
        <v>119</v>
      </c>
      <c r="S5323" t="s">
        <v>78</v>
      </c>
      <c r="AF5323">
        <v>715</v>
      </c>
      <c r="AG5323" t="s">
        <v>69</v>
      </c>
      <c r="AH5323" t="s">
        <v>69</v>
      </c>
      <c r="AU5323" t="s">
        <v>3446</v>
      </c>
      <c r="AV5323" t="s">
        <v>119</v>
      </c>
      <c r="AW5323" t="s">
        <v>78</v>
      </c>
      <c r="AX5323">
        <v>5</v>
      </c>
      <c r="AY5323" t="s">
        <v>3447</v>
      </c>
      <c r="AZ5323" t="s">
        <v>119</v>
      </c>
      <c r="BA5323" t="s">
        <v>78</v>
      </c>
      <c r="BB5323">
        <v>715</v>
      </c>
      <c r="BC5323" t="s">
        <v>69</v>
      </c>
      <c r="BD5323" t="s">
        <v>69</v>
      </c>
      <c r="BE5323">
        <v>5</v>
      </c>
      <c r="BF5323">
        <v>710</v>
      </c>
      <c r="BG5323" t="s">
        <v>69</v>
      </c>
      <c r="BH5323" t="s">
        <v>69</v>
      </c>
      <c r="BI5323" t="s">
        <v>3446</v>
      </c>
      <c r="BJ5323" t="s">
        <v>119</v>
      </c>
      <c r="BK5323" t="s">
        <v>78</v>
      </c>
      <c r="BL5323">
        <v>715</v>
      </c>
      <c r="BM5323" t="s">
        <v>69</v>
      </c>
      <c r="BN5323" t="s">
        <v>69</v>
      </c>
      <c r="BO5323" t="s">
        <v>90</v>
      </c>
      <c r="BQ5323" t="s">
        <v>251</v>
      </c>
    </row>
    <row r="5324" spans="1:69" x14ac:dyDescent="0.3">
      <c r="A5324">
        <v>666</v>
      </c>
      <c r="B5324" t="s">
        <v>3418</v>
      </c>
      <c r="C5324">
        <v>3</v>
      </c>
      <c r="D5324" t="s">
        <v>83</v>
      </c>
      <c r="E5324">
        <v>90</v>
      </c>
      <c r="F5324" t="s">
        <v>3430</v>
      </c>
      <c r="G5324" t="s">
        <v>78</v>
      </c>
      <c r="H5324" t="s">
        <v>78</v>
      </c>
      <c r="Q5324" t="s">
        <v>3446</v>
      </c>
      <c r="R5324" t="s">
        <v>119</v>
      </c>
      <c r="S5324" t="s">
        <v>78</v>
      </c>
      <c r="AF5324">
        <v>715</v>
      </c>
      <c r="AG5324" t="s">
        <v>78</v>
      </c>
      <c r="AH5324" t="s">
        <v>78</v>
      </c>
      <c r="AU5324" t="s">
        <v>3446</v>
      </c>
      <c r="AV5324" t="s">
        <v>119</v>
      </c>
      <c r="AW5324" t="s">
        <v>78</v>
      </c>
      <c r="AX5324">
        <v>5</v>
      </c>
      <c r="AY5324" t="s">
        <v>3447</v>
      </c>
      <c r="AZ5324" t="s">
        <v>119</v>
      </c>
      <c r="BA5324" t="s">
        <v>78</v>
      </c>
      <c r="BB5324">
        <v>715</v>
      </c>
      <c r="BC5324" t="s">
        <v>78</v>
      </c>
      <c r="BD5324" t="s">
        <v>78</v>
      </c>
      <c r="BE5324">
        <v>5</v>
      </c>
      <c r="BF5324">
        <v>710</v>
      </c>
      <c r="BG5324" t="s">
        <v>78</v>
      </c>
      <c r="BH5324" t="s">
        <v>78</v>
      </c>
      <c r="BI5324" t="s">
        <v>3446</v>
      </c>
      <c r="BJ5324" t="s">
        <v>119</v>
      </c>
      <c r="BK5324" t="s">
        <v>78</v>
      </c>
      <c r="BL5324">
        <v>715</v>
      </c>
      <c r="BM5324" t="s">
        <v>78</v>
      </c>
      <c r="BN5324" t="s">
        <v>78</v>
      </c>
      <c r="BO5324" t="s">
        <v>78</v>
      </c>
      <c r="BP5324" t="s">
        <v>81</v>
      </c>
      <c r="BQ5324" t="s">
        <v>82</v>
      </c>
    </row>
    <row r="5325" spans="1:69" x14ac:dyDescent="0.3">
      <c r="A5325">
        <v>666</v>
      </c>
      <c r="B5325" t="s">
        <v>3418</v>
      </c>
      <c r="C5325">
        <v>4</v>
      </c>
      <c r="D5325" t="s">
        <v>84</v>
      </c>
      <c r="E5325">
        <v>90</v>
      </c>
      <c r="F5325" t="s">
        <v>3430</v>
      </c>
      <c r="G5325" t="s">
        <v>78</v>
      </c>
      <c r="H5325" t="s">
        <v>69</v>
      </c>
      <c r="Q5325" t="s">
        <v>3446</v>
      </c>
      <c r="R5325" t="s">
        <v>119</v>
      </c>
      <c r="S5325" t="s">
        <v>69</v>
      </c>
      <c r="AF5325">
        <v>715</v>
      </c>
      <c r="AG5325" t="s">
        <v>78</v>
      </c>
      <c r="AH5325" t="s">
        <v>69</v>
      </c>
      <c r="AU5325" t="s">
        <v>3446</v>
      </c>
      <c r="AV5325" t="s">
        <v>119</v>
      </c>
      <c r="AW5325" t="s">
        <v>69</v>
      </c>
      <c r="AX5325">
        <v>5</v>
      </c>
      <c r="AY5325" t="s">
        <v>3447</v>
      </c>
      <c r="AZ5325" t="s">
        <v>119</v>
      </c>
      <c r="BA5325" t="s">
        <v>78</v>
      </c>
      <c r="BB5325">
        <v>715</v>
      </c>
      <c r="BC5325" t="s">
        <v>78</v>
      </c>
      <c r="BD5325" t="s">
        <v>69</v>
      </c>
      <c r="BE5325">
        <v>5</v>
      </c>
      <c r="BF5325">
        <v>710</v>
      </c>
      <c r="BG5325" t="s">
        <v>78</v>
      </c>
      <c r="BH5325" t="s">
        <v>69</v>
      </c>
      <c r="BI5325" t="s">
        <v>3446</v>
      </c>
      <c r="BJ5325" t="s">
        <v>119</v>
      </c>
      <c r="BK5325" t="s">
        <v>69</v>
      </c>
      <c r="BL5325">
        <v>715</v>
      </c>
      <c r="BM5325" t="s">
        <v>78</v>
      </c>
      <c r="BN5325" t="s">
        <v>69</v>
      </c>
      <c r="BO5325" t="s">
        <v>78</v>
      </c>
      <c r="BP5325" t="s">
        <v>81</v>
      </c>
      <c r="BQ5325" t="s">
        <v>82</v>
      </c>
    </row>
    <row r="5326" spans="1:69" x14ac:dyDescent="0.3">
      <c r="A5326">
        <v>666</v>
      </c>
      <c r="B5326" t="s">
        <v>3418</v>
      </c>
      <c r="C5326">
        <v>5</v>
      </c>
      <c r="D5326" t="s">
        <v>85</v>
      </c>
      <c r="E5326">
        <v>90</v>
      </c>
      <c r="F5326" t="s">
        <v>3430</v>
      </c>
      <c r="G5326" t="s">
        <v>78</v>
      </c>
      <c r="H5326" t="s">
        <v>78</v>
      </c>
      <c r="Q5326" t="s">
        <v>3446</v>
      </c>
      <c r="R5326" t="s">
        <v>119</v>
      </c>
      <c r="S5326" t="s">
        <v>78</v>
      </c>
      <c r="AF5326">
        <v>715</v>
      </c>
      <c r="AG5326" t="s">
        <v>78</v>
      </c>
      <c r="AH5326" t="s">
        <v>78</v>
      </c>
      <c r="AU5326" t="s">
        <v>3446</v>
      </c>
      <c r="AV5326" t="s">
        <v>119</v>
      </c>
      <c r="AW5326" t="s">
        <v>78</v>
      </c>
      <c r="AX5326">
        <v>5</v>
      </c>
      <c r="AY5326" t="s">
        <v>3447</v>
      </c>
      <c r="AZ5326" t="s">
        <v>119</v>
      </c>
      <c r="BA5326" t="s">
        <v>69</v>
      </c>
      <c r="BB5326">
        <v>715</v>
      </c>
      <c r="BC5326" t="s">
        <v>78</v>
      </c>
      <c r="BD5326" t="s">
        <v>78</v>
      </c>
      <c r="BE5326">
        <v>5</v>
      </c>
      <c r="BF5326">
        <v>710</v>
      </c>
      <c r="BG5326" t="s">
        <v>78</v>
      </c>
      <c r="BH5326" t="s">
        <v>78</v>
      </c>
      <c r="BI5326" t="s">
        <v>3446</v>
      </c>
      <c r="BJ5326" t="s">
        <v>119</v>
      </c>
      <c r="BK5326" t="s">
        <v>78</v>
      </c>
      <c r="BL5326">
        <v>715</v>
      </c>
      <c r="BM5326" t="s">
        <v>78</v>
      </c>
      <c r="BN5326" t="s">
        <v>78</v>
      </c>
      <c r="BO5326" t="s">
        <v>78</v>
      </c>
      <c r="BP5326" t="s">
        <v>81</v>
      </c>
      <c r="BQ5326" t="s">
        <v>82</v>
      </c>
    </row>
    <row r="5327" spans="1:69" x14ac:dyDescent="0.3">
      <c r="A5327">
        <v>666</v>
      </c>
      <c r="B5327" t="s">
        <v>3418</v>
      </c>
      <c r="C5327">
        <v>6</v>
      </c>
      <c r="D5327" t="s">
        <v>86</v>
      </c>
      <c r="E5327">
        <v>90</v>
      </c>
      <c r="F5327" t="s">
        <v>3430</v>
      </c>
      <c r="G5327" t="s">
        <v>78</v>
      </c>
      <c r="H5327" t="s">
        <v>69</v>
      </c>
      <c r="Q5327" t="s">
        <v>3446</v>
      </c>
      <c r="R5327" t="s">
        <v>119</v>
      </c>
      <c r="S5327" t="s">
        <v>69</v>
      </c>
      <c r="AF5327">
        <v>715</v>
      </c>
      <c r="AG5327" t="s">
        <v>78</v>
      </c>
      <c r="AH5327" t="s">
        <v>69</v>
      </c>
      <c r="AU5327" t="s">
        <v>3446</v>
      </c>
      <c r="AV5327" t="s">
        <v>119</v>
      </c>
      <c r="AW5327" t="s">
        <v>69</v>
      </c>
      <c r="AX5327">
        <v>5</v>
      </c>
      <c r="AY5327" t="s">
        <v>3447</v>
      </c>
      <c r="AZ5327" t="s">
        <v>119</v>
      </c>
      <c r="BA5327" t="s">
        <v>78</v>
      </c>
      <c r="BB5327">
        <v>715</v>
      </c>
      <c r="BC5327" t="s">
        <v>78</v>
      </c>
      <c r="BD5327" t="s">
        <v>69</v>
      </c>
      <c r="BE5327">
        <v>5</v>
      </c>
      <c r="BF5327">
        <v>710</v>
      </c>
      <c r="BG5327" t="s">
        <v>69</v>
      </c>
      <c r="BH5327" t="s">
        <v>69</v>
      </c>
      <c r="BI5327" t="s">
        <v>3446</v>
      </c>
      <c r="BJ5327" t="s">
        <v>119</v>
      </c>
      <c r="BK5327" t="s">
        <v>69</v>
      </c>
      <c r="BL5327">
        <v>715</v>
      </c>
      <c r="BM5327" t="s">
        <v>78</v>
      </c>
      <c r="BN5327" t="s">
        <v>69</v>
      </c>
      <c r="BO5327" t="s">
        <v>78</v>
      </c>
      <c r="BP5327" t="s">
        <v>81</v>
      </c>
      <c r="BQ5327" t="s">
        <v>82</v>
      </c>
    </row>
    <row r="5328" spans="1:69" x14ac:dyDescent="0.3">
      <c r="A5328">
        <v>666</v>
      </c>
      <c r="B5328" t="s">
        <v>3418</v>
      </c>
      <c r="C5328">
        <v>7</v>
      </c>
      <c r="D5328" t="s">
        <v>87</v>
      </c>
      <c r="E5328">
        <v>90</v>
      </c>
      <c r="F5328" t="s">
        <v>3430</v>
      </c>
      <c r="G5328" t="s">
        <v>78</v>
      </c>
      <c r="H5328" t="s">
        <v>69</v>
      </c>
      <c r="Q5328" t="s">
        <v>3446</v>
      </c>
      <c r="R5328" t="s">
        <v>119</v>
      </c>
      <c r="S5328" t="s">
        <v>69</v>
      </c>
      <c r="AF5328">
        <v>715</v>
      </c>
      <c r="AG5328" t="s">
        <v>78</v>
      </c>
      <c r="AH5328" t="s">
        <v>69</v>
      </c>
      <c r="AU5328" t="s">
        <v>3446</v>
      </c>
      <c r="AV5328" t="s">
        <v>119</v>
      </c>
      <c r="AW5328" t="s">
        <v>69</v>
      </c>
      <c r="AX5328">
        <v>5</v>
      </c>
      <c r="AY5328" t="s">
        <v>3447</v>
      </c>
      <c r="AZ5328" t="s">
        <v>119</v>
      </c>
      <c r="BA5328" t="s">
        <v>78</v>
      </c>
      <c r="BB5328">
        <v>715</v>
      </c>
      <c r="BC5328" t="s">
        <v>78</v>
      </c>
      <c r="BD5328" t="s">
        <v>69</v>
      </c>
      <c r="BE5328">
        <v>5</v>
      </c>
      <c r="BF5328">
        <v>710</v>
      </c>
      <c r="BG5328" t="s">
        <v>69</v>
      </c>
      <c r="BH5328" t="s">
        <v>69</v>
      </c>
      <c r="BI5328" t="s">
        <v>3446</v>
      </c>
      <c r="BJ5328" t="s">
        <v>119</v>
      </c>
      <c r="BK5328" t="s">
        <v>69</v>
      </c>
      <c r="BL5328">
        <v>715</v>
      </c>
      <c r="BM5328" t="s">
        <v>78</v>
      </c>
      <c r="BN5328" t="s">
        <v>69</v>
      </c>
      <c r="BO5328" t="s">
        <v>78</v>
      </c>
      <c r="BP5328" t="s">
        <v>81</v>
      </c>
      <c r="BQ5328" t="s">
        <v>82</v>
      </c>
    </row>
    <row r="5329" spans="1:69" x14ac:dyDescent="0.3">
      <c r="A5329">
        <v>666</v>
      </c>
      <c r="B5329" t="s">
        <v>3418</v>
      </c>
      <c r="C5329">
        <v>8</v>
      </c>
      <c r="D5329" t="s">
        <v>88</v>
      </c>
      <c r="E5329">
        <v>90</v>
      </c>
      <c r="F5329" t="s">
        <v>3430</v>
      </c>
      <c r="G5329" t="s">
        <v>78</v>
      </c>
      <c r="H5329" t="s">
        <v>69</v>
      </c>
      <c r="Q5329" t="s">
        <v>3446</v>
      </c>
      <c r="R5329" t="s">
        <v>119</v>
      </c>
      <c r="S5329" t="s">
        <v>69</v>
      </c>
      <c r="AF5329">
        <v>715</v>
      </c>
      <c r="AG5329" t="s">
        <v>78</v>
      </c>
      <c r="AH5329" t="s">
        <v>78</v>
      </c>
      <c r="AU5329" t="s">
        <v>3446</v>
      </c>
      <c r="AV5329" t="s">
        <v>119</v>
      </c>
      <c r="AW5329" t="s">
        <v>69</v>
      </c>
      <c r="AX5329">
        <v>5</v>
      </c>
      <c r="AY5329" t="s">
        <v>3447</v>
      </c>
      <c r="AZ5329" t="s">
        <v>119</v>
      </c>
      <c r="BA5329" t="s">
        <v>78</v>
      </c>
      <c r="BB5329">
        <v>715</v>
      </c>
      <c r="BC5329" t="s">
        <v>78</v>
      </c>
      <c r="BD5329" t="s">
        <v>78</v>
      </c>
      <c r="BE5329">
        <v>5</v>
      </c>
      <c r="BF5329">
        <v>710</v>
      </c>
      <c r="BG5329" t="s">
        <v>78</v>
      </c>
      <c r="BH5329" t="s">
        <v>78</v>
      </c>
      <c r="BI5329" t="s">
        <v>3446</v>
      </c>
      <c r="BJ5329" t="s">
        <v>119</v>
      </c>
      <c r="BK5329" t="s">
        <v>69</v>
      </c>
      <c r="BL5329">
        <v>715</v>
      </c>
      <c r="BM5329" t="s">
        <v>78</v>
      </c>
      <c r="BN5329" t="s">
        <v>78</v>
      </c>
      <c r="BO5329" t="s">
        <v>78</v>
      </c>
      <c r="BP5329" t="s">
        <v>81</v>
      </c>
      <c r="BQ5329" t="s">
        <v>82</v>
      </c>
    </row>
    <row r="5330" spans="1:69" x14ac:dyDescent="0.3">
      <c r="A5330">
        <v>667</v>
      </c>
      <c r="B5330" t="s">
        <v>3448</v>
      </c>
      <c r="C5330">
        <v>1</v>
      </c>
      <c r="D5330" t="s">
        <v>67</v>
      </c>
      <c r="E5330">
        <v>90</v>
      </c>
      <c r="F5330" t="s">
        <v>3430</v>
      </c>
      <c r="G5330" t="s">
        <v>69</v>
      </c>
      <c r="H5330" t="s">
        <v>69</v>
      </c>
      <c r="Q5330">
        <v>664</v>
      </c>
      <c r="R5330" t="s">
        <v>69</v>
      </c>
      <c r="S5330" t="s">
        <v>69</v>
      </c>
      <c r="AU5330">
        <v>664</v>
      </c>
      <c r="AV5330" t="s">
        <v>69</v>
      </c>
      <c r="AW5330" t="s">
        <v>69</v>
      </c>
      <c r="AX5330">
        <v>5</v>
      </c>
      <c r="AY5330">
        <v>34</v>
      </c>
      <c r="AZ5330" t="s">
        <v>69</v>
      </c>
      <c r="BA5330" t="s">
        <v>69</v>
      </c>
      <c r="BI5330">
        <v>664</v>
      </c>
      <c r="BJ5330" t="s">
        <v>69</v>
      </c>
      <c r="BK5330" t="s">
        <v>69</v>
      </c>
      <c r="BO5330" t="s">
        <v>69</v>
      </c>
      <c r="BP5330" t="s">
        <v>75</v>
      </c>
      <c r="BQ5330" t="s">
        <v>232</v>
      </c>
    </row>
    <row r="5331" spans="1:69" x14ac:dyDescent="0.3">
      <c r="A5331">
        <v>667</v>
      </c>
      <c r="B5331" t="s">
        <v>3448</v>
      </c>
      <c r="C5331">
        <v>2</v>
      </c>
      <c r="D5331" t="s">
        <v>77</v>
      </c>
      <c r="E5331">
        <v>90</v>
      </c>
      <c r="F5331" t="s">
        <v>3430</v>
      </c>
      <c r="G5331" t="s">
        <v>78</v>
      </c>
      <c r="H5331" t="s">
        <v>78</v>
      </c>
      <c r="Q5331">
        <v>664</v>
      </c>
      <c r="R5331" t="s">
        <v>78</v>
      </c>
      <c r="S5331" t="s">
        <v>78</v>
      </c>
      <c r="AU5331">
        <v>664</v>
      </c>
      <c r="AV5331" t="s">
        <v>78</v>
      </c>
      <c r="AW5331" t="s">
        <v>78</v>
      </c>
      <c r="AX5331">
        <v>5</v>
      </c>
      <c r="AY5331">
        <v>34</v>
      </c>
      <c r="AZ5331" t="s">
        <v>78</v>
      </c>
      <c r="BA5331" t="s">
        <v>78</v>
      </c>
      <c r="BI5331">
        <v>664</v>
      </c>
      <c r="BJ5331" t="s">
        <v>78</v>
      </c>
      <c r="BK5331" t="s">
        <v>78</v>
      </c>
      <c r="BO5331" t="s">
        <v>78</v>
      </c>
      <c r="BP5331" t="s">
        <v>81</v>
      </c>
      <c r="BQ5331" t="s">
        <v>223</v>
      </c>
    </row>
    <row r="5332" spans="1:69" x14ac:dyDescent="0.3">
      <c r="A5332">
        <v>667</v>
      </c>
      <c r="B5332" t="s">
        <v>3448</v>
      </c>
      <c r="C5332">
        <v>3</v>
      </c>
      <c r="D5332" t="s">
        <v>83</v>
      </c>
      <c r="E5332">
        <v>90</v>
      </c>
      <c r="F5332" t="s">
        <v>3430</v>
      </c>
      <c r="G5332" t="s">
        <v>78</v>
      </c>
      <c r="H5332" t="s">
        <v>78</v>
      </c>
      <c r="Q5332">
        <v>664</v>
      </c>
      <c r="R5332" t="s">
        <v>78</v>
      </c>
      <c r="S5332" t="s">
        <v>78</v>
      </c>
      <c r="AU5332">
        <v>664</v>
      </c>
      <c r="AV5332" t="s">
        <v>78</v>
      </c>
      <c r="AW5332" t="s">
        <v>78</v>
      </c>
      <c r="AX5332">
        <v>5</v>
      </c>
      <c r="AY5332">
        <v>34</v>
      </c>
      <c r="AZ5332" t="s">
        <v>78</v>
      </c>
      <c r="BA5332" t="s">
        <v>78</v>
      </c>
      <c r="BI5332">
        <v>664</v>
      </c>
      <c r="BJ5332" t="s">
        <v>78</v>
      </c>
      <c r="BK5332" t="s">
        <v>78</v>
      </c>
      <c r="BO5332" t="s">
        <v>78</v>
      </c>
      <c r="BP5332" t="s">
        <v>81</v>
      </c>
      <c r="BQ5332" t="s">
        <v>223</v>
      </c>
    </row>
    <row r="5333" spans="1:69" x14ac:dyDescent="0.3">
      <c r="A5333">
        <v>667</v>
      </c>
      <c r="B5333" t="s">
        <v>3448</v>
      </c>
      <c r="C5333">
        <v>4</v>
      </c>
      <c r="D5333" t="s">
        <v>84</v>
      </c>
      <c r="E5333">
        <v>90</v>
      </c>
      <c r="F5333" t="s">
        <v>3430</v>
      </c>
      <c r="G5333" t="s">
        <v>78</v>
      </c>
      <c r="H5333" t="s">
        <v>69</v>
      </c>
      <c r="Q5333">
        <v>664</v>
      </c>
      <c r="R5333" t="s">
        <v>78</v>
      </c>
      <c r="S5333" t="s">
        <v>69</v>
      </c>
      <c r="AU5333">
        <v>664</v>
      </c>
      <c r="AV5333" t="s">
        <v>78</v>
      </c>
      <c r="AW5333" t="s">
        <v>69</v>
      </c>
      <c r="AX5333">
        <v>5</v>
      </c>
      <c r="AY5333">
        <v>34</v>
      </c>
      <c r="AZ5333" t="s">
        <v>78</v>
      </c>
      <c r="BA5333" t="s">
        <v>78</v>
      </c>
      <c r="BI5333">
        <v>664</v>
      </c>
      <c r="BJ5333" t="s">
        <v>78</v>
      </c>
      <c r="BK5333" t="s">
        <v>69</v>
      </c>
      <c r="BO5333" t="s">
        <v>78</v>
      </c>
      <c r="BP5333" t="s">
        <v>81</v>
      </c>
      <c r="BQ5333" t="s">
        <v>223</v>
      </c>
    </row>
    <row r="5334" spans="1:69" x14ac:dyDescent="0.3">
      <c r="A5334">
        <v>667</v>
      </c>
      <c r="B5334" t="s">
        <v>3448</v>
      </c>
      <c r="C5334">
        <v>5</v>
      </c>
      <c r="D5334" t="s">
        <v>85</v>
      </c>
      <c r="E5334">
        <v>90</v>
      </c>
      <c r="F5334" t="s">
        <v>3430</v>
      </c>
      <c r="G5334" t="s">
        <v>78</v>
      </c>
      <c r="H5334" t="s">
        <v>78</v>
      </c>
      <c r="Q5334">
        <v>664</v>
      </c>
      <c r="R5334" t="s">
        <v>78</v>
      </c>
      <c r="S5334" t="s">
        <v>78</v>
      </c>
      <c r="AU5334">
        <v>664</v>
      </c>
      <c r="AV5334" t="s">
        <v>78</v>
      </c>
      <c r="AW5334" t="s">
        <v>78</v>
      </c>
      <c r="AX5334">
        <v>5</v>
      </c>
      <c r="AY5334">
        <v>34</v>
      </c>
      <c r="AZ5334" t="s">
        <v>78</v>
      </c>
      <c r="BA5334" t="s">
        <v>69</v>
      </c>
      <c r="BI5334">
        <v>664</v>
      </c>
      <c r="BJ5334" t="s">
        <v>78</v>
      </c>
      <c r="BK5334" t="s">
        <v>78</v>
      </c>
      <c r="BO5334" t="s">
        <v>78</v>
      </c>
      <c r="BP5334" t="s">
        <v>81</v>
      </c>
      <c r="BQ5334" t="s">
        <v>223</v>
      </c>
    </row>
    <row r="5335" spans="1:69" x14ac:dyDescent="0.3">
      <c r="A5335">
        <v>667</v>
      </c>
      <c r="B5335" t="s">
        <v>3448</v>
      </c>
      <c r="C5335">
        <v>6</v>
      </c>
      <c r="D5335" t="s">
        <v>86</v>
      </c>
      <c r="E5335">
        <v>90</v>
      </c>
      <c r="F5335" t="s">
        <v>3430</v>
      </c>
      <c r="G5335" t="s">
        <v>78</v>
      </c>
      <c r="H5335" t="s">
        <v>69</v>
      </c>
      <c r="Q5335">
        <v>664</v>
      </c>
      <c r="R5335" t="s">
        <v>78</v>
      </c>
      <c r="S5335" t="s">
        <v>69</v>
      </c>
      <c r="AU5335">
        <v>664</v>
      </c>
      <c r="AV5335" t="s">
        <v>78</v>
      </c>
      <c r="AW5335" t="s">
        <v>69</v>
      </c>
      <c r="AX5335">
        <v>5</v>
      </c>
      <c r="AY5335">
        <v>34</v>
      </c>
      <c r="AZ5335" t="s">
        <v>78</v>
      </c>
      <c r="BA5335" t="s">
        <v>78</v>
      </c>
      <c r="BI5335">
        <v>664</v>
      </c>
      <c r="BJ5335" t="s">
        <v>78</v>
      </c>
      <c r="BK5335" t="s">
        <v>69</v>
      </c>
      <c r="BO5335" t="s">
        <v>78</v>
      </c>
      <c r="BP5335" t="s">
        <v>81</v>
      </c>
      <c r="BQ5335" t="s">
        <v>223</v>
      </c>
    </row>
    <row r="5336" spans="1:69" x14ac:dyDescent="0.3">
      <c r="A5336">
        <v>667</v>
      </c>
      <c r="B5336" t="s">
        <v>3448</v>
      </c>
      <c r="C5336">
        <v>7</v>
      </c>
      <c r="D5336" t="s">
        <v>87</v>
      </c>
      <c r="E5336">
        <v>90</v>
      </c>
      <c r="F5336" t="s">
        <v>3430</v>
      </c>
      <c r="G5336" t="s">
        <v>78</v>
      </c>
      <c r="H5336" t="s">
        <v>69</v>
      </c>
      <c r="Q5336">
        <v>664</v>
      </c>
      <c r="R5336" t="s">
        <v>78</v>
      </c>
      <c r="S5336" t="s">
        <v>69</v>
      </c>
      <c r="AU5336">
        <v>664</v>
      </c>
      <c r="AV5336" t="s">
        <v>78</v>
      </c>
      <c r="AW5336" t="s">
        <v>69</v>
      </c>
      <c r="AX5336">
        <v>5</v>
      </c>
      <c r="AY5336">
        <v>34</v>
      </c>
      <c r="AZ5336" t="s">
        <v>78</v>
      </c>
      <c r="BA5336" t="s">
        <v>78</v>
      </c>
      <c r="BI5336">
        <v>664</v>
      </c>
      <c r="BJ5336" t="s">
        <v>78</v>
      </c>
      <c r="BK5336" t="s">
        <v>69</v>
      </c>
      <c r="BO5336" t="s">
        <v>78</v>
      </c>
      <c r="BP5336" t="s">
        <v>81</v>
      </c>
      <c r="BQ5336" t="s">
        <v>223</v>
      </c>
    </row>
    <row r="5337" spans="1:69" x14ac:dyDescent="0.3">
      <c r="A5337">
        <v>667</v>
      </c>
      <c r="B5337" t="s">
        <v>3448</v>
      </c>
      <c r="C5337">
        <v>8</v>
      </c>
      <c r="D5337" t="s">
        <v>88</v>
      </c>
      <c r="E5337">
        <v>90</v>
      </c>
      <c r="F5337" t="s">
        <v>3430</v>
      </c>
      <c r="G5337" t="s">
        <v>78</v>
      </c>
      <c r="H5337" t="s">
        <v>69</v>
      </c>
      <c r="Q5337">
        <v>664</v>
      </c>
      <c r="R5337" t="s">
        <v>78</v>
      </c>
      <c r="S5337" t="s">
        <v>69</v>
      </c>
      <c r="AU5337">
        <v>664</v>
      </c>
      <c r="AV5337" t="s">
        <v>78</v>
      </c>
      <c r="AW5337" t="s">
        <v>69</v>
      </c>
      <c r="AX5337">
        <v>5</v>
      </c>
      <c r="AY5337">
        <v>34</v>
      </c>
      <c r="AZ5337" t="s">
        <v>78</v>
      </c>
      <c r="BA5337" t="s">
        <v>78</v>
      </c>
      <c r="BI5337">
        <v>664</v>
      </c>
      <c r="BJ5337" t="s">
        <v>78</v>
      </c>
      <c r="BK5337" t="s">
        <v>69</v>
      </c>
      <c r="BO5337" t="s">
        <v>78</v>
      </c>
      <c r="BP5337" t="s">
        <v>81</v>
      </c>
      <c r="BQ5337" t="s">
        <v>223</v>
      </c>
    </row>
    <row r="5338" spans="1:69" x14ac:dyDescent="0.3">
      <c r="A5338">
        <v>668</v>
      </c>
      <c r="B5338" t="s">
        <v>3449</v>
      </c>
      <c r="C5338">
        <v>1</v>
      </c>
      <c r="D5338" t="s">
        <v>67</v>
      </c>
      <c r="E5338">
        <v>90</v>
      </c>
      <c r="F5338" t="s">
        <v>3430</v>
      </c>
      <c r="G5338" t="s">
        <v>78</v>
      </c>
      <c r="H5338" t="s">
        <v>69</v>
      </c>
      <c r="Q5338" t="s">
        <v>3450</v>
      </c>
      <c r="R5338" t="s">
        <v>119</v>
      </c>
      <c r="S5338" t="s">
        <v>69</v>
      </c>
      <c r="AU5338" t="s">
        <v>3451</v>
      </c>
      <c r="AV5338" t="s">
        <v>591</v>
      </c>
      <c r="AW5338" t="s">
        <v>95</v>
      </c>
      <c r="AX5338" t="s">
        <v>605</v>
      </c>
      <c r="AY5338" t="s">
        <v>3452</v>
      </c>
      <c r="AZ5338" t="s">
        <v>3408</v>
      </c>
      <c r="BA5338" t="s">
        <v>108</v>
      </c>
      <c r="BI5338" t="s">
        <v>3450</v>
      </c>
      <c r="BJ5338" t="s">
        <v>119</v>
      </c>
      <c r="BK5338" t="s">
        <v>69</v>
      </c>
      <c r="BO5338" t="s">
        <v>78</v>
      </c>
      <c r="BP5338" t="s">
        <v>81</v>
      </c>
      <c r="BQ5338" t="s">
        <v>224</v>
      </c>
    </row>
    <row r="5339" spans="1:69" x14ac:dyDescent="0.3">
      <c r="A5339">
        <v>668</v>
      </c>
      <c r="B5339" t="s">
        <v>3449</v>
      </c>
      <c r="C5339">
        <v>2</v>
      </c>
      <c r="D5339" t="s">
        <v>77</v>
      </c>
      <c r="E5339">
        <v>90</v>
      </c>
      <c r="F5339" t="s">
        <v>3430</v>
      </c>
      <c r="G5339" t="s">
        <v>78</v>
      </c>
      <c r="H5339" t="s">
        <v>78</v>
      </c>
      <c r="Q5339" t="s">
        <v>3450</v>
      </c>
      <c r="R5339" t="s">
        <v>119</v>
      </c>
      <c r="S5339" t="s">
        <v>78</v>
      </c>
      <c r="AU5339" t="s">
        <v>3451</v>
      </c>
      <c r="AV5339" t="s">
        <v>591</v>
      </c>
      <c r="AW5339" t="s">
        <v>92</v>
      </c>
      <c r="AX5339" t="s">
        <v>605</v>
      </c>
      <c r="AY5339" t="s">
        <v>3452</v>
      </c>
      <c r="AZ5339" t="s">
        <v>118</v>
      </c>
      <c r="BA5339" t="s">
        <v>119</v>
      </c>
      <c r="BI5339" t="s">
        <v>3450</v>
      </c>
      <c r="BJ5339" t="s">
        <v>119</v>
      </c>
      <c r="BK5339" t="s">
        <v>78</v>
      </c>
      <c r="BO5339" t="s">
        <v>78</v>
      </c>
      <c r="BP5339" t="s">
        <v>81</v>
      </c>
      <c r="BQ5339" t="s">
        <v>224</v>
      </c>
    </row>
    <row r="5340" spans="1:69" x14ac:dyDescent="0.3">
      <c r="A5340">
        <v>668</v>
      </c>
      <c r="B5340" t="s">
        <v>3449</v>
      </c>
      <c r="C5340">
        <v>3</v>
      </c>
      <c r="D5340" t="s">
        <v>83</v>
      </c>
      <c r="E5340">
        <v>90</v>
      </c>
      <c r="F5340" t="s">
        <v>3430</v>
      </c>
      <c r="G5340" t="s">
        <v>78</v>
      </c>
      <c r="H5340" t="s">
        <v>78</v>
      </c>
      <c r="Q5340" t="s">
        <v>3450</v>
      </c>
      <c r="R5340" t="s">
        <v>119</v>
      </c>
      <c r="S5340" t="s">
        <v>78</v>
      </c>
      <c r="AU5340" t="s">
        <v>3451</v>
      </c>
      <c r="AV5340" t="s">
        <v>591</v>
      </c>
      <c r="AW5340" t="s">
        <v>92</v>
      </c>
      <c r="AX5340" t="s">
        <v>605</v>
      </c>
      <c r="AY5340" t="s">
        <v>3452</v>
      </c>
      <c r="AZ5340" t="s">
        <v>118</v>
      </c>
      <c r="BA5340" t="s">
        <v>119</v>
      </c>
      <c r="BI5340" t="s">
        <v>3450</v>
      </c>
      <c r="BJ5340" t="s">
        <v>119</v>
      </c>
      <c r="BK5340" t="s">
        <v>78</v>
      </c>
      <c r="BO5340" t="s">
        <v>78</v>
      </c>
      <c r="BP5340" t="s">
        <v>81</v>
      </c>
      <c r="BQ5340" t="s">
        <v>224</v>
      </c>
    </row>
    <row r="5341" spans="1:69" x14ac:dyDescent="0.3">
      <c r="A5341">
        <v>668</v>
      </c>
      <c r="B5341" t="s">
        <v>3449</v>
      </c>
      <c r="C5341">
        <v>4</v>
      </c>
      <c r="D5341" t="s">
        <v>84</v>
      </c>
      <c r="E5341">
        <v>90</v>
      </c>
      <c r="F5341" t="s">
        <v>3430</v>
      </c>
      <c r="G5341" t="s">
        <v>78</v>
      </c>
      <c r="H5341" t="s">
        <v>69</v>
      </c>
      <c r="Q5341" t="s">
        <v>3450</v>
      </c>
      <c r="R5341" t="s">
        <v>119</v>
      </c>
      <c r="S5341" t="s">
        <v>69</v>
      </c>
      <c r="AU5341" t="s">
        <v>3451</v>
      </c>
      <c r="AV5341" t="s">
        <v>591</v>
      </c>
      <c r="AW5341" t="s">
        <v>95</v>
      </c>
      <c r="AX5341" t="s">
        <v>605</v>
      </c>
      <c r="AY5341" t="s">
        <v>3452</v>
      </c>
      <c r="AZ5341" t="s">
        <v>118</v>
      </c>
      <c r="BA5341" t="s">
        <v>108</v>
      </c>
      <c r="BI5341" t="s">
        <v>3450</v>
      </c>
      <c r="BJ5341" t="s">
        <v>119</v>
      </c>
      <c r="BK5341" t="s">
        <v>69</v>
      </c>
      <c r="BO5341" t="s">
        <v>78</v>
      </c>
      <c r="BP5341" t="s">
        <v>81</v>
      </c>
      <c r="BQ5341" t="s">
        <v>224</v>
      </c>
    </row>
    <row r="5342" spans="1:69" x14ac:dyDescent="0.3">
      <c r="A5342">
        <v>668</v>
      </c>
      <c r="B5342" t="s">
        <v>3449</v>
      </c>
      <c r="C5342">
        <v>5</v>
      </c>
      <c r="D5342" t="s">
        <v>85</v>
      </c>
      <c r="E5342">
        <v>90</v>
      </c>
      <c r="F5342" t="s">
        <v>3430</v>
      </c>
      <c r="G5342" t="s">
        <v>78</v>
      </c>
      <c r="H5342" t="s">
        <v>78</v>
      </c>
      <c r="Q5342" t="s">
        <v>3450</v>
      </c>
      <c r="R5342" t="s">
        <v>119</v>
      </c>
      <c r="S5342" t="s">
        <v>78</v>
      </c>
      <c r="AU5342" t="s">
        <v>3451</v>
      </c>
      <c r="AV5342" t="s">
        <v>591</v>
      </c>
      <c r="AW5342" t="s">
        <v>92</v>
      </c>
      <c r="AX5342" t="s">
        <v>605</v>
      </c>
      <c r="AY5342" t="s">
        <v>3452</v>
      </c>
      <c r="AZ5342" t="s">
        <v>118</v>
      </c>
      <c r="BA5342" t="s">
        <v>119</v>
      </c>
      <c r="BI5342" t="s">
        <v>3450</v>
      </c>
      <c r="BJ5342" t="s">
        <v>119</v>
      </c>
      <c r="BK5342" t="s">
        <v>78</v>
      </c>
      <c r="BO5342" t="s">
        <v>78</v>
      </c>
      <c r="BP5342" t="s">
        <v>81</v>
      </c>
      <c r="BQ5342" t="s">
        <v>224</v>
      </c>
    </row>
    <row r="5343" spans="1:69" x14ac:dyDescent="0.3">
      <c r="A5343">
        <v>668</v>
      </c>
      <c r="B5343" t="s">
        <v>3449</v>
      </c>
      <c r="C5343">
        <v>6</v>
      </c>
      <c r="D5343" t="s">
        <v>86</v>
      </c>
      <c r="E5343">
        <v>90</v>
      </c>
      <c r="F5343" t="s">
        <v>3430</v>
      </c>
      <c r="G5343" t="s">
        <v>69</v>
      </c>
      <c r="H5343" t="s">
        <v>69</v>
      </c>
      <c r="Q5343" t="s">
        <v>3450</v>
      </c>
      <c r="R5343" t="s">
        <v>108</v>
      </c>
      <c r="S5343" t="s">
        <v>69</v>
      </c>
      <c r="AU5343" t="s">
        <v>3451</v>
      </c>
      <c r="AV5343" t="s">
        <v>581</v>
      </c>
      <c r="AW5343" t="s">
        <v>95</v>
      </c>
      <c r="AX5343" t="s">
        <v>605</v>
      </c>
      <c r="AY5343" t="s">
        <v>3452</v>
      </c>
      <c r="AZ5343" t="s">
        <v>2866</v>
      </c>
      <c r="BA5343" t="s">
        <v>108</v>
      </c>
      <c r="BI5343" t="s">
        <v>3450</v>
      </c>
      <c r="BJ5343" t="s">
        <v>108</v>
      </c>
      <c r="BK5343" t="s">
        <v>69</v>
      </c>
      <c r="BO5343" t="s">
        <v>69</v>
      </c>
      <c r="BP5343" t="s">
        <v>75</v>
      </c>
      <c r="BQ5343" t="s">
        <v>225</v>
      </c>
    </row>
    <row r="5344" spans="1:69" x14ac:dyDescent="0.3">
      <c r="A5344">
        <v>668</v>
      </c>
      <c r="B5344" t="s">
        <v>3449</v>
      </c>
      <c r="C5344">
        <v>7</v>
      </c>
      <c r="D5344" t="s">
        <v>87</v>
      </c>
      <c r="E5344">
        <v>90</v>
      </c>
      <c r="F5344" t="s">
        <v>3430</v>
      </c>
      <c r="G5344" t="s">
        <v>69</v>
      </c>
      <c r="H5344" t="s">
        <v>69</v>
      </c>
      <c r="Q5344" t="s">
        <v>3450</v>
      </c>
      <c r="R5344" t="s">
        <v>108</v>
      </c>
      <c r="S5344" t="s">
        <v>69</v>
      </c>
      <c r="AU5344" t="s">
        <v>3451</v>
      </c>
      <c r="AV5344" t="s">
        <v>581</v>
      </c>
      <c r="AW5344" t="s">
        <v>95</v>
      </c>
      <c r="AX5344" t="s">
        <v>605</v>
      </c>
      <c r="AY5344" t="s">
        <v>3452</v>
      </c>
      <c r="AZ5344" t="s">
        <v>2866</v>
      </c>
      <c r="BA5344" t="s">
        <v>108</v>
      </c>
      <c r="BI5344" t="s">
        <v>3450</v>
      </c>
      <c r="BJ5344" t="s">
        <v>108</v>
      </c>
      <c r="BK5344" t="s">
        <v>69</v>
      </c>
      <c r="BO5344" t="s">
        <v>69</v>
      </c>
      <c r="BP5344" t="s">
        <v>75</v>
      </c>
      <c r="BQ5344" t="s">
        <v>225</v>
      </c>
    </row>
    <row r="5345" spans="1:69" x14ac:dyDescent="0.3">
      <c r="A5345">
        <v>668</v>
      </c>
      <c r="B5345" t="s">
        <v>3449</v>
      </c>
      <c r="C5345">
        <v>8</v>
      </c>
      <c r="D5345" t="s">
        <v>88</v>
      </c>
      <c r="E5345">
        <v>90</v>
      </c>
      <c r="F5345" t="s">
        <v>3430</v>
      </c>
      <c r="G5345" t="s">
        <v>78</v>
      </c>
      <c r="H5345" t="s">
        <v>69</v>
      </c>
      <c r="Q5345" t="s">
        <v>3450</v>
      </c>
      <c r="R5345" t="s">
        <v>119</v>
      </c>
      <c r="S5345" t="s">
        <v>69</v>
      </c>
      <c r="AU5345" t="s">
        <v>3451</v>
      </c>
      <c r="AV5345" t="s">
        <v>591</v>
      </c>
      <c r="AW5345" t="s">
        <v>95</v>
      </c>
      <c r="AX5345" t="s">
        <v>605</v>
      </c>
      <c r="AY5345" t="s">
        <v>3452</v>
      </c>
      <c r="AZ5345" t="s">
        <v>1317</v>
      </c>
      <c r="BA5345" t="s">
        <v>113</v>
      </c>
      <c r="BI5345" t="s">
        <v>3450</v>
      </c>
      <c r="BJ5345" t="s">
        <v>119</v>
      </c>
      <c r="BK5345" t="s">
        <v>69</v>
      </c>
      <c r="BO5345" t="s">
        <v>78</v>
      </c>
      <c r="BP5345" t="s">
        <v>81</v>
      </c>
      <c r="BQ5345" t="s">
        <v>224</v>
      </c>
    </row>
    <row r="5346" spans="1:69" x14ac:dyDescent="0.3">
      <c r="A5346">
        <v>669</v>
      </c>
      <c r="B5346" t="s">
        <v>3453</v>
      </c>
      <c r="C5346">
        <v>1</v>
      </c>
      <c r="D5346" t="s">
        <v>67</v>
      </c>
      <c r="E5346">
        <v>90</v>
      </c>
      <c r="F5346" t="s">
        <v>3430</v>
      </c>
      <c r="G5346" t="s">
        <v>78</v>
      </c>
      <c r="H5346" t="s">
        <v>69</v>
      </c>
      <c r="Q5346">
        <v>672</v>
      </c>
      <c r="R5346" t="s">
        <v>78</v>
      </c>
      <c r="S5346" t="s">
        <v>69</v>
      </c>
      <c r="AU5346" t="s">
        <v>3454</v>
      </c>
      <c r="AV5346" t="s">
        <v>92</v>
      </c>
      <c r="AW5346" t="s">
        <v>95</v>
      </c>
      <c r="AX5346" t="s">
        <v>605</v>
      </c>
      <c r="AY5346">
        <v>22</v>
      </c>
      <c r="AZ5346" t="s">
        <v>78</v>
      </c>
      <c r="BA5346" t="s">
        <v>69</v>
      </c>
      <c r="BI5346">
        <v>672</v>
      </c>
      <c r="BJ5346" t="s">
        <v>78</v>
      </c>
      <c r="BK5346" t="s">
        <v>69</v>
      </c>
      <c r="BO5346" t="s">
        <v>78</v>
      </c>
      <c r="BP5346" t="s">
        <v>81</v>
      </c>
      <c r="BQ5346" t="s">
        <v>224</v>
      </c>
    </row>
    <row r="5347" spans="1:69" x14ac:dyDescent="0.3">
      <c r="A5347">
        <v>669</v>
      </c>
      <c r="B5347" t="s">
        <v>3453</v>
      </c>
      <c r="C5347">
        <v>2</v>
      </c>
      <c r="D5347" t="s">
        <v>77</v>
      </c>
      <c r="E5347">
        <v>90</v>
      </c>
      <c r="F5347" t="s">
        <v>3430</v>
      </c>
      <c r="G5347" t="s">
        <v>78</v>
      </c>
      <c r="H5347" t="s">
        <v>78</v>
      </c>
      <c r="Q5347">
        <v>672</v>
      </c>
      <c r="R5347" t="s">
        <v>78</v>
      </c>
      <c r="S5347" t="s">
        <v>78</v>
      </c>
      <c r="AU5347" t="s">
        <v>3454</v>
      </c>
      <c r="AV5347" t="s">
        <v>92</v>
      </c>
      <c r="AW5347" t="s">
        <v>92</v>
      </c>
      <c r="AX5347" t="s">
        <v>605</v>
      </c>
      <c r="AY5347">
        <v>22</v>
      </c>
      <c r="AZ5347" t="s">
        <v>78</v>
      </c>
      <c r="BA5347" t="s">
        <v>78</v>
      </c>
      <c r="BI5347">
        <v>672</v>
      </c>
      <c r="BJ5347" t="s">
        <v>78</v>
      </c>
      <c r="BK5347" t="s">
        <v>78</v>
      </c>
      <c r="BO5347" t="s">
        <v>78</v>
      </c>
      <c r="BP5347" t="s">
        <v>81</v>
      </c>
      <c r="BQ5347" t="s">
        <v>224</v>
      </c>
    </row>
    <row r="5348" spans="1:69" x14ac:dyDescent="0.3">
      <c r="A5348">
        <v>669</v>
      </c>
      <c r="B5348" t="s">
        <v>3453</v>
      </c>
      <c r="C5348">
        <v>3</v>
      </c>
      <c r="D5348" t="s">
        <v>83</v>
      </c>
      <c r="E5348">
        <v>90</v>
      </c>
      <c r="F5348" t="s">
        <v>3430</v>
      </c>
      <c r="G5348" t="s">
        <v>78</v>
      </c>
      <c r="H5348" t="s">
        <v>78</v>
      </c>
      <c r="Q5348">
        <v>672</v>
      </c>
      <c r="R5348" t="s">
        <v>78</v>
      </c>
      <c r="S5348" t="s">
        <v>78</v>
      </c>
      <c r="AU5348" t="s">
        <v>3454</v>
      </c>
      <c r="AV5348" t="s">
        <v>92</v>
      </c>
      <c r="AW5348" t="s">
        <v>92</v>
      </c>
      <c r="AX5348" t="s">
        <v>605</v>
      </c>
      <c r="AY5348">
        <v>22</v>
      </c>
      <c r="AZ5348" t="s">
        <v>78</v>
      </c>
      <c r="BA5348" t="s">
        <v>78</v>
      </c>
      <c r="BI5348">
        <v>672</v>
      </c>
      <c r="BJ5348" t="s">
        <v>78</v>
      </c>
      <c r="BK5348" t="s">
        <v>78</v>
      </c>
      <c r="BO5348" t="s">
        <v>78</v>
      </c>
      <c r="BP5348" t="s">
        <v>81</v>
      </c>
      <c r="BQ5348" t="s">
        <v>224</v>
      </c>
    </row>
    <row r="5349" spans="1:69" x14ac:dyDescent="0.3">
      <c r="A5349">
        <v>669</v>
      </c>
      <c r="B5349" t="s">
        <v>3453</v>
      </c>
      <c r="C5349">
        <v>4</v>
      </c>
      <c r="D5349" t="s">
        <v>84</v>
      </c>
      <c r="E5349">
        <v>90</v>
      </c>
      <c r="F5349" t="s">
        <v>3430</v>
      </c>
      <c r="G5349" t="s">
        <v>69</v>
      </c>
      <c r="H5349" t="s">
        <v>69</v>
      </c>
      <c r="Q5349">
        <v>672</v>
      </c>
      <c r="R5349" t="s">
        <v>69</v>
      </c>
      <c r="S5349" t="s">
        <v>69</v>
      </c>
      <c r="AU5349" t="s">
        <v>3454</v>
      </c>
      <c r="AV5349" t="s">
        <v>95</v>
      </c>
      <c r="AW5349" t="s">
        <v>95</v>
      </c>
      <c r="AX5349" t="s">
        <v>605</v>
      </c>
      <c r="AY5349">
        <v>22</v>
      </c>
      <c r="AZ5349" t="s">
        <v>78</v>
      </c>
      <c r="BA5349" t="s">
        <v>69</v>
      </c>
      <c r="BI5349">
        <v>672</v>
      </c>
      <c r="BJ5349" t="s">
        <v>69</v>
      </c>
      <c r="BK5349" t="s">
        <v>69</v>
      </c>
      <c r="BO5349" t="s">
        <v>90</v>
      </c>
      <c r="BQ5349" t="s">
        <v>94</v>
      </c>
    </row>
    <row r="5350" spans="1:69" x14ac:dyDescent="0.3">
      <c r="A5350">
        <v>669</v>
      </c>
      <c r="B5350" t="s">
        <v>3453</v>
      </c>
      <c r="C5350">
        <v>5</v>
      </c>
      <c r="D5350" t="s">
        <v>85</v>
      </c>
      <c r="E5350">
        <v>90</v>
      </c>
      <c r="F5350" t="s">
        <v>3430</v>
      </c>
      <c r="G5350" t="s">
        <v>78</v>
      </c>
      <c r="H5350" t="s">
        <v>78</v>
      </c>
      <c r="Q5350">
        <v>672</v>
      </c>
      <c r="R5350" t="s">
        <v>78</v>
      </c>
      <c r="S5350" t="s">
        <v>78</v>
      </c>
      <c r="AU5350" t="s">
        <v>3454</v>
      </c>
      <c r="AV5350" t="s">
        <v>92</v>
      </c>
      <c r="AW5350" t="s">
        <v>92</v>
      </c>
      <c r="AX5350" t="s">
        <v>605</v>
      </c>
      <c r="AY5350">
        <v>22</v>
      </c>
      <c r="AZ5350" t="s">
        <v>78</v>
      </c>
      <c r="BA5350" t="s">
        <v>78</v>
      </c>
      <c r="BI5350">
        <v>672</v>
      </c>
      <c r="BJ5350" t="s">
        <v>78</v>
      </c>
      <c r="BK5350" t="s">
        <v>78</v>
      </c>
      <c r="BO5350" t="s">
        <v>78</v>
      </c>
      <c r="BP5350" t="s">
        <v>81</v>
      </c>
      <c r="BQ5350" t="s">
        <v>224</v>
      </c>
    </row>
    <row r="5351" spans="1:69" x14ac:dyDescent="0.3">
      <c r="A5351">
        <v>669</v>
      </c>
      <c r="B5351" t="s">
        <v>3453</v>
      </c>
      <c r="C5351">
        <v>6</v>
      </c>
      <c r="D5351" t="s">
        <v>86</v>
      </c>
      <c r="E5351">
        <v>90</v>
      </c>
      <c r="F5351" t="s">
        <v>3430</v>
      </c>
      <c r="G5351" t="s">
        <v>78</v>
      </c>
      <c r="H5351" t="s">
        <v>69</v>
      </c>
      <c r="Q5351">
        <v>672</v>
      </c>
      <c r="R5351" t="s">
        <v>78</v>
      </c>
      <c r="S5351" t="s">
        <v>69</v>
      </c>
      <c r="AU5351" t="s">
        <v>3454</v>
      </c>
      <c r="AV5351" t="s">
        <v>92</v>
      </c>
      <c r="AW5351" t="s">
        <v>95</v>
      </c>
      <c r="AX5351" t="s">
        <v>605</v>
      </c>
      <c r="AY5351">
        <v>22</v>
      </c>
      <c r="AZ5351" t="s">
        <v>69</v>
      </c>
      <c r="BA5351" t="s">
        <v>69</v>
      </c>
      <c r="BI5351">
        <v>672</v>
      </c>
      <c r="BJ5351" t="s">
        <v>78</v>
      </c>
      <c r="BK5351" t="s">
        <v>69</v>
      </c>
      <c r="BO5351" t="s">
        <v>90</v>
      </c>
      <c r="BQ5351" t="s">
        <v>94</v>
      </c>
    </row>
    <row r="5352" spans="1:69" x14ac:dyDescent="0.3">
      <c r="A5352">
        <v>669</v>
      </c>
      <c r="B5352" t="s">
        <v>3453</v>
      </c>
      <c r="C5352">
        <v>7</v>
      </c>
      <c r="D5352" t="s">
        <v>87</v>
      </c>
      <c r="E5352">
        <v>90</v>
      </c>
      <c r="F5352" t="s">
        <v>3430</v>
      </c>
      <c r="G5352" t="s">
        <v>78</v>
      </c>
      <c r="H5352" t="s">
        <v>69</v>
      </c>
      <c r="Q5352">
        <v>672</v>
      </c>
      <c r="R5352" t="s">
        <v>78</v>
      </c>
      <c r="S5352" t="s">
        <v>69</v>
      </c>
      <c r="AU5352" t="s">
        <v>3454</v>
      </c>
      <c r="AV5352" t="s">
        <v>92</v>
      </c>
      <c r="AW5352" t="s">
        <v>95</v>
      </c>
      <c r="AX5352" t="s">
        <v>605</v>
      </c>
      <c r="AY5352">
        <v>22</v>
      </c>
      <c r="AZ5352" t="s">
        <v>69</v>
      </c>
      <c r="BA5352" t="s">
        <v>69</v>
      </c>
      <c r="BI5352">
        <v>672</v>
      </c>
      <c r="BJ5352" t="s">
        <v>78</v>
      </c>
      <c r="BK5352" t="s">
        <v>69</v>
      </c>
      <c r="BO5352" t="s">
        <v>90</v>
      </c>
      <c r="BQ5352" t="s">
        <v>94</v>
      </c>
    </row>
    <row r="5353" spans="1:69" x14ac:dyDescent="0.3">
      <c r="A5353">
        <v>669</v>
      </c>
      <c r="B5353" t="s">
        <v>3453</v>
      </c>
      <c r="C5353">
        <v>8</v>
      </c>
      <c r="D5353" t="s">
        <v>88</v>
      </c>
      <c r="E5353">
        <v>90</v>
      </c>
      <c r="F5353" t="s">
        <v>3430</v>
      </c>
      <c r="G5353" t="s">
        <v>78</v>
      </c>
      <c r="H5353" t="s">
        <v>69</v>
      </c>
      <c r="Q5353">
        <v>672</v>
      </c>
      <c r="R5353" t="s">
        <v>78</v>
      </c>
      <c r="S5353" t="s">
        <v>69</v>
      </c>
      <c r="AU5353" t="s">
        <v>3454</v>
      </c>
      <c r="AV5353" t="s">
        <v>92</v>
      </c>
      <c r="AW5353" t="s">
        <v>95</v>
      </c>
      <c r="AX5353" t="s">
        <v>605</v>
      </c>
      <c r="AY5353">
        <v>22</v>
      </c>
      <c r="AZ5353" t="s">
        <v>78</v>
      </c>
      <c r="BA5353" t="s">
        <v>78</v>
      </c>
      <c r="BI5353">
        <v>672</v>
      </c>
      <c r="BJ5353" t="s">
        <v>78</v>
      </c>
      <c r="BK5353" t="s">
        <v>69</v>
      </c>
      <c r="BO5353" t="s">
        <v>78</v>
      </c>
      <c r="BP5353" t="s">
        <v>81</v>
      </c>
      <c r="BQ5353" t="s">
        <v>224</v>
      </c>
    </row>
    <row r="5354" spans="1:69" x14ac:dyDescent="0.3">
      <c r="A5354">
        <v>670</v>
      </c>
      <c r="B5354" t="s">
        <v>1491</v>
      </c>
      <c r="C5354">
        <v>1</v>
      </c>
      <c r="D5354" t="s">
        <v>67</v>
      </c>
      <c r="E5354">
        <v>90</v>
      </c>
      <c r="F5354" t="s">
        <v>3430</v>
      </c>
      <c r="G5354" t="s">
        <v>78</v>
      </c>
      <c r="H5354" t="s">
        <v>69</v>
      </c>
      <c r="I5354">
        <v>723</v>
      </c>
      <c r="J5354" t="s">
        <v>90</v>
      </c>
      <c r="T5354">
        <v>22</v>
      </c>
      <c r="U5354" t="s">
        <v>78</v>
      </c>
      <c r="V5354" t="s">
        <v>69</v>
      </c>
      <c r="AF5354" t="s">
        <v>3455</v>
      </c>
      <c r="AG5354" t="s">
        <v>228</v>
      </c>
      <c r="AH5354" t="s">
        <v>108</v>
      </c>
      <c r="AU5354">
        <v>22</v>
      </c>
      <c r="AV5354" t="s">
        <v>78</v>
      </c>
      <c r="AW5354" t="s">
        <v>69</v>
      </c>
      <c r="AX5354">
        <v>4</v>
      </c>
      <c r="AY5354">
        <v>5</v>
      </c>
      <c r="AZ5354" t="s">
        <v>78</v>
      </c>
      <c r="BA5354" t="s">
        <v>69</v>
      </c>
      <c r="BB5354" t="s">
        <v>3455</v>
      </c>
      <c r="BC5354" t="s">
        <v>228</v>
      </c>
      <c r="BD5354" t="s">
        <v>108</v>
      </c>
      <c r="BE5354" t="s">
        <v>3456</v>
      </c>
      <c r="BI5354">
        <v>22</v>
      </c>
      <c r="BJ5354" t="s">
        <v>78</v>
      </c>
      <c r="BK5354" t="s">
        <v>69</v>
      </c>
      <c r="BL5354" t="s">
        <v>3457</v>
      </c>
      <c r="BM5354" t="s">
        <v>228</v>
      </c>
      <c r="BN5354" t="s">
        <v>108</v>
      </c>
      <c r="BO5354" t="s">
        <v>78</v>
      </c>
      <c r="BP5354" t="s">
        <v>81</v>
      </c>
      <c r="BQ5354" t="s">
        <v>82</v>
      </c>
    </row>
    <row r="5355" spans="1:69" x14ac:dyDescent="0.3">
      <c r="A5355">
        <v>670</v>
      </c>
      <c r="B5355" t="s">
        <v>1491</v>
      </c>
      <c r="C5355">
        <v>2</v>
      </c>
      <c r="D5355" t="s">
        <v>77</v>
      </c>
      <c r="E5355">
        <v>90</v>
      </c>
      <c r="F5355" t="s">
        <v>3430</v>
      </c>
      <c r="G5355" t="s">
        <v>78</v>
      </c>
      <c r="H5355" t="s">
        <v>78</v>
      </c>
      <c r="I5355">
        <v>723</v>
      </c>
      <c r="J5355" t="s">
        <v>90</v>
      </c>
      <c r="T5355">
        <v>22</v>
      </c>
      <c r="U5355" t="s">
        <v>78</v>
      </c>
      <c r="V5355" t="s">
        <v>78</v>
      </c>
      <c r="AF5355" t="s">
        <v>3455</v>
      </c>
      <c r="AG5355" t="s">
        <v>228</v>
      </c>
      <c r="AH5355" t="s">
        <v>201</v>
      </c>
      <c r="AU5355">
        <v>22</v>
      </c>
      <c r="AV5355" t="s">
        <v>78</v>
      </c>
      <c r="AW5355" t="s">
        <v>78</v>
      </c>
      <c r="AX5355">
        <v>4</v>
      </c>
      <c r="AY5355">
        <v>5</v>
      </c>
      <c r="AZ5355" t="s">
        <v>78</v>
      </c>
      <c r="BA5355" t="s">
        <v>78</v>
      </c>
      <c r="BB5355" t="s">
        <v>3455</v>
      </c>
      <c r="BC5355" t="s">
        <v>228</v>
      </c>
      <c r="BD5355" t="s">
        <v>201</v>
      </c>
      <c r="BE5355" t="s">
        <v>3456</v>
      </c>
      <c r="BI5355">
        <v>22</v>
      </c>
      <c r="BJ5355" t="s">
        <v>78</v>
      </c>
      <c r="BK5355" t="s">
        <v>78</v>
      </c>
      <c r="BL5355" t="s">
        <v>3457</v>
      </c>
      <c r="BM5355" t="s">
        <v>228</v>
      </c>
      <c r="BN5355" t="s">
        <v>113</v>
      </c>
      <c r="BO5355" t="s">
        <v>78</v>
      </c>
      <c r="BP5355" t="s">
        <v>81</v>
      </c>
      <c r="BQ5355" t="s">
        <v>82</v>
      </c>
    </row>
    <row r="5356" spans="1:69" x14ac:dyDescent="0.3">
      <c r="A5356">
        <v>670</v>
      </c>
      <c r="B5356" t="s">
        <v>1491</v>
      </c>
      <c r="C5356">
        <v>3</v>
      </c>
      <c r="D5356" t="s">
        <v>83</v>
      </c>
      <c r="E5356">
        <v>90</v>
      </c>
      <c r="F5356" t="s">
        <v>3430</v>
      </c>
      <c r="G5356" t="s">
        <v>78</v>
      </c>
      <c r="H5356" t="s">
        <v>78</v>
      </c>
      <c r="I5356">
        <v>723</v>
      </c>
      <c r="J5356" t="s">
        <v>90</v>
      </c>
      <c r="T5356">
        <v>22</v>
      </c>
      <c r="U5356" t="s">
        <v>78</v>
      </c>
      <c r="V5356" t="s">
        <v>78</v>
      </c>
      <c r="AF5356" t="s">
        <v>3455</v>
      </c>
      <c r="AG5356" t="s">
        <v>228</v>
      </c>
      <c r="AH5356" t="s">
        <v>119</v>
      </c>
      <c r="AU5356">
        <v>22</v>
      </c>
      <c r="AV5356" t="s">
        <v>78</v>
      </c>
      <c r="AW5356" t="s">
        <v>78</v>
      </c>
      <c r="AX5356">
        <v>4</v>
      </c>
      <c r="AY5356">
        <v>5</v>
      </c>
      <c r="AZ5356" t="s">
        <v>78</v>
      </c>
      <c r="BA5356" t="s">
        <v>78</v>
      </c>
      <c r="BB5356" t="s">
        <v>3455</v>
      </c>
      <c r="BC5356" t="s">
        <v>228</v>
      </c>
      <c r="BD5356" t="s">
        <v>119</v>
      </c>
      <c r="BE5356" t="s">
        <v>3456</v>
      </c>
      <c r="BI5356">
        <v>22</v>
      </c>
      <c r="BJ5356" t="s">
        <v>78</v>
      </c>
      <c r="BK5356" t="s">
        <v>78</v>
      </c>
      <c r="BL5356" t="s">
        <v>3457</v>
      </c>
      <c r="BM5356" t="s">
        <v>228</v>
      </c>
      <c r="BN5356" t="s">
        <v>119</v>
      </c>
      <c r="BO5356" t="s">
        <v>78</v>
      </c>
      <c r="BP5356" t="s">
        <v>81</v>
      </c>
      <c r="BQ5356" t="s">
        <v>82</v>
      </c>
    </row>
    <row r="5357" spans="1:69" x14ac:dyDescent="0.3">
      <c r="A5357">
        <v>670</v>
      </c>
      <c r="B5357" t="s">
        <v>1491</v>
      </c>
      <c r="C5357">
        <v>4</v>
      </c>
      <c r="D5357" t="s">
        <v>84</v>
      </c>
      <c r="E5357">
        <v>90</v>
      </c>
      <c r="F5357" t="s">
        <v>3430</v>
      </c>
      <c r="G5357" t="s">
        <v>78</v>
      </c>
      <c r="H5357" t="s">
        <v>69</v>
      </c>
      <c r="I5357">
        <v>723</v>
      </c>
      <c r="J5357" t="s">
        <v>90</v>
      </c>
      <c r="T5357">
        <v>22</v>
      </c>
      <c r="U5357" t="s">
        <v>78</v>
      </c>
      <c r="V5357" t="s">
        <v>69</v>
      </c>
      <c r="AF5357" t="s">
        <v>3455</v>
      </c>
      <c r="AG5357" t="s">
        <v>228</v>
      </c>
      <c r="AH5357" t="s">
        <v>108</v>
      </c>
      <c r="AU5357">
        <v>22</v>
      </c>
      <c r="AV5357" t="s">
        <v>78</v>
      </c>
      <c r="AW5357" t="s">
        <v>69</v>
      </c>
      <c r="AX5357">
        <v>4</v>
      </c>
      <c r="AY5357">
        <v>5</v>
      </c>
      <c r="AZ5357" t="s">
        <v>78</v>
      </c>
      <c r="BA5357" t="s">
        <v>69</v>
      </c>
      <c r="BB5357" t="s">
        <v>3455</v>
      </c>
      <c r="BC5357" t="s">
        <v>228</v>
      </c>
      <c r="BD5357" t="s">
        <v>108</v>
      </c>
      <c r="BE5357" t="s">
        <v>3456</v>
      </c>
      <c r="BI5357">
        <v>22</v>
      </c>
      <c r="BJ5357" t="s">
        <v>78</v>
      </c>
      <c r="BK5357" t="s">
        <v>69</v>
      </c>
      <c r="BL5357" t="s">
        <v>3457</v>
      </c>
      <c r="BM5357" t="s">
        <v>228</v>
      </c>
      <c r="BN5357" t="s">
        <v>108</v>
      </c>
      <c r="BO5357" t="s">
        <v>78</v>
      </c>
      <c r="BP5357" t="s">
        <v>81</v>
      </c>
      <c r="BQ5357" t="s">
        <v>82</v>
      </c>
    </row>
    <row r="5358" spans="1:69" x14ac:dyDescent="0.3">
      <c r="A5358">
        <v>670</v>
      </c>
      <c r="B5358" t="s">
        <v>1491</v>
      </c>
      <c r="C5358">
        <v>5</v>
      </c>
      <c r="D5358" t="s">
        <v>85</v>
      </c>
      <c r="E5358">
        <v>90</v>
      </c>
      <c r="F5358" t="s">
        <v>3430</v>
      </c>
      <c r="G5358" t="s">
        <v>78</v>
      </c>
      <c r="H5358" t="s">
        <v>78</v>
      </c>
      <c r="I5358">
        <v>723</v>
      </c>
      <c r="J5358" t="s">
        <v>90</v>
      </c>
      <c r="T5358">
        <v>22</v>
      </c>
      <c r="U5358" t="s">
        <v>78</v>
      </c>
      <c r="V5358" t="s">
        <v>78</v>
      </c>
      <c r="AF5358" t="s">
        <v>3455</v>
      </c>
      <c r="AG5358" t="s">
        <v>228</v>
      </c>
      <c r="AH5358" t="s">
        <v>119</v>
      </c>
      <c r="AU5358">
        <v>22</v>
      </c>
      <c r="AV5358" t="s">
        <v>78</v>
      </c>
      <c r="AW5358" t="s">
        <v>78</v>
      </c>
      <c r="AX5358">
        <v>4</v>
      </c>
      <c r="AY5358">
        <v>5</v>
      </c>
      <c r="AZ5358" t="s">
        <v>78</v>
      </c>
      <c r="BA5358" t="s">
        <v>78</v>
      </c>
      <c r="BB5358" t="s">
        <v>3455</v>
      </c>
      <c r="BC5358" t="s">
        <v>228</v>
      </c>
      <c r="BD5358" t="s">
        <v>119</v>
      </c>
      <c r="BE5358" t="s">
        <v>3456</v>
      </c>
      <c r="BI5358">
        <v>22</v>
      </c>
      <c r="BJ5358" t="s">
        <v>78</v>
      </c>
      <c r="BK5358" t="s">
        <v>78</v>
      </c>
      <c r="BL5358" t="s">
        <v>3457</v>
      </c>
      <c r="BM5358" t="s">
        <v>228</v>
      </c>
      <c r="BN5358" t="s">
        <v>119</v>
      </c>
      <c r="BO5358" t="s">
        <v>78</v>
      </c>
      <c r="BP5358" t="s">
        <v>81</v>
      </c>
      <c r="BQ5358" t="s">
        <v>82</v>
      </c>
    </row>
    <row r="5359" spans="1:69" x14ac:dyDescent="0.3">
      <c r="A5359">
        <v>670</v>
      </c>
      <c r="B5359" t="s">
        <v>1491</v>
      </c>
      <c r="C5359">
        <v>6</v>
      </c>
      <c r="D5359" t="s">
        <v>86</v>
      </c>
      <c r="E5359">
        <v>90</v>
      </c>
      <c r="F5359" t="s">
        <v>3430</v>
      </c>
      <c r="G5359" t="s">
        <v>69</v>
      </c>
      <c r="H5359" t="s">
        <v>69</v>
      </c>
      <c r="I5359">
        <v>723</v>
      </c>
      <c r="J5359" t="s">
        <v>90</v>
      </c>
      <c r="T5359">
        <v>22</v>
      </c>
      <c r="U5359" t="s">
        <v>69</v>
      </c>
      <c r="V5359" t="s">
        <v>69</v>
      </c>
      <c r="AF5359" t="s">
        <v>3455</v>
      </c>
      <c r="AG5359" t="s">
        <v>238</v>
      </c>
      <c r="AH5359" t="s">
        <v>108</v>
      </c>
      <c r="AU5359">
        <v>22</v>
      </c>
      <c r="AV5359" t="s">
        <v>69</v>
      </c>
      <c r="AW5359" t="s">
        <v>69</v>
      </c>
      <c r="AX5359">
        <v>4</v>
      </c>
      <c r="AY5359">
        <v>5</v>
      </c>
      <c r="AZ5359" t="s">
        <v>69</v>
      </c>
      <c r="BA5359" t="s">
        <v>69</v>
      </c>
      <c r="BB5359" t="s">
        <v>3455</v>
      </c>
      <c r="BC5359" t="s">
        <v>238</v>
      </c>
      <c r="BD5359" t="s">
        <v>108</v>
      </c>
      <c r="BE5359" t="s">
        <v>3456</v>
      </c>
      <c r="BI5359">
        <v>22</v>
      </c>
      <c r="BJ5359" t="s">
        <v>69</v>
      </c>
      <c r="BK5359" t="s">
        <v>69</v>
      </c>
      <c r="BL5359" t="s">
        <v>3457</v>
      </c>
      <c r="BM5359" t="s">
        <v>567</v>
      </c>
      <c r="BN5359" t="s">
        <v>108</v>
      </c>
      <c r="BO5359" t="s">
        <v>69</v>
      </c>
      <c r="BP5359" t="s">
        <v>75</v>
      </c>
      <c r="BQ5359" t="s">
        <v>129</v>
      </c>
    </row>
    <row r="5360" spans="1:69" x14ac:dyDescent="0.3">
      <c r="A5360">
        <v>670</v>
      </c>
      <c r="B5360" t="s">
        <v>1491</v>
      </c>
      <c r="C5360">
        <v>7</v>
      </c>
      <c r="D5360" t="s">
        <v>87</v>
      </c>
      <c r="E5360">
        <v>90</v>
      </c>
      <c r="F5360" t="s">
        <v>3430</v>
      </c>
      <c r="G5360" t="s">
        <v>69</v>
      </c>
      <c r="H5360" t="s">
        <v>69</v>
      </c>
      <c r="I5360">
        <v>723</v>
      </c>
      <c r="J5360" t="s">
        <v>90</v>
      </c>
      <c r="T5360">
        <v>22</v>
      </c>
      <c r="U5360" t="s">
        <v>69</v>
      </c>
      <c r="V5360" t="s">
        <v>69</v>
      </c>
      <c r="AF5360" t="s">
        <v>3455</v>
      </c>
      <c r="AG5360" t="s">
        <v>231</v>
      </c>
      <c r="AH5360" t="s">
        <v>108</v>
      </c>
      <c r="AU5360">
        <v>22</v>
      </c>
      <c r="AV5360" t="s">
        <v>69</v>
      </c>
      <c r="AW5360" t="s">
        <v>69</v>
      </c>
      <c r="AX5360">
        <v>4</v>
      </c>
      <c r="AY5360">
        <v>5</v>
      </c>
      <c r="AZ5360" t="s">
        <v>69</v>
      </c>
      <c r="BA5360" t="s">
        <v>69</v>
      </c>
      <c r="BB5360" t="s">
        <v>3455</v>
      </c>
      <c r="BC5360" t="s">
        <v>231</v>
      </c>
      <c r="BD5360" t="s">
        <v>108</v>
      </c>
      <c r="BE5360" t="s">
        <v>3456</v>
      </c>
      <c r="BI5360">
        <v>22</v>
      </c>
      <c r="BJ5360" t="s">
        <v>69</v>
      </c>
      <c r="BK5360" t="s">
        <v>69</v>
      </c>
      <c r="BL5360" t="s">
        <v>3457</v>
      </c>
      <c r="BM5360" t="s">
        <v>231</v>
      </c>
      <c r="BN5360" t="s">
        <v>108</v>
      </c>
      <c r="BO5360" t="s">
        <v>69</v>
      </c>
      <c r="BP5360" t="s">
        <v>75</v>
      </c>
      <c r="BQ5360" t="s">
        <v>76</v>
      </c>
    </row>
    <row r="5361" spans="1:69" x14ac:dyDescent="0.3">
      <c r="A5361">
        <v>670</v>
      </c>
      <c r="B5361" t="s">
        <v>1491</v>
      </c>
      <c r="C5361">
        <v>8</v>
      </c>
      <c r="D5361" t="s">
        <v>88</v>
      </c>
      <c r="E5361">
        <v>90</v>
      </c>
      <c r="F5361" t="s">
        <v>3430</v>
      </c>
      <c r="G5361" t="s">
        <v>78</v>
      </c>
      <c r="H5361" t="s">
        <v>69</v>
      </c>
      <c r="I5361">
        <v>723</v>
      </c>
      <c r="J5361" t="s">
        <v>90</v>
      </c>
      <c r="T5361">
        <v>22</v>
      </c>
      <c r="U5361" t="s">
        <v>78</v>
      </c>
      <c r="V5361" t="s">
        <v>78</v>
      </c>
      <c r="AF5361" t="s">
        <v>3455</v>
      </c>
      <c r="AG5361" t="s">
        <v>228</v>
      </c>
      <c r="AH5361" t="s">
        <v>113</v>
      </c>
      <c r="AU5361">
        <v>22</v>
      </c>
      <c r="AV5361" t="s">
        <v>78</v>
      </c>
      <c r="AW5361" t="s">
        <v>78</v>
      </c>
      <c r="AX5361">
        <v>4</v>
      </c>
      <c r="AY5361">
        <v>5</v>
      </c>
      <c r="AZ5361" t="s">
        <v>78</v>
      </c>
      <c r="BA5361" t="s">
        <v>78</v>
      </c>
      <c r="BB5361" t="s">
        <v>3455</v>
      </c>
      <c r="BC5361" t="s">
        <v>228</v>
      </c>
      <c r="BD5361" t="s">
        <v>113</v>
      </c>
      <c r="BE5361" t="s">
        <v>3456</v>
      </c>
      <c r="BI5361">
        <v>22</v>
      </c>
      <c r="BJ5361" t="s">
        <v>78</v>
      </c>
      <c r="BK5361" t="s">
        <v>78</v>
      </c>
      <c r="BL5361" t="s">
        <v>3457</v>
      </c>
      <c r="BM5361" t="s">
        <v>228</v>
      </c>
      <c r="BN5361" t="s">
        <v>201</v>
      </c>
      <c r="BO5361" t="s">
        <v>78</v>
      </c>
      <c r="BP5361" t="s">
        <v>81</v>
      </c>
      <c r="BQ5361" t="s">
        <v>82</v>
      </c>
    </row>
    <row r="5362" spans="1:69" x14ac:dyDescent="0.3">
      <c r="A5362">
        <v>671</v>
      </c>
      <c r="B5362" t="s">
        <v>3419</v>
      </c>
      <c r="C5362">
        <v>1</v>
      </c>
      <c r="D5362" t="s">
        <v>67</v>
      </c>
      <c r="E5362">
        <v>90</v>
      </c>
      <c r="F5362" t="s">
        <v>3430</v>
      </c>
      <c r="G5362" t="s">
        <v>78</v>
      </c>
      <c r="H5362" t="s">
        <v>69</v>
      </c>
      <c r="I5362">
        <v>724</v>
      </c>
      <c r="J5362" t="s">
        <v>90</v>
      </c>
      <c r="Q5362" t="s">
        <v>3458</v>
      </c>
      <c r="R5362" t="s">
        <v>108</v>
      </c>
      <c r="S5362" t="s">
        <v>69</v>
      </c>
      <c r="T5362">
        <v>5</v>
      </c>
      <c r="U5362" t="s">
        <v>78</v>
      </c>
      <c r="V5362" t="s">
        <v>69</v>
      </c>
      <c r="AF5362" t="s">
        <v>3436</v>
      </c>
      <c r="AG5362" t="s">
        <v>119</v>
      </c>
      <c r="AH5362" t="s">
        <v>108</v>
      </c>
      <c r="AU5362" t="s">
        <v>3459</v>
      </c>
      <c r="AV5362" t="s">
        <v>230</v>
      </c>
      <c r="AW5362" t="s">
        <v>108</v>
      </c>
      <c r="AX5362" t="s">
        <v>798</v>
      </c>
      <c r="AY5362" t="s">
        <v>3460</v>
      </c>
      <c r="AZ5362" t="s">
        <v>558</v>
      </c>
      <c r="BA5362" t="s">
        <v>108</v>
      </c>
      <c r="BB5362" t="s">
        <v>3436</v>
      </c>
      <c r="BC5362" t="s">
        <v>119</v>
      </c>
      <c r="BD5362" t="s">
        <v>108</v>
      </c>
      <c r="BE5362" t="s">
        <v>3456</v>
      </c>
      <c r="BI5362">
        <v>664</v>
      </c>
      <c r="BJ5362" t="s">
        <v>69</v>
      </c>
      <c r="BK5362" t="s">
        <v>69</v>
      </c>
      <c r="BL5362" t="s">
        <v>3461</v>
      </c>
      <c r="BM5362" t="s">
        <v>119</v>
      </c>
      <c r="BN5362" t="s">
        <v>108</v>
      </c>
      <c r="BO5362" t="s">
        <v>78</v>
      </c>
      <c r="BP5362" t="s">
        <v>81</v>
      </c>
      <c r="BQ5362" t="s">
        <v>109</v>
      </c>
    </row>
    <row r="5363" spans="1:69" x14ac:dyDescent="0.3">
      <c r="A5363">
        <v>671</v>
      </c>
      <c r="B5363" t="s">
        <v>3419</v>
      </c>
      <c r="C5363">
        <v>2</v>
      </c>
      <c r="D5363" t="s">
        <v>77</v>
      </c>
      <c r="E5363">
        <v>90</v>
      </c>
      <c r="F5363" t="s">
        <v>3430</v>
      </c>
      <c r="G5363" t="s">
        <v>78</v>
      </c>
      <c r="H5363" t="s">
        <v>78</v>
      </c>
      <c r="I5363">
        <v>724</v>
      </c>
      <c r="J5363" t="s">
        <v>90</v>
      </c>
      <c r="Q5363" t="s">
        <v>3458</v>
      </c>
      <c r="R5363" t="s">
        <v>119</v>
      </c>
      <c r="S5363" t="s">
        <v>78</v>
      </c>
      <c r="T5363">
        <v>5</v>
      </c>
      <c r="U5363" t="s">
        <v>78</v>
      </c>
      <c r="V5363" t="s">
        <v>78</v>
      </c>
      <c r="AF5363" t="s">
        <v>3436</v>
      </c>
      <c r="AG5363" t="s">
        <v>119</v>
      </c>
      <c r="AH5363" t="s">
        <v>201</v>
      </c>
      <c r="AU5363" t="s">
        <v>3459</v>
      </c>
      <c r="AV5363" t="s">
        <v>228</v>
      </c>
      <c r="AW5363" t="s">
        <v>119</v>
      </c>
      <c r="AX5363" t="s">
        <v>798</v>
      </c>
      <c r="AY5363" t="s">
        <v>3460</v>
      </c>
      <c r="AZ5363" t="s">
        <v>228</v>
      </c>
      <c r="BA5363" t="s">
        <v>119</v>
      </c>
      <c r="BB5363" t="s">
        <v>3436</v>
      </c>
      <c r="BC5363" t="s">
        <v>119</v>
      </c>
      <c r="BD5363" t="s">
        <v>201</v>
      </c>
      <c r="BE5363" t="s">
        <v>3456</v>
      </c>
      <c r="BI5363">
        <v>664</v>
      </c>
      <c r="BJ5363" t="s">
        <v>78</v>
      </c>
      <c r="BK5363" t="s">
        <v>78</v>
      </c>
      <c r="BL5363" t="s">
        <v>3461</v>
      </c>
      <c r="BM5363" t="s">
        <v>119</v>
      </c>
      <c r="BN5363" t="s">
        <v>113</v>
      </c>
      <c r="BO5363" t="s">
        <v>78</v>
      </c>
      <c r="BP5363" t="s">
        <v>81</v>
      </c>
      <c r="BQ5363" t="s">
        <v>82</v>
      </c>
    </row>
    <row r="5364" spans="1:69" x14ac:dyDescent="0.3">
      <c r="A5364">
        <v>671</v>
      </c>
      <c r="B5364" t="s">
        <v>3419</v>
      </c>
      <c r="C5364">
        <v>3</v>
      </c>
      <c r="D5364" t="s">
        <v>83</v>
      </c>
      <c r="E5364">
        <v>90</v>
      </c>
      <c r="F5364" t="s">
        <v>3430</v>
      </c>
      <c r="G5364" t="s">
        <v>78</v>
      </c>
      <c r="H5364" t="s">
        <v>78</v>
      </c>
      <c r="I5364">
        <v>724</v>
      </c>
      <c r="J5364" t="s">
        <v>90</v>
      </c>
      <c r="Q5364" t="s">
        <v>3458</v>
      </c>
      <c r="R5364" t="s">
        <v>119</v>
      </c>
      <c r="S5364" t="s">
        <v>78</v>
      </c>
      <c r="T5364">
        <v>5</v>
      </c>
      <c r="U5364" t="s">
        <v>78</v>
      </c>
      <c r="V5364" t="s">
        <v>78</v>
      </c>
      <c r="AF5364" t="s">
        <v>3436</v>
      </c>
      <c r="AG5364" t="s">
        <v>119</v>
      </c>
      <c r="AH5364" t="s">
        <v>119</v>
      </c>
      <c r="AU5364" t="s">
        <v>3459</v>
      </c>
      <c r="AV5364" t="s">
        <v>228</v>
      </c>
      <c r="AW5364" t="s">
        <v>119</v>
      </c>
      <c r="AX5364" t="s">
        <v>798</v>
      </c>
      <c r="AY5364" t="s">
        <v>3460</v>
      </c>
      <c r="AZ5364" t="s">
        <v>228</v>
      </c>
      <c r="BA5364" t="s">
        <v>119</v>
      </c>
      <c r="BB5364" t="s">
        <v>3436</v>
      </c>
      <c r="BC5364" t="s">
        <v>119</v>
      </c>
      <c r="BD5364" t="s">
        <v>119</v>
      </c>
      <c r="BE5364" t="s">
        <v>3456</v>
      </c>
      <c r="BI5364">
        <v>664</v>
      </c>
      <c r="BJ5364" t="s">
        <v>78</v>
      </c>
      <c r="BK5364" t="s">
        <v>78</v>
      </c>
      <c r="BL5364" t="s">
        <v>3461</v>
      </c>
      <c r="BM5364" t="s">
        <v>119</v>
      </c>
      <c r="BN5364" t="s">
        <v>119</v>
      </c>
      <c r="BO5364" t="s">
        <v>78</v>
      </c>
      <c r="BP5364" t="s">
        <v>81</v>
      </c>
      <c r="BQ5364" t="s">
        <v>82</v>
      </c>
    </row>
    <row r="5365" spans="1:69" x14ac:dyDescent="0.3">
      <c r="A5365">
        <v>671</v>
      </c>
      <c r="B5365" t="s">
        <v>3419</v>
      </c>
      <c r="C5365">
        <v>4</v>
      </c>
      <c r="D5365" t="s">
        <v>84</v>
      </c>
      <c r="E5365">
        <v>90</v>
      </c>
      <c r="F5365" t="s">
        <v>3430</v>
      </c>
      <c r="G5365" t="s">
        <v>78</v>
      </c>
      <c r="H5365" t="s">
        <v>69</v>
      </c>
      <c r="I5365">
        <v>724</v>
      </c>
      <c r="J5365" t="s">
        <v>90</v>
      </c>
      <c r="Q5365" t="s">
        <v>3458</v>
      </c>
      <c r="R5365" t="s">
        <v>119</v>
      </c>
      <c r="S5365" t="s">
        <v>69</v>
      </c>
      <c r="T5365">
        <v>5</v>
      </c>
      <c r="U5365" t="s">
        <v>78</v>
      </c>
      <c r="V5365" t="s">
        <v>69</v>
      </c>
      <c r="AF5365" t="s">
        <v>3436</v>
      </c>
      <c r="AG5365" t="s">
        <v>201</v>
      </c>
      <c r="AH5365" t="s">
        <v>108</v>
      </c>
      <c r="AU5365" t="s">
        <v>3459</v>
      </c>
      <c r="AV5365" t="s">
        <v>228</v>
      </c>
      <c r="AW5365" t="s">
        <v>108</v>
      </c>
      <c r="AX5365" t="s">
        <v>798</v>
      </c>
      <c r="AY5365" t="s">
        <v>3460</v>
      </c>
      <c r="AZ5365" t="s">
        <v>228</v>
      </c>
      <c r="BA5365" t="s">
        <v>113</v>
      </c>
      <c r="BB5365" t="s">
        <v>3436</v>
      </c>
      <c r="BC5365" t="s">
        <v>201</v>
      </c>
      <c r="BD5365" t="s">
        <v>108</v>
      </c>
      <c r="BE5365" t="s">
        <v>3456</v>
      </c>
      <c r="BI5365">
        <v>664</v>
      </c>
      <c r="BJ5365" t="s">
        <v>78</v>
      </c>
      <c r="BK5365" t="s">
        <v>69</v>
      </c>
      <c r="BL5365" t="s">
        <v>3461</v>
      </c>
      <c r="BM5365" t="s">
        <v>113</v>
      </c>
      <c r="BN5365" t="s">
        <v>108</v>
      </c>
      <c r="BO5365" t="s">
        <v>78</v>
      </c>
      <c r="BP5365" t="s">
        <v>81</v>
      </c>
      <c r="BQ5365" t="s">
        <v>109</v>
      </c>
    </row>
    <row r="5366" spans="1:69" x14ac:dyDescent="0.3">
      <c r="A5366">
        <v>671</v>
      </c>
      <c r="B5366" t="s">
        <v>3419</v>
      </c>
      <c r="C5366">
        <v>5</v>
      </c>
      <c r="D5366" t="s">
        <v>85</v>
      </c>
      <c r="E5366">
        <v>90</v>
      </c>
      <c r="F5366" t="s">
        <v>3430</v>
      </c>
      <c r="G5366" t="s">
        <v>78</v>
      </c>
      <c r="H5366" t="s">
        <v>78</v>
      </c>
      <c r="I5366">
        <v>724</v>
      </c>
      <c r="J5366" t="s">
        <v>90</v>
      </c>
      <c r="Q5366" t="s">
        <v>3458</v>
      </c>
      <c r="R5366" t="s">
        <v>119</v>
      </c>
      <c r="S5366" t="s">
        <v>78</v>
      </c>
      <c r="T5366">
        <v>5</v>
      </c>
      <c r="U5366" t="s">
        <v>78</v>
      </c>
      <c r="V5366" t="s">
        <v>78</v>
      </c>
      <c r="AF5366" t="s">
        <v>3436</v>
      </c>
      <c r="AG5366" t="s">
        <v>119</v>
      </c>
      <c r="AH5366" t="s">
        <v>119</v>
      </c>
      <c r="AU5366" t="s">
        <v>3459</v>
      </c>
      <c r="AV5366" t="s">
        <v>228</v>
      </c>
      <c r="AW5366" t="s">
        <v>119</v>
      </c>
      <c r="AX5366" t="s">
        <v>798</v>
      </c>
      <c r="AY5366" t="s">
        <v>3460</v>
      </c>
      <c r="AZ5366" t="s">
        <v>228</v>
      </c>
      <c r="BA5366" t="s">
        <v>201</v>
      </c>
      <c r="BB5366" t="s">
        <v>3436</v>
      </c>
      <c r="BC5366" t="s">
        <v>119</v>
      </c>
      <c r="BD5366" t="s">
        <v>119</v>
      </c>
      <c r="BE5366" t="s">
        <v>3456</v>
      </c>
      <c r="BI5366">
        <v>664</v>
      </c>
      <c r="BJ5366" t="s">
        <v>78</v>
      </c>
      <c r="BK5366" t="s">
        <v>78</v>
      </c>
      <c r="BL5366" t="s">
        <v>3461</v>
      </c>
      <c r="BM5366" t="s">
        <v>119</v>
      </c>
      <c r="BN5366" t="s">
        <v>119</v>
      </c>
      <c r="BO5366" t="s">
        <v>78</v>
      </c>
      <c r="BP5366" t="s">
        <v>81</v>
      </c>
      <c r="BQ5366" t="s">
        <v>82</v>
      </c>
    </row>
    <row r="5367" spans="1:69" x14ac:dyDescent="0.3">
      <c r="A5367">
        <v>671</v>
      </c>
      <c r="B5367" t="s">
        <v>3419</v>
      </c>
      <c r="C5367">
        <v>6</v>
      </c>
      <c r="D5367" t="s">
        <v>86</v>
      </c>
      <c r="E5367">
        <v>90</v>
      </c>
      <c r="F5367" t="s">
        <v>3430</v>
      </c>
      <c r="G5367" t="s">
        <v>69</v>
      </c>
      <c r="H5367" t="s">
        <v>69</v>
      </c>
      <c r="I5367">
        <v>724</v>
      </c>
      <c r="J5367" t="s">
        <v>90</v>
      </c>
      <c r="Q5367" t="s">
        <v>3458</v>
      </c>
      <c r="R5367" t="s">
        <v>119</v>
      </c>
      <c r="S5367" t="s">
        <v>69</v>
      </c>
      <c r="T5367">
        <v>5</v>
      </c>
      <c r="U5367" t="s">
        <v>69</v>
      </c>
      <c r="V5367" t="s">
        <v>69</v>
      </c>
      <c r="AF5367" t="s">
        <v>3436</v>
      </c>
      <c r="AG5367" t="s">
        <v>113</v>
      </c>
      <c r="AH5367" t="s">
        <v>108</v>
      </c>
      <c r="AU5367" t="s">
        <v>3459</v>
      </c>
      <c r="AV5367" t="s">
        <v>329</v>
      </c>
      <c r="AW5367" t="s">
        <v>108</v>
      </c>
      <c r="AX5367" t="s">
        <v>798</v>
      </c>
      <c r="AY5367" t="s">
        <v>3460</v>
      </c>
      <c r="AZ5367" t="s">
        <v>495</v>
      </c>
      <c r="BA5367" t="s">
        <v>113</v>
      </c>
      <c r="BB5367" t="s">
        <v>3436</v>
      </c>
      <c r="BC5367" t="s">
        <v>113</v>
      </c>
      <c r="BD5367" t="s">
        <v>108</v>
      </c>
      <c r="BE5367" t="s">
        <v>3456</v>
      </c>
      <c r="BI5367">
        <v>664</v>
      </c>
      <c r="BJ5367" t="s">
        <v>78</v>
      </c>
      <c r="BK5367" t="s">
        <v>69</v>
      </c>
      <c r="BL5367" t="s">
        <v>3461</v>
      </c>
      <c r="BM5367" t="s">
        <v>201</v>
      </c>
      <c r="BN5367" t="s">
        <v>108</v>
      </c>
      <c r="BO5367" t="s">
        <v>69</v>
      </c>
      <c r="BP5367" t="s">
        <v>75</v>
      </c>
      <c r="BQ5367" t="s">
        <v>129</v>
      </c>
    </row>
    <row r="5368" spans="1:69" x14ac:dyDescent="0.3">
      <c r="A5368">
        <v>671</v>
      </c>
      <c r="B5368" t="s">
        <v>3419</v>
      </c>
      <c r="C5368">
        <v>7</v>
      </c>
      <c r="D5368" t="s">
        <v>87</v>
      </c>
      <c r="E5368">
        <v>90</v>
      </c>
      <c r="F5368" t="s">
        <v>3430</v>
      </c>
      <c r="G5368" t="s">
        <v>69</v>
      </c>
      <c r="H5368" t="s">
        <v>69</v>
      </c>
      <c r="I5368">
        <v>724</v>
      </c>
      <c r="J5368" t="s">
        <v>90</v>
      </c>
      <c r="Q5368" t="s">
        <v>3458</v>
      </c>
      <c r="R5368" t="s">
        <v>119</v>
      </c>
      <c r="S5368" t="s">
        <v>69</v>
      </c>
      <c r="T5368">
        <v>5</v>
      </c>
      <c r="U5368" t="s">
        <v>69</v>
      </c>
      <c r="V5368" t="s">
        <v>69</v>
      </c>
      <c r="AF5368" t="s">
        <v>3436</v>
      </c>
      <c r="AG5368" t="s">
        <v>113</v>
      </c>
      <c r="AH5368" t="s">
        <v>108</v>
      </c>
      <c r="AU5368" t="s">
        <v>3459</v>
      </c>
      <c r="AV5368" t="s">
        <v>329</v>
      </c>
      <c r="AW5368" t="s">
        <v>108</v>
      </c>
      <c r="AX5368" t="s">
        <v>798</v>
      </c>
      <c r="AY5368" t="s">
        <v>3460</v>
      </c>
      <c r="AZ5368" t="s">
        <v>567</v>
      </c>
      <c r="BA5368" t="s">
        <v>113</v>
      </c>
      <c r="BB5368" t="s">
        <v>3436</v>
      </c>
      <c r="BC5368" t="s">
        <v>113</v>
      </c>
      <c r="BD5368" t="s">
        <v>108</v>
      </c>
      <c r="BE5368" t="s">
        <v>3456</v>
      </c>
      <c r="BI5368">
        <v>664</v>
      </c>
      <c r="BJ5368" t="s">
        <v>78</v>
      </c>
      <c r="BK5368" t="s">
        <v>69</v>
      </c>
      <c r="BL5368" t="s">
        <v>3461</v>
      </c>
      <c r="BM5368" t="s">
        <v>201</v>
      </c>
      <c r="BN5368" t="s">
        <v>108</v>
      </c>
      <c r="BO5368" t="s">
        <v>69</v>
      </c>
      <c r="BP5368" t="s">
        <v>75</v>
      </c>
      <c r="BQ5368" t="s">
        <v>129</v>
      </c>
    </row>
    <row r="5369" spans="1:69" x14ac:dyDescent="0.3">
      <c r="A5369">
        <v>671</v>
      </c>
      <c r="B5369" t="s">
        <v>3419</v>
      </c>
      <c r="C5369">
        <v>8</v>
      </c>
      <c r="D5369" t="s">
        <v>88</v>
      </c>
      <c r="E5369">
        <v>90</v>
      </c>
      <c r="F5369" t="s">
        <v>3430</v>
      </c>
      <c r="G5369" t="s">
        <v>78</v>
      </c>
      <c r="H5369" t="s">
        <v>69</v>
      </c>
      <c r="I5369">
        <v>724</v>
      </c>
      <c r="J5369" t="s">
        <v>90</v>
      </c>
      <c r="Q5369" t="s">
        <v>3458</v>
      </c>
      <c r="R5369" t="s">
        <v>201</v>
      </c>
      <c r="S5369" t="s">
        <v>69</v>
      </c>
      <c r="T5369">
        <v>5</v>
      </c>
      <c r="U5369" t="s">
        <v>78</v>
      </c>
      <c r="V5369" t="s">
        <v>78</v>
      </c>
      <c r="AF5369" t="s">
        <v>3436</v>
      </c>
      <c r="AG5369" t="s">
        <v>119</v>
      </c>
      <c r="AH5369" t="s">
        <v>113</v>
      </c>
      <c r="AU5369" t="s">
        <v>3459</v>
      </c>
      <c r="AV5369" t="s">
        <v>558</v>
      </c>
      <c r="AW5369" t="s">
        <v>201</v>
      </c>
      <c r="AX5369" t="s">
        <v>798</v>
      </c>
      <c r="AY5369" t="s">
        <v>3460</v>
      </c>
      <c r="AZ5369" t="s">
        <v>228</v>
      </c>
      <c r="BA5369" t="s">
        <v>119</v>
      </c>
      <c r="BB5369" t="s">
        <v>3436</v>
      </c>
      <c r="BC5369" t="s">
        <v>119</v>
      </c>
      <c r="BD5369" t="s">
        <v>113</v>
      </c>
      <c r="BE5369" t="s">
        <v>3456</v>
      </c>
      <c r="BI5369">
        <v>664</v>
      </c>
      <c r="BJ5369" t="s">
        <v>78</v>
      </c>
      <c r="BK5369" t="s">
        <v>69</v>
      </c>
      <c r="BL5369" t="s">
        <v>3461</v>
      </c>
      <c r="BM5369" t="s">
        <v>119</v>
      </c>
      <c r="BN5369" t="s">
        <v>201</v>
      </c>
      <c r="BO5369" t="s">
        <v>78</v>
      </c>
      <c r="BP5369" t="s">
        <v>81</v>
      </c>
      <c r="BQ5369" t="s">
        <v>109</v>
      </c>
    </row>
    <row r="5370" spans="1:69" x14ac:dyDescent="0.3">
      <c r="A5370">
        <v>672</v>
      </c>
      <c r="B5370" t="s">
        <v>3462</v>
      </c>
      <c r="C5370">
        <v>1</v>
      </c>
      <c r="D5370" t="s">
        <v>67</v>
      </c>
      <c r="E5370">
        <v>90</v>
      </c>
      <c r="F5370" t="s">
        <v>3430</v>
      </c>
      <c r="G5370" t="s">
        <v>78</v>
      </c>
      <c r="H5370" t="s">
        <v>69</v>
      </c>
      <c r="I5370">
        <v>725</v>
      </c>
      <c r="J5370" t="s">
        <v>90</v>
      </c>
      <c r="T5370">
        <v>22</v>
      </c>
      <c r="U5370" t="s">
        <v>78</v>
      </c>
      <c r="V5370" t="s">
        <v>69</v>
      </c>
      <c r="AF5370" t="s">
        <v>3463</v>
      </c>
      <c r="AG5370" t="s">
        <v>118</v>
      </c>
      <c r="AH5370" t="s">
        <v>108</v>
      </c>
      <c r="AU5370">
        <v>22</v>
      </c>
      <c r="AV5370" t="s">
        <v>78</v>
      </c>
      <c r="AW5370" t="s">
        <v>69</v>
      </c>
      <c r="AX5370">
        <v>4</v>
      </c>
      <c r="AY5370">
        <v>5</v>
      </c>
      <c r="AZ5370" t="s">
        <v>78</v>
      </c>
      <c r="BA5370" t="s">
        <v>69</v>
      </c>
      <c r="BB5370" t="s">
        <v>3463</v>
      </c>
      <c r="BC5370" t="s">
        <v>118</v>
      </c>
      <c r="BD5370" t="s">
        <v>108</v>
      </c>
      <c r="BE5370" t="s">
        <v>3456</v>
      </c>
      <c r="BI5370">
        <v>22</v>
      </c>
      <c r="BJ5370" t="s">
        <v>78</v>
      </c>
      <c r="BK5370" t="s">
        <v>69</v>
      </c>
      <c r="BL5370" t="s">
        <v>3464</v>
      </c>
      <c r="BM5370" t="s">
        <v>118</v>
      </c>
      <c r="BN5370" t="s">
        <v>108</v>
      </c>
      <c r="BO5370" t="s">
        <v>78</v>
      </c>
      <c r="BP5370" t="s">
        <v>81</v>
      </c>
      <c r="BQ5370" t="s">
        <v>82</v>
      </c>
    </row>
    <row r="5371" spans="1:69" x14ac:dyDescent="0.3">
      <c r="A5371">
        <v>672</v>
      </c>
      <c r="B5371" t="s">
        <v>3462</v>
      </c>
      <c r="C5371">
        <v>2</v>
      </c>
      <c r="D5371" t="s">
        <v>77</v>
      </c>
      <c r="E5371">
        <v>90</v>
      </c>
      <c r="F5371" t="s">
        <v>3430</v>
      </c>
      <c r="G5371" t="s">
        <v>78</v>
      </c>
      <c r="H5371" t="s">
        <v>78</v>
      </c>
      <c r="I5371">
        <v>725</v>
      </c>
      <c r="J5371" t="s">
        <v>90</v>
      </c>
      <c r="T5371">
        <v>22</v>
      </c>
      <c r="U5371" t="s">
        <v>78</v>
      </c>
      <c r="V5371" t="s">
        <v>78</v>
      </c>
      <c r="AF5371" t="s">
        <v>3463</v>
      </c>
      <c r="AG5371" t="s">
        <v>118</v>
      </c>
      <c r="AH5371" t="s">
        <v>113</v>
      </c>
      <c r="AU5371">
        <v>22</v>
      </c>
      <c r="AV5371" t="s">
        <v>78</v>
      </c>
      <c r="AW5371" t="s">
        <v>78</v>
      </c>
      <c r="AX5371">
        <v>4</v>
      </c>
      <c r="AY5371">
        <v>5</v>
      </c>
      <c r="AZ5371" t="s">
        <v>78</v>
      </c>
      <c r="BA5371" t="s">
        <v>78</v>
      </c>
      <c r="BB5371" t="s">
        <v>3463</v>
      </c>
      <c r="BC5371" t="s">
        <v>118</v>
      </c>
      <c r="BD5371" t="s">
        <v>113</v>
      </c>
      <c r="BE5371" t="s">
        <v>3456</v>
      </c>
      <c r="BI5371">
        <v>22</v>
      </c>
      <c r="BJ5371" t="s">
        <v>78</v>
      </c>
      <c r="BK5371" t="s">
        <v>78</v>
      </c>
      <c r="BL5371" t="s">
        <v>3464</v>
      </c>
      <c r="BM5371" t="s">
        <v>118</v>
      </c>
      <c r="BN5371" t="s">
        <v>113</v>
      </c>
      <c r="BO5371" t="s">
        <v>78</v>
      </c>
      <c r="BP5371" t="s">
        <v>81</v>
      </c>
      <c r="BQ5371" t="s">
        <v>82</v>
      </c>
    </row>
    <row r="5372" spans="1:69" x14ac:dyDescent="0.3">
      <c r="A5372">
        <v>672</v>
      </c>
      <c r="B5372" t="s">
        <v>3462</v>
      </c>
      <c r="C5372">
        <v>3</v>
      </c>
      <c r="D5372" t="s">
        <v>83</v>
      </c>
      <c r="E5372">
        <v>90</v>
      </c>
      <c r="F5372" t="s">
        <v>3430</v>
      </c>
      <c r="G5372" t="s">
        <v>78</v>
      </c>
      <c r="H5372" t="s">
        <v>78</v>
      </c>
      <c r="I5372">
        <v>725</v>
      </c>
      <c r="J5372" t="s">
        <v>90</v>
      </c>
      <c r="T5372">
        <v>22</v>
      </c>
      <c r="U5372" t="s">
        <v>78</v>
      </c>
      <c r="V5372" t="s">
        <v>78</v>
      </c>
      <c r="AF5372" t="s">
        <v>3463</v>
      </c>
      <c r="AG5372" t="s">
        <v>118</v>
      </c>
      <c r="AH5372" t="s">
        <v>119</v>
      </c>
      <c r="AU5372">
        <v>22</v>
      </c>
      <c r="AV5372" t="s">
        <v>78</v>
      </c>
      <c r="AW5372" t="s">
        <v>78</v>
      </c>
      <c r="AX5372">
        <v>4</v>
      </c>
      <c r="AY5372">
        <v>5</v>
      </c>
      <c r="AZ5372" t="s">
        <v>78</v>
      </c>
      <c r="BA5372" t="s">
        <v>78</v>
      </c>
      <c r="BB5372" t="s">
        <v>3463</v>
      </c>
      <c r="BC5372" t="s">
        <v>118</v>
      </c>
      <c r="BD5372" t="s">
        <v>119</v>
      </c>
      <c r="BE5372" t="s">
        <v>3456</v>
      </c>
      <c r="BI5372">
        <v>22</v>
      </c>
      <c r="BJ5372" t="s">
        <v>78</v>
      </c>
      <c r="BK5372" t="s">
        <v>78</v>
      </c>
      <c r="BL5372" t="s">
        <v>3464</v>
      </c>
      <c r="BM5372" t="s">
        <v>118</v>
      </c>
      <c r="BN5372" t="s">
        <v>119</v>
      </c>
      <c r="BO5372" t="s">
        <v>78</v>
      </c>
      <c r="BP5372" t="s">
        <v>81</v>
      </c>
      <c r="BQ5372" t="s">
        <v>82</v>
      </c>
    </row>
    <row r="5373" spans="1:69" x14ac:dyDescent="0.3">
      <c r="A5373">
        <v>672</v>
      </c>
      <c r="B5373" t="s">
        <v>3462</v>
      </c>
      <c r="C5373">
        <v>4</v>
      </c>
      <c r="D5373" t="s">
        <v>84</v>
      </c>
      <c r="E5373">
        <v>90</v>
      </c>
      <c r="F5373" t="s">
        <v>3430</v>
      </c>
      <c r="G5373" t="s">
        <v>69</v>
      </c>
      <c r="H5373" t="s">
        <v>69</v>
      </c>
      <c r="I5373">
        <v>725</v>
      </c>
      <c r="J5373" t="s">
        <v>90</v>
      </c>
      <c r="T5373">
        <v>22</v>
      </c>
      <c r="U5373" t="s">
        <v>78</v>
      </c>
      <c r="V5373" t="s">
        <v>69</v>
      </c>
      <c r="AF5373" t="s">
        <v>3463</v>
      </c>
      <c r="AG5373" t="s">
        <v>2516</v>
      </c>
      <c r="AH5373" t="s">
        <v>108</v>
      </c>
      <c r="AU5373">
        <v>22</v>
      </c>
      <c r="AV5373" t="s">
        <v>78</v>
      </c>
      <c r="AW5373" t="s">
        <v>69</v>
      </c>
      <c r="AX5373">
        <v>4</v>
      </c>
      <c r="AY5373">
        <v>5</v>
      </c>
      <c r="AZ5373" t="s">
        <v>78</v>
      </c>
      <c r="BA5373" t="s">
        <v>69</v>
      </c>
      <c r="BB5373" t="s">
        <v>3463</v>
      </c>
      <c r="BC5373" t="s">
        <v>2516</v>
      </c>
      <c r="BD5373" t="s">
        <v>108</v>
      </c>
      <c r="BE5373" t="s">
        <v>3456</v>
      </c>
      <c r="BI5373">
        <v>22</v>
      </c>
      <c r="BJ5373" t="s">
        <v>78</v>
      </c>
      <c r="BK5373" t="s">
        <v>69</v>
      </c>
      <c r="BL5373" t="s">
        <v>3464</v>
      </c>
      <c r="BM5373" t="s">
        <v>2516</v>
      </c>
      <c r="BN5373" t="s">
        <v>108</v>
      </c>
      <c r="BO5373" t="s">
        <v>78</v>
      </c>
      <c r="BP5373" t="s">
        <v>165</v>
      </c>
      <c r="BQ5373" t="s">
        <v>109</v>
      </c>
    </row>
    <row r="5374" spans="1:69" x14ac:dyDescent="0.3">
      <c r="A5374">
        <v>672</v>
      </c>
      <c r="B5374" t="s">
        <v>3462</v>
      </c>
      <c r="C5374">
        <v>5</v>
      </c>
      <c r="D5374" t="s">
        <v>85</v>
      </c>
      <c r="E5374">
        <v>90</v>
      </c>
      <c r="F5374" t="s">
        <v>3430</v>
      </c>
      <c r="G5374" t="s">
        <v>78</v>
      </c>
      <c r="H5374" t="s">
        <v>78</v>
      </c>
      <c r="I5374">
        <v>725</v>
      </c>
      <c r="J5374" t="s">
        <v>90</v>
      </c>
      <c r="T5374">
        <v>22</v>
      </c>
      <c r="U5374" t="s">
        <v>78</v>
      </c>
      <c r="V5374" t="s">
        <v>78</v>
      </c>
      <c r="AF5374" t="s">
        <v>3463</v>
      </c>
      <c r="AG5374" t="s">
        <v>118</v>
      </c>
      <c r="AH5374" t="s">
        <v>119</v>
      </c>
      <c r="AU5374">
        <v>22</v>
      </c>
      <c r="AV5374" t="s">
        <v>78</v>
      </c>
      <c r="AW5374" t="s">
        <v>78</v>
      </c>
      <c r="AX5374">
        <v>4</v>
      </c>
      <c r="AY5374">
        <v>5</v>
      </c>
      <c r="AZ5374" t="s">
        <v>78</v>
      </c>
      <c r="BA5374" t="s">
        <v>78</v>
      </c>
      <c r="BB5374" t="s">
        <v>3463</v>
      </c>
      <c r="BC5374" t="s">
        <v>118</v>
      </c>
      <c r="BD5374" t="s">
        <v>119</v>
      </c>
      <c r="BE5374" t="s">
        <v>3456</v>
      </c>
      <c r="BI5374">
        <v>22</v>
      </c>
      <c r="BJ5374" t="s">
        <v>78</v>
      </c>
      <c r="BK5374" t="s">
        <v>78</v>
      </c>
      <c r="BL5374" t="s">
        <v>3464</v>
      </c>
      <c r="BM5374" t="s">
        <v>118</v>
      </c>
      <c r="BN5374" t="s">
        <v>119</v>
      </c>
      <c r="BO5374" t="s">
        <v>78</v>
      </c>
      <c r="BP5374" t="s">
        <v>81</v>
      </c>
      <c r="BQ5374" t="s">
        <v>82</v>
      </c>
    </row>
    <row r="5375" spans="1:69" x14ac:dyDescent="0.3">
      <c r="A5375">
        <v>672</v>
      </c>
      <c r="B5375" t="s">
        <v>3462</v>
      </c>
      <c r="C5375">
        <v>6</v>
      </c>
      <c r="D5375" t="s">
        <v>86</v>
      </c>
      <c r="E5375">
        <v>90</v>
      </c>
      <c r="F5375" t="s">
        <v>3430</v>
      </c>
      <c r="G5375" t="s">
        <v>78</v>
      </c>
      <c r="H5375" t="s">
        <v>69</v>
      </c>
      <c r="I5375">
        <v>725</v>
      </c>
      <c r="J5375" t="s">
        <v>90</v>
      </c>
      <c r="T5375">
        <v>22</v>
      </c>
      <c r="U5375" t="s">
        <v>69</v>
      </c>
      <c r="V5375" t="s">
        <v>69</v>
      </c>
      <c r="AF5375" t="s">
        <v>3463</v>
      </c>
      <c r="AG5375" t="s">
        <v>1281</v>
      </c>
      <c r="AH5375" t="s">
        <v>108</v>
      </c>
      <c r="AU5375">
        <v>22</v>
      </c>
      <c r="AV5375" t="s">
        <v>69</v>
      </c>
      <c r="AW5375" t="s">
        <v>69</v>
      </c>
      <c r="AX5375">
        <v>4</v>
      </c>
      <c r="AY5375">
        <v>5</v>
      </c>
      <c r="AZ5375" t="s">
        <v>69</v>
      </c>
      <c r="BA5375" t="s">
        <v>69</v>
      </c>
      <c r="BB5375" t="s">
        <v>3463</v>
      </c>
      <c r="BC5375" t="s">
        <v>1281</v>
      </c>
      <c r="BD5375" t="s">
        <v>108</v>
      </c>
      <c r="BE5375" t="s">
        <v>3456</v>
      </c>
      <c r="BI5375">
        <v>22</v>
      </c>
      <c r="BJ5375" t="s">
        <v>69</v>
      </c>
      <c r="BK5375" t="s">
        <v>69</v>
      </c>
      <c r="BL5375" t="s">
        <v>3464</v>
      </c>
      <c r="BM5375" t="s">
        <v>1281</v>
      </c>
      <c r="BN5375" t="s">
        <v>108</v>
      </c>
      <c r="BO5375" t="s">
        <v>69</v>
      </c>
      <c r="BP5375" t="s">
        <v>171</v>
      </c>
      <c r="BQ5375" t="s">
        <v>129</v>
      </c>
    </row>
    <row r="5376" spans="1:69" x14ac:dyDescent="0.3">
      <c r="A5376">
        <v>672</v>
      </c>
      <c r="B5376" t="s">
        <v>3462</v>
      </c>
      <c r="C5376">
        <v>7</v>
      </c>
      <c r="D5376" t="s">
        <v>87</v>
      </c>
      <c r="E5376">
        <v>90</v>
      </c>
      <c r="F5376" t="s">
        <v>3430</v>
      </c>
      <c r="G5376" t="s">
        <v>78</v>
      </c>
      <c r="H5376" t="s">
        <v>69</v>
      </c>
      <c r="I5376">
        <v>725</v>
      </c>
      <c r="J5376" t="s">
        <v>90</v>
      </c>
      <c r="T5376">
        <v>22</v>
      </c>
      <c r="U5376" t="s">
        <v>69</v>
      </c>
      <c r="V5376" t="s">
        <v>69</v>
      </c>
      <c r="AF5376" t="s">
        <v>3463</v>
      </c>
      <c r="AG5376" t="s">
        <v>1334</v>
      </c>
      <c r="AH5376" t="s">
        <v>108</v>
      </c>
      <c r="AU5376">
        <v>22</v>
      </c>
      <c r="AV5376" t="s">
        <v>69</v>
      </c>
      <c r="AW5376" t="s">
        <v>69</v>
      </c>
      <c r="AX5376">
        <v>4</v>
      </c>
      <c r="AY5376">
        <v>5</v>
      </c>
      <c r="AZ5376" t="s">
        <v>69</v>
      </c>
      <c r="BA5376" t="s">
        <v>69</v>
      </c>
      <c r="BB5376" t="s">
        <v>3463</v>
      </c>
      <c r="BC5376" t="s">
        <v>1334</v>
      </c>
      <c r="BD5376" t="s">
        <v>108</v>
      </c>
      <c r="BE5376" t="s">
        <v>3456</v>
      </c>
      <c r="BI5376">
        <v>22</v>
      </c>
      <c r="BJ5376" t="s">
        <v>69</v>
      </c>
      <c r="BK5376" t="s">
        <v>69</v>
      </c>
      <c r="BL5376" t="s">
        <v>3464</v>
      </c>
      <c r="BM5376" t="s">
        <v>1334</v>
      </c>
      <c r="BN5376" t="s">
        <v>108</v>
      </c>
      <c r="BO5376" t="s">
        <v>69</v>
      </c>
      <c r="BP5376" t="s">
        <v>171</v>
      </c>
      <c r="BQ5376" t="s">
        <v>129</v>
      </c>
    </row>
    <row r="5377" spans="1:69" x14ac:dyDescent="0.3">
      <c r="A5377">
        <v>672</v>
      </c>
      <c r="B5377" t="s">
        <v>3462</v>
      </c>
      <c r="C5377">
        <v>8</v>
      </c>
      <c r="D5377" t="s">
        <v>88</v>
      </c>
      <c r="E5377">
        <v>90</v>
      </c>
      <c r="F5377" t="s">
        <v>3430</v>
      </c>
      <c r="G5377" t="s">
        <v>78</v>
      </c>
      <c r="H5377" t="s">
        <v>69</v>
      </c>
      <c r="I5377">
        <v>725</v>
      </c>
      <c r="J5377" t="s">
        <v>90</v>
      </c>
      <c r="T5377">
        <v>22</v>
      </c>
      <c r="U5377" t="s">
        <v>78</v>
      </c>
      <c r="V5377" t="s">
        <v>78</v>
      </c>
      <c r="AF5377" t="s">
        <v>3463</v>
      </c>
      <c r="AG5377" t="s">
        <v>118</v>
      </c>
      <c r="AH5377" t="s">
        <v>201</v>
      </c>
      <c r="AU5377">
        <v>22</v>
      </c>
      <c r="AV5377" t="s">
        <v>78</v>
      </c>
      <c r="AW5377" t="s">
        <v>78</v>
      </c>
      <c r="AX5377">
        <v>4</v>
      </c>
      <c r="AY5377">
        <v>5</v>
      </c>
      <c r="AZ5377" t="s">
        <v>78</v>
      </c>
      <c r="BA5377" t="s">
        <v>78</v>
      </c>
      <c r="BB5377" t="s">
        <v>3463</v>
      </c>
      <c r="BC5377" t="s">
        <v>118</v>
      </c>
      <c r="BD5377" t="s">
        <v>201</v>
      </c>
      <c r="BE5377" t="s">
        <v>3456</v>
      </c>
      <c r="BI5377">
        <v>22</v>
      </c>
      <c r="BJ5377" t="s">
        <v>78</v>
      </c>
      <c r="BK5377" t="s">
        <v>78</v>
      </c>
      <c r="BL5377" t="s">
        <v>3464</v>
      </c>
      <c r="BM5377" t="s">
        <v>118</v>
      </c>
      <c r="BN5377" t="s">
        <v>201</v>
      </c>
      <c r="BO5377" t="s">
        <v>78</v>
      </c>
      <c r="BP5377" t="s">
        <v>81</v>
      </c>
      <c r="BQ5377" t="s">
        <v>82</v>
      </c>
    </row>
    <row r="5378" spans="1:69" x14ac:dyDescent="0.3">
      <c r="A5378">
        <v>673</v>
      </c>
      <c r="B5378" t="s">
        <v>302</v>
      </c>
      <c r="C5378">
        <v>1</v>
      </c>
      <c r="D5378" t="s">
        <v>67</v>
      </c>
      <c r="E5378">
        <v>91</v>
      </c>
      <c r="F5378" t="s">
        <v>3465</v>
      </c>
      <c r="G5378" t="s">
        <v>69</v>
      </c>
      <c r="H5378" t="s">
        <v>69</v>
      </c>
      <c r="Q5378">
        <v>30</v>
      </c>
      <c r="R5378" t="s">
        <v>69</v>
      </c>
      <c r="S5378" t="s">
        <v>69</v>
      </c>
      <c r="AF5378">
        <v>675</v>
      </c>
      <c r="AG5378" t="s">
        <v>69</v>
      </c>
      <c r="AH5378" t="s">
        <v>69</v>
      </c>
      <c r="AU5378">
        <v>30</v>
      </c>
      <c r="AV5378" t="s">
        <v>69</v>
      </c>
      <c r="AW5378" t="s">
        <v>69</v>
      </c>
      <c r="AX5378">
        <v>2</v>
      </c>
      <c r="AY5378">
        <v>24</v>
      </c>
      <c r="AZ5378" t="s">
        <v>69</v>
      </c>
      <c r="BA5378" t="s">
        <v>69</v>
      </c>
      <c r="BB5378">
        <v>675</v>
      </c>
      <c r="BC5378" t="s">
        <v>69</v>
      </c>
      <c r="BD5378" t="s">
        <v>69</v>
      </c>
      <c r="BE5378">
        <v>1</v>
      </c>
      <c r="BI5378">
        <v>30</v>
      </c>
      <c r="BJ5378" t="s">
        <v>69</v>
      </c>
      <c r="BK5378" t="s">
        <v>69</v>
      </c>
      <c r="BL5378">
        <v>675</v>
      </c>
      <c r="BM5378" t="s">
        <v>69</v>
      </c>
      <c r="BN5378" t="s">
        <v>69</v>
      </c>
      <c r="BO5378" t="s">
        <v>69</v>
      </c>
      <c r="BP5378" t="s">
        <v>75</v>
      </c>
      <c r="BQ5378" t="s">
        <v>76</v>
      </c>
    </row>
    <row r="5379" spans="1:69" x14ac:dyDescent="0.3">
      <c r="A5379">
        <v>673</v>
      </c>
      <c r="B5379" t="s">
        <v>302</v>
      </c>
      <c r="C5379">
        <v>2</v>
      </c>
      <c r="D5379" t="s">
        <v>77</v>
      </c>
      <c r="E5379">
        <v>91</v>
      </c>
      <c r="F5379" t="s">
        <v>3465</v>
      </c>
      <c r="G5379" t="s">
        <v>78</v>
      </c>
      <c r="H5379" t="s">
        <v>78</v>
      </c>
      <c r="Q5379">
        <v>30</v>
      </c>
      <c r="R5379" t="s">
        <v>78</v>
      </c>
      <c r="S5379" t="s">
        <v>78</v>
      </c>
      <c r="AF5379">
        <v>675</v>
      </c>
      <c r="AG5379" t="s">
        <v>78</v>
      </c>
      <c r="AH5379" t="s">
        <v>78</v>
      </c>
      <c r="AU5379">
        <v>30</v>
      </c>
      <c r="AV5379" t="s">
        <v>78</v>
      </c>
      <c r="AW5379" t="s">
        <v>78</v>
      </c>
      <c r="AX5379">
        <v>2</v>
      </c>
      <c r="AY5379">
        <v>24</v>
      </c>
      <c r="AZ5379" t="s">
        <v>78</v>
      </c>
      <c r="BA5379" t="s">
        <v>78</v>
      </c>
      <c r="BB5379">
        <v>675</v>
      </c>
      <c r="BC5379" t="s">
        <v>78</v>
      </c>
      <c r="BD5379" t="s">
        <v>78</v>
      </c>
      <c r="BE5379">
        <v>1</v>
      </c>
      <c r="BI5379">
        <v>30</v>
      </c>
      <c r="BJ5379" t="s">
        <v>78</v>
      </c>
      <c r="BK5379" t="s">
        <v>78</v>
      </c>
      <c r="BL5379">
        <v>675</v>
      </c>
      <c r="BM5379" t="s">
        <v>78</v>
      </c>
      <c r="BN5379" t="s">
        <v>78</v>
      </c>
      <c r="BO5379" t="s">
        <v>78</v>
      </c>
      <c r="BP5379" t="s">
        <v>81</v>
      </c>
      <c r="BQ5379" t="s">
        <v>82</v>
      </c>
    </row>
    <row r="5380" spans="1:69" x14ac:dyDescent="0.3">
      <c r="A5380">
        <v>673</v>
      </c>
      <c r="B5380" t="s">
        <v>302</v>
      </c>
      <c r="C5380">
        <v>3</v>
      </c>
      <c r="D5380" t="s">
        <v>83</v>
      </c>
      <c r="E5380">
        <v>91</v>
      </c>
      <c r="F5380" t="s">
        <v>3465</v>
      </c>
      <c r="G5380" t="s">
        <v>78</v>
      </c>
      <c r="H5380" t="s">
        <v>78</v>
      </c>
      <c r="Q5380">
        <v>30</v>
      </c>
      <c r="R5380" t="s">
        <v>78</v>
      </c>
      <c r="S5380" t="s">
        <v>78</v>
      </c>
      <c r="AF5380">
        <v>675</v>
      </c>
      <c r="AG5380" t="s">
        <v>78</v>
      </c>
      <c r="AH5380" t="s">
        <v>78</v>
      </c>
      <c r="AU5380">
        <v>30</v>
      </c>
      <c r="AV5380" t="s">
        <v>78</v>
      </c>
      <c r="AW5380" t="s">
        <v>78</v>
      </c>
      <c r="AX5380">
        <v>2</v>
      </c>
      <c r="AY5380">
        <v>24</v>
      </c>
      <c r="AZ5380" t="s">
        <v>78</v>
      </c>
      <c r="BA5380" t="s">
        <v>78</v>
      </c>
      <c r="BB5380">
        <v>675</v>
      </c>
      <c r="BC5380" t="s">
        <v>78</v>
      </c>
      <c r="BD5380" t="s">
        <v>78</v>
      </c>
      <c r="BE5380">
        <v>1</v>
      </c>
      <c r="BI5380">
        <v>30</v>
      </c>
      <c r="BJ5380" t="s">
        <v>78</v>
      </c>
      <c r="BK5380" t="s">
        <v>78</v>
      </c>
      <c r="BL5380">
        <v>675</v>
      </c>
      <c r="BM5380" t="s">
        <v>78</v>
      </c>
      <c r="BN5380" t="s">
        <v>78</v>
      </c>
      <c r="BO5380" t="s">
        <v>78</v>
      </c>
      <c r="BP5380" t="s">
        <v>81</v>
      </c>
      <c r="BQ5380" t="s">
        <v>82</v>
      </c>
    </row>
    <row r="5381" spans="1:69" x14ac:dyDescent="0.3">
      <c r="A5381">
        <v>673</v>
      </c>
      <c r="B5381" t="s">
        <v>302</v>
      </c>
      <c r="C5381">
        <v>4</v>
      </c>
      <c r="D5381" t="s">
        <v>84</v>
      </c>
      <c r="E5381">
        <v>91</v>
      </c>
      <c r="F5381" t="s">
        <v>3465</v>
      </c>
      <c r="G5381" t="s">
        <v>78</v>
      </c>
      <c r="H5381" t="s">
        <v>78</v>
      </c>
      <c r="Q5381">
        <v>30</v>
      </c>
      <c r="R5381" t="s">
        <v>78</v>
      </c>
      <c r="S5381" t="s">
        <v>78</v>
      </c>
      <c r="AF5381">
        <v>675</v>
      </c>
      <c r="AG5381" t="s">
        <v>78</v>
      </c>
      <c r="AH5381" t="s">
        <v>78</v>
      </c>
      <c r="AU5381">
        <v>30</v>
      </c>
      <c r="AV5381" t="s">
        <v>78</v>
      </c>
      <c r="AW5381" t="s">
        <v>78</v>
      </c>
      <c r="AX5381">
        <v>2</v>
      </c>
      <c r="AY5381">
        <v>24</v>
      </c>
      <c r="AZ5381" t="s">
        <v>78</v>
      </c>
      <c r="BA5381" t="s">
        <v>78</v>
      </c>
      <c r="BB5381">
        <v>675</v>
      </c>
      <c r="BC5381" t="s">
        <v>78</v>
      </c>
      <c r="BD5381" t="s">
        <v>78</v>
      </c>
      <c r="BE5381">
        <v>1</v>
      </c>
      <c r="BI5381">
        <v>30</v>
      </c>
      <c r="BJ5381" t="s">
        <v>78</v>
      </c>
      <c r="BK5381" t="s">
        <v>78</v>
      </c>
      <c r="BL5381">
        <v>675</v>
      </c>
      <c r="BM5381" t="s">
        <v>78</v>
      </c>
      <c r="BN5381" t="s">
        <v>78</v>
      </c>
      <c r="BO5381" t="s">
        <v>78</v>
      </c>
      <c r="BP5381" t="s">
        <v>81</v>
      </c>
      <c r="BQ5381" t="s">
        <v>82</v>
      </c>
    </row>
    <row r="5382" spans="1:69" x14ac:dyDescent="0.3">
      <c r="A5382">
        <v>673</v>
      </c>
      <c r="B5382" t="s">
        <v>302</v>
      </c>
      <c r="C5382">
        <v>5</v>
      </c>
      <c r="D5382" t="s">
        <v>85</v>
      </c>
      <c r="E5382">
        <v>91</v>
      </c>
      <c r="F5382" t="s">
        <v>3465</v>
      </c>
      <c r="G5382" t="s">
        <v>78</v>
      </c>
      <c r="H5382" t="s">
        <v>78</v>
      </c>
      <c r="Q5382">
        <v>30</v>
      </c>
      <c r="R5382" t="s">
        <v>78</v>
      </c>
      <c r="S5382" t="s">
        <v>69</v>
      </c>
      <c r="AF5382">
        <v>675</v>
      </c>
      <c r="AG5382" t="s">
        <v>78</v>
      </c>
      <c r="AH5382" t="s">
        <v>78</v>
      </c>
      <c r="AU5382">
        <v>30</v>
      </c>
      <c r="AV5382" t="s">
        <v>78</v>
      </c>
      <c r="AW5382" t="s">
        <v>69</v>
      </c>
      <c r="AX5382">
        <v>2</v>
      </c>
      <c r="AY5382">
        <v>24</v>
      </c>
      <c r="AZ5382" t="s">
        <v>78</v>
      </c>
      <c r="BA5382" t="s">
        <v>69</v>
      </c>
      <c r="BB5382">
        <v>675</v>
      </c>
      <c r="BC5382" t="s">
        <v>78</v>
      </c>
      <c r="BD5382" t="s">
        <v>78</v>
      </c>
      <c r="BE5382">
        <v>1</v>
      </c>
      <c r="BI5382">
        <v>30</v>
      </c>
      <c r="BJ5382" t="s">
        <v>78</v>
      </c>
      <c r="BK5382" t="s">
        <v>69</v>
      </c>
      <c r="BL5382">
        <v>675</v>
      </c>
      <c r="BM5382" t="s">
        <v>78</v>
      </c>
      <c r="BN5382" t="s">
        <v>78</v>
      </c>
      <c r="BO5382" t="s">
        <v>78</v>
      </c>
      <c r="BP5382" t="s">
        <v>81</v>
      </c>
      <c r="BQ5382" t="s">
        <v>82</v>
      </c>
    </row>
    <row r="5383" spans="1:69" x14ac:dyDescent="0.3">
      <c r="A5383">
        <v>673</v>
      </c>
      <c r="B5383" t="s">
        <v>302</v>
      </c>
      <c r="C5383">
        <v>6</v>
      </c>
      <c r="D5383" t="s">
        <v>86</v>
      </c>
      <c r="E5383">
        <v>91</v>
      </c>
      <c r="F5383" t="s">
        <v>3465</v>
      </c>
      <c r="G5383" t="s">
        <v>78</v>
      </c>
      <c r="H5383" t="s">
        <v>78</v>
      </c>
      <c r="Q5383">
        <v>30</v>
      </c>
      <c r="R5383" t="s">
        <v>78</v>
      </c>
      <c r="S5383" t="s">
        <v>78</v>
      </c>
      <c r="AF5383">
        <v>675</v>
      </c>
      <c r="AG5383" t="s">
        <v>78</v>
      </c>
      <c r="AH5383" t="s">
        <v>78</v>
      </c>
      <c r="AU5383">
        <v>30</v>
      </c>
      <c r="AV5383" t="s">
        <v>78</v>
      </c>
      <c r="AW5383" t="s">
        <v>78</v>
      </c>
      <c r="AX5383">
        <v>2</v>
      </c>
      <c r="AY5383">
        <v>24</v>
      </c>
      <c r="AZ5383" t="s">
        <v>78</v>
      </c>
      <c r="BA5383" t="s">
        <v>78</v>
      </c>
      <c r="BB5383">
        <v>675</v>
      </c>
      <c r="BC5383" t="s">
        <v>78</v>
      </c>
      <c r="BD5383" t="s">
        <v>78</v>
      </c>
      <c r="BE5383">
        <v>1</v>
      </c>
      <c r="BI5383">
        <v>30</v>
      </c>
      <c r="BJ5383" t="s">
        <v>78</v>
      </c>
      <c r="BK5383" t="s">
        <v>78</v>
      </c>
      <c r="BL5383">
        <v>675</v>
      </c>
      <c r="BM5383" t="s">
        <v>78</v>
      </c>
      <c r="BN5383" t="s">
        <v>78</v>
      </c>
      <c r="BO5383" t="s">
        <v>78</v>
      </c>
      <c r="BP5383" t="s">
        <v>81</v>
      </c>
      <c r="BQ5383" t="s">
        <v>82</v>
      </c>
    </row>
    <row r="5384" spans="1:69" x14ac:dyDescent="0.3">
      <c r="A5384">
        <v>673</v>
      </c>
      <c r="B5384" t="s">
        <v>302</v>
      </c>
      <c r="C5384">
        <v>7</v>
      </c>
      <c r="D5384" t="s">
        <v>87</v>
      </c>
      <c r="E5384">
        <v>91</v>
      </c>
      <c r="F5384" t="s">
        <v>3465</v>
      </c>
      <c r="G5384" t="s">
        <v>78</v>
      </c>
      <c r="H5384" t="s">
        <v>78</v>
      </c>
      <c r="Q5384">
        <v>30</v>
      </c>
      <c r="R5384" t="s">
        <v>78</v>
      </c>
      <c r="S5384" t="s">
        <v>78</v>
      </c>
      <c r="AF5384">
        <v>675</v>
      </c>
      <c r="AG5384" t="s">
        <v>78</v>
      </c>
      <c r="AH5384" t="s">
        <v>78</v>
      </c>
      <c r="AU5384">
        <v>30</v>
      </c>
      <c r="AV5384" t="s">
        <v>78</v>
      </c>
      <c r="AW5384" t="s">
        <v>78</v>
      </c>
      <c r="AX5384">
        <v>2</v>
      </c>
      <c r="AY5384">
        <v>24</v>
      </c>
      <c r="AZ5384" t="s">
        <v>78</v>
      </c>
      <c r="BA5384" t="s">
        <v>78</v>
      </c>
      <c r="BB5384">
        <v>675</v>
      </c>
      <c r="BC5384" t="s">
        <v>78</v>
      </c>
      <c r="BD5384" t="s">
        <v>78</v>
      </c>
      <c r="BE5384">
        <v>1</v>
      </c>
      <c r="BI5384">
        <v>30</v>
      </c>
      <c r="BJ5384" t="s">
        <v>78</v>
      </c>
      <c r="BK5384" t="s">
        <v>78</v>
      </c>
      <c r="BL5384">
        <v>675</v>
      </c>
      <c r="BM5384" t="s">
        <v>78</v>
      </c>
      <c r="BN5384" t="s">
        <v>78</v>
      </c>
      <c r="BO5384" t="s">
        <v>78</v>
      </c>
      <c r="BP5384" t="s">
        <v>81</v>
      </c>
      <c r="BQ5384" t="s">
        <v>82</v>
      </c>
    </row>
    <row r="5385" spans="1:69" x14ac:dyDescent="0.3">
      <c r="A5385">
        <v>673</v>
      </c>
      <c r="B5385" t="s">
        <v>302</v>
      </c>
      <c r="C5385">
        <v>8</v>
      </c>
      <c r="D5385" t="s">
        <v>88</v>
      </c>
      <c r="E5385">
        <v>91</v>
      </c>
      <c r="F5385" t="s">
        <v>3465</v>
      </c>
      <c r="G5385" t="s">
        <v>78</v>
      </c>
      <c r="H5385" t="s">
        <v>78</v>
      </c>
      <c r="Q5385">
        <v>30</v>
      </c>
      <c r="R5385" t="s">
        <v>78</v>
      </c>
      <c r="S5385" t="s">
        <v>78</v>
      </c>
      <c r="AF5385">
        <v>675</v>
      </c>
      <c r="AG5385" t="s">
        <v>78</v>
      </c>
      <c r="AH5385" t="s">
        <v>78</v>
      </c>
      <c r="AU5385">
        <v>30</v>
      </c>
      <c r="AV5385" t="s">
        <v>78</v>
      </c>
      <c r="AW5385" t="s">
        <v>78</v>
      </c>
      <c r="AX5385">
        <v>2</v>
      </c>
      <c r="AY5385">
        <v>24</v>
      </c>
      <c r="AZ5385" t="s">
        <v>78</v>
      </c>
      <c r="BA5385" t="s">
        <v>78</v>
      </c>
      <c r="BB5385">
        <v>675</v>
      </c>
      <c r="BC5385" t="s">
        <v>78</v>
      </c>
      <c r="BD5385" t="s">
        <v>78</v>
      </c>
      <c r="BE5385">
        <v>1</v>
      </c>
      <c r="BI5385">
        <v>30</v>
      </c>
      <c r="BJ5385" t="s">
        <v>78</v>
      </c>
      <c r="BK5385" t="s">
        <v>78</v>
      </c>
      <c r="BL5385">
        <v>675</v>
      </c>
      <c r="BM5385" t="s">
        <v>78</v>
      </c>
      <c r="BN5385" t="s">
        <v>78</v>
      </c>
      <c r="BO5385" t="s">
        <v>78</v>
      </c>
      <c r="BP5385" t="s">
        <v>81</v>
      </c>
      <c r="BQ5385" t="s">
        <v>82</v>
      </c>
    </row>
    <row r="5386" spans="1:69" x14ac:dyDescent="0.3">
      <c r="A5386">
        <v>674</v>
      </c>
      <c r="B5386" t="s">
        <v>89</v>
      </c>
      <c r="C5386">
        <v>1</v>
      </c>
      <c r="D5386" t="s">
        <v>67</v>
      </c>
      <c r="E5386">
        <v>91</v>
      </c>
      <c r="F5386" t="s">
        <v>3465</v>
      </c>
      <c r="G5386" t="s">
        <v>90</v>
      </c>
      <c r="H5386" t="s">
        <v>69</v>
      </c>
      <c r="AF5386" t="s">
        <v>3466</v>
      </c>
      <c r="AG5386" t="s">
        <v>729</v>
      </c>
      <c r="AH5386" t="s">
        <v>69</v>
      </c>
      <c r="BB5386" t="s">
        <v>3466</v>
      </c>
      <c r="BC5386" t="s">
        <v>729</v>
      </c>
      <c r="BD5386" t="s">
        <v>69</v>
      </c>
      <c r="BE5386">
        <v>1</v>
      </c>
      <c r="BO5386" t="s">
        <v>90</v>
      </c>
      <c r="BP5386" t="s">
        <v>93</v>
      </c>
      <c r="BQ5386" t="s">
        <v>94</v>
      </c>
    </row>
    <row r="5387" spans="1:69" x14ac:dyDescent="0.3">
      <c r="A5387">
        <v>674</v>
      </c>
      <c r="B5387" t="s">
        <v>89</v>
      </c>
      <c r="C5387">
        <v>2</v>
      </c>
      <c r="D5387" t="s">
        <v>77</v>
      </c>
      <c r="E5387">
        <v>91</v>
      </c>
      <c r="F5387" t="s">
        <v>3465</v>
      </c>
      <c r="G5387" t="s">
        <v>90</v>
      </c>
      <c r="H5387" t="s">
        <v>78</v>
      </c>
      <c r="AF5387" t="s">
        <v>3466</v>
      </c>
      <c r="AG5387" t="s">
        <v>729</v>
      </c>
      <c r="AH5387" t="s">
        <v>78</v>
      </c>
      <c r="BB5387" t="s">
        <v>3466</v>
      </c>
      <c r="BC5387" t="s">
        <v>729</v>
      </c>
      <c r="BD5387" t="s">
        <v>78</v>
      </c>
      <c r="BE5387">
        <v>1</v>
      </c>
      <c r="BO5387" t="s">
        <v>90</v>
      </c>
      <c r="BP5387" t="s">
        <v>93</v>
      </c>
      <c r="BQ5387" t="s">
        <v>94</v>
      </c>
    </row>
    <row r="5388" spans="1:69" x14ac:dyDescent="0.3">
      <c r="A5388">
        <v>674</v>
      </c>
      <c r="B5388" t="s">
        <v>89</v>
      </c>
      <c r="C5388">
        <v>3</v>
      </c>
      <c r="D5388" t="s">
        <v>83</v>
      </c>
      <c r="E5388">
        <v>91</v>
      </c>
      <c r="F5388" t="s">
        <v>3465</v>
      </c>
      <c r="G5388" t="s">
        <v>90</v>
      </c>
      <c r="H5388" t="s">
        <v>78</v>
      </c>
      <c r="AF5388" t="s">
        <v>3466</v>
      </c>
      <c r="AG5388" t="s">
        <v>729</v>
      </c>
      <c r="AH5388" t="s">
        <v>78</v>
      </c>
      <c r="BB5388" t="s">
        <v>3466</v>
      </c>
      <c r="BC5388" t="s">
        <v>729</v>
      </c>
      <c r="BD5388" t="s">
        <v>78</v>
      </c>
      <c r="BE5388">
        <v>1</v>
      </c>
      <c r="BO5388" t="s">
        <v>90</v>
      </c>
      <c r="BP5388" t="s">
        <v>93</v>
      </c>
      <c r="BQ5388" t="s">
        <v>94</v>
      </c>
    </row>
    <row r="5389" spans="1:69" x14ac:dyDescent="0.3">
      <c r="A5389">
        <v>674</v>
      </c>
      <c r="B5389" t="s">
        <v>89</v>
      </c>
      <c r="C5389">
        <v>4</v>
      </c>
      <c r="D5389" t="s">
        <v>84</v>
      </c>
      <c r="E5389">
        <v>91</v>
      </c>
      <c r="F5389" t="s">
        <v>3465</v>
      </c>
      <c r="G5389" t="s">
        <v>90</v>
      </c>
      <c r="H5389" t="s">
        <v>78</v>
      </c>
      <c r="AF5389" t="s">
        <v>3466</v>
      </c>
      <c r="AG5389" t="s">
        <v>729</v>
      </c>
      <c r="AH5389" t="s">
        <v>78</v>
      </c>
      <c r="BB5389" t="s">
        <v>3466</v>
      </c>
      <c r="BC5389" t="s">
        <v>729</v>
      </c>
      <c r="BD5389" t="s">
        <v>78</v>
      </c>
      <c r="BE5389">
        <v>1</v>
      </c>
      <c r="BO5389" t="s">
        <v>90</v>
      </c>
      <c r="BP5389" t="s">
        <v>93</v>
      </c>
      <c r="BQ5389" t="s">
        <v>94</v>
      </c>
    </row>
    <row r="5390" spans="1:69" x14ac:dyDescent="0.3">
      <c r="A5390">
        <v>674</v>
      </c>
      <c r="B5390" t="s">
        <v>89</v>
      </c>
      <c r="C5390">
        <v>5</v>
      </c>
      <c r="D5390" t="s">
        <v>85</v>
      </c>
      <c r="E5390">
        <v>91</v>
      </c>
      <c r="F5390" t="s">
        <v>3465</v>
      </c>
      <c r="G5390" t="s">
        <v>90</v>
      </c>
      <c r="H5390" t="s">
        <v>78</v>
      </c>
      <c r="AF5390" t="s">
        <v>3466</v>
      </c>
      <c r="AG5390" t="s">
        <v>729</v>
      </c>
      <c r="AH5390" t="s">
        <v>78</v>
      </c>
      <c r="BB5390" t="s">
        <v>3466</v>
      </c>
      <c r="BC5390" t="s">
        <v>729</v>
      </c>
      <c r="BD5390" t="s">
        <v>78</v>
      </c>
      <c r="BE5390">
        <v>1</v>
      </c>
      <c r="BO5390" t="s">
        <v>90</v>
      </c>
      <c r="BP5390" t="s">
        <v>93</v>
      </c>
      <c r="BQ5390" t="s">
        <v>94</v>
      </c>
    </row>
    <row r="5391" spans="1:69" x14ac:dyDescent="0.3">
      <c r="A5391">
        <v>674</v>
      </c>
      <c r="B5391" t="s">
        <v>89</v>
      </c>
      <c r="C5391">
        <v>6</v>
      </c>
      <c r="D5391" t="s">
        <v>86</v>
      </c>
      <c r="E5391">
        <v>91</v>
      </c>
      <c r="F5391" t="s">
        <v>3465</v>
      </c>
      <c r="G5391" t="s">
        <v>90</v>
      </c>
      <c r="H5391" t="s">
        <v>78</v>
      </c>
      <c r="AF5391" t="s">
        <v>3466</v>
      </c>
      <c r="AG5391" t="s">
        <v>729</v>
      </c>
      <c r="AH5391" t="s">
        <v>78</v>
      </c>
      <c r="BB5391" t="s">
        <v>3466</v>
      </c>
      <c r="BC5391" t="s">
        <v>729</v>
      </c>
      <c r="BD5391" t="s">
        <v>78</v>
      </c>
      <c r="BE5391">
        <v>1</v>
      </c>
      <c r="BO5391" t="s">
        <v>90</v>
      </c>
      <c r="BP5391" t="s">
        <v>93</v>
      </c>
      <c r="BQ5391" t="s">
        <v>94</v>
      </c>
    </row>
    <row r="5392" spans="1:69" x14ac:dyDescent="0.3">
      <c r="A5392">
        <v>674</v>
      </c>
      <c r="B5392" t="s">
        <v>89</v>
      </c>
      <c r="C5392">
        <v>7</v>
      </c>
      <c r="D5392" t="s">
        <v>87</v>
      </c>
      <c r="E5392">
        <v>91</v>
      </c>
      <c r="F5392" t="s">
        <v>3465</v>
      </c>
      <c r="G5392" t="s">
        <v>90</v>
      </c>
      <c r="H5392" t="s">
        <v>78</v>
      </c>
      <c r="AF5392" t="s">
        <v>3466</v>
      </c>
      <c r="AG5392" t="s">
        <v>729</v>
      </c>
      <c r="AH5392" t="s">
        <v>78</v>
      </c>
      <c r="BB5392" t="s">
        <v>3466</v>
      </c>
      <c r="BC5392" t="s">
        <v>729</v>
      </c>
      <c r="BD5392" t="s">
        <v>78</v>
      </c>
      <c r="BE5392">
        <v>1</v>
      </c>
      <c r="BO5392" t="s">
        <v>90</v>
      </c>
      <c r="BP5392" t="s">
        <v>93</v>
      </c>
      <c r="BQ5392" t="s">
        <v>94</v>
      </c>
    </row>
    <row r="5393" spans="1:69" x14ac:dyDescent="0.3">
      <c r="A5393">
        <v>674</v>
      </c>
      <c r="B5393" t="s">
        <v>89</v>
      </c>
      <c r="C5393">
        <v>8</v>
      </c>
      <c r="D5393" t="s">
        <v>88</v>
      </c>
      <c r="E5393">
        <v>91</v>
      </c>
      <c r="F5393" t="s">
        <v>3465</v>
      </c>
      <c r="G5393" t="s">
        <v>90</v>
      </c>
      <c r="H5393" t="s">
        <v>78</v>
      </c>
      <c r="AF5393" t="s">
        <v>3466</v>
      </c>
      <c r="AG5393" t="s">
        <v>729</v>
      </c>
      <c r="AH5393" t="s">
        <v>78</v>
      </c>
      <c r="BB5393" t="s">
        <v>3466</v>
      </c>
      <c r="BC5393" t="s">
        <v>729</v>
      </c>
      <c r="BD5393" t="s">
        <v>78</v>
      </c>
      <c r="BE5393">
        <v>1</v>
      </c>
      <c r="BO5393" t="s">
        <v>90</v>
      </c>
      <c r="BP5393" t="s">
        <v>93</v>
      </c>
      <c r="BQ5393" t="s">
        <v>94</v>
      </c>
    </row>
    <row r="5394" spans="1:69" x14ac:dyDescent="0.3">
      <c r="A5394">
        <v>675</v>
      </c>
      <c r="B5394" t="s">
        <v>333</v>
      </c>
      <c r="C5394">
        <v>1</v>
      </c>
      <c r="D5394" t="s">
        <v>67</v>
      </c>
      <c r="E5394">
        <v>91</v>
      </c>
      <c r="F5394" t="s">
        <v>3465</v>
      </c>
      <c r="G5394" t="s">
        <v>69</v>
      </c>
      <c r="H5394" t="s">
        <v>69</v>
      </c>
      <c r="Q5394">
        <v>673</v>
      </c>
      <c r="R5394" t="s">
        <v>69</v>
      </c>
      <c r="S5394" t="s">
        <v>69</v>
      </c>
      <c r="AU5394">
        <v>673</v>
      </c>
      <c r="AV5394" t="s">
        <v>69</v>
      </c>
      <c r="AW5394" t="s">
        <v>69</v>
      </c>
      <c r="AX5394">
        <v>1</v>
      </c>
      <c r="AY5394">
        <v>30</v>
      </c>
      <c r="AZ5394" t="s">
        <v>69</v>
      </c>
      <c r="BA5394" t="s">
        <v>69</v>
      </c>
      <c r="BI5394">
        <v>673</v>
      </c>
      <c r="BJ5394" t="s">
        <v>69</v>
      </c>
      <c r="BK5394" t="s">
        <v>69</v>
      </c>
      <c r="BO5394" t="s">
        <v>69</v>
      </c>
      <c r="BP5394" t="s">
        <v>75</v>
      </c>
      <c r="BQ5394" t="s">
        <v>232</v>
      </c>
    </row>
    <row r="5395" spans="1:69" x14ac:dyDescent="0.3">
      <c r="A5395">
        <v>675</v>
      </c>
      <c r="B5395" t="s">
        <v>333</v>
      </c>
      <c r="C5395">
        <v>2</v>
      </c>
      <c r="D5395" t="s">
        <v>77</v>
      </c>
      <c r="E5395">
        <v>91</v>
      </c>
      <c r="F5395" t="s">
        <v>3465</v>
      </c>
      <c r="G5395" t="s">
        <v>78</v>
      </c>
      <c r="H5395" t="s">
        <v>78</v>
      </c>
      <c r="Q5395">
        <v>673</v>
      </c>
      <c r="R5395" t="s">
        <v>78</v>
      </c>
      <c r="S5395" t="s">
        <v>78</v>
      </c>
      <c r="AU5395">
        <v>673</v>
      </c>
      <c r="AV5395" t="s">
        <v>78</v>
      </c>
      <c r="AW5395" t="s">
        <v>78</v>
      </c>
      <c r="AX5395">
        <v>1</v>
      </c>
      <c r="AY5395">
        <v>30</v>
      </c>
      <c r="AZ5395" t="s">
        <v>78</v>
      </c>
      <c r="BA5395" t="s">
        <v>78</v>
      </c>
      <c r="BI5395">
        <v>673</v>
      </c>
      <c r="BJ5395" t="s">
        <v>78</v>
      </c>
      <c r="BK5395" t="s">
        <v>78</v>
      </c>
      <c r="BO5395" t="s">
        <v>78</v>
      </c>
      <c r="BP5395" t="s">
        <v>81</v>
      </c>
      <c r="BQ5395" t="s">
        <v>223</v>
      </c>
    </row>
    <row r="5396" spans="1:69" x14ac:dyDescent="0.3">
      <c r="A5396">
        <v>675</v>
      </c>
      <c r="B5396" t="s">
        <v>333</v>
      </c>
      <c r="C5396">
        <v>3</v>
      </c>
      <c r="D5396" t="s">
        <v>83</v>
      </c>
      <c r="E5396">
        <v>91</v>
      </c>
      <c r="F5396" t="s">
        <v>3465</v>
      </c>
      <c r="G5396" t="s">
        <v>78</v>
      </c>
      <c r="H5396" t="s">
        <v>78</v>
      </c>
      <c r="Q5396">
        <v>673</v>
      </c>
      <c r="R5396" t="s">
        <v>78</v>
      </c>
      <c r="S5396" t="s">
        <v>78</v>
      </c>
      <c r="AU5396">
        <v>673</v>
      </c>
      <c r="AV5396" t="s">
        <v>78</v>
      </c>
      <c r="AW5396" t="s">
        <v>78</v>
      </c>
      <c r="AX5396">
        <v>1</v>
      </c>
      <c r="AY5396">
        <v>30</v>
      </c>
      <c r="AZ5396" t="s">
        <v>78</v>
      </c>
      <c r="BA5396" t="s">
        <v>78</v>
      </c>
      <c r="BI5396">
        <v>673</v>
      </c>
      <c r="BJ5396" t="s">
        <v>78</v>
      </c>
      <c r="BK5396" t="s">
        <v>78</v>
      </c>
      <c r="BO5396" t="s">
        <v>78</v>
      </c>
      <c r="BP5396" t="s">
        <v>81</v>
      </c>
      <c r="BQ5396" t="s">
        <v>223</v>
      </c>
    </row>
    <row r="5397" spans="1:69" x14ac:dyDescent="0.3">
      <c r="A5397">
        <v>675</v>
      </c>
      <c r="B5397" t="s">
        <v>333</v>
      </c>
      <c r="C5397">
        <v>4</v>
      </c>
      <c r="D5397" t="s">
        <v>84</v>
      </c>
      <c r="E5397">
        <v>91</v>
      </c>
      <c r="F5397" t="s">
        <v>3465</v>
      </c>
      <c r="G5397" t="s">
        <v>78</v>
      </c>
      <c r="H5397" t="s">
        <v>78</v>
      </c>
      <c r="Q5397">
        <v>673</v>
      </c>
      <c r="R5397" t="s">
        <v>78</v>
      </c>
      <c r="S5397" t="s">
        <v>78</v>
      </c>
      <c r="AU5397">
        <v>673</v>
      </c>
      <c r="AV5397" t="s">
        <v>78</v>
      </c>
      <c r="AW5397" t="s">
        <v>78</v>
      </c>
      <c r="AX5397">
        <v>1</v>
      </c>
      <c r="AY5397">
        <v>30</v>
      </c>
      <c r="AZ5397" t="s">
        <v>78</v>
      </c>
      <c r="BA5397" t="s">
        <v>78</v>
      </c>
      <c r="BI5397">
        <v>673</v>
      </c>
      <c r="BJ5397" t="s">
        <v>78</v>
      </c>
      <c r="BK5397" t="s">
        <v>78</v>
      </c>
      <c r="BO5397" t="s">
        <v>78</v>
      </c>
      <c r="BP5397" t="s">
        <v>81</v>
      </c>
      <c r="BQ5397" t="s">
        <v>223</v>
      </c>
    </row>
    <row r="5398" spans="1:69" x14ac:dyDescent="0.3">
      <c r="A5398">
        <v>675</v>
      </c>
      <c r="B5398" t="s">
        <v>333</v>
      </c>
      <c r="C5398">
        <v>5</v>
      </c>
      <c r="D5398" t="s">
        <v>85</v>
      </c>
      <c r="E5398">
        <v>91</v>
      </c>
      <c r="F5398" t="s">
        <v>3465</v>
      </c>
      <c r="G5398" t="s">
        <v>78</v>
      </c>
      <c r="H5398" t="s">
        <v>78</v>
      </c>
      <c r="Q5398">
        <v>673</v>
      </c>
      <c r="R5398" t="s">
        <v>78</v>
      </c>
      <c r="S5398" t="s">
        <v>78</v>
      </c>
      <c r="AU5398">
        <v>673</v>
      </c>
      <c r="AV5398" t="s">
        <v>78</v>
      </c>
      <c r="AW5398" t="s">
        <v>78</v>
      </c>
      <c r="AX5398">
        <v>1</v>
      </c>
      <c r="AY5398">
        <v>30</v>
      </c>
      <c r="AZ5398" t="s">
        <v>78</v>
      </c>
      <c r="BA5398" t="s">
        <v>69</v>
      </c>
      <c r="BI5398">
        <v>673</v>
      </c>
      <c r="BJ5398" t="s">
        <v>78</v>
      </c>
      <c r="BK5398" t="s">
        <v>78</v>
      </c>
      <c r="BO5398" t="s">
        <v>78</v>
      </c>
      <c r="BP5398" t="s">
        <v>81</v>
      </c>
      <c r="BQ5398" t="s">
        <v>223</v>
      </c>
    </row>
    <row r="5399" spans="1:69" x14ac:dyDescent="0.3">
      <c r="A5399">
        <v>675</v>
      </c>
      <c r="B5399" t="s">
        <v>333</v>
      </c>
      <c r="C5399">
        <v>6</v>
      </c>
      <c r="D5399" t="s">
        <v>86</v>
      </c>
      <c r="E5399">
        <v>91</v>
      </c>
      <c r="F5399" t="s">
        <v>3465</v>
      </c>
      <c r="G5399" t="s">
        <v>78</v>
      </c>
      <c r="H5399" t="s">
        <v>78</v>
      </c>
      <c r="Q5399">
        <v>673</v>
      </c>
      <c r="R5399" t="s">
        <v>78</v>
      </c>
      <c r="S5399" t="s">
        <v>78</v>
      </c>
      <c r="AU5399">
        <v>673</v>
      </c>
      <c r="AV5399" t="s">
        <v>78</v>
      </c>
      <c r="AW5399" t="s">
        <v>78</v>
      </c>
      <c r="AX5399">
        <v>1</v>
      </c>
      <c r="AY5399">
        <v>30</v>
      </c>
      <c r="AZ5399" t="s">
        <v>78</v>
      </c>
      <c r="BA5399" t="s">
        <v>78</v>
      </c>
      <c r="BI5399">
        <v>673</v>
      </c>
      <c r="BJ5399" t="s">
        <v>78</v>
      </c>
      <c r="BK5399" t="s">
        <v>78</v>
      </c>
      <c r="BO5399" t="s">
        <v>78</v>
      </c>
      <c r="BP5399" t="s">
        <v>81</v>
      </c>
      <c r="BQ5399" t="s">
        <v>223</v>
      </c>
    </row>
    <row r="5400" spans="1:69" x14ac:dyDescent="0.3">
      <c r="A5400">
        <v>675</v>
      </c>
      <c r="B5400" t="s">
        <v>333</v>
      </c>
      <c r="C5400">
        <v>7</v>
      </c>
      <c r="D5400" t="s">
        <v>87</v>
      </c>
      <c r="E5400">
        <v>91</v>
      </c>
      <c r="F5400" t="s">
        <v>3465</v>
      </c>
      <c r="G5400" t="s">
        <v>78</v>
      </c>
      <c r="H5400" t="s">
        <v>78</v>
      </c>
      <c r="Q5400">
        <v>673</v>
      </c>
      <c r="R5400" t="s">
        <v>78</v>
      </c>
      <c r="S5400" t="s">
        <v>78</v>
      </c>
      <c r="AU5400">
        <v>673</v>
      </c>
      <c r="AV5400" t="s">
        <v>78</v>
      </c>
      <c r="AW5400" t="s">
        <v>78</v>
      </c>
      <c r="AX5400">
        <v>1</v>
      </c>
      <c r="AY5400">
        <v>30</v>
      </c>
      <c r="AZ5400" t="s">
        <v>78</v>
      </c>
      <c r="BA5400" t="s">
        <v>78</v>
      </c>
      <c r="BI5400">
        <v>673</v>
      </c>
      <c r="BJ5400" t="s">
        <v>78</v>
      </c>
      <c r="BK5400" t="s">
        <v>78</v>
      </c>
      <c r="BO5400" t="s">
        <v>78</v>
      </c>
      <c r="BP5400" t="s">
        <v>81</v>
      </c>
      <c r="BQ5400" t="s">
        <v>223</v>
      </c>
    </row>
    <row r="5401" spans="1:69" x14ac:dyDescent="0.3">
      <c r="A5401">
        <v>675</v>
      </c>
      <c r="B5401" t="s">
        <v>333</v>
      </c>
      <c r="C5401">
        <v>8</v>
      </c>
      <c r="D5401" t="s">
        <v>88</v>
      </c>
      <c r="E5401">
        <v>91</v>
      </c>
      <c r="F5401" t="s">
        <v>3465</v>
      </c>
      <c r="G5401" t="s">
        <v>78</v>
      </c>
      <c r="H5401" t="s">
        <v>78</v>
      </c>
      <c r="Q5401">
        <v>673</v>
      </c>
      <c r="R5401" t="s">
        <v>78</v>
      </c>
      <c r="S5401" t="s">
        <v>78</v>
      </c>
      <c r="AU5401">
        <v>673</v>
      </c>
      <c r="AV5401" t="s">
        <v>78</v>
      </c>
      <c r="AW5401" t="s">
        <v>78</v>
      </c>
      <c r="AX5401">
        <v>1</v>
      </c>
      <c r="AY5401">
        <v>30</v>
      </c>
      <c r="AZ5401" t="s">
        <v>78</v>
      </c>
      <c r="BA5401" t="s">
        <v>78</v>
      </c>
      <c r="BI5401">
        <v>673</v>
      </c>
      <c r="BJ5401" t="s">
        <v>78</v>
      </c>
      <c r="BK5401" t="s">
        <v>78</v>
      </c>
      <c r="BO5401" t="s">
        <v>78</v>
      </c>
      <c r="BP5401" t="s">
        <v>81</v>
      </c>
      <c r="BQ5401" t="s">
        <v>223</v>
      </c>
    </row>
    <row r="5402" spans="1:69" x14ac:dyDescent="0.3">
      <c r="A5402">
        <v>676</v>
      </c>
      <c r="B5402" t="s">
        <v>3467</v>
      </c>
      <c r="C5402">
        <v>1</v>
      </c>
      <c r="D5402" t="s">
        <v>67</v>
      </c>
      <c r="E5402">
        <v>91</v>
      </c>
      <c r="F5402" t="s">
        <v>3465</v>
      </c>
      <c r="G5402" t="s">
        <v>90</v>
      </c>
      <c r="H5402" t="s">
        <v>69</v>
      </c>
      <c r="Q5402">
        <v>674</v>
      </c>
      <c r="R5402" t="s">
        <v>90</v>
      </c>
      <c r="S5402" t="s">
        <v>69</v>
      </c>
      <c r="AU5402">
        <v>674</v>
      </c>
      <c r="AV5402" t="s">
        <v>90</v>
      </c>
      <c r="AW5402" t="s">
        <v>69</v>
      </c>
      <c r="AX5402">
        <v>1</v>
      </c>
      <c r="BO5402" t="s">
        <v>90</v>
      </c>
      <c r="BP5402" t="s">
        <v>93</v>
      </c>
      <c r="BQ5402" t="s">
        <v>94</v>
      </c>
    </row>
    <row r="5403" spans="1:69" x14ac:dyDescent="0.3">
      <c r="A5403">
        <v>676</v>
      </c>
      <c r="B5403" t="s">
        <v>3467</v>
      </c>
      <c r="C5403">
        <v>2</v>
      </c>
      <c r="D5403" t="s">
        <v>77</v>
      </c>
      <c r="E5403">
        <v>91</v>
      </c>
      <c r="F5403" t="s">
        <v>3465</v>
      </c>
      <c r="G5403" t="s">
        <v>90</v>
      </c>
      <c r="H5403" t="s">
        <v>78</v>
      </c>
      <c r="Q5403">
        <v>674</v>
      </c>
      <c r="R5403" t="s">
        <v>90</v>
      </c>
      <c r="S5403" t="s">
        <v>78</v>
      </c>
      <c r="AU5403">
        <v>674</v>
      </c>
      <c r="AV5403" t="s">
        <v>90</v>
      </c>
      <c r="AW5403" t="s">
        <v>78</v>
      </c>
      <c r="AX5403">
        <v>1</v>
      </c>
      <c r="BO5403" t="s">
        <v>90</v>
      </c>
      <c r="BP5403" t="s">
        <v>93</v>
      </c>
      <c r="BQ5403" t="s">
        <v>94</v>
      </c>
    </row>
    <row r="5404" spans="1:69" x14ac:dyDescent="0.3">
      <c r="A5404">
        <v>676</v>
      </c>
      <c r="B5404" t="s">
        <v>3467</v>
      </c>
      <c r="C5404">
        <v>3</v>
      </c>
      <c r="D5404" t="s">
        <v>83</v>
      </c>
      <c r="E5404">
        <v>91</v>
      </c>
      <c r="F5404" t="s">
        <v>3465</v>
      </c>
      <c r="G5404" t="s">
        <v>90</v>
      </c>
      <c r="H5404" t="s">
        <v>78</v>
      </c>
      <c r="Q5404">
        <v>674</v>
      </c>
      <c r="R5404" t="s">
        <v>90</v>
      </c>
      <c r="S5404" t="s">
        <v>78</v>
      </c>
      <c r="AU5404">
        <v>674</v>
      </c>
      <c r="AV5404" t="s">
        <v>90</v>
      </c>
      <c r="AW5404" t="s">
        <v>78</v>
      </c>
      <c r="AX5404">
        <v>1</v>
      </c>
      <c r="BO5404" t="s">
        <v>90</v>
      </c>
      <c r="BP5404" t="s">
        <v>93</v>
      </c>
      <c r="BQ5404" t="s">
        <v>94</v>
      </c>
    </row>
    <row r="5405" spans="1:69" x14ac:dyDescent="0.3">
      <c r="A5405">
        <v>676</v>
      </c>
      <c r="B5405" t="s">
        <v>3467</v>
      </c>
      <c r="C5405">
        <v>4</v>
      </c>
      <c r="D5405" t="s">
        <v>84</v>
      </c>
      <c r="E5405">
        <v>91</v>
      </c>
      <c r="F5405" t="s">
        <v>3465</v>
      </c>
      <c r="G5405" t="s">
        <v>90</v>
      </c>
      <c r="H5405" t="s">
        <v>78</v>
      </c>
      <c r="Q5405">
        <v>674</v>
      </c>
      <c r="R5405" t="s">
        <v>90</v>
      </c>
      <c r="S5405" t="s">
        <v>78</v>
      </c>
      <c r="AU5405">
        <v>674</v>
      </c>
      <c r="AV5405" t="s">
        <v>90</v>
      </c>
      <c r="AW5405" t="s">
        <v>78</v>
      </c>
      <c r="AX5405">
        <v>1</v>
      </c>
      <c r="BO5405" t="s">
        <v>90</v>
      </c>
      <c r="BP5405" t="s">
        <v>93</v>
      </c>
      <c r="BQ5405" t="s">
        <v>94</v>
      </c>
    </row>
    <row r="5406" spans="1:69" x14ac:dyDescent="0.3">
      <c r="A5406">
        <v>676</v>
      </c>
      <c r="B5406" t="s">
        <v>3467</v>
      </c>
      <c r="C5406">
        <v>5</v>
      </c>
      <c r="D5406" t="s">
        <v>85</v>
      </c>
      <c r="E5406">
        <v>91</v>
      </c>
      <c r="F5406" t="s">
        <v>3465</v>
      </c>
      <c r="G5406" t="s">
        <v>90</v>
      </c>
      <c r="H5406" t="s">
        <v>78</v>
      </c>
      <c r="Q5406">
        <v>674</v>
      </c>
      <c r="R5406" t="s">
        <v>90</v>
      </c>
      <c r="S5406" t="s">
        <v>78</v>
      </c>
      <c r="AU5406">
        <v>674</v>
      </c>
      <c r="AV5406" t="s">
        <v>90</v>
      </c>
      <c r="AW5406" t="s">
        <v>78</v>
      </c>
      <c r="AX5406">
        <v>1</v>
      </c>
      <c r="BO5406" t="s">
        <v>90</v>
      </c>
      <c r="BP5406" t="s">
        <v>93</v>
      </c>
      <c r="BQ5406" t="s">
        <v>94</v>
      </c>
    </row>
    <row r="5407" spans="1:69" x14ac:dyDescent="0.3">
      <c r="A5407">
        <v>676</v>
      </c>
      <c r="B5407" t="s">
        <v>3467</v>
      </c>
      <c r="C5407">
        <v>6</v>
      </c>
      <c r="D5407" t="s">
        <v>86</v>
      </c>
      <c r="E5407">
        <v>91</v>
      </c>
      <c r="F5407" t="s">
        <v>3465</v>
      </c>
      <c r="G5407" t="s">
        <v>90</v>
      </c>
      <c r="H5407" t="s">
        <v>78</v>
      </c>
      <c r="Q5407">
        <v>674</v>
      </c>
      <c r="R5407" t="s">
        <v>90</v>
      </c>
      <c r="S5407" t="s">
        <v>78</v>
      </c>
      <c r="AU5407">
        <v>674</v>
      </c>
      <c r="AV5407" t="s">
        <v>90</v>
      </c>
      <c r="AW5407" t="s">
        <v>78</v>
      </c>
      <c r="AX5407">
        <v>1</v>
      </c>
      <c r="BO5407" t="s">
        <v>90</v>
      </c>
      <c r="BP5407" t="s">
        <v>93</v>
      </c>
      <c r="BQ5407" t="s">
        <v>94</v>
      </c>
    </row>
    <row r="5408" spans="1:69" x14ac:dyDescent="0.3">
      <c r="A5408">
        <v>676</v>
      </c>
      <c r="B5408" t="s">
        <v>3467</v>
      </c>
      <c r="C5408">
        <v>7</v>
      </c>
      <c r="D5408" t="s">
        <v>87</v>
      </c>
      <c r="E5408">
        <v>91</v>
      </c>
      <c r="F5408" t="s">
        <v>3465</v>
      </c>
      <c r="G5408" t="s">
        <v>90</v>
      </c>
      <c r="H5408" t="s">
        <v>78</v>
      </c>
      <c r="Q5408">
        <v>674</v>
      </c>
      <c r="R5408" t="s">
        <v>90</v>
      </c>
      <c r="S5408" t="s">
        <v>78</v>
      </c>
      <c r="AU5408">
        <v>674</v>
      </c>
      <c r="AV5408" t="s">
        <v>90</v>
      </c>
      <c r="AW5408" t="s">
        <v>78</v>
      </c>
      <c r="AX5408">
        <v>1</v>
      </c>
      <c r="BO5408" t="s">
        <v>90</v>
      </c>
      <c r="BP5408" t="s">
        <v>93</v>
      </c>
      <c r="BQ5408" t="s">
        <v>94</v>
      </c>
    </row>
    <row r="5409" spans="1:69" x14ac:dyDescent="0.3">
      <c r="A5409">
        <v>676</v>
      </c>
      <c r="B5409" t="s">
        <v>3467</v>
      </c>
      <c r="C5409">
        <v>8</v>
      </c>
      <c r="D5409" t="s">
        <v>88</v>
      </c>
      <c r="E5409">
        <v>91</v>
      </c>
      <c r="F5409" t="s">
        <v>3465</v>
      </c>
      <c r="G5409" t="s">
        <v>90</v>
      </c>
      <c r="H5409" t="s">
        <v>78</v>
      </c>
      <c r="Q5409">
        <v>674</v>
      </c>
      <c r="R5409" t="s">
        <v>90</v>
      </c>
      <c r="S5409" t="s">
        <v>78</v>
      </c>
      <c r="AU5409">
        <v>674</v>
      </c>
      <c r="AV5409" t="s">
        <v>90</v>
      </c>
      <c r="AW5409" t="s">
        <v>78</v>
      </c>
      <c r="AX5409">
        <v>1</v>
      </c>
      <c r="BO5409" t="s">
        <v>90</v>
      </c>
      <c r="BP5409" t="s">
        <v>93</v>
      </c>
      <c r="BQ5409" t="s">
        <v>94</v>
      </c>
    </row>
    <row r="5410" spans="1:69" x14ac:dyDescent="0.3">
      <c r="A5410">
        <v>677</v>
      </c>
      <c r="B5410" t="s">
        <v>3468</v>
      </c>
      <c r="C5410">
        <v>1</v>
      </c>
      <c r="D5410" t="s">
        <v>67</v>
      </c>
      <c r="E5410">
        <v>91</v>
      </c>
      <c r="F5410" t="s">
        <v>3465</v>
      </c>
      <c r="G5410" t="s">
        <v>90</v>
      </c>
      <c r="H5410" t="s">
        <v>69</v>
      </c>
      <c r="Q5410">
        <v>674</v>
      </c>
      <c r="R5410" t="s">
        <v>90</v>
      </c>
      <c r="S5410" t="s">
        <v>69</v>
      </c>
      <c r="AU5410">
        <v>674</v>
      </c>
      <c r="AV5410" t="s">
        <v>90</v>
      </c>
      <c r="AW5410" t="s">
        <v>69</v>
      </c>
      <c r="AX5410">
        <v>1</v>
      </c>
      <c r="BO5410" t="s">
        <v>90</v>
      </c>
      <c r="BP5410" t="s">
        <v>93</v>
      </c>
      <c r="BQ5410" t="s">
        <v>94</v>
      </c>
    </row>
    <row r="5411" spans="1:69" x14ac:dyDescent="0.3">
      <c r="A5411">
        <v>677</v>
      </c>
      <c r="B5411" t="s">
        <v>3468</v>
      </c>
      <c r="C5411">
        <v>2</v>
      </c>
      <c r="D5411" t="s">
        <v>77</v>
      </c>
      <c r="E5411">
        <v>91</v>
      </c>
      <c r="F5411" t="s">
        <v>3465</v>
      </c>
      <c r="G5411" t="s">
        <v>90</v>
      </c>
      <c r="H5411" t="s">
        <v>78</v>
      </c>
      <c r="Q5411">
        <v>674</v>
      </c>
      <c r="R5411" t="s">
        <v>90</v>
      </c>
      <c r="S5411" t="s">
        <v>78</v>
      </c>
      <c r="AU5411">
        <v>674</v>
      </c>
      <c r="AV5411" t="s">
        <v>90</v>
      </c>
      <c r="AW5411" t="s">
        <v>78</v>
      </c>
      <c r="AX5411">
        <v>1</v>
      </c>
      <c r="BO5411" t="s">
        <v>90</v>
      </c>
      <c r="BP5411" t="s">
        <v>93</v>
      </c>
      <c r="BQ5411" t="s">
        <v>94</v>
      </c>
    </row>
    <row r="5412" spans="1:69" x14ac:dyDescent="0.3">
      <c r="A5412">
        <v>677</v>
      </c>
      <c r="B5412" t="s">
        <v>3468</v>
      </c>
      <c r="C5412">
        <v>3</v>
      </c>
      <c r="D5412" t="s">
        <v>83</v>
      </c>
      <c r="E5412">
        <v>91</v>
      </c>
      <c r="F5412" t="s">
        <v>3465</v>
      </c>
      <c r="G5412" t="s">
        <v>90</v>
      </c>
      <c r="H5412" t="s">
        <v>78</v>
      </c>
      <c r="Q5412">
        <v>674</v>
      </c>
      <c r="R5412" t="s">
        <v>90</v>
      </c>
      <c r="S5412" t="s">
        <v>78</v>
      </c>
      <c r="AU5412">
        <v>674</v>
      </c>
      <c r="AV5412" t="s">
        <v>90</v>
      </c>
      <c r="AW5412" t="s">
        <v>78</v>
      </c>
      <c r="AX5412">
        <v>1</v>
      </c>
      <c r="BO5412" t="s">
        <v>90</v>
      </c>
      <c r="BP5412" t="s">
        <v>93</v>
      </c>
      <c r="BQ5412" t="s">
        <v>94</v>
      </c>
    </row>
    <row r="5413" spans="1:69" x14ac:dyDescent="0.3">
      <c r="A5413">
        <v>677</v>
      </c>
      <c r="B5413" t="s">
        <v>3468</v>
      </c>
      <c r="C5413">
        <v>4</v>
      </c>
      <c r="D5413" t="s">
        <v>84</v>
      </c>
      <c r="E5413">
        <v>91</v>
      </c>
      <c r="F5413" t="s">
        <v>3465</v>
      </c>
      <c r="G5413" t="s">
        <v>90</v>
      </c>
      <c r="H5413" t="s">
        <v>78</v>
      </c>
      <c r="Q5413">
        <v>674</v>
      </c>
      <c r="R5413" t="s">
        <v>90</v>
      </c>
      <c r="S5413" t="s">
        <v>78</v>
      </c>
      <c r="AU5413">
        <v>674</v>
      </c>
      <c r="AV5413" t="s">
        <v>90</v>
      </c>
      <c r="AW5413" t="s">
        <v>78</v>
      </c>
      <c r="AX5413">
        <v>1</v>
      </c>
      <c r="BO5413" t="s">
        <v>90</v>
      </c>
      <c r="BP5413" t="s">
        <v>93</v>
      </c>
      <c r="BQ5413" t="s">
        <v>94</v>
      </c>
    </row>
    <row r="5414" spans="1:69" x14ac:dyDescent="0.3">
      <c r="A5414">
        <v>677</v>
      </c>
      <c r="B5414" t="s">
        <v>3468</v>
      </c>
      <c r="C5414">
        <v>5</v>
      </c>
      <c r="D5414" t="s">
        <v>85</v>
      </c>
      <c r="E5414">
        <v>91</v>
      </c>
      <c r="F5414" t="s">
        <v>3465</v>
      </c>
      <c r="G5414" t="s">
        <v>90</v>
      </c>
      <c r="H5414" t="s">
        <v>78</v>
      </c>
      <c r="Q5414">
        <v>674</v>
      </c>
      <c r="R5414" t="s">
        <v>90</v>
      </c>
      <c r="S5414" t="s">
        <v>78</v>
      </c>
      <c r="AU5414">
        <v>674</v>
      </c>
      <c r="AV5414" t="s">
        <v>90</v>
      </c>
      <c r="AW5414" t="s">
        <v>78</v>
      </c>
      <c r="AX5414">
        <v>1</v>
      </c>
      <c r="BO5414" t="s">
        <v>90</v>
      </c>
      <c r="BP5414" t="s">
        <v>93</v>
      </c>
      <c r="BQ5414" t="s">
        <v>94</v>
      </c>
    </row>
    <row r="5415" spans="1:69" x14ac:dyDescent="0.3">
      <c r="A5415">
        <v>677</v>
      </c>
      <c r="B5415" t="s">
        <v>3468</v>
      </c>
      <c r="C5415">
        <v>6</v>
      </c>
      <c r="D5415" t="s">
        <v>86</v>
      </c>
      <c r="E5415">
        <v>91</v>
      </c>
      <c r="F5415" t="s">
        <v>3465</v>
      </c>
      <c r="G5415" t="s">
        <v>90</v>
      </c>
      <c r="H5415" t="s">
        <v>78</v>
      </c>
      <c r="Q5415">
        <v>674</v>
      </c>
      <c r="R5415" t="s">
        <v>90</v>
      </c>
      <c r="S5415" t="s">
        <v>78</v>
      </c>
      <c r="AU5415">
        <v>674</v>
      </c>
      <c r="AV5415" t="s">
        <v>90</v>
      </c>
      <c r="AW5415" t="s">
        <v>78</v>
      </c>
      <c r="AX5415">
        <v>1</v>
      </c>
      <c r="BO5415" t="s">
        <v>90</v>
      </c>
      <c r="BP5415" t="s">
        <v>93</v>
      </c>
      <c r="BQ5415" t="s">
        <v>94</v>
      </c>
    </row>
    <row r="5416" spans="1:69" x14ac:dyDescent="0.3">
      <c r="A5416">
        <v>677</v>
      </c>
      <c r="B5416" t="s">
        <v>3468</v>
      </c>
      <c r="C5416">
        <v>7</v>
      </c>
      <c r="D5416" t="s">
        <v>87</v>
      </c>
      <c r="E5416">
        <v>91</v>
      </c>
      <c r="F5416" t="s">
        <v>3465</v>
      </c>
      <c r="G5416" t="s">
        <v>90</v>
      </c>
      <c r="H5416" t="s">
        <v>78</v>
      </c>
      <c r="Q5416">
        <v>674</v>
      </c>
      <c r="R5416" t="s">
        <v>90</v>
      </c>
      <c r="S5416" t="s">
        <v>78</v>
      </c>
      <c r="AU5416">
        <v>674</v>
      </c>
      <c r="AV5416" t="s">
        <v>90</v>
      </c>
      <c r="AW5416" t="s">
        <v>78</v>
      </c>
      <c r="AX5416">
        <v>1</v>
      </c>
      <c r="BO5416" t="s">
        <v>90</v>
      </c>
      <c r="BP5416" t="s">
        <v>93</v>
      </c>
      <c r="BQ5416" t="s">
        <v>94</v>
      </c>
    </row>
    <row r="5417" spans="1:69" x14ac:dyDescent="0.3">
      <c r="A5417">
        <v>677</v>
      </c>
      <c r="B5417" t="s">
        <v>3468</v>
      </c>
      <c r="C5417">
        <v>8</v>
      </c>
      <c r="D5417" t="s">
        <v>88</v>
      </c>
      <c r="E5417">
        <v>91</v>
      </c>
      <c r="F5417" t="s">
        <v>3465</v>
      </c>
      <c r="G5417" t="s">
        <v>90</v>
      </c>
      <c r="H5417" t="s">
        <v>78</v>
      </c>
      <c r="Q5417">
        <v>674</v>
      </c>
      <c r="R5417" t="s">
        <v>90</v>
      </c>
      <c r="S5417" t="s">
        <v>78</v>
      </c>
      <c r="AU5417">
        <v>674</v>
      </c>
      <c r="AV5417" t="s">
        <v>90</v>
      </c>
      <c r="AW5417" t="s">
        <v>78</v>
      </c>
      <c r="AX5417">
        <v>1</v>
      </c>
      <c r="BO5417" t="s">
        <v>90</v>
      </c>
      <c r="BP5417" t="s">
        <v>93</v>
      </c>
      <c r="BQ5417" t="s">
        <v>94</v>
      </c>
    </row>
    <row r="5418" spans="1:69" x14ac:dyDescent="0.3">
      <c r="A5418">
        <v>678</v>
      </c>
      <c r="B5418" t="s">
        <v>3469</v>
      </c>
      <c r="C5418">
        <v>1</v>
      </c>
      <c r="D5418" t="s">
        <v>67</v>
      </c>
      <c r="E5418">
        <v>91</v>
      </c>
      <c r="F5418" t="s">
        <v>3465</v>
      </c>
      <c r="G5418" t="s">
        <v>90</v>
      </c>
      <c r="H5418" t="s">
        <v>69</v>
      </c>
      <c r="Q5418">
        <v>674</v>
      </c>
      <c r="R5418" t="s">
        <v>90</v>
      </c>
      <c r="S5418" t="s">
        <v>69</v>
      </c>
      <c r="AU5418">
        <v>674</v>
      </c>
      <c r="AV5418" t="s">
        <v>90</v>
      </c>
      <c r="AW5418" t="s">
        <v>69</v>
      </c>
      <c r="AX5418">
        <v>1</v>
      </c>
      <c r="BO5418" t="s">
        <v>90</v>
      </c>
      <c r="BP5418" t="s">
        <v>93</v>
      </c>
      <c r="BQ5418" t="s">
        <v>94</v>
      </c>
    </row>
    <row r="5419" spans="1:69" x14ac:dyDescent="0.3">
      <c r="A5419">
        <v>678</v>
      </c>
      <c r="B5419" t="s">
        <v>3469</v>
      </c>
      <c r="C5419">
        <v>2</v>
      </c>
      <c r="D5419" t="s">
        <v>77</v>
      </c>
      <c r="E5419">
        <v>91</v>
      </c>
      <c r="F5419" t="s">
        <v>3465</v>
      </c>
      <c r="G5419" t="s">
        <v>90</v>
      </c>
      <c r="H5419" t="s">
        <v>78</v>
      </c>
      <c r="Q5419">
        <v>674</v>
      </c>
      <c r="R5419" t="s">
        <v>90</v>
      </c>
      <c r="S5419" t="s">
        <v>78</v>
      </c>
      <c r="AU5419">
        <v>674</v>
      </c>
      <c r="AV5419" t="s">
        <v>90</v>
      </c>
      <c r="AW5419" t="s">
        <v>78</v>
      </c>
      <c r="AX5419">
        <v>1</v>
      </c>
      <c r="BO5419" t="s">
        <v>90</v>
      </c>
      <c r="BP5419" t="s">
        <v>93</v>
      </c>
      <c r="BQ5419" t="s">
        <v>94</v>
      </c>
    </row>
    <row r="5420" spans="1:69" x14ac:dyDescent="0.3">
      <c r="A5420">
        <v>678</v>
      </c>
      <c r="B5420" t="s">
        <v>3469</v>
      </c>
      <c r="C5420">
        <v>3</v>
      </c>
      <c r="D5420" t="s">
        <v>83</v>
      </c>
      <c r="E5420">
        <v>91</v>
      </c>
      <c r="F5420" t="s">
        <v>3465</v>
      </c>
      <c r="G5420" t="s">
        <v>90</v>
      </c>
      <c r="H5420" t="s">
        <v>78</v>
      </c>
      <c r="Q5420">
        <v>674</v>
      </c>
      <c r="R5420" t="s">
        <v>90</v>
      </c>
      <c r="S5420" t="s">
        <v>78</v>
      </c>
      <c r="AU5420">
        <v>674</v>
      </c>
      <c r="AV5420" t="s">
        <v>90</v>
      </c>
      <c r="AW5420" t="s">
        <v>78</v>
      </c>
      <c r="AX5420">
        <v>1</v>
      </c>
      <c r="BO5420" t="s">
        <v>90</v>
      </c>
      <c r="BP5420" t="s">
        <v>93</v>
      </c>
      <c r="BQ5420" t="s">
        <v>94</v>
      </c>
    </row>
    <row r="5421" spans="1:69" x14ac:dyDescent="0.3">
      <c r="A5421">
        <v>678</v>
      </c>
      <c r="B5421" t="s">
        <v>3469</v>
      </c>
      <c r="C5421">
        <v>4</v>
      </c>
      <c r="D5421" t="s">
        <v>84</v>
      </c>
      <c r="E5421">
        <v>91</v>
      </c>
      <c r="F5421" t="s">
        <v>3465</v>
      </c>
      <c r="G5421" t="s">
        <v>90</v>
      </c>
      <c r="H5421" t="s">
        <v>78</v>
      </c>
      <c r="Q5421">
        <v>674</v>
      </c>
      <c r="R5421" t="s">
        <v>90</v>
      </c>
      <c r="S5421" t="s">
        <v>78</v>
      </c>
      <c r="AU5421">
        <v>674</v>
      </c>
      <c r="AV5421" t="s">
        <v>90</v>
      </c>
      <c r="AW5421" t="s">
        <v>78</v>
      </c>
      <c r="AX5421">
        <v>1</v>
      </c>
      <c r="BO5421" t="s">
        <v>90</v>
      </c>
      <c r="BP5421" t="s">
        <v>93</v>
      </c>
      <c r="BQ5421" t="s">
        <v>94</v>
      </c>
    </row>
    <row r="5422" spans="1:69" x14ac:dyDescent="0.3">
      <c r="A5422">
        <v>678</v>
      </c>
      <c r="B5422" t="s">
        <v>3469</v>
      </c>
      <c r="C5422">
        <v>5</v>
      </c>
      <c r="D5422" t="s">
        <v>85</v>
      </c>
      <c r="E5422">
        <v>91</v>
      </c>
      <c r="F5422" t="s">
        <v>3465</v>
      </c>
      <c r="G5422" t="s">
        <v>90</v>
      </c>
      <c r="H5422" t="s">
        <v>78</v>
      </c>
      <c r="Q5422">
        <v>674</v>
      </c>
      <c r="R5422" t="s">
        <v>90</v>
      </c>
      <c r="S5422" t="s">
        <v>78</v>
      </c>
      <c r="AU5422">
        <v>674</v>
      </c>
      <c r="AV5422" t="s">
        <v>90</v>
      </c>
      <c r="AW5422" t="s">
        <v>78</v>
      </c>
      <c r="AX5422">
        <v>1</v>
      </c>
      <c r="BO5422" t="s">
        <v>90</v>
      </c>
      <c r="BP5422" t="s">
        <v>93</v>
      </c>
      <c r="BQ5422" t="s">
        <v>94</v>
      </c>
    </row>
    <row r="5423" spans="1:69" x14ac:dyDescent="0.3">
      <c r="A5423">
        <v>678</v>
      </c>
      <c r="B5423" t="s">
        <v>3469</v>
      </c>
      <c r="C5423">
        <v>6</v>
      </c>
      <c r="D5423" t="s">
        <v>86</v>
      </c>
      <c r="E5423">
        <v>91</v>
      </c>
      <c r="F5423" t="s">
        <v>3465</v>
      </c>
      <c r="G5423" t="s">
        <v>90</v>
      </c>
      <c r="H5423" t="s">
        <v>78</v>
      </c>
      <c r="Q5423">
        <v>674</v>
      </c>
      <c r="R5423" t="s">
        <v>90</v>
      </c>
      <c r="S5423" t="s">
        <v>78</v>
      </c>
      <c r="AU5423">
        <v>674</v>
      </c>
      <c r="AV5423" t="s">
        <v>90</v>
      </c>
      <c r="AW5423" t="s">
        <v>78</v>
      </c>
      <c r="AX5423">
        <v>1</v>
      </c>
      <c r="BO5423" t="s">
        <v>90</v>
      </c>
      <c r="BP5423" t="s">
        <v>93</v>
      </c>
      <c r="BQ5423" t="s">
        <v>94</v>
      </c>
    </row>
    <row r="5424" spans="1:69" x14ac:dyDescent="0.3">
      <c r="A5424">
        <v>678</v>
      </c>
      <c r="B5424" t="s">
        <v>3469</v>
      </c>
      <c r="C5424">
        <v>7</v>
      </c>
      <c r="D5424" t="s">
        <v>87</v>
      </c>
      <c r="E5424">
        <v>91</v>
      </c>
      <c r="F5424" t="s">
        <v>3465</v>
      </c>
      <c r="G5424" t="s">
        <v>90</v>
      </c>
      <c r="H5424" t="s">
        <v>78</v>
      </c>
      <c r="Q5424">
        <v>674</v>
      </c>
      <c r="R5424" t="s">
        <v>90</v>
      </c>
      <c r="S5424" t="s">
        <v>78</v>
      </c>
      <c r="AU5424">
        <v>674</v>
      </c>
      <c r="AV5424" t="s">
        <v>90</v>
      </c>
      <c r="AW5424" t="s">
        <v>78</v>
      </c>
      <c r="AX5424">
        <v>1</v>
      </c>
      <c r="BO5424" t="s">
        <v>90</v>
      </c>
      <c r="BP5424" t="s">
        <v>93</v>
      </c>
      <c r="BQ5424" t="s">
        <v>94</v>
      </c>
    </row>
    <row r="5425" spans="1:69" x14ac:dyDescent="0.3">
      <c r="A5425">
        <v>678</v>
      </c>
      <c r="B5425" t="s">
        <v>3469</v>
      </c>
      <c r="C5425">
        <v>8</v>
      </c>
      <c r="D5425" t="s">
        <v>88</v>
      </c>
      <c r="E5425">
        <v>91</v>
      </c>
      <c r="F5425" t="s">
        <v>3465</v>
      </c>
      <c r="G5425" t="s">
        <v>90</v>
      </c>
      <c r="H5425" t="s">
        <v>78</v>
      </c>
      <c r="Q5425">
        <v>674</v>
      </c>
      <c r="R5425" t="s">
        <v>90</v>
      </c>
      <c r="S5425" t="s">
        <v>78</v>
      </c>
      <c r="AU5425">
        <v>674</v>
      </c>
      <c r="AV5425" t="s">
        <v>90</v>
      </c>
      <c r="AW5425" t="s">
        <v>78</v>
      </c>
      <c r="AX5425">
        <v>1</v>
      </c>
      <c r="BO5425" t="s">
        <v>90</v>
      </c>
      <c r="BP5425" t="s">
        <v>93</v>
      </c>
      <c r="BQ5425" t="s">
        <v>94</v>
      </c>
    </row>
    <row r="5426" spans="1:69" x14ac:dyDescent="0.3">
      <c r="A5426">
        <v>679</v>
      </c>
      <c r="B5426" t="s">
        <v>3470</v>
      </c>
      <c r="C5426">
        <v>1</v>
      </c>
      <c r="D5426" t="s">
        <v>67</v>
      </c>
      <c r="E5426">
        <v>91</v>
      </c>
      <c r="F5426" t="s">
        <v>3465</v>
      </c>
      <c r="G5426" t="s">
        <v>90</v>
      </c>
      <c r="H5426" t="s">
        <v>69</v>
      </c>
      <c r="Q5426">
        <v>674</v>
      </c>
      <c r="R5426" t="s">
        <v>90</v>
      </c>
      <c r="S5426" t="s">
        <v>69</v>
      </c>
      <c r="AU5426">
        <v>674</v>
      </c>
      <c r="AV5426" t="s">
        <v>90</v>
      </c>
      <c r="AW5426" t="s">
        <v>69</v>
      </c>
      <c r="AX5426">
        <v>1</v>
      </c>
      <c r="BO5426" t="s">
        <v>90</v>
      </c>
      <c r="BP5426" t="s">
        <v>93</v>
      </c>
      <c r="BQ5426" t="s">
        <v>94</v>
      </c>
    </row>
    <row r="5427" spans="1:69" x14ac:dyDescent="0.3">
      <c r="A5427">
        <v>679</v>
      </c>
      <c r="B5427" t="s">
        <v>3470</v>
      </c>
      <c r="C5427">
        <v>2</v>
      </c>
      <c r="D5427" t="s">
        <v>77</v>
      </c>
      <c r="E5427">
        <v>91</v>
      </c>
      <c r="F5427" t="s">
        <v>3465</v>
      </c>
      <c r="G5427" t="s">
        <v>90</v>
      </c>
      <c r="H5427" t="s">
        <v>78</v>
      </c>
      <c r="Q5427">
        <v>674</v>
      </c>
      <c r="R5427" t="s">
        <v>90</v>
      </c>
      <c r="S5427" t="s">
        <v>78</v>
      </c>
      <c r="AU5427">
        <v>674</v>
      </c>
      <c r="AV5427" t="s">
        <v>90</v>
      </c>
      <c r="AW5427" t="s">
        <v>78</v>
      </c>
      <c r="AX5427">
        <v>1</v>
      </c>
      <c r="BO5427" t="s">
        <v>90</v>
      </c>
      <c r="BP5427" t="s">
        <v>93</v>
      </c>
      <c r="BQ5427" t="s">
        <v>94</v>
      </c>
    </row>
    <row r="5428" spans="1:69" x14ac:dyDescent="0.3">
      <c r="A5428">
        <v>679</v>
      </c>
      <c r="B5428" t="s">
        <v>3470</v>
      </c>
      <c r="C5428">
        <v>3</v>
      </c>
      <c r="D5428" t="s">
        <v>83</v>
      </c>
      <c r="E5428">
        <v>91</v>
      </c>
      <c r="F5428" t="s">
        <v>3465</v>
      </c>
      <c r="G5428" t="s">
        <v>90</v>
      </c>
      <c r="H5428" t="s">
        <v>78</v>
      </c>
      <c r="Q5428">
        <v>674</v>
      </c>
      <c r="R5428" t="s">
        <v>90</v>
      </c>
      <c r="S5428" t="s">
        <v>78</v>
      </c>
      <c r="AU5428">
        <v>674</v>
      </c>
      <c r="AV5428" t="s">
        <v>90</v>
      </c>
      <c r="AW5428" t="s">
        <v>78</v>
      </c>
      <c r="AX5428">
        <v>1</v>
      </c>
      <c r="BO5428" t="s">
        <v>90</v>
      </c>
      <c r="BP5428" t="s">
        <v>93</v>
      </c>
      <c r="BQ5428" t="s">
        <v>94</v>
      </c>
    </row>
    <row r="5429" spans="1:69" x14ac:dyDescent="0.3">
      <c r="A5429">
        <v>679</v>
      </c>
      <c r="B5429" t="s">
        <v>3470</v>
      </c>
      <c r="C5429">
        <v>4</v>
      </c>
      <c r="D5429" t="s">
        <v>84</v>
      </c>
      <c r="E5429">
        <v>91</v>
      </c>
      <c r="F5429" t="s">
        <v>3465</v>
      </c>
      <c r="G5429" t="s">
        <v>90</v>
      </c>
      <c r="H5429" t="s">
        <v>78</v>
      </c>
      <c r="Q5429">
        <v>674</v>
      </c>
      <c r="R5429" t="s">
        <v>90</v>
      </c>
      <c r="S5429" t="s">
        <v>78</v>
      </c>
      <c r="AU5429">
        <v>674</v>
      </c>
      <c r="AV5429" t="s">
        <v>90</v>
      </c>
      <c r="AW5429" t="s">
        <v>78</v>
      </c>
      <c r="AX5429">
        <v>1</v>
      </c>
      <c r="BO5429" t="s">
        <v>90</v>
      </c>
      <c r="BP5429" t="s">
        <v>93</v>
      </c>
      <c r="BQ5429" t="s">
        <v>94</v>
      </c>
    </row>
    <row r="5430" spans="1:69" x14ac:dyDescent="0.3">
      <c r="A5430">
        <v>679</v>
      </c>
      <c r="B5430" t="s">
        <v>3470</v>
      </c>
      <c r="C5430">
        <v>5</v>
      </c>
      <c r="D5430" t="s">
        <v>85</v>
      </c>
      <c r="E5430">
        <v>91</v>
      </c>
      <c r="F5430" t="s">
        <v>3465</v>
      </c>
      <c r="G5430" t="s">
        <v>90</v>
      </c>
      <c r="H5430" t="s">
        <v>78</v>
      </c>
      <c r="Q5430">
        <v>674</v>
      </c>
      <c r="R5430" t="s">
        <v>90</v>
      </c>
      <c r="S5430" t="s">
        <v>78</v>
      </c>
      <c r="AU5430">
        <v>674</v>
      </c>
      <c r="AV5430" t="s">
        <v>90</v>
      </c>
      <c r="AW5430" t="s">
        <v>78</v>
      </c>
      <c r="AX5430">
        <v>1</v>
      </c>
      <c r="BO5430" t="s">
        <v>90</v>
      </c>
      <c r="BP5430" t="s">
        <v>93</v>
      </c>
      <c r="BQ5430" t="s">
        <v>94</v>
      </c>
    </row>
    <row r="5431" spans="1:69" x14ac:dyDescent="0.3">
      <c r="A5431">
        <v>679</v>
      </c>
      <c r="B5431" t="s">
        <v>3470</v>
      </c>
      <c r="C5431">
        <v>6</v>
      </c>
      <c r="D5431" t="s">
        <v>86</v>
      </c>
      <c r="E5431">
        <v>91</v>
      </c>
      <c r="F5431" t="s">
        <v>3465</v>
      </c>
      <c r="G5431" t="s">
        <v>90</v>
      </c>
      <c r="H5431" t="s">
        <v>78</v>
      </c>
      <c r="Q5431">
        <v>674</v>
      </c>
      <c r="R5431" t="s">
        <v>90</v>
      </c>
      <c r="S5431" t="s">
        <v>78</v>
      </c>
      <c r="AU5431">
        <v>674</v>
      </c>
      <c r="AV5431" t="s">
        <v>90</v>
      </c>
      <c r="AW5431" t="s">
        <v>78</v>
      </c>
      <c r="AX5431">
        <v>1</v>
      </c>
      <c r="BO5431" t="s">
        <v>90</v>
      </c>
      <c r="BP5431" t="s">
        <v>93</v>
      </c>
      <c r="BQ5431" t="s">
        <v>94</v>
      </c>
    </row>
    <row r="5432" spans="1:69" x14ac:dyDescent="0.3">
      <c r="A5432">
        <v>679</v>
      </c>
      <c r="B5432" t="s">
        <v>3470</v>
      </c>
      <c r="C5432">
        <v>7</v>
      </c>
      <c r="D5432" t="s">
        <v>87</v>
      </c>
      <c r="E5432">
        <v>91</v>
      </c>
      <c r="F5432" t="s">
        <v>3465</v>
      </c>
      <c r="G5432" t="s">
        <v>90</v>
      </c>
      <c r="H5432" t="s">
        <v>78</v>
      </c>
      <c r="Q5432">
        <v>674</v>
      </c>
      <c r="R5432" t="s">
        <v>90</v>
      </c>
      <c r="S5432" t="s">
        <v>78</v>
      </c>
      <c r="AU5432">
        <v>674</v>
      </c>
      <c r="AV5432" t="s">
        <v>90</v>
      </c>
      <c r="AW5432" t="s">
        <v>78</v>
      </c>
      <c r="AX5432">
        <v>1</v>
      </c>
      <c r="BO5432" t="s">
        <v>90</v>
      </c>
      <c r="BP5432" t="s">
        <v>93</v>
      </c>
      <c r="BQ5432" t="s">
        <v>94</v>
      </c>
    </row>
    <row r="5433" spans="1:69" x14ac:dyDescent="0.3">
      <c r="A5433">
        <v>679</v>
      </c>
      <c r="B5433" t="s">
        <v>3470</v>
      </c>
      <c r="C5433">
        <v>8</v>
      </c>
      <c r="D5433" t="s">
        <v>88</v>
      </c>
      <c r="E5433">
        <v>91</v>
      </c>
      <c r="F5433" t="s">
        <v>3465</v>
      </c>
      <c r="G5433" t="s">
        <v>90</v>
      </c>
      <c r="H5433" t="s">
        <v>78</v>
      </c>
      <c r="Q5433">
        <v>674</v>
      </c>
      <c r="R5433" t="s">
        <v>90</v>
      </c>
      <c r="S5433" t="s">
        <v>78</v>
      </c>
      <c r="AU5433">
        <v>674</v>
      </c>
      <c r="AV5433" t="s">
        <v>90</v>
      </c>
      <c r="AW5433" t="s">
        <v>78</v>
      </c>
      <c r="AX5433">
        <v>1</v>
      </c>
      <c r="BO5433" t="s">
        <v>90</v>
      </c>
      <c r="BP5433" t="s">
        <v>93</v>
      </c>
      <c r="BQ5433" t="s">
        <v>94</v>
      </c>
    </row>
    <row r="5434" spans="1:69" x14ac:dyDescent="0.3">
      <c r="A5434">
        <v>680</v>
      </c>
      <c r="B5434" t="e">
        <f>-init-(de.java_chess.javaChess.notation.GameNotation)</f>
        <v>#NAME?</v>
      </c>
      <c r="C5434">
        <v>1</v>
      </c>
      <c r="D5434" t="s">
        <v>67</v>
      </c>
      <c r="E5434">
        <v>92</v>
      </c>
      <c r="F5434" t="s">
        <v>3471</v>
      </c>
      <c r="G5434" t="s">
        <v>69</v>
      </c>
      <c r="H5434" t="s">
        <v>69</v>
      </c>
      <c r="Q5434">
        <v>30</v>
      </c>
      <c r="R5434" t="s">
        <v>69</v>
      </c>
      <c r="S5434" t="s">
        <v>69</v>
      </c>
      <c r="AF5434" t="s">
        <v>3472</v>
      </c>
      <c r="AG5434" t="s">
        <v>108</v>
      </c>
      <c r="AH5434" t="s">
        <v>69</v>
      </c>
      <c r="AU5434">
        <v>30</v>
      </c>
      <c r="AV5434" t="s">
        <v>69</v>
      </c>
      <c r="AW5434" t="s">
        <v>69</v>
      </c>
      <c r="AX5434">
        <v>2</v>
      </c>
      <c r="AY5434">
        <v>24</v>
      </c>
      <c r="AZ5434" t="s">
        <v>69</v>
      </c>
      <c r="BA5434" t="s">
        <v>69</v>
      </c>
      <c r="BB5434" t="s">
        <v>3472</v>
      </c>
      <c r="BC5434" t="s">
        <v>108</v>
      </c>
      <c r="BD5434" t="s">
        <v>69</v>
      </c>
      <c r="BE5434">
        <v>4</v>
      </c>
      <c r="BF5434" t="s">
        <v>3473</v>
      </c>
      <c r="BG5434" t="s">
        <v>108</v>
      </c>
      <c r="BH5434" t="s">
        <v>69</v>
      </c>
      <c r="BI5434">
        <v>30</v>
      </c>
      <c r="BJ5434" t="s">
        <v>69</v>
      </c>
      <c r="BK5434" t="s">
        <v>69</v>
      </c>
      <c r="BL5434" t="s">
        <v>3474</v>
      </c>
      <c r="BM5434" t="s">
        <v>108</v>
      </c>
      <c r="BN5434" t="s">
        <v>69</v>
      </c>
      <c r="BO5434" t="s">
        <v>69</v>
      </c>
      <c r="BP5434" t="s">
        <v>75</v>
      </c>
      <c r="BQ5434" t="s">
        <v>76</v>
      </c>
    </row>
    <row r="5435" spans="1:69" x14ac:dyDescent="0.3">
      <c r="A5435">
        <v>680</v>
      </c>
      <c r="B5435" t="e">
        <f>-init-(de.java_chess.javaChess.notation.GameNotation)</f>
        <v>#NAME?</v>
      </c>
      <c r="C5435">
        <v>2</v>
      </c>
      <c r="D5435" t="s">
        <v>77</v>
      </c>
      <c r="E5435">
        <v>92</v>
      </c>
      <c r="F5435" t="s">
        <v>3471</v>
      </c>
      <c r="G5435" t="s">
        <v>78</v>
      </c>
      <c r="H5435" t="s">
        <v>78</v>
      </c>
      <c r="Q5435">
        <v>30</v>
      </c>
      <c r="R5435" t="s">
        <v>78</v>
      </c>
      <c r="S5435" t="s">
        <v>78</v>
      </c>
      <c r="AF5435" t="s">
        <v>3472</v>
      </c>
      <c r="AG5435" t="s">
        <v>119</v>
      </c>
      <c r="AH5435" t="s">
        <v>78</v>
      </c>
      <c r="AU5435">
        <v>30</v>
      </c>
      <c r="AV5435" t="s">
        <v>78</v>
      </c>
      <c r="AW5435" t="s">
        <v>78</v>
      </c>
      <c r="AX5435">
        <v>2</v>
      </c>
      <c r="AY5435">
        <v>24</v>
      </c>
      <c r="AZ5435" t="s">
        <v>78</v>
      </c>
      <c r="BA5435" t="s">
        <v>78</v>
      </c>
      <c r="BB5435" t="s">
        <v>3472</v>
      </c>
      <c r="BC5435" t="s">
        <v>119</v>
      </c>
      <c r="BD5435" t="s">
        <v>78</v>
      </c>
      <c r="BE5435">
        <v>4</v>
      </c>
      <c r="BF5435" t="s">
        <v>3473</v>
      </c>
      <c r="BG5435" t="s">
        <v>119</v>
      </c>
      <c r="BH5435" t="s">
        <v>78</v>
      </c>
      <c r="BI5435">
        <v>30</v>
      </c>
      <c r="BJ5435" t="s">
        <v>78</v>
      </c>
      <c r="BK5435" t="s">
        <v>78</v>
      </c>
      <c r="BL5435" t="s">
        <v>3474</v>
      </c>
      <c r="BM5435" t="s">
        <v>119</v>
      </c>
      <c r="BN5435" t="s">
        <v>78</v>
      </c>
      <c r="BO5435" t="s">
        <v>78</v>
      </c>
      <c r="BP5435" t="s">
        <v>81</v>
      </c>
      <c r="BQ5435" t="s">
        <v>82</v>
      </c>
    </row>
    <row r="5436" spans="1:69" x14ac:dyDescent="0.3">
      <c r="A5436">
        <v>680</v>
      </c>
      <c r="B5436" t="e">
        <f>-init-(de.java_chess.javaChess.notation.GameNotation)</f>
        <v>#NAME?</v>
      </c>
      <c r="C5436">
        <v>3</v>
      </c>
      <c r="D5436" t="s">
        <v>83</v>
      </c>
      <c r="E5436">
        <v>92</v>
      </c>
      <c r="F5436" t="s">
        <v>3471</v>
      </c>
      <c r="G5436" t="s">
        <v>78</v>
      </c>
      <c r="H5436" t="s">
        <v>78</v>
      </c>
      <c r="Q5436">
        <v>30</v>
      </c>
      <c r="R5436" t="s">
        <v>78</v>
      </c>
      <c r="S5436" t="s">
        <v>78</v>
      </c>
      <c r="AF5436" t="s">
        <v>3472</v>
      </c>
      <c r="AG5436" t="s">
        <v>119</v>
      </c>
      <c r="AH5436" t="s">
        <v>78</v>
      </c>
      <c r="AU5436">
        <v>30</v>
      </c>
      <c r="AV5436" t="s">
        <v>78</v>
      </c>
      <c r="AW5436" t="s">
        <v>78</v>
      </c>
      <c r="AX5436">
        <v>2</v>
      </c>
      <c r="AY5436">
        <v>24</v>
      </c>
      <c r="AZ5436" t="s">
        <v>78</v>
      </c>
      <c r="BA5436" t="s">
        <v>78</v>
      </c>
      <c r="BB5436" t="s">
        <v>3472</v>
      </c>
      <c r="BC5436" t="s">
        <v>119</v>
      </c>
      <c r="BD5436" t="s">
        <v>78</v>
      </c>
      <c r="BE5436">
        <v>4</v>
      </c>
      <c r="BF5436" t="s">
        <v>3473</v>
      </c>
      <c r="BG5436" t="s">
        <v>119</v>
      </c>
      <c r="BH5436" t="s">
        <v>78</v>
      </c>
      <c r="BI5436">
        <v>30</v>
      </c>
      <c r="BJ5436" t="s">
        <v>78</v>
      </c>
      <c r="BK5436" t="s">
        <v>78</v>
      </c>
      <c r="BL5436" t="s">
        <v>3474</v>
      </c>
      <c r="BM5436" t="s">
        <v>119</v>
      </c>
      <c r="BN5436" t="s">
        <v>78</v>
      </c>
      <c r="BO5436" t="s">
        <v>78</v>
      </c>
      <c r="BP5436" t="s">
        <v>81</v>
      </c>
      <c r="BQ5436" t="s">
        <v>82</v>
      </c>
    </row>
    <row r="5437" spans="1:69" x14ac:dyDescent="0.3">
      <c r="A5437">
        <v>680</v>
      </c>
      <c r="B5437" t="e">
        <f>-init-(de.java_chess.javaChess.notation.GameNotation)</f>
        <v>#NAME?</v>
      </c>
      <c r="C5437">
        <v>4</v>
      </c>
      <c r="D5437" t="s">
        <v>84</v>
      </c>
      <c r="E5437">
        <v>92</v>
      </c>
      <c r="F5437" t="s">
        <v>3471</v>
      </c>
      <c r="G5437" t="s">
        <v>78</v>
      </c>
      <c r="H5437" t="s">
        <v>78</v>
      </c>
      <c r="Q5437">
        <v>30</v>
      </c>
      <c r="R5437" t="s">
        <v>78</v>
      </c>
      <c r="S5437" t="s">
        <v>78</v>
      </c>
      <c r="AF5437" t="s">
        <v>3472</v>
      </c>
      <c r="AG5437" t="s">
        <v>119</v>
      </c>
      <c r="AH5437" t="s">
        <v>78</v>
      </c>
      <c r="AU5437">
        <v>30</v>
      </c>
      <c r="AV5437" t="s">
        <v>78</v>
      </c>
      <c r="AW5437" t="s">
        <v>78</v>
      </c>
      <c r="AX5437">
        <v>2</v>
      </c>
      <c r="AY5437">
        <v>24</v>
      </c>
      <c r="AZ5437" t="s">
        <v>78</v>
      </c>
      <c r="BA5437" t="s">
        <v>78</v>
      </c>
      <c r="BB5437" t="s">
        <v>3472</v>
      </c>
      <c r="BC5437" t="s">
        <v>119</v>
      </c>
      <c r="BD5437" t="s">
        <v>78</v>
      </c>
      <c r="BE5437">
        <v>4</v>
      </c>
      <c r="BF5437" t="s">
        <v>3473</v>
      </c>
      <c r="BG5437" t="s">
        <v>119</v>
      </c>
      <c r="BH5437" t="s">
        <v>78</v>
      </c>
      <c r="BI5437">
        <v>30</v>
      </c>
      <c r="BJ5437" t="s">
        <v>78</v>
      </c>
      <c r="BK5437" t="s">
        <v>78</v>
      </c>
      <c r="BL5437" t="s">
        <v>3474</v>
      </c>
      <c r="BM5437" t="s">
        <v>119</v>
      </c>
      <c r="BN5437" t="s">
        <v>78</v>
      </c>
      <c r="BO5437" t="s">
        <v>78</v>
      </c>
      <c r="BP5437" t="s">
        <v>81</v>
      </c>
      <c r="BQ5437" t="s">
        <v>82</v>
      </c>
    </row>
    <row r="5438" spans="1:69" x14ac:dyDescent="0.3">
      <c r="A5438">
        <v>680</v>
      </c>
      <c r="B5438" t="e">
        <f>-init-(de.java_chess.javaChess.notation.GameNotation)</f>
        <v>#NAME?</v>
      </c>
      <c r="C5438">
        <v>5</v>
      </c>
      <c r="D5438" t="s">
        <v>85</v>
      </c>
      <c r="E5438">
        <v>92</v>
      </c>
      <c r="F5438" t="s">
        <v>3471</v>
      </c>
      <c r="G5438" t="s">
        <v>78</v>
      </c>
      <c r="H5438" t="s">
        <v>78</v>
      </c>
      <c r="Q5438">
        <v>30</v>
      </c>
      <c r="R5438" t="s">
        <v>78</v>
      </c>
      <c r="S5438" t="s">
        <v>69</v>
      </c>
      <c r="AF5438" t="s">
        <v>3472</v>
      </c>
      <c r="AG5438" t="s">
        <v>119</v>
      </c>
      <c r="AH5438" t="s">
        <v>78</v>
      </c>
      <c r="AU5438">
        <v>30</v>
      </c>
      <c r="AV5438" t="s">
        <v>78</v>
      </c>
      <c r="AW5438" t="s">
        <v>69</v>
      </c>
      <c r="AX5438">
        <v>2</v>
      </c>
      <c r="AY5438">
        <v>24</v>
      </c>
      <c r="AZ5438" t="s">
        <v>78</v>
      </c>
      <c r="BA5438" t="s">
        <v>69</v>
      </c>
      <c r="BB5438" t="s">
        <v>3472</v>
      </c>
      <c r="BC5438" t="s">
        <v>119</v>
      </c>
      <c r="BD5438" t="s">
        <v>78</v>
      </c>
      <c r="BE5438">
        <v>4</v>
      </c>
      <c r="BF5438" t="s">
        <v>3473</v>
      </c>
      <c r="BG5438" t="s">
        <v>119</v>
      </c>
      <c r="BH5438" t="s">
        <v>78</v>
      </c>
      <c r="BI5438">
        <v>30</v>
      </c>
      <c r="BJ5438" t="s">
        <v>78</v>
      </c>
      <c r="BK5438" t="s">
        <v>69</v>
      </c>
      <c r="BL5438" t="s">
        <v>3474</v>
      </c>
      <c r="BM5438" t="s">
        <v>119</v>
      </c>
      <c r="BN5438" t="s">
        <v>78</v>
      </c>
      <c r="BO5438" t="s">
        <v>78</v>
      </c>
      <c r="BP5438" t="s">
        <v>81</v>
      </c>
      <c r="BQ5438" t="s">
        <v>82</v>
      </c>
    </row>
    <row r="5439" spans="1:69" x14ac:dyDescent="0.3">
      <c r="A5439">
        <v>680</v>
      </c>
      <c r="B5439" t="e">
        <f>-init-(de.java_chess.javaChess.notation.GameNotation)</f>
        <v>#NAME?</v>
      </c>
      <c r="C5439">
        <v>6</v>
      </c>
      <c r="D5439" t="s">
        <v>86</v>
      </c>
      <c r="E5439">
        <v>92</v>
      </c>
      <c r="F5439" t="s">
        <v>3471</v>
      </c>
      <c r="G5439" t="s">
        <v>78</v>
      </c>
      <c r="H5439" t="s">
        <v>69</v>
      </c>
      <c r="Q5439">
        <v>30</v>
      </c>
      <c r="R5439" t="s">
        <v>78</v>
      </c>
      <c r="S5439" t="s">
        <v>78</v>
      </c>
      <c r="AF5439" t="s">
        <v>3472</v>
      </c>
      <c r="AG5439" t="s">
        <v>119</v>
      </c>
      <c r="AH5439" t="s">
        <v>69</v>
      </c>
      <c r="AU5439">
        <v>30</v>
      </c>
      <c r="AV5439" t="s">
        <v>78</v>
      </c>
      <c r="AW5439" t="s">
        <v>78</v>
      </c>
      <c r="AX5439">
        <v>2</v>
      </c>
      <c r="AY5439">
        <v>24</v>
      </c>
      <c r="AZ5439" t="s">
        <v>78</v>
      </c>
      <c r="BA5439" t="s">
        <v>78</v>
      </c>
      <c r="BB5439" t="s">
        <v>3472</v>
      </c>
      <c r="BC5439" t="s">
        <v>119</v>
      </c>
      <c r="BD5439" t="s">
        <v>69</v>
      </c>
      <c r="BE5439">
        <v>4</v>
      </c>
      <c r="BF5439" t="s">
        <v>3473</v>
      </c>
      <c r="BG5439" t="s">
        <v>119</v>
      </c>
      <c r="BH5439" t="s">
        <v>69</v>
      </c>
      <c r="BI5439">
        <v>30</v>
      </c>
      <c r="BJ5439" t="s">
        <v>78</v>
      </c>
      <c r="BK5439" t="s">
        <v>78</v>
      </c>
      <c r="BL5439" t="s">
        <v>3474</v>
      </c>
      <c r="BM5439" t="s">
        <v>119</v>
      </c>
      <c r="BN5439" t="s">
        <v>69</v>
      </c>
      <c r="BO5439" t="s">
        <v>78</v>
      </c>
      <c r="BP5439" t="s">
        <v>81</v>
      </c>
      <c r="BQ5439" t="s">
        <v>82</v>
      </c>
    </row>
    <row r="5440" spans="1:69" x14ac:dyDescent="0.3">
      <c r="A5440">
        <v>680</v>
      </c>
      <c r="B5440" t="e">
        <f>-init-(de.java_chess.javaChess.notation.GameNotation)</f>
        <v>#NAME?</v>
      </c>
      <c r="C5440">
        <v>7</v>
      </c>
      <c r="D5440" t="s">
        <v>87</v>
      </c>
      <c r="E5440">
        <v>92</v>
      </c>
      <c r="F5440" t="s">
        <v>3471</v>
      </c>
      <c r="G5440" t="s">
        <v>78</v>
      </c>
      <c r="H5440" t="s">
        <v>69</v>
      </c>
      <c r="Q5440">
        <v>30</v>
      </c>
      <c r="R5440" t="s">
        <v>78</v>
      </c>
      <c r="S5440" t="s">
        <v>78</v>
      </c>
      <c r="AF5440" t="s">
        <v>3472</v>
      </c>
      <c r="AG5440" t="s">
        <v>119</v>
      </c>
      <c r="AH5440" t="s">
        <v>69</v>
      </c>
      <c r="AU5440">
        <v>30</v>
      </c>
      <c r="AV5440" t="s">
        <v>78</v>
      </c>
      <c r="AW5440" t="s">
        <v>78</v>
      </c>
      <c r="AX5440">
        <v>2</v>
      </c>
      <c r="AY5440">
        <v>24</v>
      </c>
      <c r="AZ5440" t="s">
        <v>78</v>
      </c>
      <c r="BA5440" t="s">
        <v>78</v>
      </c>
      <c r="BB5440" t="s">
        <v>3472</v>
      </c>
      <c r="BC5440" t="s">
        <v>119</v>
      </c>
      <c r="BD5440" t="s">
        <v>69</v>
      </c>
      <c r="BE5440">
        <v>4</v>
      </c>
      <c r="BF5440" t="s">
        <v>3473</v>
      </c>
      <c r="BG5440" t="s">
        <v>119</v>
      </c>
      <c r="BH5440" t="s">
        <v>69</v>
      </c>
      <c r="BI5440">
        <v>30</v>
      </c>
      <c r="BJ5440" t="s">
        <v>78</v>
      </c>
      <c r="BK5440" t="s">
        <v>78</v>
      </c>
      <c r="BL5440" t="s">
        <v>3474</v>
      </c>
      <c r="BM5440" t="s">
        <v>119</v>
      </c>
      <c r="BN5440" t="s">
        <v>69</v>
      </c>
      <c r="BO5440" t="s">
        <v>78</v>
      </c>
      <c r="BP5440" t="s">
        <v>81</v>
      </c>
      <c r="BQ5440" t="s">
        <v>82</v>
      </c>
    </row>
    <row r="5441" spans="1:69" x14ac:dyDescent="0.3">
      <c r="A5441">
        <v>680</v>
      </c>
      <c r="B5441" t="e">
        <f>-init-(de.java_chess.javaChess.notation.GameNotation)</f>
        <v>#NAME?</v>
      </c>
      <c r="C5441">
        <v>8</v>
      </c>
      <c r="D5441" t="s">
        <v>88</v>
      </c>
      <c r="E5441">
        <v>92</v>
      </c>
      <c r="F5441" t="s">
        <v>3471</v>
      </c>
      <c r="G5441" t="s">
        <v>78</v>
      </c>
      <c r="H5441" t="s">
        <v>69</v>
      </c>
      <c r="Q5441">
        <v>30</v>
      </c>
      <c r="R5441" t="s">
        <v>78</v>
      </c>
      <c r="S5441" t="s">
        <v>78</v>
      </c>
      <c r="AF5441" t="s">
        <v>3472</v>
      </c>
      <c r="AG5441" t="s">
        <v>119</v>
      </c>
      <c r="AH5441" t="s">
        <v>69</v>
      </c>
      <c r="AU5441">
        <v>30</v>
      </c>
      <c r="AV5441" t="s">
        <v>78</v>
      </c>
      <c r="AW5441" t="s">
        <v>78</v>
      </c>
      <c r="AX5441">
        <v>2</v>
      </c>
      <c r="AY5441">
        <v>24</v>
      </c>
      <c r="AZ5441" t="s">
        <v>78</v>
      </c>
      <c r="BA5441" t="s">
        <v>78</v>
      </c>
      <c r="BB5441" t="s">
        <v>3472</v>
      </c>
      <c r="BC5441" t="s">
        <v>119</v>
      </c>
      <c r="BD5441" t="s">
        <v>69</v>
      </c>
      <c r="BE5441">
        <v>4</v>
      </c>
      <c r="BF5441" t="s">
        <v>3473</v>
      </c>
      <c r="BG5441" t="s">
        <v>119</v>
      </c>
      <c r="BH5441" t="s">
        <v>69</v>
      </c>
      <c r="BI5441">
        <v>30</v>
      </c>
      <c r="BJ5441" t="s">
        <v>78</v>
      </c>
      <c r="BK5441" t="s">
        <v>78</v>
      </c>
      <c r="BL5441" t="s">
        <v>3474</v>
      </c>
      <c r="BM5441" t="s">
        <v>119</v>
      </c>
      <c r="BN5441" t="s">
        <v>69</v>
      </c>
      <c r="BO5441" t="s">
        <v>78</v>
      </c>
      <c r="BP5441" t="s">
        <v>81</v>
      </c>
      <c r="BQ5441" t="s">
        <v>82</v>
      </c>
    </row>
    <row r="5442" spans="1:69" x14ac:dyDescent="0.3">
      <c r="A5442">
        <v>681</v>
      </c>
      <c r="B5442" t="s">
        <v>89</v>
      </c>
      <c r="C5442">
        <v>1</v>
      </c>
      <c r="D5442" t="s">
        <v>67</v>
      </c>
      <c r="E5442">
        <v>92</v>
      </c>
      <c r="F5442" t="s">
        <v>3471</v>
      </c>
      <c r="G5442" t="s">
        <v>69</v>
      </c>
      <c r="H5442" t="s">
        <v>69</v>
      </c>
      <c r="AF5442" t="s">
        <v>3475</v>
      </c>
      <c r="AG5442" t="s">
        <v>2077</v>
      </c>
      <c r="AH5442" t="s">
        <v>463</v>
      </c>
      <c r="BB5442" t="s">
        <v>3475</v>
      </c>
      <c r="BC5442" t="s">
        <v>2077</v>
      </c>
      <c r="BD5442" t="s">
        <v>463</v>
      </c>
      <c r="BE5442" t="s">
        <v>1820</v>
      </c>
      <c r="BF5442">
        <v>103</v>
      </c>
      <c r="BG5442" t="s">
        <v>90</v>
      </c>
      <c r="BH5442" t="s">
        <v>90</v>
      </c>
      <c r="BI5442">
        <v>506</v>
      </c>
      <c r="BJ5442" t="s">
        <v>78</v>
      </c>
      <c r="BK5442" t="s">
        <v>78</v>
      </c>
      <c r="BL5442" t="s">
        <v>3476</v>
      </c>
      <c r="BM5442" t="s">
        <v>2282</v>
      </c>
      <c r="BN5442" t="s">
        <v>463</v>
      </c>
      <c r="BO5442" t="s">
        <v>90</v>
      </c>
      <c r="BQ5442" t="s">
        <v>94</v>
      </c>
    </row>
    <row r="5443" spans="1:69" x14ac:dyDescent="0.3">
      <c r="A5443">
        <v>681</v>
      </c>
      <c r="B5443" t="s">
        <v>89</v>
      </c>
      <c r="C5443">
        <v>2</v>
      </c>
      <c r="D5443" t="s">
        <v>77</v>
      </c>
      <c r="E5443">
        <v>92</v>
      </c>
      <c r="F5443" t="s">
        <v>3471</v>
      </c>
      <c r="G5443" t="s">
        <v>78</v>
      </c>
      <c r="H5443" t="s">
        <v>78</v>
      </c>
      <c r="AF5443" t="s">
        <v>3475</v>
      </c>
      <c r="AG5443" t="s">
        <v>2090</v>
      </c>
      <c r="AH5443" t="s">
        <v>447</v>
      </c>
      <c r="BB5443" t="s">
        <v>3475</v>
      </c>
      <c r="BC5443" t="s">
        <v>2090</v>
      </c>
      <c r="BD5443" t="s">
        <v>447</v>
      </c>
      <c r="BE5443" t="s">
        <v>1820</v>
      </c>
      <c r="BF5443">
        <v>103</v>
      </c>
      <c r="BG5443" t="s">
        <v>90</v>
      </c>
      <c r="BH5443" t="s">
        <v>90</v>
      </c>
      <c r="BI5443">
        <v>506</v>
      </c>
      <c r="BJ5443" t="s">
        <v>78</v>
      </c>
      <c r="BK5443" t="s">
        <v>78</v>
      </c>
      <c r="BL5443" t="s">
        <v>3476</v>
      </c>
      <c r="BM5443" t="s">
        <v>2284</v>
      </c>
      <c r="BN5443" t="s">
        <v>447</v>
      </c>
      <c r="BO5443" t="s">
        <v>90</v>
      </c>
      <c r="BQ5443" t="s">
        <v>94</v>
      </c>
    </row>
    <row r="5444" spans="1:69" x14ac:dyDescent="0.3">
      <c r="A5444">
        <v>681</v>
      </c>
      <c r="B5444" t="s">
        <v>89</v>
      </c>
      <c r="C5444">
        <v>3</v>
      </c>
      <c r="D5444" t="s">
        <v>83</v>
      </c>
      <c r="E5444">
        <v>92</v>
      </c>
      <c r="F5444" t="s">
        <v>3471</v>
      </c>
      <c r="G5444" t="s">
        <v>78</v>
      </c>
      <c r="H5444" t="s">
        <v>78</v>
      </c>
      <c r="AF5444" t="s">
        <v>3475</v>
      </c>
      <c r="AG5444" t="s">
        <v>2090</v>
      </c>
      <c r="AH5444" t="s">
        <v>447</v>
      </c>
      <c r="BB5444" t="s">
        <v>3475</v>
      </c>
      <c r="BC5444" t="s">
        <v>2090</v>
      </c>
      <c r="BD5444" t="s">
        <v>447</v>
      </c>
      <c r="BE5444" t="s">
        <v>1820</v>
      </c>
      <c r="BF5444">
        <v>103</v>
      </c>
      <c r="BG5444" t="s">
        <v>90</v>
      </c>
      <c r="BH5444" t="s">
        <v>90</v>
      </c>
      <c r="BI5444">
        <v>506</v>
      </c>
      <c r="BJ5444" t="s">
        <v>78</v>
      </c>
      <c r="BK5444" t="s">
        <v>78</v>
      </c>
      <c r="BL5444" t="s">
        <v>3476</v>
      </c>
      <c r="BM5444" t="s">
        <v>2284</v>
      </c>
      <c r="BN5444" t="s">
        <v>447</v>
      </c>
      <c r="BO5444" t="s">
        <v>90</v>
      </c>
      <c r="BQ5444" t="s">
        <v>94</v>
      </c>
    </row>
    <row r="5445" spans="1:69" x14ac:dyDescent="0.3">
      <c r="A5445">
        <v>681</v>
      </c>
      <c r="B5445" t="s">
        <v>89</v>
      </c>
      <c r="C5445">
        <v>4</v>
      </c>
      <c r="D5445" t="s">
        <v>84</v>
      </c>
      <c r="E5445">
        <v>92</v>
      </c>
      <c r="F5445" t="s">
        <v>3471</v>
      </c>
      <c r="G5445" t="s">
        <v>78</v>
      </c>
      <c r="H5445" t="s">
        <v>78</v>
      </c>
      <c r="AF5445" t="s">
        <v>3475</v>
      </c>
      <c r="AG5445" t="s">
        <v>2090</v>
      </c>
      <c r="AH5445" t="s">
        <v>447</v>
      </c>
      <c r="BB5445" t="s">
        <v>3475</v>
      </c>
      <c r="BC5445" t="s">
        <v>2090</v>
      </c>
      <c r="BD5445" t="s">
        <v>447</v>
      </c>
      <c r="BE5445" t="s">
        <v>1820</v>
      </c>
      <c r="BF5445">
        <v>103</v>
      </c>
      <c r="BG5445" t="s">
        <v>90</v>
      </c>
      <c r="BH5445" t="s">
        <v>90</v>
      </c>
      <c r="BI5445">
        <v>506</v>
      </c>
      <c r="BJ5445" t="s">
        <v>69</v>
      </c>
      <c r="BK5445" t="s">
        <v>69</v>
      </c>
      <c r="BL5445" t="s">
        <v>3476</v>
      </c>
      <c r="BM5445" t="s">
        <v>2284</v>
      </c>
      <c r="BN5445" t="s">
        <v>447</v>
      </c>
      <c r="BO5445" t="s">
        <v>90</v>
      </c>
      <c r="BQ5445" t="s">
        <v>94</v>
      </c>
    </row>
    <row r="5446" spans="1:69" x14ac:dyDescent="0.3">
      <c r="A5446">
        <v>681</v>
      </c>
      <c r="B5446" t="s">
        <v>89</v>
      </c>
      <c r="C5446">
        <v>5</v>
      </c>
      <c r="D5446" t="s">
        <v>85</v>
      </c>
      <c r="E5446">
        <v>92</v>
      </c>
      <c r="F5446" t="s">
        <v>3471</v>
      </c>
      <c r="G5446" t="s">
        <v>78</v>
      </c>
      <c r="H5446" t="s">
        <v>78</v>
      </c>
      <c r="AF5446" t="s">
        <v>3475</v>
      </c>
      <c r="AG5446" t="s">
        <v>2090</v>
      </c>
      <c r="AH5446" t="s">
        <v>447</v>
      </c>
      <c r="BB5446" t="s">
        <v>3475</v>
      </c>
      <c r="BC5446" t="s">
        <v>2090</v>
      </c>
      <c r="BD5446" t="s">
        <v>447</v>
      </c>
      <c r="BE5446" t="s">
        <v>1820</v>
      </c>
      <c r="BF5446">
        <v>103</v>
      </c>
      <c r="BG5446" t="s">
        <v>90</v>
      </c>
      <c r="BH5446" t="s">
        <v>90</v>
      </c>
      <c r="BI5446">
        <v>506</v>
      </c>
      <c r="BJ5446" t="s">
        <v>78</v>
      </c>
      <c r="BK5446" t="s">
        <v>78</v>
      </c>
      <c r="BL5446" t="s">
        <v>3476</v>
      </c>
      <c r="BM5446" t="s">
        <v>2284</v>
      </c>
      <c r="BN5446" t="s">
        <v>447</v>
      </c>
      <c r="BO5446" t="s">
        <v>90</v>
      </c>
      <c r="BQ5446" t="s">
        <v>94</v>
      </c>
    </row>
    <row r="5447" spans="1:69" x14ac:dyDescent="0.3">
      <c r="A5447">
        <v>681</v>
      </c>
      <c r="B5447" t="s">
        <v>89</v>
      </c>
      <c r="C5447">
        <v>6</v>
      </c>
      <c r="D5447" t="s">
        <v>86</v>
      </c>
      <c r="E5447">
        <v>92</v>
      </c>
      <c r="F5447" t="s">
        <v>3471</v>
      </c>
      <c r="G5447" t="s">
        <v>78</v>
      </c>
      <c r="H5447" t="s">
        <v>69</v>
      </c>
      <c r="AF5447" t="s">
        <v>3475</v>
      </c>
      <c r="AG5447" t="s">
        <v>2090</v>
      </c>
      <c r="AH5447" t="s">
        <v>463</v>
      </c>
      <c r="BB5447" t="s">
        <v>3475</v>
      </c>
      <c r="BC5447" t="s">
        <v>2090</v>
      </c>
      <c r="BD5447" t="s">
        <v>463</v>
      </c>
      <c r="BE5447" t="s">
        <v>1820</v>
      </c>
      <c r="BF5447">
        <v>103</v>
      </c>
      <c r="BG5447" t="s">
        <v>90</v>
      </c>
      <c r="BH5447" t="s">
        <v>90</v>
      </c>
      <c r="BI5447">
        <v>506</v>
      </c>
      <c r="BJ5447" t="s">
        <v>78</v>
      </c>
      <c r="BK5447" t="s">
        <v>69</v>
      </c>
      <c r="BL5447" t="s">
        <v>3476</v>
      </c>
      <c r="BM5447" t="s">
        <v>2284</v>
      </c>
      <c r="BN5447" t="s">
        <v>463</v>
      </c>
      <c r="BO5447" t="s">
        <v>90</v>
      </c>
      <c r="BQ5447" t="s">
        <v>94</v>
      </c>
    </row>
    <row r="5448" spans="1:69" x14ac:dyDescent="0.3">
      <c r="A5448">
        <v>681</v>
      </c>
      <c r="B5448" t="s">
        <v>89</v>
      </c>
      <c r="C5448">
        <v>7</v>
      </c>
      <c r="D5448" t="s">
        <v>87</v>
      </c>
      <c r="E5448">
        <v>92</v>
      </c>
      <c r="F5448" t="s">
        <v>3471</v>
      </c>
      <c r="G5448" t="s">
        <v>78</v>
      </c>
      <c r="H5448" t="s">
        <v>69</v>
      </c>
      <c r="AF5448" t="s">
        <v>3475</v>
      </c>
      <c r="AG5448" t="s">
        <v>2090</v>
      </c>
      <c r="AH5448" t="s">
        <v>463</v>
      </c>
      <c r="BB5448" t="s">
        <v>3475</v>
      </c>
      <c r="BC5448" t="s">
        <v>2090</v>
      </c>
      <c r="BD5448" t="s">
        <v>463</v>
      </c>
      <c r="BE5448" t="s">
        <v>1820</v>
      </c>
      <c r="BF5448">
        <v>103</v>
      </c>
      <c r="BG5448" t="s">
        <v>90</v>
      </c>
      <c r="BH5448" t="s">
        <v>90</v>
      </c>
      <c r="BI5448">
        <v>506</v>
      </c>
      <c r="BJ5448" t="s">
        <v>78</v>
      </c>
      <c r="BK5448" t="s">
        <v>69</v>
      </c>
      <c r="BL5448" t="s">
        <v>3476</v>
      </c>
      <c r="BM5448" t="s">
        <v>2284</v>
      </c>
      <c r="BN5448" t="s">
        <v>463</v>
      </c>
      <c r="BO5448" t="s">
        <v>90</v>
      </c>
      <c r="BQ5448" t="s">
        <v>94</v>
      </c>
    </row>
    <row r="5449" spans="1:69" x14ac:dyDescent="0.3">
      <c r="A5449">
        <v>681</v>
      </c>
      <c r="B5449" t="s">
        <v>89</v>
      </c>
      <c r="C5449">
        <v>8</v>
      </c>
      <c r="D5449" t="s">
        <v>88</v>
      </c>
      <c r="E5449">
        <v>92</v>
      </c>
      <c r="F5449" t="s">
        <v>3471</v>
      </c>
      <c r="G5449" t="s">
        <v>69</v>
      </c>
      <c r="H5449" t="s">
        <v>69</v>
      </c>
      <c r="AF5449" t="s">
        <v>3475</v>
      </c>
      <c r="AG5449" t="s">
        <v>2090</v>
      </c>
      <c r="AH5449" t="s">
        <v>463</v>
      </c>
      <c r="BB5449" t="s">
        <v>3475</v>
      </c>
      <c r="BC5449" t="s">
        <v>2090</v>
      </c>
      <c r="BD5449" t="s">
        <v>463</v>
      </c>
      <c r="BE5449" t="s">
        <v>1820</v>
      </c>
      <c r="BF5449">
        <v>103</v>
      </c>
      <c r="BG5449" t="s">
        <v>90</v>
      </c>
      <c r="BH5449" t="s">
        <v>90</v>
      </c>
      <c r="BI5449">
        <v>506</v>
      </c>
      <c r="BJ5449" t="s">
        <v>78</v>
      </c>
      <c r="BK5449" t="s">
        <v>78</v>
      </c>
      <c r="BL5449" t="s">
        <v>3476</v>
      </c>
      <c r="BM5449" t="s">
        <v>2284</v>
      </c>
      <c r="BN5449" t="s">
        <v>463</v>
      </c>
      <c r="BO5449" t="s">
        <v>90</v>
      </c>
      <c r="BQ5449" t="s">
        <v>94</v>
      </c>
    </row>
    <row r="5450" spans="1:69" x14ac:dyDescent="0.3">
      <c r="A5450">
        <v>682</v>
      </c>
      <c r="B5450" t="s">
        <v>3477</v>
      </c>
      <c r="C5450">
        <v>1</v>
      </c>
      <c r="D5450" t="s">
        <v>67</v>
      </c>
      <c r="E5450">
        <v>92</v>
      </c>
      <c r="F5450" t="s">
        <v>3471</v>
      </c>
      <c r="G5450" t="s">
        <v>69</v>
      </c>
      <c r="H5450" t="s">
        <v>69</v>
      </c>
      <c r="Q5450" t="s">
        <v>804</v>
      </c>
      <c r="R5450" t="s">
        <v>73</v>
      </c>
      <c r="S5450" t="s">
        <v>108</v>
      </c>
      <c r="AU5450" t="s">
        <v>804</v>
      </c>
      <c r="AV5450" t="s">
        <v>73</v>
      </c>
      <c r="AW5450" t="s">
        <v>108</v>
      </c>
      <c r="AX5450" t="s">
        <v>805</v>
      </c>
      <c r="BI5450">
        <v>681</v>
      </c>
      <c r="BJ5450" t="s">
        <v>69</v>
      </c>
      <c r="BK5450" t="s">
        <v>69</v>
      </c>
      <c r="BO5450" t="s">
        <v>90</v>
      </c>
      <c r="BQ5450" t="s">
        <v>94</v>
      </c>
    </row>
    <row r="5451" spans="1:69" x14ac:dyDescent="0.3">
      <c r="A5451">
        <v>682</v>
      </c>
      <c r="B5451" t="s">
        <v>3477</v>
      </c>
      <c r="C5451">
        <v>2</v>
      </c>
      <c r="D5451" t="s">
        <v>77</v>
      </c>
      <c r="E5451">
        <v>92</v>
      </c>
      <c r="F5451" t="s">
        <v>3471</v>
      </c>
      <c r="G5451" t="s">
        <v>78</v>
      </c>
      <c r="H5451" t="s">
        <v>78</v>
      </c>
      <c r="Q5451" t="s">
        <v>804</v>
      </c>
      <c r="R5451" t="s">
        <v>80</v>
      </c>
      <c r="S5451" t="s">
        <v>119</v>
      </c>
      <c r="AU5451" t="s">
        <v>804</v>
      </c>
      <c r="AV5451" t="s">
        <v>80</v>
      </c>
      <c r="AW5451" t="s">
        <v>119</v>
      </c>
      <c r="AX5451" t="s">
        <v>805</v>
      </c>
      <c r="BI5451">
        <v>681</v>
      </c>
      <c r="BJ5451" t="s">
        <v>78</v>
      </c>
      <c r="BK5451" t="s">
        <v>78</v>
      </c>
      <c r="BO5451" t="s">
        <v>90</v>
      </c>
      <c r="BQ5451" t="s">
        <v>94</v>
      </c>
    </row>
    <row r="5452" spans="1:69" x14ac:dyDescent="0.3">
      <c r="A5452">
        <v>682</v>
      </c>
      <c r="B5452" t="s">
        <v>3477</v>
      </c>
      <c r="C5452">
        <v>3</v>
      </c>
      <c r="D5452" t="s">
        <v>83</v>
      </c>
      <c r="E5452">
        <v>92</v>
      </c>
      <c r="F5452" t="s">
        <v>3471</v>
      </c>
      <c r="G5452" t="s">
        <v>78</v>
      </c>
      <c r="H5452" t="s">
        <v>78</v>
      </c>
      <c r="Q5452" t="s">
        <v>804</v>
      </c>
      <c r="R5452" t="s">
        <v>80</v>
      </c>
      <c r="S5452" t="s">
        <v>119</v>
      </c>
      <c r="AU5452" t="s">
        <v>804</v>
      </c>
      <c r="AV5452" t="s">
        <v>80</v>
      </c>
      <c r="AW5452" t="s">
        <v>119</v>
      </c>
      <c r="AX5452" t="s">
        <v>805</v>
      </c>
      <c r="BI5452">
        <v>681</v>
      </c>
      <c r="BJ5452" t="s">
        <v>78</v>
      </c>
      <c r="BK5452" t="s">
        <v>78</v>
      </c>
      <c r="BO5452" t="s">
        <v>90</v>
      </c>
      <c r="BQ5452" t="s">
        <v>94</v>
      </c>
    </row>
    <row r="5453" spans="1:69" x14ac:dyDescent="0.3">
      <c r="A5453">
        <v>682</v>
      </c>
      <c r="B5453" t="s">
        <v>3477</v>
      </c>
      <c r="C5453">
        <v>4</v>
      </c>
      <c r="D5453" t="s">
        <v>84</v>
      </c>
      <c r="E5453">
        <v>92</v>
      </c>
      <c r="F5453" t="s">
        <v>3471</v>
      </c>
      <c r="G5453" t="s">
        <v>78</v>
      </c>
      <c r="H5453" t="s">
        <v>78</v>
      </c>
      <c r="Q5453" t="s">
        <v>804</v>
      </c>
      <c r="R5453" t="s">
        <v>80</v>
      </c>
      <c r="S5453" t="s">
        <v>119</v>
      </c>
      <c r="AU5453" t="s">
        <v>804</v>
      </c>
      <c r="AV5453" t="s">
        <v>80</v>
      </c>
      <c r="AW5453" t="s">
        <v>119</v>
      </c>
      <c r="AX5453" t="s">
        <v>805</v>
      </c>
      <c r="BI5453">
        <v>681</v>
      </c>
      <c r="BJ5453" t="s">
        <v>78</v>
      </c>
      <c r="BK5453" t="s">
        <v>78</v>
      </c>
      <c r="BO5453" t="s">
        <v>90</v>
      </c>
      <c r="BQ5453" t="s">
        <v>94</v>
      </c>
    </row>
    <row r="5454" spans="1:69" x14ac:dyDescent="0.3">
      <c r="A5454">
        <v>682</v>
      </c>
      <c r="B5454" t="s">
        <v>3477</v>
      </c>
      <c r="C5454">
        <v>5</v>
      </c>
      <c r="D5454" t="s">
        <v>85</v>
      </c>
      <c r="E5454">
        <v>92</v>
      </c>
      <c r="F5454" t="s">
        <v>3471</v>
      </c>
      <c r="G5454" t="s">
        <v>78</v>
      </c>
      <c r="H5454" t="s">
        <v>78</v>
      </c>
      <c r="Q5454" t="s">
        <v>804</v>
      </c>
      <c r="R5454" t="s">
        <v>80</v>
      </c>
      <c r="S5454" t="s">
        <v>119</v>
      </c>
      <c r="AU5454" t="s">
        <v>804</v>
      </c>
      <c r="AV5454" t="s">
        <v>80</v>
      </c>
      <c r="AW5454" t="s">
        <v>119</v>
      </c>
      <c r="AX5454" t="s">
        <v>805</v>
      </c>
      <c r="BI5454">
        <v>681</v>
      </c>
      <c r="BJ5454" t="s">
        <v>78</v>
      </c>
      <c r="BK5454" t="s">
        <v>78</v>
      </c>
      <c r="BO5454" t="s">
        <v>90</v>
      </c>
      <c r="BQ5454" t="s">
        <v>94</v>
      </c>
    </row>
    <row r="5455" spans="1:69" x14ac:dyDescent="0.3">
      <c r="A5455">
        <v>682</v>
      </c>
      <c r="B5455" t="s">
        <v>3477</v>
      </c>
      <c r="C5455">
        <v>6</v>
      </c>
      <c r="D5455" t="s">
        <v>86</v>
      </c>
      <c r="E5455">
        <v>92</v>
      </c>
      <c r="F5455" t="s">
        <v>3471</v>
      </c>
      <c r="G5455" t="s">
        <v>78</v>
      </c>
      <c r="H5455" t="s">
        <v>69</v>
      </c>
      <c r="Q5455" t="s">
        <v>804</v>
      </c>
      <c r="R5455" t="s">
        <v>80</v>
      </c>
      <c r="S5455" t="s">
        <v>113</v>
      </c>
      <c r="AU5455" t="s">
        <v>804</v>
      </c>
      <c r="AV5455" t="s">
        <v>80</v>
      </c>
      <c r="AW5455" t="s">
        <v>113</v>
      </c>
      <c r="AX5455" t="s">
        <v>805</v>
      </c>
      <c r="BI5455">
        <v>681</v>
      </c>
      <c r="BJ5455" t="s">
        <v>78</v>
      </c>
      <c r="BK5455" t="s">
        <v>69</v>
      </c>
      <c r="BO5455" t="s">
        <v>90</v>
      </c>
      <c r="BQ5455" t="s">
        <v>94</v>
      </c>
    </row>
    <row r="5456" spans="1:69" x14ac:dyDescent="0.3">
      <c r="A5456">
        <v>682</v>
      </c>
      <c r="B5456" t="s">
        <v>3477</v>
      </c>
      <c r="C5456">
        <v>7</v>
      </c>
      <c r="D5456" t="s">
        <v>87</v>
      </c>
      <c r="E5456">
        <v>92</v>
      </c>
      <c r="F5456" t="s">
        <v>3471</v>
      </c>
      <c r="G5456" t="s">
        <v>78</v>
      </c>
      <c r="H5456" t="s">
        <v>69</v>
      </c>
      <c r="Q5456" t="s">
        <v>804</v>
      </c>
      <c r="R5456" t="s">
        <v>80</v>
      </c>
      <c r="S5456" t="s">
        <v>113</v>
      </c>
      <c r="AU5456" t="s">
        <v>804</v>
      </c>
      <c r="AV5456" t="s">
        <v>80</v>
      </c>
      <c r="AW5456" t="s">
        <v>113</v>
      </c>
      <c r="AX5456" t="s">
        <v>805</v>
      </c>
      <c r="BI5456">
        <v>681</v>
      </c>
      <c r="BJ5456" t="s">
        <v>78</v>
      </c>
      <c r="BK5456" t="s">
        <v>69</v>
      </c>
      <c r="BO5456" t="s">
        <v>90</v>
      </c>
      <c r="BQ5456" t="s">
        <v>94</v>
      </c>
    </row>
    <row r="5457" spans="1:69" x14ac:dyDescent="0.3">
      <c r="A5457">
        <v>682</v>
      </c>
      <c r="B5457" t="s">
        <v>3477</v>
      </c>
      <c r="C5457">
        <v>8</v>
      </c>
      <c r="D5457" t="s">
        <v>88</v>
      </c>
      <c r="E5457">
        <v>92</v>
      </c>
      <c r="F5457" t="s">
        <v>3471</v>
      </c>
      <c r="G5457" t="s">
        <v>78</v>
      </c>
      <c r="H5457" t="s">
        <v>69</v>
      </c>
      <c r="Q5457" t="s">
        <v>804</v>
      </c>
      <c r="R5457" t="s">
        <v>73</v>
      </c>
      <c r="S5457" t="s">
        <v>113</v>
      </c>
      <c r="AU5457" t="s">
        <v>804</v>
      </c>
      <c r="AV5457" t="s">
        <v>73</v>
      </c>
      <c r="AW5457" t="s">
        <v>113</v>
      </c>
      <c r="AX5457" t="s">
        <v>805</v>
      </c>
      <c r="BI5457">
        <v>681</v>
      </c>
      <c r="BJ5457" t="s">
        <v>69</v>
      </c>
      <c r="BK5457" t="s">
        <v>69</v>
      </c>
      <c r="BO5457" t="s">
        <v>90</v>
      </c>
      <c r="BQ5457" t="s">
        <v>94</v>
      </c>
    </row>
    <row r="5458" spans="1:69" x14ac:dyDescent="0.3">
      <c r="A5458">
        <v>683</v>
      </c>
      <c r="B5458" t="s">
        <v>3478</v>
      </c>
      <c r="C5458">
        <v>1</v>
      </c>
      <c r="D5458" t="s">
        <v>67</v>
      </c>
      <c r="E5458">
        <v>92</v>
      </c>
      <c r="F5458" t="s">
        <v>3471</v>
      </c>
      <c r="G5458" t="s">
        <v>69</v>
      </c>
      <c r="H5458" t="s">
        <v>69</v>
      </c>
      <c r="Q5458" t="s">
        <v>804</v>
      </c>
      <c r="R5458" t="s">
        <v>73</v>
      </c>
      <c r="S5458" t="s">
        <v>108</v>
      </c>
      <c r="AU5458" t="s">
        <v>804</v>
      </c>
      <c r="AV5458" t="s">
        <v>73</v>
      </c>
      <c r="AW5458" t="s">
        <v>108</v>
      </c>
      <c r="AX5458" t="s">
        <v>805</v>
      </c>
      <c r="BI5458">
        <v>681</v>
      </c>
      <c r="BJ5458" t="s">
        <v>69</v>
      </c>
      <c r="BK5458" t="s">
        <v>69</v>
      </c>
      <c r="BO5458" t="s">
        <v>90</v>
      </c>
      <c r="BQ5458" t="s">
        <v>94</v>
      </c>
    </row>
    <row r="5459" spans="1:69" x14ac:dyDescent="0.3">
      <c r="A5459">
        <v>683</v>
      </c>
      <c r="B5459" t="s">
        <v>3478</v>
      </c>
      <c r="C5459">
        <v>2</v>
      </c>
      <c r="D5459" t="s">
        <v>77</v>
      </c>
      <c r="E5459">
        <v>92</v>
      </c>
      <c r="F5459" t="s">
        <v>3471</v>
      </c>
      <c r="G5459" t="s">
        <v>78</v>
      </c>
      <c r="H5459" t="s">
        <v>78</v>
      </c>
      <c r="Q5459" t="s">
        <v>804</v>
      </c>
      <c r="R5459" t="s">
        <v>80</v>
      </c>
      <c r="S5459" t="s">
        <v>119</v>
      </c>
      <c r="AU5459" t="s">
        <v>804</v>
      </c>
      <c r="AV5459" t="s">
        <v>80</v>
      </c>
      <c r="AW5459" t="s">
        <v>119</v>
      </c>
      <c r="AX5459" t="s">
        <v>805</v>
      </c>
      <c r="BI5459">
        <v>681</v>
      </c>
      <c r="BJ5459" t="s">
        <v>78</v>
      </c>
      <c r="BK5459" t="s">
        <v>78</v>
      </c>
      <c r="BO5459" t="s">
        <v>90</v>
      </c>
      <c r="BQ5459" t="s">
        <v>94</v>
      </c>
    </row>
    <row r="5460" spans="1:69" x14ac:dyDescent="0.3">
      <c r="A5460">
        <v>683</v>
      </c>
      <c r="B5460" t="s">
        <v>3478</v>
      </c>
      <c r="C5460">
        <v>3</v>
      </c>
      <c r="D5460" t="s">
        <v>83</v>
      </c>
      <c r="E5460">
        <v>92</v>
      </c>
      <c r="F5460" t="s">
        <v>3471</v>
      </c>
      <c r="G5460" t="s">
        <v>78</v>
      </c>
      <c r="H5460" t="s">
        <v>78</v>
      </c>
      <c r="Q5460" t="s">
        <v>804</v>
      </c>
      <c r="R5460" t="s">
        <v>80</v>
      </c>
      <c r="S5460" t="s">
        <v>119</v>
      </c>
      <c r="AU5460" t="s">
        <v>804</v>
      </c>
      <c r="AV5460" t="s">
        <v>80</v>
      </c>
      <c r="AW5460" t="s">
        <v>119</v>
      </c>
      <c r="AX5460" t="s">
        <v>805</v>
      </c>
      <c r="BI5460">
        <v>681</v>
      </c>
      <c r="BJ5460" t="s">
        <v>78</v>
      </c>
      <c r="BK5460" t="s">
        <v>78</v>
      </c>
      <c r="BO5460" t="s">
        <v>90</v>
      </c>
      <c r="BQ5460" t="s">
        <v>94</v>
      </c>
    </row>
    <row r="5461" spans="1:69" x14ac:dyDescent="0.3">
      <c r="A5461">
        <v>683</v>
      </c>
      <c r="B5461" t="s">
        <v>3478</v>
      </c>
      <c r="C5461">
        <v>4</v>
      </c>
      <c r="D5461" t="s">
        <v>84</v>
      </c>
      <c r="E5461">
        <v>92</v>
      </c>
      <c r="F5461" t="s">
        <v>3471</v>
      </c>
      <c r="G5461" t="s">
        <v>78</v>
      </c>
      <c r="H5461" t="s">
        <v>78</v>
      </c>
      <c r="Q5461" t="s">
        <v>804</v>
      </c>
      <c r="R5461" t="s">
        <v>80</v>
      </c>
      <c r="S5461" t="s">
        <v>119</v>
      </c>
      <c r="AU5461" t="s">
        <v>804</v>
      </c>
      <c r="AV5461" t="s">
        <v>80</v>
      </c>
      <c r="AW5461" t="s">
        <v>119</v>
      </c>
      <c r="AX5461" t="s">
        <v>805</v>
      </c>
      <c r="BI5461">
        <v>681</v>
      </c>
      <c r="BJ5461" t="s">
        <v>78</v>
      </c>
      <c r="BK5461" t="s">
        <v>78</v>
      </c>
      <c r="BO5461" t="s">
        <v>90</v>
      </c>
      <c r="BQ5461" t="s">
        <v>94</v>
      </c>
    </row>
    <row r="5462" spans="1:69" x14ac:dyDescent="0.3">
      <c r="A5462">
        <v>683</v>
      </c>
      <c r="B5462" t="s">
        <v>3478</v>
      </c>
      <c r="C5462">
        <v>5</v>
      </c>
      <c r="D5462" t="s">
        <v>85</v>
      </c>
      <c r="E5462">
        <v>92</v>
      </c>
      <c r="F5462" t="s">
        <v>3471</v>
      </c>
      <c r="G5462" t="s">
        <v>78</v>
      </c>
      <c r="H5462" t="s">
        <v>78</v>
      </c>
      <c r="Q5462" t="s">
        <v>804</v>
      </c>
      <c r="R5462" t="s">
        <v>80</v>
      </c>
      <c r="S5462" t="s">
        <v>119</v>
      </c>
      <c r="AU5462" t="s">
        <v>804</v>
      </c>
      <c r="AV5462" t="s">
        <v>80</v>
      </c>
      <c r="AW5462" t="s">
        <v>119</v>
      </c>
      <c r="AX5462" t="s">
        <v>805</v>
      </c>
      <c r="BI5462">
        <v>681</v>
      </c>
      <c r="BJ5462" t="s">
        <v>78</v>
      </c>
      <c r="BK5462" t="s">
        <v>78</v>
      </c>
      <c r="BO5462" t="s">
        <v>90</v>
      </c>
      <c r="BQ5462" t="s">
        <v>94</v>
      </c>
    </row>
    <row r="5463" spans="1:69" x14ac:dyDescent="0.3">
      <c r="A5463">
        <v>683</v>
      </c>
      <c r="B5463" t="s">
        <v>3478</v>
      </c>
      <c r="C5463">
        <v>6</v>
      </c>
      <c r="D5463" t="s">
        <v>86</v>
      </c>
      <c r="E5463">
        <v>92</v>
      </c>
      <c r="F5463" t="s">
        <v>3471</v>
      </c>
      <c r="G5463" t="s">
        <v>78</v>
      </c>
      <c r="H5463" t="s">
        <v>69</v>
      </c>
      <c r="Q5463" t="s">
        <v>804</v>
      </c>
      <c r="R5463" t="s">
        <v>80</v>
      </c>
      <c r="S5463" t="s">
        <v>113</v>
      </c>
      <c r="AU5463" t="s">
        <v>804</v>
      </c>
      <c r="AV5463" t="s">
        <v>80</v>
      </c>
      <c r="AW5463" t="s">
        <v>113</v>
      </c>
      <c r="AX5463" t="s">
        <v>805</v>
      </c>
      <c r="BI5463">
        <v>681</v>
      </c>
      <c r="BJ5463" t="s">
        <v>78</v>
      </c>
      <c r="BK5463" t="s">
        <v>69</v>
      </c>
      <c r="BO5463" t="s">
        <v>90</v>
      </c>
      <c r="BQ5463" t="s">
        <v>94</v>
      </c>
    </row>
    <row r="5464" spans="1:69" x14ac:dyDescent="0.3">
      <c r="A5464">
        <v>683</v>
      </c>
      <c r="B5464" t="s">
        <v>3478</v>
      </c>
      <c r="C5464">
        <v>7</v>
      </c>
      <c r="D5464" t="s">
        <v>87</v>
      </c>
      <c r="E5464">
        <v>92</v>
      </c>
      <c r="F5464" t="s">
        <v>3471</v>
      </c>
      <c r="G5464" t="s">
        <v>78</v>
      </c>
      <c r="H5464" t="s">
        <v>69</v>
      </c>
      <c r="Q5464" t="s">
        <v>804</v>
      </c>
      <c r="R5464" t="s">
        <v>80</v>
      </c>
      <c r="S5464" t="s">
        <v>113</v>
      </c>
      <c r="AU5464" t="s">
        <v>804</v>
      </c>
      <c r="AV5464" t="s">
        <v>80</v>
      </c>
      <c r="AW5464" t="s">
        <v>113</v>
      </c>
      <c r="AX5464" t="s">
        <v>805</v>
      </c>
      <c r="BI5464">
        <v>681</v>
      </c>
      <c r="BJ5464" t="s">
        <v>78</v>
      </c>
      <c r="BK5464" t="s">
        <v>69</v>
      </c>
      <c r="BO5464" t="s">
        <v>90</v>
      </c>
      <c r="BQ5464" t="s">
        <v>94</v>
      </c>
    </row>
    <row r="5465" spans="1:69" x14ac:dyDescent="0.3">
      <c r="A5465">
        <v>683</v>
      </c>
      <c r="B5465" t="s">
        <v>3478</v>
      </c>
      <c r="C5465">
        <v>8</v>
      </c>
      <c r="D5465" t="s">
        <v>88</v>
      </c>
      <c r="E5465">
        <v>92</v>
      </c>
      <c r="F5465" t="s">
        <v>3471</v>
      </c>
      <c r="G5465" t="s">
        <v>78</v>
      </c>
      <c r="H5465" t="s">
        <v>69</v>
      </c>
      <c r="Q5465" t="s">
        <v>804</v>
      </c>
      <c r="R5465" t="s">
        <v>73</v>
      </c>
      <c r="S5465" t="s">
        <v>113</v>
      </c>
      <c r="AU5465" t="s">
        <v>804</v>
      </c>
      <c r="AV5465" t="s">
        <v>73</v>
      </c>
      <c r="AW5465" t="s">
        <v>113</v>
      </c>
      <c r="AX5465" t="s">
        <v>805</v>
      </c>
      <c r="BI5465">
        <v>681</v>
      </c>
      <c r="BJ5465" t="s">
        <v>69</v>
      </c>
      <c r="BK5465" t="s">
        <v>69</v>
      </c>
      <c r="BO5465" t="s">
        <v>90</v>
      </c>
      <c r="BQ5465" t="s">
        <v>94</v>
      </c>
    </row>
    <row r="5466" spans="1:69" x14ac:dyDescent="0.3">
      <c r="A5466">
        <v>684</v>
      </c>
      <c r="B5466" t="s">
        <v>333</v>
      </c>
      <c r="C5466">
        <v>1</v>
      </c>
      <c r="D5466" t="s">
        <v>67</v>
      </c>
      <c r="E5466">
        <v>92</v>
      </c>
      <c r="F5466" t="s">
        <v>3471</v>
      </c>
      <c r="G5466" t="s">
        <v>69</v>
      </c>
      <c r="H5466" t="s">
        <v>69</v>
      </c>
      <c r="Q5466">
        <v>680</v>
      </c>
      <c r="R5466" t="s">
        <v>69</v>
      </c>
      <c r="S5466" t="s">
        <v>69</v>
      </c>
      <c r="AF5466" t="s">
        <v>3473</v>
      </c>
      <c r="AG5466" t="s">
        <v>108</v>
      </c>
      <c r="AH5466" t="s">
        <v>69</v>
      </c>
      <c r="AU5466">
        <v>680</v>
      </c>
      <c r="AV5466" t="s">
        <v>69</v>
      </c>
      <c r="AW5466" t="s">
        <v>69</v>
      </c>
      <c r="AX5466">
        <v>4</v>
      </c>
      <c r="AY5466">
        <v>30</v>
      </c>
      <c r="AZ5466" t="s">
        <v>69</v>
      </c>
      <c r="BA5466" t="s">
        <v>69</v>
      </c>
      <c r="BB5466" t="s">
        <v>3473</v>
      </c>
      <c r="BC5466" t="s">
        <v>108</v>
      </c>
      <c r="BD5466" t="s">
        <v>69</v>
      </c>
      <c r="BE5466">
        <v>4</v>
      </c>
      <c r="BF5466" t="s">
        <v>3479</v>
      </c>
      <c r="BG5466" t="s">
        <v>73</v>
      </c>
      <c r="BH5466" t="s">
        <v>73</v>
      </c>
      <c r="BI5466">
        <v>680</v>
      </c>
      <c r="BJ5466" t="s">
        <v>69</v>
      </c>
      <c r="BK5466" t="s">
        <v>69</v>
      </c>
      <c r="BL5466" t="s">
        <v>3480</v>
      </c>
      <c r="BM5466" t="s">
        <v>108</v>
      </c>
      <c r="BN5466" t="s">
        <v>69</v>
      </c>
      <c r="BO5466" t="s">
        <v>69</v>
      </c>
      <c r="BP5466" t="s">
        <v>75</v>
      </c>
      <c r="BQ5466" t="s">
        <v>76</v>
      </c>
    </row>
    <row r="5467" spans="1:69" x14ac:dyDescent="0.3">
      <c r="A5467">
        <v>684</v>
      </c>
      <c r="B5467" t="s">
        <v>333</v>
      </c>
      <c r="C5467">
        <v>2</v>
      </c>
      <c r="D5467" t="s">
        <v>77</v>
      </c>
      <c r="E5467">
        <v>92</v>
      </c>
      <c r="F5467" t="s">
        <v>3471</v>
      </c>
      <c r="G5467" t="s">
        <v>78</v>
      </c>
      <c r="H5467" t="s">
        <v>78</v>
      </c>
      <c r="Q5467">
        <v>680</v>
      </c>
      <c r="R5467" t="s">
        <v>78</v>
      </c>
      <c r="S5467" t="s">
        <v>78</v>
      </c>
      <c r="AF5467" t="s">
        <v>3473</v>
      </c>
      <c r="AG5467" t="s">
        <v>119</v>
      </c>
      <c r="AH5467" t="s">
        <v>78</v>
      </c>
      <c r="AU5467">
        <v>680</v>
      </c>
      <c r="AV5467" t="s">
        <v>78</v>
      </c>
      <c r="AW5467" t="s">
        <v>78</v>
      </c>
      <c r="AX5467">
        <v>4</v>
      </c>
      <c r="AY5467">
        <v>30</v>
      </c>
      <c r="AZ5467" t="s">
        <v>78</v>
      </c>
      <c r="BA5467" t="s">
        <v>78</v>
      </c>
      <c r="BB5467" t="s">
        <v>3473</v>
      </c>
      <c r="BC5467" t="s">
        <v>119</v>
      </c>
      <c r="BD5467" t="s">
        <v>78</v>
      </c>
      <c r="BE5467">
        <v>4</v>
      </c>
      <c r="BF5467" t="s">
        <v>3479</v>
      </c>
      <c r="BG5467" t="s">
        <v>80</v>
      </c>
      <c r="BH5467" t="s">
        <v>80</v>
      </c>
      <c r="BI5467">
        <v>680</v>
      </c>
      <c r="BJ5467" t="s">
        <v>78</v>
      </c>
      <c r="BK5467" t="s">
        <v>78</v>
      </c>
      <c r="BL5467" t="s">
        <v>3480</v>
      </c>
      <c r="BM5467" t="s">
        <v>119</v>
      </c>
      <c r="BN5467" t="s">
        <v>78</v>
      </c>
      <c r="BO5467" t="s">
        <v>78</v>
      </c>
      <c r="BP5467" t="s">
        <v>81</v>
      </c>
      <c r="BQ5467" t="s">
        <v>82</v>
      </c>
    </row>
    <row r="5468" spans="1:69" x14ac:dyDescent="0.3">
      <c r="A5468">
        <v>684</v>
      </c>
      <c r="B5468" t="s">
        <v>333</v>
      </c>
      <c r="C5468">
        <v>3</v>
      </c>
      <c r="D5468" t="s">
        <v>83</v>
      </c>
      <c r="E5468">
        <v>92</v>
      </c>
      <c r="F5468" t="s">
        <v>3471</v>
      </c>
      <c r="G5468" t="s">
        <v>78</v>
      </c>
      <c r="H5468" t="s">
        <v>78</v>
      </c>
      <c r="Q5468">
        <v>680</v>
      </c>
      <c r="R5468" t="s">
        <v>78</v>
      </c>
      <c r="S5468" t="s">
        <v>78</v>
      </c>
      <c r="AF5468" t="s">
        <v>3473</v>
      </c>
      <c r="AG5468" t="s">
        <v>119</v>
      </c>
      <c r="AH5468" t="s">
        <v>78</v>
      </c>
      <c r="AU5468">
        <v>680</v>
      </c>
      <c r="AV5468" t="s">
        <v>78</v>
      </c>
      <c r="AW5468" t="s">
        <v>78</v>
      </c>
      <c r="AX5468">
        <v>4</v>
      </c>
      <c r="AY5468">
        <v>30</v>
      </c>
      <c r="AZ5468" t="s">
        <v>78</v>
      </c>
      <c r="BA5468" t="s">
        <v>78</v>
      </c>
      <c r="BB5468" t="s">
        <v>3473</v>
      </c>
      <c r="BC5468" t="s">
        <v>119</v>
      </c>
      <c r="BD5468" t="s">
        <v>78</v>
      </c>
      <c r="BE5468">
        <v>4</v>
      </c>
      <c r="BF5468" t="s">
        <v>3479</v>
      </c>
      <c r="BG5468" t="s">
        <v>80</v>
      </c>
      <c r="BH5468" t="s">
        <v>80</v>
      </c>
      <c r="BI5468">
        <v>680</v>
      </c>
      <c r="BJ5468" t="s">
        <v>78</v>
      </c>
      <c r="BK5468" t="s">
        <v>78</v>
      </c>
      <c r="BL5468" t="s">
        <v>3480</v>
      </c>
      <c r="BM5468" t="s">
        <v>119</v>
      </c>
      <c r="BN5468" t="s">
        <v>78</v>
      </c>
      <c r="BO5468" t="s">
        <v>78</v>
      </c>
      <c r="BP5468" t="s">
        <v>81</v>
      </c>
      <c r="BQ5468" t="s">
        <v>82</v>
      </c>
    </row>
    <row r="5469" spans="1:69" x14ac:dyDescent="0.3">
      <c r="A5469">
        <v>684</v>
      </c>
      <c r="B5469" t="s">
        <v>333</v>
      </c>
      <c r="C5469">
        <v>4</v>
      </c>
      <c r="D5469" t="s">
        <v>84</v>
      </c>
      <c r="E5469">
        <v>92</v>
      </c>
      <c r="F5469" t="s">
        <v>3471</v>
      </c>
      <c r="G5469" t="s">
        <v>78</v>
      </c>
      <c r="H5469" t="s">
        <v>78</v>
      </c>
      <c r="Q5469">
        <v>680</v>
      </c>
      <c r="R5469" t="s">
        <v>78</v>
      </c>
      <c r="S5469" t="s">
        <v>78</v>
      </c>
      <c r="AF5469" t="s">
        <v>3473</v>
      </c>
      <c r="AG5469" t="s">
        <v>119</v>
      </c>
      <c r="AH5469" t="s">
        <v>78</v>
      </c>
      <c r="AU5469">
        <v>680</v>
      </c>
      <c r="AV5469" t="s">
        <v>78</v>
      </c>
      <c r="AW5469" t="s">
        <v>78</v>
      </c>
      <c r="AX5469">
        <v>4</v>
      </c>
      <c r="AY5469">
        <v>30</v>
      </c>
      <c r="AZ5469" t="s">
        <v>78</v>
      </c>
      <c r="BA5469" t="s">
        <v>78</v>
      </c>
      <c r="BB5469" t="s">
        <v>3473</v>
      </c>
      <c r="BC5469" t="s">
        <v>119</v>
      </c>
      <c r="BD5469" t="s">
        <v>78</v>
      </c>
      <c r="BE5469">
        <v>4</v>
      </c>
      <c r="BF5469" t="s">
        <v>3479</v>
      </c>
      <c r="BG5469" t="s">
        <v>80</v>
      </c>
      <c r="BH5469" t="s">
        <v>80</v>
      </c>
      <c r="BI5469">
        <v>680</v>
      </c>
      <c r="BJ5469" t="s">
        <v>78</v>
      </c>
      <c r="BK5469" t="s">
        <v>78</v>
      </c>
      <c r="BL5469" t="s">
        <v>3480</v>
      </c>
      <c r="BM5469" t="s">
        <v>119</v>
      </c>
      <c r="BN5469" t="s">
        <v>78</v>
      </c>
      <c r="BO5469" t="s">
        <v>78</v>
      </c>
      <c r="BP5469" t="s">
        <v>81</v>
      </c>
      <c r="BQ5469" t="s">
        <v>82</v>
      </c>
    </row>
    <row r="5470" spans="1:69" x14ac:dyDescent="0.3">
      <c r="A5470">
        <v>684</v>
      </c>
      <c r="B5470" t="s">
        <v>333</v>
      </c>
      <c r="C5470">
        <v>5</v>
      </c>
      <c r="D5470" t="s">
        <v>85</v>
      </c>
      <c r="E5470">
        <v>92</v>
      </c>
      <c r="F5470" t="s">
        <v>3471</v>
      </c>
      <c r="G5470" t="s">
        <v>78</v>
      </c>
      <c r="H5470" t="s">
        <v>78</v>
      </c>
      <c r="Q5470">
        <v>680</v>
      </c>
      <c r="R5470" t="s">
        <v>78</v>
      </c>
      <c r="S5470" t="s">
        <v>78</v>
      </c>
      <c r="AF5470" t="s">
        <v>3473</v>
      </c>
      <c r="AG5470" t="s">
        <v>119</v>
      </c>
      <c r="AH5470" t="s">
        <v>78</v>
      </c>
      <c r="AU5470">
        <v>680</v>
      </c>
      <c r="AV5470" t="s">
        <v>78</v>
      </c>
      <c r="AW5470" t="s">
        <v>78</v>
      </c>
      <c r="AX5470">
        <v>4</v>
      </c>
      <c r="AY5470">
        <v>30</v>
      </c>
      <c r="AZ5470" t="s">
        <v>78</v>
      </c>
      <c r="BA5470" t="s">
        <v>69</v>
      </c>
      <c r="BB5470" t="s">
        <v>3473</v>
      </c>
      <c r="BC5470" t="s">
        <v>119</v>
      </c>
      <c r="BD5470" t="s">
        <v>78</v>
      </c>
      <c r="BE5470">
        <v>4</v>
      </c>
      <c r="BF5470" t="s">
        <v>3479</v>
      </c>
      <c r="BG5470" t="s">
        <v>80</v>
      </c>
      <c r="BH5470" t="s">
        <v>80</v>
      </c>
      <c r="BI5470">
        <v>680</v>
      </c>
      <c r="BJ5470" t="s">
        <v>78</v>
      </c>
      <c r="BK5470" t="s">
        <v>78</v>
      </c>
      <c r="BL5470" t="s">
        <v>3480</v>
      </c>
      <c r="BM5470" t="s">
        <v>119</v>
      </c>
      <c r="BN5470" t="s">
        <v>78</v>
      </c>
      <c r="BO5470" t="s">
        <v>78</v>
      </c>
      <c r="BP5470" t="s">
        <v>81</v>
      </c>
      <c r="BQ5470" t="s">
        <v>82</v>
      </c>
    </row>
    <row r="5471" spans="1:69" x14ac:dyDescent="0.3">
      <c r="A5471">
        <v>684</v>
      </c>
      <c r="B5471" t="s">
        <v>333</v>
      </c>
      <c r="C5471">
        <v>6</v>
      </c>
      <c r="D5471" t="s">
        <v>86</v>
      </c>
      <c r="E5471">
        <v>92</v>
      </c>
      <c r="F5471" t="s">
        <v>3471</v>
      </c>
      <c r="G5471" t="s">
        <v>78</v>
      </c>
      <c r="H5471" t="s">
        <v>69</v>
      </c>
      <c r="Q5471">
        <v>680</v>
      </c>
      <c r="R5471" t="s">
        <v>78</v>
      </c>
      <c r="S5471" t="s">
        <v>69</v>
      </c>
      <c r="AF5471" t="s">
        <v>3473</v>
      </c>
      <c r="AG5471" t="s">
        <v>119</v>
      </c>
      <c r="AH5471" t="s">
        <v>69</v>
      </c>
      <c r="AU5471">
        <v>680</v>
      </c>
      <c r="AV5471" t="s">
        <v>78</v>
      </c>
      <c r="AW5471" t="s">
        <v>69</v>
      </c>
      <c r="AX5471">
        <v>4</v>
      </c>
      <c r="AY5471">
        <v>30</v>
      </c>
      <c r="AZ5471" t="s">
        <v>78</v>
      </c>
      <c r="BA5471" t="s">
        <v>78</v>
      </c>
      <c r="BB5471" t="s">
        <v>3473</v>
      </c>
      <c r="BC5471" t="s">
        <v>119</v>
      </c>
      <c r="BD5471" t="s">
        <v>69</v>
      </c>
      <c r="BE5471">
        <v>4</v>
      </c>
      <c r="BF5471" t="s">
        <v>3479</v>
      </c>
      <c r="BG5471" t="s">
        <v>80</v>
      </c>
      <c r="BH5471" t="s">
        <v>73</v>
      </c>
      <c r="BI5471">
        <v>680</v>
      </c>
      <c r="BJ5471" t="s">
        <v>78</v>
      </c>
      <c r="BK5471" t="s">
        <v>69</v>
      </c>
      <c r="BL5471" t="s">
        <v>3480</v>
      </c>
      <c r="BM5471" t="s">
        <v>119</v>
      </c>
      <c r="BN5471" t="s">
        <v>69</v>
      </c>
      <c r="BO5471" t="s">
        <v>78</v>
      </c>
      <c r="BP5471" t="s">
        <v>81</v>
      </c>
      <c r="BQ5471" t="s">
        <v>82</v>
      </c>
    </row>
    <row r="5472" spans="1:69" x14ac:dyDescent="0.3">
      <c r="A5472">
        <v>684</v>
      </c>
      <c r="B5472" t="s">
        <v>333</v>
      </c>
      <c r="C5472">
        <v>7</v>
      </c>
      <c r="D5472" t="s">
        <v>87</v>
      </c>
      <c r="E5472">
        <v>92</v>
      </c>
      <c r="F5472" t="s">
        <v>3471</v>
      </c>
      <c r="G5472" t="s">
        <v>78</v>
      </c>
      <c r="H5472" t="s">
        <v>69</v>
      </c>
      <c r="Q5472">
        <v>680</v>
      </c>
      <c r="R5472" t="s">
        <v>78</v>
      </c>
      <c r="S5472" t="s">
        <v>69</v>
      </c>
      <c r="AF5472" t="s">
        <v>3473</v>
      </c>
      <c r="AG5472" t="s">
        <v>119</v>
      </c>
      <c r="AH5472" t="s">
        <v>69</v>
      </c>
      <c r="AU5472">
        <v>680</v>
      </c>
      <c r="AV5472" t="s">
        <v>78</v>
      </c>
      <c r="AW5472" t="s">
        <v>69</v>
      </c>
      <c r="AX5472">
        <v>4</v>
      </c>
      <c r="AY5472">
        <v>30</v>
      </c>
      <c r="AZ5472" t="s">
        <v>78</v>
      </c>
      <c r="BA5472" t="s">
        <v>78</v>
      </c>
      <c r="BB5472" t="s">
        <v>3473</v>
      </c>
      <c r="BC5472" t="s">
        <v>119</v>
      </c>
      <c r="BD5472" t="s">
        <v>69</v>
      </c>
      <c r="BE5472">
        <v>4</v>
      </c>
      <c r="BF5472" t="s">
        <v>3479</v>
      </c>
      <c r="BG5472" t="s">
        <v>80</v>
      </c>
      <c r="BH5472" t="s">
        <v>73</v>
      </c>
      <c r="BI5472">
        <v>680</v>
      </c>
      <c r="BJ5472" t="s">
        <v>78</v>
      </c>
      <c r="BK5472" t="s">
        <v>69</v>
      </c>
      <c r="BL5472" t="s">
        <v>3480</v>
      </c>
      <c r="BM5472" t="s">
        <v>119</v>
      </c>
      <c r="BN5472" t="s">
        <v>69</v>
      </c>
      <c r="BO5472" t="s">
        <v>78</v>
      </c>
      <c r="BP5472" t="s">
        <v>81</v>
      </c>
      <c r="BQ5472" t="s">
        <v>82</v>
      </c>
    </row>
    <row r="5473" spans="1:69" x14ac:dyDescent="0.3">
      <c r="A5473">
        <v>684</v>
      </c>
      <c r="B5473" t="s">
        <v>333</v>
      </c>
      <c r="C5473">
        <v>8</v>
      </c>
      <c r="D5473" t="s">
        <v>88</v>
      </c>
      <c r="E5473">
        <v>92</v>
      </c>
      <c r="F5473" t="s">
        <v>3471</v>
      </c>
      <c r="G5473" t="s">
        <v>78</v>
      </c>
      <c r="H5473" t="s">
        <v>69</v>
      </c>
      <c r="Q5473">
        <v>680</v>
      </c>
      <c r="R5473" t="s">
        <v>78</v>
      </c>
      <c r="S5473" t="s">
        <v>69</v>
      </c>
      <c r="AF5473" t="s">
        <v>3473</v>
      </c>
      <c r="AG5473" t="s">
        <v>119</v>
      </c>
      <c r="AH5473" t="s">
        <v>69</v>
      </c>
      <c r="AU5473">
        <v>680</v>
      </c>
      <c r="AV5473" t="s">
        <v>78</v>
      </c>
      <c r="AW5473" t="s">
        <v>69</v>
      </c>
      <c r="AX5473">
        <v>4</v>
      </c>
      <c r="AY5473">
        <v>30</v>
      </c>
      <c r="AZ5473" t="s">
        <v>78</v>
      </c>
      <c r="BA5473" t="s">
        <v>78</v>
      </c>
      <c r="BB5473" t="s">
        <v>3473</v>
      </c>
      <c r="BC5473" t="s">
        <v>119</v>
      </c>
      <c r="BD5473" t="s">
        <v>69</v>
      </c>
      <c r="BE5473">
        <v>4</v>
      </c>
      <c r="BF5473" t="s">
        <v>3479</v>
      </c>
      <c r="BG5473" t="s">
        <v>80</v>
      </c>
      <c r="BH5473" t="s">
        <v>80</v>
      </c>
      <c r="BI5473">
        <v>680</v>
      </c>
      <c r="BJ5473" t="s">
        <v>78</v>
      </c>
      <c r="BK5473" t="s">
        <v>69</v>
      </c>
      <c r="BL5473" t="s">
        <v>3480</v>
      </c>
      <c r="BM5473" t="s">
        <v>119</v>
      </c>
      <c r="BN5473" t="s">
        <v>69</v>
      </c>
      <c r="BO5473" t="s">
        <v>78</v>
      </c>
      <c r="BP5473" t="s">
        <v>81</v>
      </c>
      <c r="BQ5473" t="s">
        <v>82</v>
      </c>
    </row>
    <row r="5474" spans="1:69" x14ac:dyDescent="0.3">
      <c r="A5474">
        <v>685</v>
      </c>
      <c r="B5474" t="s">
        <v>3423</v>
      </c>
      <c r="C5474">
        <v>1</v>
      </c>
      <c r="D5474" t="s">
        <v>67</v>
      </c>
      <c r="E5474">
        <v>92</v>
      </c>
      <c r="F5474" t="s">
        <v>3471</v>
      </c>
      <c r="G5474" t="s">
        <v>90</v>
      </c>
      <c r="H5474" t="s">
        <v>69</v>
      </c>
      <c r="BO5474" t="s">
        <v>90</v>
      </c>
      <c r="BP5474" t="s">
        <v>93</v>
      </c>
      <c r="BQ5474" t="s">
        <v>320</v>
      </c>
    </row>
    <row r="5475" spans="1:69" x14ac:dyDescent="0.3">
      <c r="A5475">
        <v>685</v>
      </c>
      <c r="B5475" t="s">
        <v>3423</v>
      </c>
      <c r="C5475">
        <v>2</v>
      </c>
      <c r="D5475" t="s">
        <v>77</v>
      </c>
      <c r="E5475">
        <v>92</v>
      </c>
      <c r="F5475" t="s">
        <v>3471</v>
      </c>
      <c r="G5475" t="s">
        <v>90</v>
      </c>
      <c r="H5475" t="s">
        <v>78</v>
      </c>
      <c r="BO5475" t="s">
        <v>90</v>
      </c>
      <c r="BP5475" t="s">
        <v>93</v>
      </c>
      <c r="BQ5475" t="s">
        <v>320</v>
      </c>
    </row>
    <row r="5476" spans="1:69" x14ac:dyDescent="0.3">
      <c r="A5476">
        <v>685</v>
      </c>
      <c r="B5476" t="s">
        <v>3423</v>
      </c>
      <c r="C5476">
        <v>3</v>
      </c>
      <c r="D5476" t="s">
        <v>83</v>
      </c>
      <c r="E5476">
        <v>92</v>
      </c>
      <c r="F5476" t="s">
        <v>3471</v>
      </c>
      <c r="G5476" t="s">
        <v>90</v>
      </c>
      <c r="H5476" t="s">
        <v>78</v>
      </c>
      <c r="BO5476" t="s">
        <v>90</v>
      </c>
      <c r="BP5476" t="s">
        <v>93</v>
      </c>
      <c r="BQ5476" t="s">
        <v>320</v>
      </c>
    </row>
    <row r="5477" spans="1:69" x14ac:dyDescent="0.3">
      <c r="A5477">
        <v>685</v>
      </c>
      <c r="B5477" t="s">
        <v>3423</v>
      </c>
      <c r="C5477">
        <v>4</v>
      </c>
      <c r="D5477" t="s">
        <v>84</v>
      </c>
      <c r="E5477">
        <v>92</v>
      </c>
      <c r="F5477" t="s">
        <v>3471</v>
      </c>
      <c r="G5477" t="s">
        <v>90</v>
      </c>
      <c r="H5477" t="s">
        <v>78</v>
      </c>
      <c r="BO5477" t="s">
        <v>90</v>
      </c>
      <c r="BP5477" t="s">
        <v>93</v>
      </c>
      <c r="BQ5477" t="s">
        <v>320</v>
      </c>
    </row>
    <row r="5478" spans="1:69" x14ac:dyDescent="0.3">
      <c r="A5478">
        <v>685</v>
      </c>
      <c r="B5478" t="s">
        <v>3423</v>
      </c>
      <c r="C5478">
        <v>5</v>
      </c>
      <c r="D5478" t="s">
        <v>85</v>
      </c>
      <c r="E5478">
        <v>92</v>
      </c>
      <c r="F5478" t="s">
        <v>3471</v>
      </c>
      <c r="G5478" t="s">
        <v>90</v>
      </c>
      <c r="H5478" t="s">
        <v>78</v>
      </c>
      <c r="BO5478" t="s">
        <v>90</v>
      </c>
      <c r="BP5478" t="s">
        <v>93</v>
      </c>
      <c r="BQ5478" t="s">
        <v>320</v>
      </c>
    </row>
    <row r="5479" spans="1:69" x14ac:dyDescent="0.3">
      <c r="A5479">
        <v>685</v>
      </c>
      <c r="B5479" t="s">
        <v>3423</v>
      </c>
      <c r="C5479">
        <v>6</v>
      </c>
      <c r="D5479" t="s">
        <v>86</v>
      </c>
      <c r="E5479">
        <v>92</v>
      </c>
      <c r="F5479" t="s">
        <v>3471</v>
      </c>
      <c r="G5479" t="s">
        <v>90</v>
      </c>
      <c r="H5479" t="s">
        <v>69</v>
      </c>
      <c r="BO5479" t="s">
        <v>90</v>
      </c>
      <c r="BP5479" t="s">
        <v>93</v>
      </c>
      <c r="BQ5479" t="s">
        <v>320</v>
      </c>
    </row>
    <row r="5480" spans="1:69" x14ac:dyDescent="0.3">
      <c r="A5480">
        <v>685</v>
      </c>
      <c r="B5480" t="s">
        <v>3423</v>
      </c>
      <c r="C5480">
        <v>7</v>
      </c>
      <c r="D5480" t="s">
        <v>87</v>
      </c>
      <c r="E5480">
        <v>92</v>
      </c>
      <c r="F5480" t="s">
        <v>3471</v>
      </c>
      <c r="G5480" t="s">
        <v>90</v>
      </c>
      <c r="H5480" t="s">
        <v>69</v>
      </c>
      <c r="BO5480" t="s">
        <v>90</v>
      </c>
      <c r="BP5480" t="s">
        <v>93</v>
      </c>
      <c r="BQ5480" t="s">
        <v>320</v>
      </c>
    </row>
    <row r="5481" spans="1:69" x14ac:dyDescent="0.3">
      <c r="A5481">
        <v>685</v>
      </c>
      <c r="B5481" t="s">
        <v>3423</v>
      </c>
      <c r="C5481">
        <v>8</v>
      </c>
      <c r="D5481" t="s">
        <v>88</v>
      </c>
      <c r="E5481">
        <v>92</v>
      </c>
      <c r="F5481" t="s">
        <v>3471</v>
      </c>
      <c r="G5481" t="s">
        <v>90</v>
      </c>
      <c r="H5481" t="s">
        <v>69</v>
      </c>
      <c r="BO5481" t="s">
        <v>90</v>
      </c>
      <c r="BP5481" t="s">
        <v>93</v>
      </c>
      <c r="BQ5481" t="s">
        <v>320</v>
      </c>
    </row>
    <row r="5482" spans="1:69" x14ac:dyDescent="0.3">
      <c r="A5482">
        <v>686</v>
      </c>
      <c r="B5482" t="s">
        <v>3481</v>
      </c>
      <c r="C5482">
        <v>1</v>
      </c>
      <c r="D5482" t="s">
        <v>67</v>
      </c>
      <c r="E5482">
        <v>92</v>
      </c>
      <c r="F5482" t="s">
        <v>3471</v>
      </c>
      <c r="G5482" t="s">
        <v>69</v>
      </c>
      <c r="H5482" t="s">
        <v>69</v>
      </c>
      <c r="Q5482" t="s">
        <v>3482</v>
      </c>
      <c r="R5482" t="s">
        <v>73</v>
      </c>
      <c r="S5482" t="s">
        <v>108</v>
      </c>
      <c r="AF5482">
        <v>410</v>
      </c>
      <c r="AG5482" t="s">
        <v>90</v>
      </c>
      <c r="AH5482" t="s">
        <v>90</v>
      </c>
      <c r="AU5482" t="s">
        <v>3482</v>
      </c>
      <c r="AV5482" t="s">
        <v>73</v>
      </c>
      <c r="AW5482" t="s">
        <v>108</v>
      </c>
      <c r="AX5482" t="s">
        <v>805</v>
      </c>
      <c r="AY5482">
        <v>680</v>
      </c>
      <c r="AZ5482" t="s">
        <v>69</v>
      </c>
      <c r="BA5482" t="s">
        <v>69</v>
      </c>
      <c r="BB5482" t="s">
        <v>3479</v>
      </c>
      <c r="BC5482" t="s">
        <v>73</v>
      </c>
      <c r="BD5482" t="s">
        <v>73</v>
      </c>
      <c r="BE5482" t="s">
        <v>448</v>
      </c>
      <c r="BI5482">
        <v>684</v>
      </c>
      <c r="BJ5482" t="s">
        <v>69</v>
      </c>
      <c r="BK5482" t="s">
        <v>69</v>
      </c>
      <c r="BL5482">
        <v>425</v>
      </c>
      <c r="BM5482" t="s">
        <v>69</v>
      </c>
      <c r="BN5482" t="s">
        <v>69</v>
      </c>
      <c r="BO5482" t="s">
        <v>69</v>
      </c>
      <c r="BP5482" t="s">
        <v>75</v>
      </c>
      <c r="BQ5482" t="s">
        <v>129</v>
      </c>
    </row>
    <row r="5483" spans="1:69" x14ac:dyDescent="0.3">
      <c r="A5483">
        <v>686</v>
      </c>
      <c r="B5483" t="s">
        <v>3481</v>
      </c>
      <c r="C5483">
        <v>2</v>
      </c>
      <c r="D5483" t="s">
        <v>77</v>
      </c>
      <c r="E5483">
        <v>92</v>
      </c>
      <c r="F5483" t="s">
        <v>3471</v>
      </c>
      <c r="G5483" t="s">
        <v>78</v>
      </c>
      <c r="H5483" t="s">
        <v>78</v>
      </c>
      <c r="Q5483" t="s">
        <v>3482</v>
      </c>
      <c r="R5483" t="s">
        <v>80</v>
      </c>
      <c r="S5483" t="s">
        <v>119</v>
      </c>
      <c r="AF5483">
        <v>410</v>
      </c>
      <c r="AG5483" t="s">
        <v>90</v>
      </c>
      <c r="AH5483" t="s">
        <v>90</v>
      </c>
      <c r="AU5483" t="s">
        <v>3482</v>
      </c>
      <c r="AV5483" t="s">
        <v>80</v>
      </c>
      <c r="AW5483" t="s">
        <v>119</v>
      </c>
      <c r="AX5483" t="s">
        <v>805</v>
      </c>
      <c r="AY5483">
        <v>680</v>
      </c>
      <c r="AZ5483" t="s">
        <v>78</v>
      </c>
      <c r="BA5483" t="s">
        <v>78</v>
      </c>
      <c r="BB5483" t="s">
        <v>3479</v>
      </c>
      <c r="BC5483" t="s">
        <v>80</v>
      </c>
      <c r="BD5483" t="s">
        <v>80</v>
      </c>
      <c r="BE5483" t="s">
        <v>448</v>
      </c>
      <c r="BI5483">
        <v>684</v>
      </c>
      <c r="BJ5483" t="s">
        <v>78</v>
      </c>
      <c r="BK5483" t="s">
        <v>78</v>
      </c>
      <c r="BL5483">
        <v>425</v>
      </c>
      <c r="BM5483" t="s">
        <v>78</v>
      </c>
      <c r="BN5483" t="s">
        <v>78</v>
      </c>
      <c r="BO5483" t="s">
        <v>90</v>
      </c>
      <c r="BQ5483" t="s">
        <v>94</v>
      </c>
    </row>
    <row r="5484" spans="1:69" x14ac:dyDescent="0.3">
      <c r="A5484">
        <v>686</v>
      </c>
      <c r="B5484" t="s">
        <v>3481</v>
      </c>
      <c r="C5484">
        <v>3</v>
      </c>
      <c r="D5484" t="s">
        <v>83</v>
      </c>
      <c r="E5484">
        <v>92</v>
      </c>
      <c r="F5484" t="s">
        <v>3471</v>
      </c>
      <c r="G5484" t="s">
        <v>78</v>
      </c>
      <c r="H5484" t="s">
        <v>78</v>
      </c>
      <c r="Q5484" t="s">
        <v>3482</v>
      </c>
      <c r="R5484" t="s">
        <v>80</v>
      </c>
      <c r="S5484" t="s">
        <v>119</v>
      </c>
      <c r="AF5484">
        <v>410</v>
      </c>
      <c r="AG5484" t="s">
        <v>90</v>
      </c>
      <c r="AH5484" t="s">
        <v>90</v>
      </c>
      <c r="AU5484" t="s">
        <v>3482</v>
      </c>
      <c r="AV5484" t="s">
        <v>80</v>
      </c>
      <c r="AW5484" t="s">
        <v>119</v>
      </c>
      <c r="AX5484" t="s">
        <v>805</v>
      </c>
      <c r="AY5484">
        <v>680</v>
      </c>
      <c r="AZ5484" t="s">
        <v>78</v>
      </c>
      <c r="BA5484" t="s">
        <v>78</v>
      </c>
      <c r="BB5484" t="s">
        <v>3479</v>
      </c>
      <c r="BC5484" t="s">
        <v>80</v>
      </c>
      <c r="BD5484" t="s">
        <v>80</v>
      </c>
      <c r="BE5484" t="s">
        <v>448</v>
      </c>
      <c r="BI5484">
        <v>684</v>
      </c>
      <c r="BJ5484" t="s">
        <v>78</v>
      </c>
      <c r="BK5484" t="s">
        <v>78</v>
      </c>
      <c r="BL5484">
        <v>425</v>
      </c>
      <c r="BM5484" t="s">
        <v>78</v>
      </c>
      <c r="BN5484" t="s">
        <v>78</v>
      </c>
      <c r="BO5484" t="s">
        <v>90</v>
      </c>
      <c r="BQ5484" t="s">
        <v>94</v>
      </c>
    </row>
    <row r="5485" spans="1:69" x14ac:dyDescent="0.3">
      <c r="A5485">
        <v>686</v>
      </c>
      <c r="B5485" t="s">
        <v>3481</v>
      </c>
      <c r="C5485">
        <v>4</v>
      </c>
      <c r="D5485" t="s">
        <v>84</v>
      </c>
      <c r="E5485">
        <v>92</v>
      </c>
      <c r="F5485" t="s">
        <v>3471</v>
      </c>
      <c r="G5485" t="s">
        <v>78</v>
      </c>
      <c r="H5485" t="s">
        <v>78</v>
      </c>
      <c r="Q5485" t="s">
        <v>3482</v>
      </c>
      <c r="R5485" t="s">
        <v>80</v>
      </c>
      <c r="S5485" t="s">
        <v>119</v>
      </c>
      <c r="AF5485">
        <v>410</v>
      </c>
      <c r="AG5485" t="s">
        <v>90</v>
      </c>
      <c r="AH5485" t="s">
        <v>90</v>
      </c>
      <c r="AU5485" t="s">
        <v>3482</v>
      </c>
      <c r="AV5485" t="s">
        <v>80</v>
      </c>
      <c r="AW5485" t="s">
        <v>119</v>
      </c>
      <c r="AX5485" t="s">
        <v>805</v>
      </c>
      <c r="AY5485">
        <v>680</v>
      </c>
      <c r="AZ5485" t="s">
        <v>78</v>
      </c>
      <c r="BA5485" t="s">
        <v>78</v>
      </c>
      <c r="BB5485" t="s">
        <v>3479</v>
      </c>
      <c r="BC5485" t="s">
        <v>80</v>
      </c>
      <c r="BD5485" t="s">
        <v>80</v>
      </c>
      <c r="BE5485" t="s">
        <v>448</v>
      </c>
      <c r="BI5485">
        <v>684</v>
      </c>
      <c r="BJ5485" t="s">
        <v>78</v>
      </c>
      <c r="BK5485" t="s">
        <v>78</v>
      </c>
      <c r="BL5485">
        <v>425</v>
      </c>
      <c r="BM5485" t="s">
        <v>78</v>
      </c>
      <c r="BN5485" t="s">
        <v>78</v>
      </c>
      <c r="BO5485" t="s">
        <v>90</v>
      </c>
      <c r="BQ5485" t="s">
        <v>94</v>
      </c>
    </row>
    <row r="5486" spans="1:69" x14ac:dyDescent="0.3">
      <c r="A5486">
        <v>686</v>
      </c>
      <c r="B5486" t="s">
        <v>3481</v>
      </c>
      <c r="C5486">
        <v>5</v>
      </c>
      <c r="D5486" t="s">
        <v>85</v>
      </c>
      <c r="E5486">
        <v>92</v>
      </c>
      <c r="F5486" t="s">
        <v>3471</v>
      </c>
      <c r="G5486" t="s">
        <v>78</v>
      </c>
      <c r="H5486" t="s">
        <v>78</v>
      </c>
      <c r="Q5486" t="s">
        <v>3482</v>
      </c>
      <c r="R5486" t="s">
        <v>80</v>
      </c>
      <c r="S5486" t="s">
        <v>119</v>
      </c>
      <c r="AF5486">
        <v>410</v>
      </c>
      <c r="AG5486" t="s">
        <v>90</v>
      </c>
      <c r="AH5486" t="s">
        <v>90</v>
      </c>
      <c r="AU5486" t="s">
        <v>3482</v>
      </c>
      <c r="AV5486" t="s">
        <v>80</v>
      </c>
      <c r="AW5486" t="s">
        <v>119</v>
      </c>
      <c r="AX5486" t="s">
        <v>805</v>
      </c>
      <c r="AY5486">
        <v>680</v>
      </c>
      <c r="AZ5486" t="s">
        <v>78</v>
      </c>
      <c r="BA5486" t="s">
        <v>78</v>
      </c>
      <c r="BB5486" t="s">
        <v>3479</v>
      </c>
      <c r="BC5486" t="s">
        <v>80</v>
      </c>
      <c r="BD5486" t="s">
        <v>80</v>
      </c>
      <c r="BE5486" t="s">
        <v>448</v>
      </c>
      <c r="BI5486">
        <v>684</v>
      </c>
      <c r="BJ5486" t="s">
        <v>78</v>
      </c>
      <c r="BK5486" t="s">
        <v>78</v>
      </c>
      <c r="BL5486">
        <v>425</v>
      </c>
      <c r="BM5486" t="s">
        <v>78</v>
      </c>
      <c r="BN5486" t="s">
        <v>78</v>
      </c>
      <c r="BO5486" t="s">
        <v>90</v>
      </c>
      <c r="BQ5486" t="s">
        <v>94</v>
      </c>
    </row>
    <row r="5487" spans="1:69" x14ac:dyDescent="0.3">
      <c r="A5487">
        <v>686</v>
      </c>
      <c r="B5487" t="s">
        <v>3481</v>
      </c>
      <c r="C5487">
        <v>6</v>
      </c>
      <c r="D5487" t="s">
        <v>86</v>
      </c>
      <c r="E5487">
        <v>92</v>
      </c>
      <c r="F5487" t="s">
        <v>3471</v>
      </c>
      <c r="G5487" t="s">
        <v>78</v>
      </c>
      <c r="H5487" t="s">
        <v>69</v>
      </c>
      <c r="Q5487" t="s">
        <v>3482</v>
      </c>
      <c r="R5487" t="s">
        <v>80</v>
      </c>
      <c r="S5487" t="s">
        <v>113</v>
      </c>
      <c r="AF5487">
        <v>410</v>
      </c>
      <c r="AG5487" t="s">
        <v>90</v>
      </c>
      <c r="AH5487" t="s">
        <v>90</v>
      </c>
      <c r="AU5487" t="s">
        <v>3482</v>
      </c>
      <c r="AV5487" t="s">
        <v>80</v>
      </c>
      <c r="AW5487" t="s">
        <v>113</v>
      </c>
      <c r="AX5487" t="s">
        <v>805</v>
      </c>
      <c r="AY5487">
        <v>680</v>
      </c>
      <c r="AZ5487" t="s">
        <v>78</v>
      </c>
      <c r="BA5487" t="s">
        <v>69</v>
      </c>
      <c r="BB5487" t="s">
        <v>3479</v>
      </c>
      <c r="BC5487" t="s">
        <v>80</v>
      </c>
      <c r="BD5487" t="s">
        <v>73</v>
      </c>
      <c r="BE5487" t="s">
        <v>448</v>
      </c>
      <c r="BI5487">
        <v>684</v>
      </c>
      <c r="BJ5487" t="s">
        <v>78</v>
      </c>
      <c r="BK5487" t="s">
        <v>69</v>
      </c>
      <c r="BL5487">
        <v>425</v>
      </c>
      <c r="BM5487" t="s">
        <v>78</v>
      </c>
      <c r="BN5487" t="s">
        <v>69</v>
      </c>
      <c r="BO5487" t="s">
        <v>90</v>
      </c>
      <c r="BQ5487" t="s">
        <v>94</v>
      </c>
    </row>
    <row r="5488" spans="1:69" x14ac:dyDescent="0.3">
      <c r="A5488">
        <v>686</v>
      </c>
      <c r="B5488" t="s">
        <v>3481</v>
      </c>
      <c r="C5488">
        <v>7</v>
      </c>
      <c r="D5488" t="s">
        <v>87</v>
      </c>
      <c r="E5488">
        <v>92</v>
      </c>
      <c r="F5488" t="s">
        <v>3471</v>
      </c>
      <c r="G5488" t="s">
        <v>78</v>
      </c>
      <c r="H5488" t="s">
        <v>69</v>
      </c>
      <c r="Q5488" t="s">
        <v>3482</v>
      </c>
      <c r="R5488" t="s">
        <v>80</v>
      </c>
      <c r="S5488" t="s">
        <v>113</v>
      </c>
      <c r="AF5488">
        <v>410</v>
      </c>
      <c r="AG5488" t="s">
        <v>90</v>
      </c>
      <c r="AH5488" t="s">
        <v>90</v>
      </c>
      <c r="AU5488" t="s">
        <v>3482</v>
      </c>
      <c r="AV5488" t="s">
        <v>80</v>
      </c>
      <c r="AW5488" t="s">
        <v>113</v>
      </c>
      <c r="AX5488" t="s">
        <v>805</v>
      </c>
      <c r="AY5488">
        <v>680</v>
      </c>
      <c r="AZ5488" t="s">
        <v>78</v>
      </c>
      <c r="BA5488" t="s">
        <v>69</v>
      </c>
      <c r="BB5488" t="s">
        <v>3479</v>
      </c>
      <c r="BC5488" t="s">
        <v>80</v>
      </c>
      <c r="BD5488" t="s">
        <v>73</v>
      </c>
      <c r="BE5488" t="s">
        <v>448</v>
      </c>
      <c r="BI5488">
        <v>684</v>
      </c>
      <c r="BJ5488" t="s">
        <v>78</v>
      </c>
      <c r="BK5488" t="s">
        <v>69</v>
      </c>
      <c r="BL5488">
        <v>425</v>
      </c>
      <c r="BM5488" t="s">
        <v>78</v>
      </c>
      <c r="BN5488" t="s">
        <v>69</v>
      </c>
      <c r="BO5488" t="s">
        <v>90</v>
      </c>
      <c r="BQ5488" t="s">
        <v>94</v>
      </c>
    </row>
    <row r="5489" spans="1:69" x14ac:dyDescent="0.3">
      <c r="A5489">
        <v>686</v>
      </c>
      <c r="B5489" t="s">
        <v>3481</v>
      </c>
      <c r="C5489">
        <v>8</v>
      </c>
      <c r="D5489" t="s">
        <v>88</v>
      </c>
      <c r="E5489">
        <v>92</v>
      </c>
      <c r="F5489" t="s">
        <v>3471</v>
      </c>
      <c r="G5489" t="s">
        <v>78</v>
      </c>
      <c r="H5489" t="s">
        <v>69</v>
      </c>
      <c r="Q5489" t="s">
        <v>3482</v>
      </c>
      <c r="R5489" t="s">
        <v>80</v>
      </c>
      <c r="S5489" t="s">
        <v>113</v>
      </c>
      <c r="AF5489">
        <v>410</v>
      </c>
      <c r="AG5489" t="s">
        <v>90</v>
      </c>
      <c r="AH5489" t="s">
        <v>90</v>
      </c>
      <c r="AU5489" t="s">
        <v>3482</v>
      </c>
      <c r="AV5489" t="s">
        <v>80</v>
      </c>
      <c r="AW5489" t="s">
        <v>113</v>
      </c>
      <c r="AX5489" t="s">
        <v>805</v>
      </c>
      <c r="AY5489">
        <v>680</v>
      </c>
      <c r="AZ5489" t="s">
        <v>78</v>
      </c>
      <c r="BA5489" t="s">
        <v>69</v>
      </c>
      <c r="BB5489" t="s">
        <v>3479</v>
      </c>
      <c r="BC5489" t="s">
        <v>80</v>
      </c>
      <c r="BD5489" t="s">
        <v>80</v>
      </c>
      <c r="BE5489" t="s">
        <v>448</v>
      </c>
      <c r="BI5489">
        <v>684</v>
      </c>
      <c r="BJ5489" t="s">
        <v>78</v>
      </c>
      <c r="BK5489" t="s">
        <v>69</v>
      </c>
      <c r="BL5489">
        <v>425</v>
      </c>
      <c r="BM5489" t="s">
        <v>78</v>
      </c>
      <c r="BN5489" t="s">
        <v>78</v>
      </c>
      <c r="BO5489" t="s">
        <v>90</v>
      </c>
      <c r="BQ5489" t="s">
        <v>94</v>
      </c>
    </row>
    <row r="5490" spans="1:69" x14ac:dyDescent="0.3">
      <c r="A5490">
        <v>687</v>
      </c>
      <c r="B5490" t="s">
        <v>244</v>
      </c>
      <c r="C5490">
        <v>1</v>
      </c>
      <c r="D5490" t="s">
        <v>67</v>
      </c>
      <c r="E5490">
        <v>92</v>
      </c>
      <c r="F5490" t="s">
        <v>3471</v>
      </c>
      <c r="G5490" t="s">
        <v>69</v>
      </c>
      <c r="H5490" t="s">
        <v>69</v>
      </c>
      <c r="Q5490">
        <v>680</v>
      </c>
      <c r="R5490" t="s">
        <v>69</v>
      </c>
      <c r="S5490" t="s">
        <v>69</v>
      </c>
      <c r="AU5490">
        <v>680</v>
      </c>
      <c r="AV5490" t="s">
        <v>69</v>
      </c>
      <c r="AW5490" t="s">
        <v>69</v>
      </c>
      <c r="AX5490">
        <v>4</v>
      </c>
      <c r="AY5490">
        <v>30</v>
      </c>
      <c r="AZ5490" t="s">
        <v>69</v>
      </c>
      <c r="BA5490" t="s">
        <v>69</v>
      </c>
      <c r="BI5490">
        <v>680</v>
      </c>
      <c r="BJ5490" t="s">
        <v>69</v>
      </c>
      <c r="BK5490" t="s">
        <v>69</v>
      </c>
      <c r="BO5490" t="s">
        <v>69</v>
      </c>
      <c r="BP5490" t="s">
        <v>75</v>
      </c>
      <c r="BQ5490" t="s">
        <v>232</v>
      </c>
    </row>
    <row r="5491" spans="1:69" x14ac:dyDescent="0.3">
      <c r="A5491">
        <v>687</v>
      </c>
      <c r="B5491" t="s">
        <v>244</v>
      </c>
      <c r="C5491">
        <v>2</v>
      </c>
      <c r="D5491" t="s">
        <v>77</v>
      </c>
      <c r="E5491">
        <v>92</v>
      </c>
      <c r="F5491" t="s">
        <v>3471</v>
      </c>
      <c r="G5491" t="s">
        <v>78</v>
      </c>
      <c r="H5491" t="s">
        <v>78</v>
      </c>
      <c r="Q5491">
        <v>680</v>
      </c>
      <c r="R5491" t="s">
        <v>78</v>
      </c>
      <c r="S5491" t="s">
        <v>78</v>
      </c>
      <c r="AU5491">
        <v>680</v>
      </c>
      <c r="AV5491" t="s">
        <v>78</v>
      </c>
      <c r="AW5491" t="s">
        <v>78</v>
      </c>
      <c r="AX5491">
        <v>4</v>
      </c>
      <c r="AY5491">
        <v>30</v>
      </c>
      <c r="AZ5491" t="s">
        <v>78</v>
      </c>
      <c r="BA5491" t="s">
        <v>78</v>
      </c>
      <c r="BI5491">
        <v>680</v>
      </c>
      <c r="BJ5491" t="s">
        <v>78</v>
      </c>
      <c r="BK5491" t="s">
        <v>78</v>
      </c>
      <c r="BO5491" t="s">
        <v>78</v>
      </c>
      <c r="BP5491" t="s">
        <v>81</v>
      </c>
      <c r="BQ5491" t="s">
        <v>223</v>
      </c>
    </row>
    <row r="5492" spans="1:69" x14ac:dyDescent="0.3">
      <c r="A5492">
        <v>687</v>
      </c>
      <c r="B5492" t="s">
        <v>244</v>
      </c>
      <c r="C5492">
        <v>3</v>
      </c>
      <c r="D5492" t="s">
        <v>83</v>
      </c>
      <c r="E5492">
        <v>92</v>
      </c>
      <c r="F5492" t="s">
        <v>3471</v>
      </c>
      <c r="G5492" t="s">
        <v>78</v>
      </c>
      <c r="H5492" t="s">
        <v>78</v>
      </c>
      <c r="Q5492">
        <v>680</v>
      </c>
      <c r="R5492" t="s">
        <v>78</v>
      </c>
      <c r="S5492" t="s">
        <v>78</v>
      </c>
      <c r="AU5492">
        <v>680</v>
      </c>
      <c r="AV5492" t="s">
        <v>78</v>
      </c>
      <c r="AW5492" t="s">
        <v>78</v>
      </c>
      <c r="AX5492">
        <v>4</v>
      </c>
      <c r="AY5492">
        <v>30</v>
      </c>
      <c r="AZ5492" t="s">
        <v>78</v>
      </c>
      <c r="BA5492" t="s">
        <v>78</v>
      </c>
      <c r="BI5492">
        <v>680</v>
      </c>
      <c r="BJ5492" t="s">
        <v>78</v>
      </c>
      <c r="BK5492" t="s">
        <v>78</v>
      </c>
      <c r="BO5492" t="s">
        <v>78</v>
      </c>
      <c r="BP5492" t="s">
        <v>81</v>
      </c>
      <c r="BQ5492" t="s">
        <v>223</v>
      </c>
    </row>
    <row r="5493" spans="1:69" x14ac:dyDescent="0.3">
      <c r="A5493">
        <v>687</v>
      </c>
      <c r="B5493" t="s">
        <v>244</v>
      </c>
      <c r="C5493">
        <v>4</v>
      </c>
      <c r="D5493" t="s">
        <v>84</v>
      </c>
      <c r="E5493">
        <v>92</v>
      </c>
      <c r="F5493" t="s">
        <v>3471</v>
      </c>
      <c r="G5493" t="s">
        <v>78</v>
      </c>
      <c r="H5493" t="s">
        <v>78</v>
      </c>
      <c r="Q5493">
        <v>680</v>
      </c>
      <c r="R5493" t="s">
        <v>78</v>
      </c>
      <c r="S5493" t="s">
        <v>78</v>
      </c>
      <c r="AU5493">
        <v>680</v>
      </c>
      <c r="AV5493" t="s">
        <v>78</v>
      </c>
      <c r="AW5493" t="s">
        <v>78</v>
      </c>
      <c r="AX5493">
        <v>4</v>
      </c>
      <c r="AY5493">
        <v>30</v>
      </c>
      <c r="AZ5493" t="s">
        <v>78</v>
      </c>
      <c r="BA5493" t="s">
        <v>78</v>
      </c>
      <c r="BI5493">
        <v>680</v>
      </c>
      <c r="BJ5493" t="s">
        <v>78</v>
      </c>
      <c r="BK5493" t="s">
        <v>78</v>
      </c>
      <c r="BO5493" t="s">
        <v>78</v>
      </c>
      <c r="BP5493" t="s">
        <v>81</v>
      </c>
      <c r="BQ5493" t="s">
        <v>223</v>
      </c>
    </row>
    <row r="5494" spans="1:69" x14ac:dyDescent="0.3">
      <c r="A5494">
        <v>687</v>
      </c>
      <c r="B5494" t="s">
        <v>244</v>
      </c>
      <c r="C5494">
        <v>5</v>
      </c>
      <c r="D5494" t="s">
        <v>85</v>
      </c>
      <c r="E5494">
        <v>92</v>
      </c>
      <c r="F5494" t="s">
        <v>3471</v>
      </c>
      <c r="G5494" t="s">
        <v>78</v>
      </c>
      <c r="H5494" t="s">
        <v>78</v>
      </c>
      <c r="Q5494">
        <v>680</v>
      </c>
      <c r="R5494" t="s">
        <v>78</v>
      </c>
      <c r="S5494" t="s">
        <v>78</v>
      </c>
      <c r="AU5494">
        <v>680</v>
      </c>
      <c r="AV5494" t="s">
        <v>78</v>
      </c>
      <c r="AW5494" t="s">
        <v>78</v>
      </c>
      <c r="AX5494">
        <v>4</v>
      </c>
      <c r="AY5494">
        <v>30</v>
      </c>
      <c r="AZ5494" t="s">
        <v>78</v>
      </c>
      <c r="BA5494" t="s">
        <v>69</v>
      </c>
      <c r="BI5494">
        <v>680</v>
      </c>
      <c r="BJ5494" t="s">
        <v>78</v>
      </c>
      <c r="BK5494" t="s">
        <v>78</v>
      </c>
      <c r="BO5494" t="s">
        <v>78</v>
      </c>
      <c r="BP5494" t="s">
        <v>81</v>
      </c>
      <c r="BQ5494" t="s">
        <v>223</v>
      </c>
    </row>
    <row r="5495" spans="1:69" x14ac:dyDescent="0.3">
      <c r="A5495">
        <v>687</v>
      </c>
      <c r="B5495" t="s">
        <v>244</v>
      </c>
      <c r="C5495">
        <v>6</v>
      </c>
      <c r="D5495" t="s">
        <v>86</v>
      </c>
      <c r="E5495">
        <v>92</v>
      </c>
      <c r="F5495" t="s">
        <v>3471</v>
      </c>
      <c r="G5495" t="s">
        <v>78</v>
      </c>
      <c r="H5495" t="s">
        <v>69</v>
      </c>
      <c r="Q5495">
        <v>680</v>
      </c>
      <c r="R5495" t="s">
        <v>78</v>
      </c>
      <c r="S5495" t="s">
        <v>69</v>
      </c>
      <c r="AU5495">
        <v>680</v>
      </c>
      <c r="AV5495" t="s">
        <v>78</v>
      </c>
      <c r="AW5495" t="s">
        <v>69</v>
      </c>
      <c r="AX5495">
        <v>4</v>
      </c>
      <c r="AY5495">
        <v>30</v>
      </c>
      <c r="AZ5495" t="s">
        <v>78</v>
      </c>
      <c r="BA5495" t="s">
        <v>78</v>
      </c>
      <c r="BI5495">
        <v>680</v>
      </c>
      <c r="BJ5495" t="s">
        <v>78</v>
      </c>
      <c r="BK5495" t="s">
        <v>69</v>
      </c>
      <c r="BO5495" t="s">
        <v>78</v>
      </c>
      <c r="BP5495" t="s">
        <v>81</v>
      </c>
      <c r="BQ5495" t="s">
        <v>223</v>
      </c>
    </row>
    <row r="5496" spans="1:69" x14ac:dyDescent="0.3">
      <c r="A5496">
        <v>687</v>
      </c>
      <c r="B5496" t="s">
        <v>244</v>
      </c>
      <c r="C5496">
        <v>7</v>
      </c>
      <c r="D5496" t="s">
        <v>87</v>
      </c>
      <c r="E5496">
        <v>92</v>
      </c>
      <c r="F5496" t="s">
        <v>3471</v>
      </c>
      <c r="G5496" t="s">
        <v>78</v>
      </c>
      <c r="H5496" t="s">
        <v>69</v>
      </c>
      <c r="Q5496">
        <v>680</v>
      </c>
      <c r="R5496" t="s">
        <v>78</v>
      </c>
      <c r="S5496" t="s">
        <v>69</v>
      </c>
      <c r="AU5496">
        <v>680</v>
      </c>
      <c r="AV5496" t="s">
        <v>78</v>
      </c>
      <c r="AW5496" t="s">
        <v>69</v>
      </c>
      <c r="AX5496">
        <v>4</v>
      </c>
      <c r="AY5496">
        <v>30</v>
      </c>
      <c r="AZ5496" t="s">
        <v>78</v>
      </c>
      <c r="BA5496" t="s">
        <v>78</v>
      </c>
      <c r="BI5496">
        <v>680</v>
      </c>
      <c r="BJ5496" t="s">
        <v>78</v>
      </c>
      <c r="BK5496" t="s">
        <v>69</v>
      </c>
      <c r="BO5496" t="s">
        <v>78</v>
      </c>
      <c r="BP5496" t="s">
        <v>81</v>
      </c>
      <c r="BQ5496" t="s">
        <v>223</v>
      </c>
    </row>
    <row r="5497" spans="1:69" x14ac:dyDescent="0.3">
      <c r="A5497">
        <v>687</v>
      </c>
      <c r="B5497" t="s">
        <v>244</v>
      </c>
      <c r="C5497">
        <v>8</v>
      </c>
      <c r="D5497" t="s">
        <v>88</v>
      </c>
      <c r="E5497">
        <v>92</v>
      </c>
      <c r="F5497" t="s">
        <v>3471</v>
      </c>
      <c r="G5497" t="s">
        <v>78</v>
      </c>
      <c r="H5497" t="s">
        <v>69</v>
      </c>
      <c r="Q5497">
        <v>680</v>
      </c>
      <c r="R5497" t="s">
        <v>78</v>
      </c>
      <c r="S5497" t="s">
        <v>69</v>
      </c>
      <c r="AU5497">
        <v>680</v>
      </c>
      <c r="AV5497" t="s">
        <v>78</v>
      </c>
      <c r="AW5497" t="s">
        <v>69</v>
      </c>
      <c r="AX5497">
        <v>4</v>
      </c>
      <c r="AY5497">
        <v>30</v>
      </c>
      <c r="AZ5497" t="s">
        <v>78</v>
      </c>
      <c r="BA5497" t="s">
        <v>78</v>
      </c>
      <c r="BI5497">
        <v>680</v>
      </c>
      <c r="BJ5497" t="s">
        <v>78</v>
      </c>
      <c r="BK5497" t="s">
        <v>69</v>
      </c>
      <c r="BO5497" t="s">
        <v>78</v>
      </c>
      <c r="BP5497" t="s">
        <v>81</v>
      </c>
      <c r="BQ5497" t="s">
        <v>223</v>
      </c>
    </row>
    <row r="5498" spans="1:69" x14ac:dyDescent="0.3">
      <c r="A5498">
        <v>688</v>
      </c>
      <c r="B5498" t="s">
        <v>3426</v>
      </c>
      <c r="C5498">
        <v>1</v>
      </c>
      <c r="D5498" t="s">
        <v>67</v>
      </c>
      <c r="E5498">
        <v>92</v>
      </c>
      <c r="F5498" t="s">
        <v>3471</v>
      </c>
      <c r="G5498" t="s">
        <v>78</v>
      </c>
      <c r="H5498" t="s">
        <v>69</v>
      </c>
      <c r="Q5498" t="s">
        <v>2492</v>
      </c>
      <c r="R5498" t="s">
        <v>113</v>
      </c>
      <c r="S5498" t="s">
        <v>69</v>
      </c>
      <c r="AU5498" t="s">
        <v>2493</v>
      </c>
      <c r="AV5498" t="s">
        <v>959</v>
      </c>
      <c r="AW5498" t="s">
        <v>95</v>
      </c>
      <c r="AX5498" t="s">
        <v>2007</v>
      </c>
      <c r="AY5498" t="s">
        <v>2494</v>
      </c>
      <c r="AZ5498" t="s">
        <v>620</v>
      </c>
      <c r="BA5498" t="s">
        <v>238</v>
      </c>
      <c r="BI5498" t="s">
        <v>2492</v>
      </c>
      <c r="BJ5498" t="s">
        <v>113</v>
      </c>
      <c r="BK5498" t="s">
        <v>69</v>
      </c>
      <c r="BO5498" t="s">
        <v>69</v>
      </c>
      <c r="BP5498" t="s">
        <v>171</v>
      </c>
      <c r="BQ5498" t="s">
        <v>225</v>
      </c>
    </row>
    <row r="5499" spans="1:69" x14ac:dyDescent="0.3">
      <c r="A5499">
        <v>688</v>
      </c>
      <c r="B5499" t="s">
        <v>3426</v>
      </c>
      <c r="C5499">
        <v>2</v>
      </c>
      <c r="D5499" t="s">
        <v>77</v>
      </c>
      <c r="E5499">
        <v>92</v>
      </c>
      <c r="F5499" t="s">
        <v>3471</v>
      </c>
      <c r="G5499" t="s">
        <v>78</v>
      </c>
      <c r="H5499" t="s">
        <v>78</v>
      </c>
      <c r="Q5499" t="s">
        <v>2492</v>
      </c>
      <c r="R5499" t="s">
        <v>119</v>
      </c>
      <c r="S5499" t="s">
        <v>78</v>
      </c>
      <c r="AU5499" t="s">
        <v>2493</v>
      </c>
      <c r="AV5499" t="s">
        <v>591</v>
      </c>
      <c r="AW5499" t="s">
        <v>92</v>
      </c>
      <c r="AX5499" t="s">
        <v>2007</v>
      </c>
      <c r="AY5499" t="s">
        <v>2494</v>
      </c>
      <c r="AZ5499" t="s">
        <v>622</v>
      </c>
      <c r="BA5499" t="s">
        <v>228</v>
      </c>
      <c r="BI5499" t="s">
        <v>2492</v>
      </c>
      <c r="BJ5499" t="s">
        <v>119</v>
      </c>
      <c r="BK5499" t="s">
        <v>78</v>
      </c>
      <c r="BO5499" t="s">
        <v>90</v>
      </c>
      <c r="BQ5499" t="s">
        <v>94</v>
      </c>
    </row>
    <row r="5500" spans="1:69" x14ac:dyDescent="0.3">
      <c r="A5500">
        <v>688</v>
      </c>
      <c r="B5500" t="s">
        <v>3426</v>
      </c>
      <c r="C5500">
        <v>3</v>
      </c>
      <c r="D5500" t="s">
        <v>83</v>
      </c>
      <c r="E5500">
        <v>92</v>
      </c>
      <c r="F5500" t="s">
        <v>3471</v>
      </c>
      <c r="G5500" t="s">
        <v>78</v>
      </c>
      <c r="H5500" t="s">
        <v>78</v>
      </c>
      <c r="Q5500" t="s">
        <v>2492</v>
      </c>
      <c r="R5500" t="s">
        <v>119</v>
      </c>
      <c r="S5500" t="s">
        <v>78</v>
      </c>
      <c r="AU5500" t="s">
        <v>2493</v>
      </c>
      <c r="AV5500" t="s">
        <v>591</v>
      </c>
      <c r="AW5500" t="s">
        <v>92</v>
      </c>
      <c r="AX5500" t="s">
        <v>2007</v>
      </c>
      <c r="AY5500" t="s">
        <v>2494</v>
      </c>
      <c r="AZ5500" t="s">
        <v>622</v>
      </c>
      <c r="BA5500" t="s">
        <v>228</v>
      </c>
      <c r="BI5500" t="s">
        <v>2492</v>
      </c>
      <c r="BJ5500" t="s">
        <v>119</v>
      </c>
      <c r="BK5500" t="s">
        <v>78</v>
      </c>
      <c r="BO5500" t="s">
        <v>90</v>
      </c>
      <c r="BQ5500" t="s">
        <v>94</v>
      </c>
    </row>
    <row r="5501" spans="1:69" x14ac:dyDescent="0.3">
      <c r="A5501">
        <v>688</v>
      </c>
      <c r="B5501" t="s">
        <v>3426</v>
      </c>
      <c r="C5501">
        <v>4</v>
      </c>
      <c r="D5501" t="s">
        <v>84</v>
      </c>
      <c r="E5501">
        <v>92</v>
      </c>
      <c r="F5501" t="s">
        <v>3471</v>
      </c>
      <c r="G5501" t="s">
        <v>78</v>
      </c>
      <c r="H5501" t="s">
        <v>78</v>
      </c>
      <c r="Q5501" t="s">
        <v>2492</v>
      </c>
      <c r="R5501" t="s">
        <v>119</v>
      </c>
      <c r="S5501" t="s">
        <v>78</v>
      </c>
      <c r="AU5501" t="s">
        <v>2493</v>
      </c>
      <c r="AV5501" t="s">
        <v>591</v>
      </c>
      <c r="AW5501" t="s">
        <v>92</v>
      </c>
      <c r="AX5501" t="s">
        <v>2007</v>
      </c>
      <c r="AY5501" t="s">
        <v>2494</v>
      </c>
      <c r="AZ5501" t="s">
        <v>622</v>
      </c>
      <c r="BA5501" t="s">
        <v>230</v>
      </c>
      <c r="BI5501" t="s">
        <v>2492</v>
      </c>
      <c r="BJ5501" t="s">
        <v>119</v>
      </c>
      <c r="BK5501" t="s">
        <v>78</v>
      </c>
      <c r="BO5501" t="s">
        <v>90</v>
      </c>
      <c r="BQ5501" t="s">
        <v>94</v>
      </c>
    </row>
    <row r="5502" spans="1:69" x14ac:dyDescent="0.3">
      <c r="A5502">
        <v>688</v>
      </c>
      <c r="B5502" t="s">
        <v>3426</v>
      </c>
      <c r="C5502">
        <v>5</v>
      </c>
      <c r="D5502" t="s">
        <v>85</v>
      </c>
      <c r="E5502">
        <v>92</v>
      </c>
      <c r="F5502" t="s">
        <v>3471</v>
      </c>
      <c r="G5502" t="s">
        <v>78</v>
      </c>
      <c r="H5502" t="s">
        <v>78</v>
      </c>
      <c r="Q5502" t="s">
        <v>2492</v>
      </c>
      <c r="R5502" t="s">
        <v>119</v>
      </c>
      <c r="S5502" t="s">
        <v>78</v>
      </c>
      <c r="AU5502" t="s">
        <v>2493</v>
      </c>
      <c r="AV5502" t="s">
        <v>591</v>
      </c>
      <c r="AW5502" t="s">
        <v>92</v>
      </c>
      <c r="AX5502" t="s">
        <v>2007</v>
      </c>
      <c r="AY5502" t="s">
        <v>2494</v>
      </c>
      <c r="AZ5502" t="s">
        <v>622</v>
      </c>
      <c r="BA5502" t="s">
        <v>329</v>
      </c>
      <c r="BI5502" t="s">
        <v>2492</v>
      </c>
      <c r="BJ5502" t="s">
        <v>119</v>
      </c>
      <c r="BK5502" t="s">
        <v>78</v>
      </c>
      <c r="BO5502" t="s">
        <v>90</v>
      </c>
      <c r="BQ5502" t="s">
        <v>94</v>
      </c>
    </row>
    <row r="5503" spans="1:69" x14ac:dyDescent="0.3">
      <c r="A5503">
        <v>688</v>
      </c>
      <c r="B5503" t="s">
        <v>3426</v>
      </c>
      <c r="C5503">
        <v>6</v>
      </c>
      <c r="D5503" t="s">
        <v>86</v>
      </c>
      <c r="E5503">
        <v>92</v>
      </c>
      <c r="F5503" t="s">
        <v>3471</v>
      </c>
      <c r="G5503" t="s">
        <v>69</v>
      </c>
      <c r="H5503" t="s">
        <v>69</v>
      </c>
      <c r="Q5503" t="s">
        <v>2492</v>
      </c>
      <c r="R5503" t="s">
        <v>201</v>
      </c>
      <c r="S5503" t="s">
        <v>69</v>
      </c>
      <c r="AU5503" t="s">
        <v>2493</v>
      </c>
      <c r="AV5503" t="s">
        <v>811</v>
      </c>
      <c r="AW5503" t="s">
        <v>95</v>
      </c>
      <c r="AX5503" t="s">
        <v>2007</v>
      </c>
      <c r="AY5503" t="s">
        <v>2494</v>
      </c>
      <c r="AZ5503" t="s">
        <v>714</v>
      </c>
      <c r="BA5503" t="s">
        <v>230</v>
      </c>
      <c r="BI5503" t="s">
        <v>2492</v>
      </c>
      <c r="BJ5503" t="s">
        <v>201</v>
      </c>
      <c r="BK5503" t="s">
        <v>69</v>
      </c>
      <c r="BO5503" t="s">
        <v>69</v>
      </c>
      <c r="BP5503" t="s">
        <v>75</v>
      </c>
      <c r="BQ5503" t="s">
        <v>225</v>
      </c>
    </row>
    <row r="5504" spans="1:69" x14ac:dyDescent="0.3">
      <c r="A5504">
        <v>688</v>
      </c>
      <c r="B5504" t="s">
        <v>3426</v>
      </c>
      <c r="C5504">
        <v>7</v>
      </c>
      <c r="D5504" t="s">
        <v>87</v>
      </c>
      <c r="E5504">
        <v>92</v>
      </c>
      <c r="F5504" t="s">
        <v>3471</v>
      </c>
      <c r="G5504" t="s">
        <v>69</v>
      </c>
      <c r="H5504" t="s">
        <v>69</v>
      </c>
      <c r="Q5504" t="s">
        <v>2492</v>
      </c>
      <c r="R5504" t="s">
        <v>201</v>
      </c>
      <c r="S5504" t="s">
        <v>69</v>
      </c>
      <c r="AU5504" t="s">
        <v>2493</v>
      </c>
      <c r="AV5504" t="s">
        <v>811</v>
      </c>
      <c r="AW5504" t="s">
        <v>95</v>
      </c>
      <c r="AX5504" t="s">
        <v>2007</v>
      </c>
      <c r="AY5504" t="s">
        <v>2494</v>
      </c>
      <c r="AZ5504" t="s">
        <v>714</v>
      </c>
      <c r="BA5504" t="s">
        <v>230</v>
      </c>
      <c r="BI5504" t="s">
        <v>2492</v>
      </c>
      <c r="BJ5504" t="s">
        <v>201</v>
      </c>
      <c r="BK5504" t="s">
        <v>69</v>
      </c>
      <c r="BO5504" t="s">
        <v>69</v>
      </c>
      <c r="BP5504" t="s">
        <v>75</v>
      </c>
      <c r="BQ5504" t="s">
        <v>225</v>
      </c>
    </row>
    <row r="5505" spans="1:69" x14ac:dyDescent="0.3">
      <c r="A5505">
        <v>688</v>
      </c>
      <c r="B5505" t="s">
        <v>3426</v>
      </c>
      <c r="C5505">
        <v>8</v>
      </c>
      <c r="D5505" t="s">
        <v>88</v>
      </c>
      <c r="E5505">
        <v>92</v>
      </c>
      <c r="F5505" t="s">
        <v>3471</v>
      </c>
      <c r="G5505" t="s">
        <v>78</v>
      </c>
      <c r="H5505" t="s">
        <v>69</v>
      </c>
      <c r="Q5505" t="s">
        <v>2492</v>
      </c>
      <c r="R5505" t="s">
        <v>119</v>
      </c>
      <c r="S5505" t="s">
        <v>78</v>
      </c>
      <c r="AU5505" t="s">
        <v>2493</v>
      </c>
      <c r="AV5505" t="s">
        <v>591</v>
      </c>
      <c r="AW5505" t="s">
        <v>92</v>
      </c>
      <c r="AX5505" t="s">
        <v>2007</v>
      </c>
      <c r="AY5505" t="s">
        <v>2494</v>
      </c>
      <c r="AZ5505" t="s">
        <v>622</v>
      </c>
      <c r="BA5505" t="s">
        <v>228</v>
      </c>
      <c r="BI5505" t="s">
        <v>2492</v>
      </c>
      <c r="BJ5505" t="s">
        <v>119</v>
      </c>
      <c r="BK5505" t="s">
        <v>78</v>
      </c>
      <c r="BO5505" t="s">
        <v>90</v>
      </c>
      <c r="BQ5505" t="s">
        <v>94</v>
      </c>
    </row>
    <row r="5506" spans="1:69" x14ac:dyDescent="0.3">
      <c r="A5506">
        <v>689</v>
      </c>
      <c r="B5506" t="s">
        <v>3483</v>
      </c>
      <c r="C5506">
        <v>1</v>
      </c>
      <c r="D5506" t="s">
        <v>67</v>
      </c>
      <c r="E5506">
        <v>92</v>
      </c>
      <c r="F5506" t="s">
        <v>3471</v>
      </c>
      <c r="G5506" t="s">
        <v>69</v>
      </c>
      <c r="H5506" t="s">
        <v>69</v>
      </c>
      <c r="Q5506" t="s">
        <v>3482</v>
      </c>
      <c r="R5506" t="s">
        <v>73</v>
      </c>
      <c r="S5506" t="s">
        <v>108</v>
      </c>
      <c r="AF5506">
        <v>410</v>
      </c>
      <c r="AG5506" t="s">
        <v>90</v>
      </c>
      <c r="AH5506" t="s">
        <v>90</v>
      </c>
      <c r="AU5506" t="s">
        <v>3482</v>
      </c>
      <c r="AV5506" t="s">
        <v>73</v>
      </c>
      <c r="AW5506" t="s">
        <v>108</v>
      </c>
      <c r="AX5506" t="s">
        <v>805</v>
      </c>
      <c r="AY5506">
        <v>680</v>
      </c>
      <c r="AZ5506" t="s">
        <v>69</v>
      </c>
      <c r="BA5506" t="s">
        <v>69</v>
      </c>
      <c r="BB5506" t="s">
        <v>3479</v>
      </c>
      <c r="BC5506" t="s">
        <v>73</v>
      </c>
      <c r="BD5506" t="s">
        <v>73</v>
      </c>
      <c r="BE5506" t="s">
        <v>448</v>
      </c>
      <c r="BI5506">
        <v>684</v>
      </c>
      <c r="BJ5506" t="s">
        <v>69</v>
      </c>
      <c r="BK5506" t="s">
        <v>69</v>
      </c>
      <c r="BL5506">
        <v>425</v>
      </c>
      <c r="BM5506" t="s">
        <v>69</v>
      </c>
      <c r="BN5506" t="s">
        <v>69</v>
      </c>
      <c r="BO5506" t="s">
        <v>69</v>
      </c>
      <c r="BP5506" t="s">
        <v>75</v>
      </c>
      <c r="BQ5506" t="s">
        <v>129</v>
      </c>
    </row>
    <row r="5507" spans="1:69" x14ac:dyDescent="0.3">
      <c r="A5507">
        <v>689</v>
      </c>
      <c r="B5507" t="s">
        <v>3483</v>
      </c>
      <c r="C5507">
        <v>2</v>
      </c>
      <c r="D5507" t="s">
        <v>77</v>
      </c>
      <c r="E5507">
        <v>92</v>
      </c>
      <c r="F5507" t="s">
        <v>3471</v>
      </c>
      <c r="G5507" t="s">
        <v>78</v>
      </c>
      <c r="H5507" t="s">
        <v>78</v>
      </c>
      <c r="Q5507" t="s">
        <v>3482</v>
      </c>
      <c r="R5507" t="s">
        <v>80</v>
      </c>
      <c r="S5507" t="s">
        <v>119</v>
      </c>
      <c r="AF5507">
        <v>410</v>
      </c>
      <c r="AG5507" t="s">
        <v>90</v>
      </c>
      <c r="AH5507" t="s">
        <v>90</v>
      </c>
      <c r="AU5507" t="s">
        <v>3482</v>
      </c>
      <c r="AV5507" t="s">
        <v>80</v>
      </c>
      <c r="AW5507" t="s">
        <v>119</v>
      </c>
      <c r="AX5507" t="s">
        <v>805</v>
      </c>
      <c r="AY5507">
        <v>680</v>
      </c>
      <c r="AZ5507" t="s">
        <v>78</v>
      </c>
      <c r="BA5507" t="s">
        <v>78</v>
      </c>
      <c r="BB5507" t="s">
        <v>3479</v>
      </c>
      <c r="BC5507" t="s">
        <v>80</v>
      </c>
      <c r="BD5507" t="s">
        <v>80</v>
      </c>
      <c r="BE5507" t="s">
        <v>448</v>
      </c>
      <c r="BI5507">
        <v>684</v>
      </c>
      <c r="BJ5507" t="s">
        <v>78</v>
      </c>
      <c r="BK5507" t="s">
        <v>78</v>
      </c>
      <c r="BL5507">
        <v>425</v>
      </c>
      <c r="BM5507" t="s">
        <v>78</v>
      </c>
      <c r="BN5507" t="s">
        <v>78</v>
      </c>
      <c r="BO5507" t="s">
        <v>90</v>
      </c>
      <c r="BQ5507" t="s">
        <v>94</v>
      </c>
    </row>
    <row r="5508" spans="1:69" x14ac:dyDescent="0.3">
      <c r="A5508">
        <v>689</v>
      </c>
      <c r="B5508" t="s">
        <v>3483</v>
      </c>
      <c r="C5508">
        <v>3</v>
      </c>
      <c r="D5508" t="s">
        <v>83</v>
      </c>
      <c r="E5508">
        <v>92</v>
      </c>
      <c r="F5508" t="s">
        <v>3471</v>
      </c>
      <c r="G5508" t="s">
        <v>78</v>
      </c>
      <c r="H5508" t="s">
        <v>78</v>
      </c>
      <c r="Q5508" t="s">
        <v>3482</v>
      </c>
      <c r="R5508" t="s">
        <v>80</v>
      </c>
      <c r="S5508" t="s">
        <v>119</v>
      </c>
      <c r="AF5508">
        <v>410</v>
      </c>
      <c r="AG5508" t="s">
        <v>90</v>
      </c>
      <c r="AH5508" t="s">
        <v>90</v>
      </c>
      <c r="AU5508" t="s">
        <v>3482</v>
      </c>
      <c r="AV5508" t="s">
        <v>80</v>
      </c>
      <c r="AW5508" t="s">
        <v>119</v>
      </c>
      <c r="AX5508" t="s">
        <v>805</v>
      </c>
      <c r="AY5508">
        <v>680</v>
      </c>
      <c r="AZ5508" t="s">
        <v>78</v>
      </c>
      <c r="BA5508" t="s">
        <v>78</v>
      </c>
      <c r="BB5508" t="s">
        <v>3479</v>
      </c>
      <c r="BC5508" t="s">
        <v>80</v>
      </c>
      <c r="BD5508" t="s">
        <v>80</v>
      </c>
      <c r="BE5508" t="s">
        <v>448</v>
      </c>
      <c r="BI5508">
        <v>684</v>
      </c>
      <c r="BJ5508" t="s">
        <v>78</v>
      </c>
      <c r="BK5508" t="s">
        <v>78</v>
      </c>
      <c r="BL5508">
        <v>425</v>
      </c>
      <c r="BM5508" t="s">
        <v>78</v>
      </c>
      <c r="BN5508" t="s">
        <v>78</v>
      </c>
      <c r="BO5508" t="s">
        <v>90</v>
      </c>
      <c r="BQ5508" t="s">
        <v>94</v>
      </c>
    </row>
    <row r="5509" spans="1:69" x14ac:dyDescent="0.3">
      <c r="A5509">
        <v>689</v>
      </c>
      <c r="B5509" t="s">
        <v>3483</v>
      </c>
      <c r="C5509">
        <v>4</v>
      </c>
      <c r="D5509" t="s">
        <v>84</v>
      </c>
      <c r="E5509">
        <v>92</v>
      </c>
      <c r="F5509" t="s">
        <v>3471</v>
      </c>
      <c r="G5509" t="s">
        <v>78</v>
      </c>
      <c r="H5509" t="s">
        <v>78</v>
      </c>
      <c r="Q5509" t="s">
        <v>3482</v>
      </c>
      <c r="R5509" t="s">
        <v>80</v>
      </c>
      <c r="S5509" t="s">
        <v>119</v>
      </c>
      <c r="AF5509">
        <v>410</v>
      </c>
      <c r="AG5509" t="s">
        <v>90</v>
      </c>
      <c r="AH5509" t="s">
        <v>90</v>
      </c>
      <c r="AU5509" t="s">
        <v>3482</v>
      </c>
      <c r="AV5509" t="s">
        <v>80</v>
      </c>
      <c r="AW5509" t="s">
        <v>119</v>
      </c>
      <c r="AX5509" t="s">
        <v>805</v>
      </c>
      <c r="AY5509">
        <v>680</v>
      </c>
      <c r="AZ5509" t="s">
        <v>78</v>
      </c>
      <c r="BA5509" t="s">
        <v>78</v>
      </c>
      <c r="BB5509" t="s">
        <v>3479</v>
      </c>
      <c r="BC5509" t="s">
        <v>80</v>
      </c>
      <c r="BD5509" t="s">
        <v>80</v>
      </c>
      <c r="BE5509" t="s">
        <v>448</v>
      </c>
      <c r="BI5509">
        <v>684</v>
      </c>
      <c r="BJ5509" t="s">
        <v>78</v>
      </c>
      <c r="BK5509" t="s">
        <v>78</v>
      </c>
      <c r="BL5509">
        <v>425</v>
      </c>
      <c r="BM5509" t="s">
        <v>78</v>
      </c>
      <c r="BN5509" t="s">
        <v>78</v>
      </c>
      <c r="BO5509" t="s">
        <v>90</v>
      </c>
      <c r="BQ5509" t="s">
        <v>94</v>
      </c>
    </row>
    <row r="5510" spans="1:69" x14ac:dyDescent="0.3">
      <c r="A5510">
        <v>689</v>
      </c>
      <c r="B5510" t="s">
        <v>3483</v>
      </c>
      <c r="C5510">
        <v>5</v>
      </c>
      <c r="D5510" t="s">
        <v>85</v>
      </c>
      <c r="E5510">
        <v>92</v>
      </c>
      <c r="F5510" t="s">
        <v>3471</v>
      </c>
      <c r="G5510" t="s">
        <v>78</v>
      </c>
      <c r="H5510" t="s">
        <v>78</v>
      </c>
      <c r="Q5510" t="s">
        <v>3482</v>
      </c>
      <c r="R5510" t="s">
        <v>80</v>
      </c>
      <c r="S5510" t="s">
        <v>119</v>
      </c>
      <c r="AF5510">
        <v>410</v>
      </c>
      <c r="AG5510" t="s">
        <v>90</v>
      </c>
      <c r="AH5510" t="s">
        <v>90</v>
      </c>
      <c r="AU5510" t="s">
        <v>3482</v>
      </c>
      <c r="AV5510" t="s">
        <v>80</v>
      </c>
      <c r="AW5510" t="s">
        <v>119</v>
      </c>
      <c r="AX5510" t="s">
        <v>805</v>
      </c>
      <c r="AY5510">
        <v>680</v>
      </c>
      <c r="AZ5510" t="s">
        <v>78</v>
      </c>
      <c r="BA5510" t="s">
        <v>78</v>
      </c>
      <c r="BB5510" t="s">
        <v>3479</v>
      </c>
      <c r="BC5510" t="s">
        <v>80</v>
      </c>
      <c r="BD5510" t="s">
        <v>80</v>
      </c>
      <c r="BE5510" t="s">
        <v>448</v>
      </c>
      <c r="BI5510">
        <v>684</v>
      </c>
      <c r="BJ5510" t="s">
        <v>78</v>
      </c>
      <c r="BK5510" t="s">
        <v>78</v>
      </c>
      <c r="BL5510">
        <v>425</v>
      </c>
      <c r="BM5510" t="s">
        <v>78</v>
      </c>
      <c r="BN5510" t="s">
        <v>78</v>
      </c>
      <c r="BO5510" t="s">
        <v>90</v>
      </c>
      <c r="BQ5510" t="s">
        <v>94</v>
      </c>
    </row>
    <row r="5511" spans="1:69" x14ac:dyDescent="0.3">
      <c r="A5511">
        <v>689</v>
      </c>
      <c r="B5511" t="s">
        <v>3483</v>
      </c>
      <c r="C5511">
        <v>6</v>
      </c>
      <c r="D5511" t="s">
        <v>86</v>
      </c>
      <c r="E5511">
        <v>92</v>
      </c>
      <c r="F5511" t="s">
        <v>3471</v>
      </c>
      <c r="G5511" t="s">
        <v>78</v>
      </c>
      <c r="H5511" t="s">
        <v>69</v>
      </c>
      <c r="Q5511" t="s">
        <v>3482</v>
      </c>
      <c r="R5511" t="s">
        <v>80</v>
      </c>
      <c r="S5511" t="s">
        <v>113</v>
      </c>
      <c r="AF5511">
        <v>410</v>
      </c>
      <c r="AG5511" t="s">
        <v>90</v>
      </c>
      <c r="AH5511" t="s">
        <v>90</v>
      </c>
      <c r="AU5511" t="s">
        <v>3482</v>
      </c>
      <c r="AV5511" t="s">
        <v>80</v>
      </c>
      <c r="AW5511" t="s">
        <v>113</v>
      </c>
      <c r="AX5511" t="s">
        <v>805</v>
      </c>
      <c r="AY5511">
        <v>680</v>
      </c>
      <c r="AZ5511" t="s">
        <v>78</v>
      </c>
      <c r="BA5511" t="s">
        <v>69</v>
      </c>
      <c r="BB5511" t="s">
        <v>3479</v>
      </c>
      <c r="BC5511" t="s">
        <v>80</v>
      </c>
      <c r="BD5511" t="s">
        <v>73</v>
      </c>
      <c r="BE5511" t="s">
        <v>448</v>
      </c>
      <c r="BI5511">
        <v>684</v>
      </c>
      <c r="BJ5511" t="s">
        <v>78</v>
      </c>
      <c r="BK5511" t="s">
        <v>69</v>
      </c>
      <c r="BL5511">
        <v>425</v>
      </c>
      <c r="BM5511" t="s">
        <v>78</v>
      </c>
      <c r="BN5511" t="s">
        <v>69</v>
      </c>
      <c r="BO5511" t="s">
        <v>90</v>
      </c>
      <c r="BQ5511" t="s">
        <v>94</v>
      </c>
    </row>
    <row r="5512" spans="1:69" x14ac:dyDescent="0.3">
      <c r="A5512">
        <v>689</v>
      </c>
      <c r="B5512" t="s">
        <v>3483</v>
      </c>
      <c r="C5512">
        <v>7</v>
      </c>
      <c r="D5512" t="s">
        <v>87</v>
      </c>
      <c r="E5512">
        <v>92</v>
      </c>
      <c r="F5512" t="s">
        <v>3471</v>
      </c>
      <c r="G5512" t="s">
        <v>78</v>
      </c>
      <c r="H5512" t="s">
        <v>69</v>
      </c>
      <c r="Q5512" t="s">
        <v>3482</v>
      </c>
      <c r="R5512" t="s">
        <v>80</v>
      </c>
      <c r="S5512" t="s">
        <v>113</v>
      </c>
      <c r="AF5512">
        <v>410</v>
      </c>
      <c r="AG5512" t="s">
        <v>90</v>
      </c>
      <c r="AH5512" t="s">
        <v>90</v>
      </c>
      <c r="AU5512" t="s">
        <v>3482</v>
      </c>
      <c r="AV5512" t="s">
        <v>80</v>
      </c>
      <c r="AW5512" t="s">
        <v>113</v>
      </c>
      <c r="AX5512" t="s">
        <v>805</v>
      </c>
      <c r="AY5512">
        <v>680</v>
      </c>
      <c r="AZ5512" t="s">
        <v>78</v>
      </c>
      <c r="BA5512" t="s">
        <v>69</v>
      </c>
      <c r="BB5512" t="s">
        <v>3479</v>
      </c>
      <c r="BC5512" t="s">
        <v>80</v>
      </c>
      <c r="BD5512" t="s">
        <v>73</v>
      </c>
      <c r="BE5512" t="s">
        <v>448</v>
      </c>
      <c r="BI5512">
        <v>684</v>
      </c>
      <c r="BJ5512" t="s">
        <v>78</v>
      </c>
      <c r="BK5512" t="s">
        <v>69</v>
      </c>
      <c r="BL5512">
        <v>425</v>
      </c>
      <c r="BM5512" t="s">
        <v>78</v>
      </c>
      <c r="BN5512" t="s">
        <v>69</v>
      </c>
      <c r="BO5512" t="s">
        <v>90</v>
      </c>
      <c r="BQ5512" t="s">
        <v>94</v>
      </c>
    </row>
    <row r="5513" spans="1:69" x14ac:dyDescent="0.3">
      <c r="A5513">
        <v>689</v>
      </c>
      <c r="B5513" t="s">
        <v>3483</v>
      </c>
      <c r="C5513">
        <v>8</v>
      </c>
      <c r="D5513" t="s">
        <v>88</v>
      </c>
      <c r="E5513">
        <v>92</v>
      </c>
      <c r="F5513" t="s">
        <v>3471</v>
      </c>
      <c r="G5513" t="s">
        <v>78</v>
      </c>
      <c r="H5513" t="s">
        <v>69</v>
      </c>
      <c r="Q5513" t="s">
        <v>3482</v>
      </c>
      <c r="R5513" t="s">
        <v>80</v>
      </c>
      <c r="S5513" t="s">
        <v>113</v>
      </c>
      <c r="AF5513">
        <v>410</v>
      </c>
      <c r="AG5513" t="s">
        <v>90</v>
      </c>
      <c r="AH5513" t="s">
        <v>90</v>
      </c>
      <c r="AU5513" t="s">
        <v>3482</v>
      </c>
      <c r="AV5513" t="s">
        <v>80</v>
      </c>
      <c r="AW5513" t="s">
        <v>113</v>
      </c>
      <c r="AX5513" t="s">
        <v>805</v>
      </c>
      <c r="AY5513">
        <v>680</v>
      </c>
      <c r="AZ5513" t="s">
        <v>78</v>
      </c>
      <c r="BA5513" t="s">
        <v>69</v>
      </c>
      <c r="BB5513" t="s">
        <v>3479</v>
      </c>
      <c r="BC5513" t="s">
        <v>80</v>
      </c>
      <c r="BD5513" t="s">
        <v>80</v>
      </c>
      <c r="BE5513" t="s">
        <v>448</v>
      </c>
      <c r="BI5513">
        <v>684</v>
      </c>
      <c r="BJ5513" t="s">
        <v>78</v>
      </c>
      <c r="BK5513" t="s">
        <v>69</v>
      </c>
      <c r="BL5513">
        <v>425</v>
      </c>
      <c r="BM5513" t="s">
        <v>78</v>
      </c>
      <c r="BN5513" t="s">
        <v>78</v>
      </c>
      <c r="BO5513" t="s">
        <v>90</v>
      </c>
      <c r="BQ5513" t="s">
        <v>94</v>
      </c>
    </row>
    <row r="5514" spans="1:69" x14ac:dyDescent="0.3">
      <c r="A5514">
        <v>690</v>
      </c>
      <c r="B5514" t="e">
        <f>-init-(byte,byte,de.java_chess.javaChess.renderer2d.ChessSet,java.awt.Component)</f>
        <v>#NAME?</v>
      </c>
      <c r="C5514">
        <v>1</v>
      </c>
      <c r="D5514" t="s">
        <v>67</v>
      </c>
      <c r="E5514">
        <v>93</v>
      </c>
      <c r="F5514" t="s">
        <v>3484</v>
      </c>
      <c r="G5514" t="s">
        <v>69</v>
      </c>
      <c r="H5514" t="s">
        <v>69</v>
      </c>
      <c r="Q5514" t="s">
        <v>3485</v>
      </c>
      <c r="R5514" t="s">
        <v>110</v>
      </c>
      <c r="S5514" t="s">
        <v>73</v>
      </c>
      <c r="AU5514" t="s">
        <v>3485</v>
      </c>
      <c r="AV5514" t="s">
        <v>110</v>
      </c>
      <c r="AW5514" t="s">
        <v>73</v>
      </c>
      <c r="AX5514" t="s">
        <v>2929</v>
      </c>
      <c r="AY5514" t="s">
        <v>3486</v>
      </c>
      <c r="AZ5514" t="s">
        <v>2580</v>
      </c>
      <c r="BA5514" t="s">
        <v>614</v>
      </c>
      <c r="BI5514">
        <v>696</v>
      </c>
      <c r="BJ5514" t="s">
        <v>69</v>
      </c>
      <c r="BK5514" t="s">
        <v>69</v>
      </c>
      <c r="BO5514" t="s">
        <v>69</v>
      </c>
      <c r="BP5514" t="s">
        <v>75</v>
      </c>
      <c r="BQ5514" t="s">
        <v>225</v>
      </c>
    </row>
    <row r="5515" spans="1:69" x14ac:dyDescent="0.3">
      <c r="A5515">
        <v>690</v>
      </c>
      <c r="B5515" t="e">
        <f>-init-(byte,byte,de.java_chess.javaChess.renderer2d.ChessSet,java.awt.Component)</f>
        <v>#NAME?</v>
      </c>
      <c r="C5515">
        <v>2</v>
      </c>
      <c r="D5515" t="s">
        <v>77</v>
      </c>
      <c r="E5515">
        <v>93</v>
      </c>
      <c r="F5515" t="s">
        <v>3484</v>
      </c>
      <c r="G5515" t="s">
        <v>78</v>
      </c>
      <c r="H5515" t="s">
        <v>78</v>
      </c>
      <c r="Q5515" t="s">
        <v>3485</v>
      </c>
      <c r="R5515" t="s">
        <v>110</v>
      </c>
      <c r="S5515" t="s">
        <v>73</v>
      </c>
      <c r="AU5515" t="s">
        <v>3485</v>
      </c>
      <c r="AV5515" t="s">
        <v>110</v>
      </c>
      <c r="AW5515" t="s">
        <v>73</v>
      </c>
      <c r="AX5515" t="s">
        <v>2929</v>
      </c>
      <c r="AY5515" t="s">
        <v>3486</v>
      </c>
      <c r="AZ5515" t="s">
        <v>893</v>
      </c>
      <c r="BA5515" t="s">
        <v>614</v>
      </c>
      <c r="BI5515">
        <v>696</v>
      </c>
      <c r="BJ5515" t="s">
        <v>69</v>
      </c>
      <c r="BK5515" t="s">
        <v>69</v>
      </c>
      <c r="BO5515" t="s">
        <v>90</v>
      </c>
      <c r="BQ5515" t="s">
        <v>94</v>
      </c>
    </row>
    <row r="5516" spans="1:69" x14ac:dyDescent="0.3">
      <c r="A5516">
        <v>690</v>
      </c>
      <c r="B5516" t="e">
        <f>-init-(byte,byte,de.java_chess.javaChess.renderer2d.ChessSet,java.awt.Component)</f>
        <v>#NAME?</v>
      </c>
      <c r="C5516">
        <v>3</v>
      </c>
      <c r="D5516" t="s">
        <v>83</v>
      </c>
      <c r="E5516">
        <v>93</v>
      </c>
      <c r="F5516" t="s">
        <v>3484</v>
      </c>
      <c r="G5516" t="s">
        <v>78</v>
      </c>
      <c r="H5516" t="s">
        <v>78</v>
      </c>
      <c r="Q5516" t="s">
        <v>3485</v>
      </c>
      <c r="R5516" t="s">
        <v>115</v>
      </c>
      <c r="S5516" t="s">
        <v>80</v>
      </c>
      <c r="AU5516" t="s">
        <v>3485</v>
      </c>
      <c r="AV5516" t="s">
        <v>115</v>
      </c>
      <c r="AW5516" t="s">
        <v>80</v>
      </c>
      <c r="AX5516" t="s">
        <v>2929</v>
      </c>
      <c r="AY5516" t="s">
        <v>3486</v>
      </c>
      <c r="AZ5516" t="s">
        <v>893</v>
      </c>
      <c r="BA5516" t="s">
        <v>622</v>
      </c>
      <c r="BI5516">
        <v>696</v>
      </c>
      <c r="BJ5516" t="s">
        <v>78</v>
      </c>
      <c r="BK5516" t="s">
        <v>78</v>
      </c>
      <c r="BO5516" t="s">
        <v>90</v>
      </c>
      <c r="BQ5516" t="s">
        <v>94</v>
      </c>
    </row>
    <row r="5517" spans="1:69" x14ac:dyDescent="0.3">
      <c r="A5517">
        <v>690</v>
      </c>
      <c r="B5517" t="e">
        <f>-init-(byte,byte,de.java_chess.javaChess.renderer2d.ChessSet,java.awt.Component)</f>
        <v>#NAME?</v>
      </c>
      <c r="C5517">
        <v>4</v>
      </c>
      <c r="D5517" t="s">
        <v>84</v>
      </c>
      <c r="E5517">
        <v>93</v>
      </c>
      <c r="F5517" t="s">
        <v>3484</v>
      </c>
      <c r="G5517" t="s">
        <v>78</v>
      </c>
      <c r="H5517" t="s">
        <v>78</v>
      </c>
      <c r="Q5517" t="s">
        <v>3485</v>
      </c>
      <c r="R5517" t="s">
        <v>115</v>
      </c>
      <c r="S5517" t="s">
        <v>80</v>
      </c>
      <c r="AU5517" t="s">
        <v>3485</v>
      </c>
      <c r="AV5517" t="s">
        <v>115</v>
      </c>
      <c r="AW5517" t="s">
        <v>80</v>
      </c>
      <c r="AX5517" t="s">
        <v>2929</v>
      </c>
      <c r="AY5517" t="s">
        <v>3486</v>
      </c>
      <c r="AZ5517" t="s">
        <v>893</v>
      </c>
      <c r="BA5517" t="s">
        <v>622</v>
      </c>
      <c r="BI5517">
        <v>696</v>
      </c>
      <c r="BJ5517" t="s">
        <v>78</v>
      </c>
      <c r="BK5517" t="s">
        <v>78</v>
      </c>
      <c r="BO5517" t="s">
        <v>90</v>
      </c>
      <c r="BQ5517" t="s">
        <v>94</v>
      </c>
    </row>
    <row r="5518" spans="1:69" x14ac:dyDescent="0.3">
      <c r="A5518">
        <v>690</v>
      </c>
      <c r="B5518" t="e">
        <f>-init-(byte,byte,de.java_chess.javaChess.renderer2d.ChessSet,java.awt.Component)</f>
        <v>#NAME?</v>
      </c>
      <c r="C5518">
        <v>5</v>
      </c>
      <c r="D5518" t="s">
        <v>85</v>
      </c>
      <c r="E5518">
        <v>93</v>
      </c>
      <c r="F5518" t="s">
        <v>3484</v>
      </c>
      <c r="G5518" t="s">
        <v>78</v>
      </c>
      <c r="H5518" t="s">
        <v>78</v>
      </c>
      <c r="Q5518" t="s">
        <v>3485</v>
      </c>
      <c r="R5518" t="s">
        <v>115</v>
      </c>
      <c r="S5518" t="s">
        <v>80</v>
      </c>
      <c r="AU5518" t="s">
        <v>3485</v>
      </c>
      <c r="AV5518" t="s">
        <v>115</v>
      </c>
      <c r="AW5518" t="s">
        <v>80</v>
      </c>
      <c r="AX5518" t="s">
        <v>2929</v>
      </c>
      <c r="AY5518" t="s">
        <v>3486</v>
      </c>
      <c r="AZ5518" t="s">
        <v>893</v>
      </c>
      <c r="BA5518" t="s">
        <v>622</v>
      </c>
      <c r="BI5518">
        <v>696</v>
      </c>
      <c r="BJ5518" t="s">
        <v>78</v>
      </c>
      <c r="BK5518" t="s">
        <v>78</v>
      </c>
      <c r="BO5518" t="s">
        <v>90</v>
      </c>
      <c r="BQ5518" t="s">
        <v>94</v>
      </c>
    </row>
    <row r="5519" spans="1:69" x14ac:dyDescent="0.3">
      <c r="A5519">
        <v>690</v>
      </c>
      <c r="B5519" t="e">
        <f>-init-(byte,byte,de.java_chess.javaChess.renderer2d.ChessSet,java.awt.Component)</f>
        <v>#NAME?</v>
      </c>
      <c r="C5519">
        <v>6</v>
      </c>
      <c r="D5519" t="s">
        <v>86</v>
      </c>
      <c r="E5519">
        <v>93</v>
      </c>
      <c r="F5519" t="s">
        <v>3484</v>
      </c>
      <c r="G5519" t="s">
        <v>78</v>
      </c>
      <c r="H5519" t="s">
        <v>78</v>
      </c>
      <c r="Q5519" t="s">
        <v>3485</v>
      </c>
      <c r="R5519" t="s">
        <v>1045</v>
      </c>
      <c r="S5519" t="s">
        <v>73</v>
      </c>
      <c r="AU5519" t="s">
        <v>3485</v>
      </c>
      <c r="AV5519" t="s">
        <v>1045</v>
      </c>
      <c r="AW5519" t="s">
        <v>73</v>
      </c>
      <c r="AX5519" t="s">
        <v>2929</v>
      </c>
      <c r="AY5519" t="s">
        <v>3486</v>
      </c>
      <c r="AZ5519" t="s">
        <v>2035</v>
      </c>
      <c r="BA5519" t="s">
        <v>614</v>
      </c>
      <c r="BI5519">
        <v>696</v>
      </c>
      <c r="BJ5519" t="s">
        <v>78</v>
      </c>
      <c r="BK5519" t="s">
        <v>69</v>
      </c>
      <c r="BO5519" t="s">
        <v>69</v>
      </c>
      <c r="BP5519" t="s">
        <v>171</v>
      </c>
      <c r="BQ5519" t="s">
        <v>225</v>
      </c>
    </row>
    <row r="5520" spans="1:69" x14ac:dyDescent="0.3">
      <c r="A5520">
        <v>690</v>
      </c>
      <c r="B5520" t="e">
        <f>-init-(byte,byte,de.java_chess.javaChess.renderer2d.ChessSet,java.awt.Component)</f>
        <v>#NAME?</v>
      </c>
      <c r="C5520">
        <v>7</v>
      </c>
      <c r="D5520" t="s">
        <v>87</v>
      </c>
      <c r="E5520">
        <v>93</v>
      </c>
      <c r="F5520" t="s">
        <v>3484</v>
      </c>
      <c r="G5520" t="s">
        <v>78</v>
      </c>
      <c r="H5520" t="s">
        <v>78</v>
      </c>
      <c r="Q5520" t="s">
        <v>3485</v>
      </c>
      <c r="R5520" t="s">
        <v>1045</v>
      </c>
      <c r="S5520" t="s">
        <v>73</v>
      </c>
      <c r="AU5520" t="s">
        <v>3485</v>
      </c>
      <c r="AV5520" t="s">
        <v>1045</v>
      </c>
      <c r="AW5520" t="s">
        <v>73</v>
      </c>
      <c r="AX5520" t="s">
        <v>2929</v>
      </c>
      <c r="AY5520" t="s">
        <v>3486</v>
      </c>
      <c r="AZ5520" t="s">
        <v>2035</v>
      </c>
      <c r="BA5520" t="s">
        <v>614</v>
      </c>
      <c r="BI5520">
        <v>696</v>
      </c>
      <c r="BJ5520" t="s">
        <v>78</v>
      </c>
      <c r="BK5520" t="s">
        <v>69</v>
      </c>
      <c r="BO5520" t="s">
        <v>69</v>
      </c>
      <c r="BP5520" t="s">
        <v>171</v>
      </c>
      <c r="BQ5520" t="s">
        <v>225</v>
      </c>
    </row>
    <row r="5521" spans="1:69" x14ac:dyDescent="0.3">
      <c r="A5521">
        <v>690</v>
      </c>
      <c r="B5521" t="e">
        <f>-init-(byte,byte,de.java_chess.javaChess.renderer2d.ChessSet,java.awt.Component)</f>
        <v>#NAME?</v>
      </c>
      <c r="C5521">
        <v>8</v>
      </c>
      <c r="D5521" t="s">
        <v>88</v>
      </c>
      <c r="E5521">
        <v>93</v>
      </c>
      <c r="F5521" t="s">
        <v>3484</v>
      </c>
      <c r="G5521" t="s">
        <v>78</v>
      </c>
      <c r="H5521" t="s">
        <v>78</v>
      </c>
      <c r="Q5521" t="s">
        <v>3485</v>
      </c>
      <c r="R5521" t="s">
        <v>115</v>
      </c>
      <c r="S5521" t="s">
        <v>80</v>
      </c>
      <c r="AU5521" t="s">
        <v>3485</v>
      </c>
      <c r="AV5521" t="s">
        <v>115</v>
      </c>
      <c r="AW5521" t="s">
        <v>80</v>
      </c>
      <c r="AX5521" t="s">
        <v>2929</v>
      </c>
      <c r="AY5521" t="s">
        <v>3486</v>
      </c>
      <c r="AZ5521" t="s">
        <v>893</v>
      </c>
      <c r="BA5521" t="s">
        <v>622</v>
      </c>
      <c r="BI5521">
        <v>696</v>
      </c>
      <c r="BJ5521" t="s">
        <v>78</v>
      </c>
      <c r="BK5521" t="s">
        <v>78</v>
      </c>
      <c r="BO5521" t="s">
        <v>90</v>
      </c>
      <c r="BQ5521" t="s">
        <v>94</v>
      </c>
    </row>
    <row r="5522" spans="1:69" x14ac:dyDescent="0.3">
      <c r="A5522">
        <v>691</v>
      </c>
      <c r="B5522" t="e">
        <f>-init-(de.java_chess.javaChess.board.Board)</f>
        <v>#NAME?</v>
      </c>
      <c r="C5522">
        <v>1</v>
      </c>
      <c r="D5522" t="s">
        <v>67</v>
      </c>
      <c r="E5522">
        <v>94</v>
      </c>
      <c r="F5522" t="s">
        <v>3487</v>
      </c>
      <c r="G5522" t="s">
        <v>69</v>
      </c>
      <c r="H5522" t="s">
        <v>69</v>
      </c>
      <c r="Q5522">
        <v>624</v>
      </c>
      <c r="R5522" t="s">
        <v>69</v>
      </c>
      <c r="S5522" t="s">
        <v>69</v>
      </c>
      <c r="AF5522" t="s">
        <v>3488</v>
      </c>
      <c r="AG5522" t="s">
        <v>309</v>
      </c>
      <c r="AH5522" t="s">
        <v>309</v>
      </c>
      <c r="AU5522">
        <v>624</v>
      </c>
      <c r="AV5522" t="s">
        <v>69</v>
      </c>
      <c r="AW5522" t="s">
        <v>69</v>
      </c>
      <c r="AX5522">
        <v>4</v>
      </c>
      <c r="AY5522" t="s">
        <v>3324</v>
      </c>
      <c r="AZ5522" t="s">
        <v>95</v>
      </c>
      <c r="BA5522" t="s">
        <v>95</v>
      </c>
      <c r="BB5522" t="s">
        <v>3488</v>
      </c>
      <c r="BC5522" t="s">
        <v>309</v>
      </c>
      <c r="BD5522" t="s">
        <v>309</v>
      </c>
      <c r="BE5522" t="s">
        <v>3489</v>
      </c>
      <c r="BF5522" t="s">
        <v>3490</v>
      </c>
      <c r="BG5522" t="s">
        <v>3491</v>
      </c>
      <c r="BH5522" t="s">
        <v>3492</v>
      </c>
      <c r="BI5522">
        <v>624</v>
      </c>
      <c r="BJ5522" t="s">
        <v>69</v>
      </c>
      <c r="BK5522" t="s">
        <v>69</v>
      </c>
      <c r="BL5522" t="s">
        <v>3493</v>
      </c>
      <c r="BM5522" t="s">
        <v>309</v>
      </c>
      <c r="BN5522" t="s">
        <v>309</v>
      </c>
      <c r="BO5522" t="s">
        <v>69</v>
      </c>
      <c r="BP5522" t="s">
        <v>75</v>
      </c>
      <c r="BQ5522" t="s">
        <v>76</v>
      </c>
    </row>
    <row r="5523" spans="1:69" x14ac:dyDescent="0.3">
      <c r="A5523">
        <v>691</v>
      </c>
      <c r="B5523" t="e">
        <f>-init-(de.java_chess.javaChess.board.Board)</f>
        <v>#NAME?</v>
      </c>
      <c r="C5523">
        <v>2</v>
      </c>
      <c r="D5523" t="s">
        <v>77</v>
      </c>
      <c r="E5523">
        <v>94</v>
      </c>
      <c r="F5523" t="s">
        <v>3487</v>
      </c>
      <c r="G5523" t="s">
        <v>78</v>
      </c>
      <c r="H5523" t="s">
        <v>69</v>
      </c>
      <c r="Q5523">
        <v>624</v>
      </c>
      <c r="R5523" t="s">
        <v>78</v>
      </c>
      <c r="S5523" t="s">
        <v>69</v>
      </c>
      <c r="AF5523" t="s">
        <v>3488</v>
      </c>
      <c r="AG5523" t="s">
        <v>1276</v>
      </c>
      <c r="AH5523" t="s">
        <v>1276</v>
      </c>
      <c r="AU5523">
        <v>624</v>
      </c>
      <c r="AV5523" t="s">
        <v>78</v>
      </c>
      <c r="AW5523" t="s">
        <v>69</v>
      </c>
      <c r="AX5523">
        <v>4</v>
      </c>
      <c r="AY5523" t="s">
        <v>3324</v>
      </c>
      <c r="AZ5523" t="s">
        <v>92</v>
      </c>
      <c r="BA5523" t="s">
        <v>92</v>
      </c>
      <c r="BB5523" t="s">
        <v>3488</v>
      </c>
      <c r="BC5523" t="s">
        <v>1276</v>
      </c>
      <c r="BD5523" t="s">
        <v>1276</v>
      </c>
      <c r="BE5523" t="s">
        <v>3489</v>
      </c>
      <c r="BF5523" t="s">
        <v>3490</v>
      </c>
      <c r="BG5523" t="s">
        <v>3494</v>
      </c>
      <c r="BH5523" t="s">
        <v>3495</v>
      </c>
      <c r="BI5523">
        <v>624</v>
      </c>
      <c r="BJ5523" t="s">
        <v>78</v>
      </c>
      <c r="BK5523" t="s">
        <v>69</v>
      </c>
      <c r="BL5523" t="s">
        <v>3493</v>
      </c>
      <c r="BM5523" t="s">
        <v>2516</v>
      </c>
      <c r="BN5523" t="s">
        <v>2516</v>
      </c>
      <c r="BO5523" t="s">
        <v>78</v>
      </c>
      <c r="BP5523" t="s">
        <v>81</v>
      </c>
      <c r="BQ5523" t="s">
        <v>109</v>
      </c>
    </row>
    <row r="5524" spans="1:69" x14ac:dyDescent="0.3">
      <c r="A5524">
        <v>691</v>
      </c>
      <c r="B5524" t="e">
        <f>-init-(de.java_chess.javaChess.board.Board)</f>
        <v>#NAME?</v>
      </c>
      <c r="C5524">
        <v>3</v>
      </c>
      <c r="D5524" t="s">
        <v>83</v>
      </c>
      <c r="E5524">
        <v>94</v>
      </c>
      <c r="F5524" t="s">
        <v>3487</v>
      </c>
      <c r="G5524" t="s">
        <v>78</v>
      </c>
      <c r="H5524" t="s">
        <v>78</v>
      </c>
      <c r="Q5524">
        <v>624</v>
      </c>
      <c r="R5524" t="s">
        <v>78</v>
      </c>
      <c r="S5524" t="s">
        <v>78</v>
      </c>
      <c r="AF5524" t="s">
        <v>3488</v>
      </c>
      <c r="AG5524" t="s">
        <v>118</v>
      </c>
      <c r="AH5524" t="s">
        <v>118</v>
      </c>
      <c r="AU5524">
        <v>624</v>
      </c>
      <c r="AV5524" t="s">
        <v>78</v>
      </c>
      <c r="AW5524" t="s">
        <v>78</v>
      </c>
      <c r="AX5524">
        <v>4</v>
      </c>
      <c r="AY5524" t="s">
        <v>3324</v>
      </c>
      <c r="AZ5524" t="s">
        <v>92</v>
      </c>
      <c r="BA5524" t="s">
        <v>92</v>
      </c>
      <c r="BB5524" t="s">
        <v>3488</v>
      </c>
      <c r="BC5524" t="s">
        <v>118</v>
      </c>
      <c r="BD5524" t="s">
        <v>118</v>
      </c>
      <c r="BE5524" t="s">
        <v>3489</v>
      </c>
      <c r="BF5524" t="s">
        <v>3490</v>
      </c>
      <c r="BG5524" t="s">
        <v>3496</v>
      </c>
      <c r="BH5524" t="s">
        <v>3497</v>
      </c>
      <c r="BI5524">
        <v>624</v>
      </c>
      <c r="BJ5524" t="s">
        <v>78</v>
      </c>
      <c r="BK5524" t="s">
        <v>78</v>
      </c>
      <c r="BL5524" t="s">
        <v>3493</v>
      </c>
      <c r="BM5524" t="s">
        <v>118</v>
      </c>
      <c r="BN5524" t="s">
        <v>118</v>
      </c>
      <c r="BO5524" t="s">
        <v>78</v>
      </c>
      <c r="BP5524" t="s">
        <v>81</v>
      </c>
      <c r="BQ5524" t="s">
        <v>82</v>
      </c>
    </row>
    <row r="5525" spans="1:69" x14ac:dyDescent="0.3">
      <c r="A5525">
        <v>691</v>
      </c>
      <c r="B5525" t="e">
        <f>-init-(de.java_chess.javaChess.board.Board)</f>
        <v>#NAME?</v>
      </c>
      <c r="C5525">
        <v>4</v>
      </c>
      <c r="D5525" t="s">
        <v>84</v>
      </c>
      <c r="E5525">
        <v>94</v>
      </c>
      <c r="F5525" t="s">
        <v>3487</v>
      </c>
      <c r="G5525" t="s">
        <v>78</v>
      </c>
      <c r="H5525" t="s">
        <v>78</v>
      </c>
      <c r="Q5525">
        <v>624</v>
      </c>
      <c r="R5525" t="s">
        <v>78</v>
      </c>
      <c r="S5525" t="s">
        <v>78</v>
      </c>
      <c r="AF5525" t="s">
        <v>3488</v>
      </c>
      <c r="AG5525" t="s">
        <v>118</v>
      </c>
      <c r="AH5525" t="s">
        <v>118</v>
      </c>
      <c r="AU5525">
        <v>624</v>
      </c>
      <c r="AV5525" t="s">
        <v>78</v>
      </c>
      <c r="AW5525" t="s">
        <v>78</v>
      </c>
      <c r="AX5525">
        <v>4</v>
      </c>
      <c r="AY5525" t="s">
        <v>3324</v>
      </c>
      <c r="AZ5525" t="s">
        <v>92</v>
      </c>
      <c r="BA5525" t="s">
        <v>92</v>
      </c>
      <c r="BB5525" t="s">
        <v>3488</v>
      </c>
      <c r="BC5525" t="s">
        <v>118</v>
      </c>
      <c r="BD5525" t="s">
        <v>118</v>
      </c>
      <c r="BE5525" t="s">
        <v>3489</v>
      </c>
      <c r="BF5525" t="s">
        <v>3490</v>
      </c>
      <c r="BG5525" t="s">
        <v>3498</v>
      </c>
      <c r="BH5525" t="s">
        <v>3499</v>
      </c>
      <c r="BI5525">
        <v>624</v>
      </c>
      <c r="BJ5525" t="s">
        <v>78</v>
      </c>
      <c r="BK5525" t="s">
        <v>78</v>
      </c>
      <c r="BL5525" t="s">
        <v>3493</v>
      </c>
      <c r="BM5525" t="s">
        <v>118</v>
      </c>
      <c r="BN5525" t="s">
        <v>118</v>
      </c>
      <c r="BO5525" t="s">
        <v>78</v>
      </c>
      <c r="BP5525" t="s">
        <v>81</v>
      </c>
      <c r="BQ5525" t="s">
        <v>82</v>
      </c>
    </row>
    <row r="5526" spans="1:69" x14ac:dyDescent="0.3">
      <c r="A5526">
        <v>691</v>
      </c>
      <c r="B5526" t="e">
        <f>-init-(de.java_chess.javaChess.board.Board)</f>
        <v>#NAME?</v>
      </c>
      <c r="C5526">
        <v>5</v>
      </c>
      <c r="D5526" t="s">
        <v>85</v>
      </c>
      <c r="E5526">
        <v>94</v>
      </c>
      <c r="F5526" t="s">
        <v>3487</v>
      </c>
      <c r="G5526" t="s">
        <v>78</v>
      </c>
      <c r="H5526" t="s">
        <v>78</v>
      </c>
      <c r="Q5526">
        <v>624</v>
      </c>
      <c r="R5526" t="s">
        <v>78</v>
      </c>
      <c r="S5526" t="s">
        <v>78</v>
      </c>
      <c r="AF5526" t="s">
        <v>3488</v>
      </c>
      <c r="AG5526" t="s">
        <v>118</v>
      </c>
      <c r="AH5526" t="s">
        <v>118</v>
      </c>
      <c r="AU5526">
        <v>624</v>
      </c>
      <c r="AV5526" t="s">
        <v>78</v>
      </c>
      <c r="AW5526" t="s">
        <v>78</v>
      </c>
      <c r="AX5526">
        <v>4</v>
      </c>
      <c r="AY5526" t="s">
        <v>3324</v>
      </c>
      <c r="AZ5526" t="s">
        <v>92</v>
      </c>
      <c r="BA5526" t="s">
        <v>95</v>
      </c>
      <c r="BB5526" t="s">
        <v>3488</v>
      </c>
      <c r="BC5526" t="s">
        <v>118</v>
      </c>
      <c r="BD5526" t="s">
        <v>118</v>
      </c>
      <c r="BE5526" t="s">
        <v>3489</v>
      </c>
      <c r="BF5526" t="s">
        <v>3490</v>
      </c>
      <c r="BG5526" t="s">
        <v>3496</v>
      </c>
      <c r="BH5526" t="s">
        <v>3497</v>
      </c>
      <c r="BI5526">
        <v>624</v>
      </c>
      <c r="BJ5526" t="s">
        <v>78</v>
      </c>
      <c r="BK5526" t="s">
        <v>78</v>
      </c>
      <c r="BL5526" t="s">
        <v>3493</v>
      </c>
      <c r="BM5526" t="s">
        <v>118</v>
      </c>
      <c r="BN5526" t="s">
        <v>118</v>
      </c>
      <c r="BO5526" t="s">
        <v>78</v>
      </c>
      <c r="BP5526" t="s">
        <v>81</v>
      </c>
      <c r="BQ5526" t="s">
        <v>82</v>
      </c>
    </row>
    <row r="5527" spans="1:69" x14ac:dyDescent="0.3">
      <c r="A5527">
        <v>691</v>
      </c>
      <c r="B5527" t="e">
        <f>-init-(de.java_chess.javaChess.board.Board)</f>
        <v>#NAME?</v>
      </c>
      <c r="C5527">
        <v>6</v>
      </c>
      <c r="D5527" t="s">
        <v>86</v>
      </c>
      <c r="E5527">
        <v>94</v>
      </c>
      <c r="F5527" t="s">
        <v>3487</v>
      </c>
      <c r="G5527" t="s">
        <v>78</v>
      </c>
      <c r="H5527" t="s">
        <v>69</v>
      </c>
      <c r="Q5527">
        <v>624</v>
      </c>
      <c r="R5527" t="s">
        <v>78</v>
      </c>
      <c r="S5527" t="s">
        <v>69</v>
      </c>
      <c r="AF5527" t="s">
        <v>3488</v>
      </c>
      <c r="AG5527" t="s">
        <v>1403</v>
      </c>
      <c r="AH5527" t="s">
        <v>1276</v>
      </c>
      <c r="AU5527">
        <v>624</v>
      </c>
      <c r="AV5527" t="s">
        <v>78</v>
      </c>
      <c r="AW5527" t="s">
        <v>69</v>
      </c>
      <c r="AX5527">
        <v>4</v>
      </c>
      <c r="AY5527" t="s">
        <v>3324</v>
      </c>
      <c r="AZ5527" t="s">
        <v>92</v>
      </c>
      <c r="BA5527" t="s">
        <v>92</v>
      </c>
      <c r="BB5527" t="s">
        <v>3488</v>
      </c>
      <c r="BC5527" t="s">
        <v>1403</v>
      </c>
      <c r="BD5527" t="s">
        <v>1276</v>
      </c>
      <c r="BE5527" t="s">
        <v>3489</v>
      </c>
      <c r="BF5527" t="s">
        <v>3490</v>
      </c>
      <c r="BG5527" t="s">
        <v>3494</v>
      </c>
      <c r="BH5527" t="s">
        <v>3500</v>
      </c>
      <c r="BI5527">
        <v>624</v>
      </c>
      <c r="BJ5527" t="s">
        <v>78</v>
      </c>
      <c r="BK5527" t="s">
        <v>69</v>
      </c>
      <c r="BL5527" t="s">
        <v>3493</v>
      </c>
      <c r="BM5527" t="s">
        <v>1317</v>
      </c>
      <c r="BN5527" t="s">
        <v>2516</v>
      </c>
      <c r="BO5527" t="s">
        <v>78</v>
      </c>
      <c r="BP5527" t="s">
        <v>81</v>
      </c>
      <c r="BQ5527" t="s">
        <v>109</v>
      </c>
    </row>
    <row r="5528" spans="1:69" x14ac:dyDescent="0.3">
      <c r="A5528">
        <v>691</v>
      </c>
      <c r="B5528" t="e">
        <f>-init-(de.java_chess.javaChess.board.Board)</f>
        <v>#NAME?</v>
      </c>
      <c r="C5528">
        <v>7</v>
      </c>
      <c r="D5528" t="s">
        <v>87</v>
      </c>
      <c r="E5528">
        <v>94</v>
      </c>
      <c r="F5528" t="s">
        <v>3487</v>
      </c>
      <c r="G5528" t="s">
        <v>78</v>
      </c>
      <c r="H5528" t="s">
        <v>69</v>
      </c>
      <c r="Q5528">
        <v>624</v>
      </c>
      <c r="R5528" t="s">
        <v>78</v>
      </c>
      <c r="S5528" t="s">
        <v>69</v>
      </c>
      <c r="AF5528" t="s">
        <v>3488</v>
      </c>
      <c r="AG5528" t="s">
        <v>1403</v>
      </c>
      <c r="AH5528" t="s">
        <v>1276</v>
      </c>
      <c r="AU5528">
        <v>624</v>
      </c>
      <c r="AV5528" t="s">
        <v>78</v>
      </c>
      <c r="AW5528" t="s">
        <v>69</v>
      </c>
      <c r="AX5528">
        <v>4</v>
      </c>
      <c r="AY5528" t="s">
        <v>3324</v>
      </c>
      <c r="AZ5528" t="s">
        <v>92</v>
      </c>
      <c r="BA5528" t="s">
        <v>92</v>
      </c>
      <c r="BB5528" t="s">
        <v>3488</v>
      </c>
      <c r="BC5528" t="s">
        <v>1403</v>
      </c>
      <c r="BD5528" t="s">
        <v>1276</v>
      </c>
      <c r="BE5528" t="s">
        <v>3489</v>
      </c>
      <c r="BF5528" t="s">
        <v>3490</v>
      </c>
      <c r="BG5528" t="s">
        <v>3494</v>
      </c>
      <c r="BH5528" t="s">
        <v>3500</v>
      </c>
      <c r="BI5528">
        <v>624</v>
      </c>
      <c r="BJ5528" t="s">
        <v>78</v>
      </c>
      <c r="BK5528" t="s">
        <v>69</v>
      </c>
      <c r="BL5528" t="s">
        <v>3493</v>
      </c>
      <c r="BM5528" t="s">
        <v>1317</v>
      </c>
      <c r="BN5528" t="s">
        <v>2516</v>
      </c>
      <c r="BO5528" t="s">
        <v>78</v>
      </c>
      <c r="BP5528" t="s">
        <v>81</v>
      </c>
      <c r="BQ5528" t="s">
        <v>109</v>
      </c>
    </row>
    <row r="5529" spans="1:69" x14ac:dyDescent="0.3">
      <c r="A5529">
        <v>691</v>
      </c>
      <c r="B5529" t="e">
        <f>-init-(de.java_chess.javaChess.board.Board)</f>
        <v>#NAME?</v>
      </c>
      <c r="C5529">
        <v>8</v>
      </c>
      <c r="D5529" t="s">
        <v>88</v>
      </c>
      <c r="E5529">
        <v>94</v>
      </c>
      <c r="F5529" t="s">
        <v>3487</v>
      </c>
      <c r="G5529" t="s">
        <v>78</v>
      </c>
      <c r="H5529" t="s">
        <v>78</v>
      </c>
      <c r="Q5529">
        <v>624</v>
      </c>
      <c r="R5529" t="s">
        <v>78</v>
      </c>
      <c r="S5529" t="s">
        <v>78</v>
      </c>
      <c r="AF5529" t="s">
        <v>3488</v>
      </c>
      <c r="AG5529" t="s">
        <v>118</v>
      </c>
      <c r="AH5529" t="s">
        <v>118</v>
      </c>
      <c r="AU5529">
        <v>624</v>
      </c>
      <c r="AV5529" t="s">
        <v>78</v>
      </c>
      <c r="AW5529" t="s">
        <v>78</v>
      </c>
      <c r="AX5529">
        <v>4</v>
      </c>
      <c r="AY5529" t="s">
        <v>3324</v>
      </c>
      <c r="AZ5529" t="s">
        <v>92</v>
      </c>
      <c r="BA5529" t="s">
        <v>92</v>
      </c>
      <c r="BB5529" t="s">
        <v>3488</v>
      </c>
      <c r="BC5529" t="s">
        <v>118</v>
      </c>
      <c r="BD5529" t="s">
        <v>118</v>
      </c>
      <c r="BE5529" t="s">
        <v>3489</v>
      </c>
      <c r="BF5529" t="s">
        <v>3490</v>
      </c>
      <c r="BG5529" t="s">
        <v>3496</v>
      </c>
      <c r="BH5529" t="s">
        <v>3497</v>
      </c>
      <c r="BI5529">
        <v>624</v>
      </c>
      <c r="BJ5529" t="s">
        <v>78</v>
      </c>
      <c r="BK5529" t="s">
        <v>78</v>
      </c>
      <c r="BL5529" t="s">
        <v>3493</v>
      </c>
      <c r="BM5529" t="s">
        <v>118</v>
      </c>
      <c r="BN5529" t="s">
        <v>118</v>
      </c>
      <c r="BO5529" t="s">
        <v>78</v>
      </c>
      <c r="BP5529" t="s">
        <v>81</v>
      </c>
      <c r="BQ5529" t="s">
        <v>82</v>
      </c>
    </row>
    <row r="5530" spans="1:69" x14ac:dyDescent="0.3">
      <c r="A5530">
        <v>692</v>
      </c>
      <c r="B5530" t="s">
        <v>3386</v>
      </c>
      <c r="C5530">
        <v>1</v>
      </c>
      <c r="D5530" t="s">
        <v>67</v>
      </c>
      <c r="E5530">
        <v>94</v>
      </c>
      <c r="F5530" t="s">
        <v>3487</v>
      </c>
      <c r="G5530" t="s">
        <v>90</v>
      </c>
      <c r="H5530" t="s">
        <v>69</v>
      </c>
      <c r="Q5530">
        <v>625</v>
      </c>
      <c r="R5530" t="s">
        <v>90</v>
      </c>
      <c r="S5530" t="s">
        <v>69</v>
      </c>
      <c r="AF5530" t="s">
        <v>3501</v>
      </c>
      <c r="AG5530" t="s">
        <v>532</v>
      </c>
      <c r="AH5530" t="s">
        <v>532</v>
      </c>
      <c r="AU5530">
        <v>625</v>
      </c>
      <c r="AV5530" t="s">
        <v>90</v>
      </c>
      <c r="AW5530" t="s">
        <v>69</v>
      </c>
      <c r="AX5530">
        <v>4</v>
      </c>
      <c r="AY5530">
        <v>106</v>
      </c>
      <c r="AZ5530" t="s">
        <v>90</v>
      </c>
      <c r="BA5530" t="s">
        <v>90</v>
      </c>
      <c r="BB5530" t="s">
        <v>3387</v>
      </c>
      <c r="BC5530" t="s">
        <v>969</v>
      </c>
      <c r="BD5530" t="s">
        <v>532</v>
      </c>
      <c r="BE5530" t="s">
        <v>3502</v>
      </c>
      <c r="BF5530" t="s">
        <v>1971</v>
      </c>
      <c r="BG5530" t="s">
        <v>95</v>
      </c>
      <c r="BH5530" t="s">
        <v>95</v>
      </c>
      <c r="BO5530" t="s">
        <v>90</v>
      </c>
      <c r="BP5530" t="s">
        <v>93</v>
      </c>
      <c r="BQ5530" t="s">
        <v>94</v>
      </c>
    </row>
    <row r="5531" spans="1:69" x14ac:dyDescent="0.3">
      <c r="A5531">
        <v>692</v>
      </c>
      <c r="B5531" t="s">
        <v>3386</v>
      </c>
      <c r="C5531">
        <v>2</v>
      </c>
      <c r="D5531" t="s">
        <v>77</v>
      </c>
      <c r="E5531">
        <v>94</v>
      </c>
      <c r="F5531" t="s">
        <v>3487</v>
      </c>
      <c r="G5531" t="s">
        <v>90</v>
      </c>
      <c r="H5531" t="s">
        <v>69</v>
      </c>
      <c r="Q5531">
        <v>625</v>
      </c>
      <c r="R5531" t="s">
        <v>90</v>
      </c>
      <c r="S5531" t="s">
        <v>69</v>
      </c>
      <c r="AF5531" t="s">
        <v>3501</v>
      </c>
      <c r="AG5531" t="s">
        <v>537</v>
      </c>
      <c r="AH5531" t="s">
        <v>653</v>
      </c>
      <c r="AU5531">
        <v>625</v>
      </c>
      <c r="AV5531" t="s">
        <v>90</v>
      </c>
      <c r="AW5531" t="s">
        <v>69</v>
      </c>
      <c r="AX5531">
        <v>4</v>
      </c>
      <c r="AY5531">
        <v>106</v>
      </c>
      <c r="AZ5531" t="s">
        <v>90</v>
      </c>
      <c r="BA5531" t="s">
        <v>90</v>
      </c>
      <c r="BB5531" t="s">
        <v>3387</v>
      </c>
      <c r="BC5531" t="s">
        <v>565</v>
      </c>
      <c r="BD5531" t="s">
        <v>653</v>
      </c>
      <c r="BE5531" t="s">
        <v>3502</v>
      </c>
      <c r="BF5531" t="s">
        <v>1971</v>
      </c>
      <c r="BG5531" t="s">
        <v>95</v>
      </c>
      <c r="BH5531" t="s">
        <v>95</v>
      </c>
      <c r="BO5531" t="s">
        <v>90</v>
      </c>
      <c r="BP5531" t="s">
        <v>93</v>
      </c>
      <c r="BQ5531" t="s">
        <v>94</v>
      </c>
    </row>
    <row r="5532" spans="1:69" x14ac:dyDescent="0.3">
      <c r="A5532">
        <v>692</v>
      </c>
      <c r="B5532" t="s">
        <v>3386</v>
      </c>
      <c r="C5532">
        <v>3</v>
      </c>
      <c r="D5532" t="s">
        <v>83</v>
      </c>
      <c r="E5532">
        <v>94</v>
      </c>
      <c r="F5532" t="s">
        <v>3487</v>
      </c>
      <c r="G5532" t="s">
        <v>90</v>
      </c>
      <c r="H5532" t="s">
        <v>78</v>
      </c>
      <c r="Q5532">
        <v>625</v>
      </c>
      <c r="R5532" t="s">
        <v>90</v>
      </c>
      <c r="S5532" t="s">
        <v>78</v>
      </c>
      <c r="AF5532" t="s">
        <v>3501</v>
      </c>
      <c r="AG5532" t="s">
        <v>537</v>
      </c>
      <c r="AH5532" t="s">
        <v>537</v>
      </c>
      <c r="AU5532">
        <v>625</v>
      </c>
      <c r="AV5532" t="s">
        <v>90</v>
      </c>
      <c r="AW5532" t="s">
        <v>78</v>
      </c>
      <c r="AX5532">
        <v>4</v>
      </c>
      <c r="AY5532">
        <v>106</v>
      </c>
      <c r="AZ5532" t="s">
        <v>90</v>
      </c>
      <c r="BA5532" t="s">
        <v>90</v>
      </c>
      <c r="BB5532" t="s">
        <v>3387</v>
      </c>
      <c r="BC5532" t="s">
        <v>561</v>
      </c>
      <c r="BD5532" t="s">
        <v>537</v>
      </c>
      <c r="BE5532" t="s">
        <v>3502</v>
      </c>
      <c r="BF5532" t="s">
        <v>1971</v>
      </c>
      <c r="BG5532" t="s">
        <v>92</v>
      </c>
      <c r="BH5532" t="s">
        <v>92</v>
      </c>
      <c r="BO5532" t="s">
        <v>90</v>
      </c>
      <c r="BP5532" t="s">
        <v>93</v>
      </c>
      <c r="BQ5532" t="s">
        <v>94</v>
      </c>
    </row>
    <row r="5533" spans="1:69" x14ac:dyDescent="0.3">
      <c r="A5533">
        <v>692</v>
      </c>
      <c r="B5533" t="s">
        <v>3386</v>
      </c>
      <c r="C5533">
        <v>4</v>
      </c>
      <c r="D5533" t="s">
        <v>84</v>
      </c>
      <c r="E5533">
        <v>94</v>
      </c>
      <c r="F5533" t="s">
        <v>3487</v>
      </c>
      <c r="G5533" t="s">
        <v>90</v>
      </c>
      <c r="H5533" t="s">
        <v>78</v>
      </c>
      <c r="Q5533">
        <v>625</v>
      </c>
      <c r="R5533" t="s">
        <v>90</v>
      </c>
      <c r="S5533" t="s">
        <v>78</v>
      </c>
      <c r="AF5533" t="s">
        <v>3501</v>
      </c>
      <c r="AG5533" t="s">
        <v>537</v>
      </c>
      <c r="AH5533" t="s">
        <v>653</v>
      </c>
      <c r="AU5533">
        <v>625</v>
      </c>
      <c r="AV5533" t="s">
        <v>90</v>
      </c>
      <c r="AW5533" t="s">
        <v>78</v>
      </c>
      <c r="AX5533">
        <v>4</v>
      </c>
      <c r="AY5533">
        <v>106</v>
      </c>
      <c r="AZ5533" t="s">
        <v>90</v>
      </c>
      <c r="BA5533" t="s">
        <v>90</v>
      </c>
      <c r="BB5533" t="s">
        <v>3387</v>
      </c>
      <c r="BC5533" t="s">
        <v>565</v>
      </c>
      <c r="BD5533" t="s">
        <v>653</v>
      </c>
      <c r="BE5533" t="s">
        <v>3502</v>
      </c>
      <c r="BF5533" t="s">
        <v>1971</v>
      </c>
      <c r="BG5533" t="s">
        <v>95</v>
      </c>
      <c r="BH5533" t="s">
        <v>95</v>
      </c>
      <c r="BO5533" t="s">
        <v>90</v>
      </c>
      <c r="BP5533" t="s">
        <v>93</v>
      </c>
      <c r="BQ5533" t="s">
        <v>94</v>
      </c>
    </row>
    <row r="5534" spans="1:69" x14ac:dyDescent="0.3">
      <c r="A5534">
        <v>692</v>
      </c>
      <c r="B5534" t="s">
        <v>3386</v>
      </c>
      <c r="C5534">
        <v>5</v>
      </c>
      <c r="D5534" t="s">
        <v>85</v>
      </c>
      <c r="E5534">
        <v>94</v>
      </c>
      <c r="F5534" t="s">
        <v>3487</v>
      </c>
      <c r="G5534" t="s">
        <v>90</v>
      </c>
      <c r="H5534" t="s">
        <v>78</v>
      </c>
      <c r="Q5534">
        <v>625</v>
      </c>
      <c r="R5534" t="s">
        <v>90</v>
      </c>
      <c r="S5534" t="s">
        <v>78</v>
      </c>
      <c r="AF5534" t="s">
        <v>3501</v>
      </c>
      <c r="AG5534" t="s">
        <v>537</v>
      </c>
      <c r="AH5534" t="s">
        <v>537</v>
      </c>
      <c r="AU5534">
        <v>625</v>
      </c>
      <c r="AV5534" t="s">
        <v>90</v>
      </c>
      <c r="AW5534" t="s">
        <v>78</v>
      </c>
      <c r="AX5534">
        <v>4</v>
      </c>
      <c r="AY5534">
        <v>106</v>
      </c>
      <c r="AZ5534" t="s">
        <v>90</v>
      </c>
      <c r="BA5534" t="s">
        <v>90</v>
      </c>
      <c r="BB5534" t="s">
        <v>3387</v>
      </c>
      <c r="BC5534" t="s">
        <v>561</v>
      </c>
      <c r="BD5534" t="s">
        <v>537</v>
      </c>
      <c r="BE5534" t="s">
        <v>3502</v>
      </c>
      <c r="BF5534" t="s">
        <v>1971</v>
      </c>
      <c r="BG5534" t="s">
        <v>92</v>
      </c>
      <c r="BH5534" t="s">
        <v>92</v>
      </c>
      <c r="BO5534" t="s">
        <v>90</v>
      </c>
      <c r="BP5534" t="s">
        <v>93</v>
      </c>
      <c r="BQ5534" t="s">
        <v>94</v>
      </c>
    </row>
    <row r="5535" spans="1:69" x14ac:dyDescent="0.3">
      <c r="A5535">
        <v>692</v>
      </c>
      <c r="B5535" t="s">
        <v>3386</v>
      </c>
      <c r="C5535">
        <v>6</v>
      </c>
      <c r="D5535" t="s">
        <v>86</v>
      </c>
      <c r="E5535">
        <v>94</v>
      </c>
      <c r="F5535" t="s">
        <v>3487</v>
      </c>
      <c r="G5535" t="s">
        <v>90</v>
      </c>
      <c r="H5535" t="s">
        <v>69</v>
      </c>
      <c r="Q5535">
        <v>625</v>
      </c>
      <c r="R5535" t="s">
        <v>90</v>
      </c>
      <c r="S5535" t="s">
        <v>69</v>
      </c>
      <c r="AF5535" t="s">
        <v>3501</v>
      </c>
      <c r="AG5535" t="s">
        <v>537</v>
      </c>
      <c r="AH5535" t="s">
        <v>532</v>
      </c>
      <c r="AU5535">
        <v>625</v>
      </c>
      <c r="AV5535" t="s">
        <v>90</v>
      </c>
      <c r="AW5535" t="s">
        <v>69</v>
      </c>
      <c r="AX5535">
        <v>4</v>
      </c>
      <c r="AY5535">
        <v>106</v>
      </c>
      <c r="AZ5535" t="s">
        <v>90</v>
      </c>
      <c r="BA5535" t="s">
        <v>90</v>
      </c>
      <c r="BB5535" t="s">
        <v>3387</v>
      </c>
      <c r="BC5535" t="s">
        <v>565</v>
      </c>
      <c r="BD5535" t="s">
        <v>532</v>
      </c>
      <c r="BE5535" t="s">
        <v>3502</v>
      </c>
      <c r="BF5535" t="s">
        <v>1971</v>
      </c>
      <c r="BG5535" t="s">
        <v>95</v>
      </c>
      <c r="BH5535" t="s">
        <v>95</v>
      </c>
      <c r="BO5535" t="s">
        <v>90</v>
      </c>
      <c r="BP5535" t="s">
        <v>93</v>
      </c>
      <c r="BQ5535" t="s">
        <v>94</v>
      </c>
    </row>
    <row r="5536" spans="1:69" x14ac:dyDescent="0.3">
      <c r="A5536">
        <v>692</v>
      </c>
      <c r="B5536" t="s">
        <v>3386</v>
      </c>
      <c r="C5536">
        <v>7</v>
      </c>
      <c r="D5536" t="s">
        <v>87</v>
      </c>
      <c r="E5536">
        <v>94</v>
      </c>
      <c r="F5536" t="s">
        <v>3487</v>
      </c>
      <c r="G5536" t="s">
        <v>90</v>
      </c>
      <c r="H5536" t="s">
        <v>69</v>
      </c>
      <c r="Q5536">
        <v>625</v>
      </c>
      <c r="R5536" t="s">
        <v>90</v>
      </c>
      <c r="S5536" t="s">
        <v>69</v>
      </c>
      <c r="AF5536" t="s">
        <v>3501</v>
      </c>
      <c r="AG5536" t="s">
        <v>537</v>
      </c>
      <c r="AH5536" t="s">
        <v>532</v>
      </c>
      <c r="AU5536">
        <v>625</v>
      </c>
      <c r="AV5536" t="s">
        <v>90</v>
      </c>
      <c r="AW5536" t="s">
        <v>69</v>
      </c>
      <c r="AX5536">
        <v>4</v>
      </c>
      <c r="AY5536">
        <v>106</v>
      </c>
      <c r="AZ5536" t="s">
        <v>90</v>
      </c>
      <c r="BA5536" t="s">
        <v>90</v>
      </c>
      <c r="BB5536" t="s">
        <v>3387</v>
      </c>
      <c r="BC5536" t="s">
        <v>565</v>
      </c>
      <c r="BD5536" t="s">
        <v>532</v>
      </c>
      <c r="BE5536" t="s">
        <v>3502</v>
      </c>
      <c r="BF5536" t="s">
        <v>1971</v>
      </c>
      <c r="BG5536" t="s">
        <v>95</v>
      </c>
      <c r="BH5536" t="s">
        <v>95</v>
      </c>
      <c r="BO5536" t="s">
        <v>90</v>
      </c>
      <c r="BP5536" t="s">
        <v>93</v>
      </c>
      <c r="BQ5536" t="s">
        <v>94</v>
      </c>
    </row>
    <row r="5537" spans="1:69" x14ac:dyDescent="0.3">
      <c r="A5537">
        <v>692</v>
      </c>
      <c r="B5537" t="s">
        <v>3386</v>
      </c>
      <c r="C5537">
        <v>8</v>
      </c>
      <c r="D5537" t="s">
        <v>88</v>
      </c>
      <c r="E5537">
        <v>94</v>
      </c>
      <c r="F5537" t="s">
        <v>3487</v>
      </c>
      <c r="G5537" t="s">
        <v>90</v>
      </c>
      <c r="H5537" t="s">
        <v>78</v>
      </c>
      <c r="Q5537">
        <v>625</v>
      </c>
      <c r="R5537" t="s">
        <v>90</v>
      </c>
      <c r="S5537" t="s">
        <v>78</v>
      </c>
      <c r="AF5537" t="s">
        <v>3501</v>
      </c>
      <c r="AG5537" t="s">
        <v>537</v>
      </c>
      <c r="AH5537" t="s">
        <v>537</v>
      </c>
      <c r="AU5537">
        <v>625</v>
      </c>
      <c r="AV5537" t="s">
        <v>90</v>
      </c>
      <c r="AW5537" t="s">
        <v>78</v>
      </c>
      <c r="AX5537">
        <v>4</v>
      </c>
      <c r="AY5537">
        <v>106</v>
      </c>
      <c r="AZ5537" t="s">
        <v>90</v>
      </c>
      <c r="BA5537" t="s">
        <v>90</v>
      </c>
      <c r="BB5537" t="s">
        <v>3387</v>
      </c>
      <c r="BC5537" t="s">
        <v>561</v>
      </c>
      <c r="BD5537" t="s">
        <v>537</v>
      </c>
      <c r="BE5537" t="s">
        <v>3502</v>
      </c>
      <c r="BF5537" t="s">
        <v>1971</v>
      </c>
      <c r="BG5537" t="s">
        <v>92</v>
      </c>
      <c r="BH5537" t="s">
        <v>92</v>
      </c>
      <c r="BO5537" t="s">
        <v>90</v>
      </c>
      <c r="BP5537" t="s">
        <v>93</v>
      </c>
      <c r="BQ5537" t="s">
        <v>94</v>
      </c>
    </row>
    <row r="5538" spans="1:69" x14ac:dyDescent="0.3">
      <c r="A5538">
        <v>693</v>
      </c>
      <c r="B5538" t="s">
        <v>172</v>
      </c>
      <c r="C5538">
        <v>1</v>
      </c>
      <c r="D5538" t="s">
        <v>67</v>
      </c>
      <c r="E5538">
        <v>94</v>
      </c>
      <c r="F5538" t="s">
        <v>3487</v>
      </c>
      <c r="G5538" t="s">
        <v>78</v>
      </c>
      <c r="H5538" t="s">
        <v>69</v>
      </c>
      <c r="Q5538">
        <v>626</v>
      </c>
      <c r="R5538" t="s">
        <v>78</v>
      </c>
      <c r="S5538" t="s">
        <v>69</v>
      </c>
      <c r="AF5538" t="s">
        <v>3503</v>
      </c>
      <c r="AG5538" t="s">
        <v>3504</v>
      </c>
      <c r="AH5538" t="s">
        <v>3505</v>
      </c>
      <c r="AU5538" t="s">
        <v>3341</v>
      </c>
      <c r="AV5538" t="s">
        <v>92</v>
      </c>
      <c r="AW5538" t="s">
        <v>95</v>
      </c>
      <c r="AX5538" t="s">
        <v>943</v>
      </c>
      <c r="AY5538">
        <v>5</v>
      </c>
      <c r="AZ5538" t="s">
        <v>78</v>
      </c>
      <c r="BA5538" t="s">
        <v>69</v>
      </c>
      <c r="BB5538" t="s">
        <v>3313</v>
      </c>
      <c r="BC5538" t="s">
        <v>3314</v>
      </c>
      <c r="BD5538" t="s">
        <v>3315</v>
      </c>
      <c r="BE5538" t="s">
        <v>3506</v>
      </c>
      <c r="BF5538">
        <v>700</v>
      </c>
      <c r="BG5538" t="s">
        <v>78</v>
      </c>
      <c r="BH5538" t="s">
        <v>69</v>
      </c>
      <c r="BI5538">
        <v>626</v>
      </c>
      <c r="BJ5538" t="s">
        <v>78</v>
      </c>
      <c r="BK5538" t="s">
        <v>69</v>
      </c>
      <c r="BL5538" t="s">
        <v>3507</v>
      </c>
      <c r="BM5538" t="s">
        <v>3508</v>
      </c>
      <c r="BN5538" t="s">
        <v>101</v>
      </c>
      <c r="BO5538" t="s">
        <v>90</v>
      </c>
      <c r="BQ5538" t="s">
        <v>94</v>
      </c>
    </row>
    <row r="5539" spans="1:69" x14ac:dyDescent="0.3">
      <c r="A5539">
        <v>693</v>
      </c>
      <c r="B5539" t="s">
        <v>172</v>
      </c>
      <c r="C5539">
        <v>2</v>
      </c>
      <c r="D5539" t="s">
        <v>77</v>
      </c>
      <c r="E5539">
        <v>94</v>
      </c>
      <c r="F5539" t="s">
        <v>3487</v>
      </c>
      <c r="G5539" t="s">
        <v>78</v>
      </c>
      <c r="H5539" t="s">
        <v>69</v>
      </c>
      <c r="Q5539">
        <v>626</v>
      </c>
      <c r="R5539" t="s">
        <v>78</v>
      </c>
      <c r="S5539" t="s">
        <v>69</v>
      </c>
      <c r="AF5539" t="s">
        <v>3503</v>
      </c>
      <c r="AG5539" t="s">
        <v>3509</v>
      </c>
      <c r="AH5539" t="s">
        <v>3510</v>
      </c>
      <c r="AU5539" t="s">
        <v>3341</v>
      </c>
      <c r="AV5539" t="s">
        <v>92</v>
      </c>
      <c r="AW5539" t="s">
        <v>95</v>
      </c>
      <c r="AX5539" t="s">
        <v>943</v>
      </c>
      <c r="AY5539">
        <v>5</v>
      </c>
      <c r="AZ5539" t="s">
        <v>78</v>
      </c>
      <c r="BA5539" t="s">
        <v>78</v>
      </c>
      <c r="BB5539" t="s">
        <v>3313</v>
      </c>
      <c r="BC5539" t="s">
        <v>3316</v>
      </c>
      <c r="BD5539" t="s">
        <v>3317</v>
      </c>
      <c r="BE5539" t="s">
        <v>3506</v>
      </c>
      <c r="BF5539">
        <v>700</v>
      </c>
      <c r="BG5539" t="s">
        <v>78</v>
      </c>
      <c r="BH5539" t="s">
        <v>78</v>
      </c>
      <c r="BI5539">
        <v>626</v>
      </c>
      <c r="BJ5539" t="s">
        <v>78</v>
      </c>
      <c r="BK5539" t="s">
        <v>69</v>
      </c>
      <c r="BL5539" t="s">
        <v>3507</v>
      </c>
      <c r="BM5539" t="s">
        <v>3508</v>
      </c>
      <c r="BN5539" t="s">
        <v>1045</v>
      </c>
      <c r="BO5539" t="s">
        <v>90</v>
      </c>
      <c r="BQ5539" t="s">
        <v>94</v>
      </c>
    </row>
    <row r="5540" spans="1:69" x14ac:dyDescent="0.3">
      <c r="A5540">
        <v>693</v>
      </c>
      <c r="B5540" t="s">
        <v>172</v>
      </c>
      <c r="C5540">
        <v>3</v>
      </c>
      <c r="D5540" t="s">
        <v>83</v>
      </c>
      <c r="E5540">
        <v>94</v>
      </c>
      <c r="F5540" t="s">
        <v>3487</v>
      </c>
      <c r="G5540" t="s">
        <v>78</v>
      </c>
      <c r="H5540" t="s">
        <v>78</v>
      </c>
      <c r="Q5540">
        <v>626</v>
      </c>
      <c r="R5540" t="s">
        <v>78</v>
      </c>
      <c r="S5540" t="s">
        <v>78</v>
      </c>
      <c r="AF5540" t="s">
        <v>3503</v>
      </c>
      <c r="AG5540" t="s">
        <v>3511</v>
      </c>
      <c r="AH5540" t="s">
        <v>3512</v>
      </c>
      <c r="AU5540" t="s">
        <v>3341</v>
      </c>
      <c r="AV5540" t="s">
        <v>92</v>
      </c>
      <c r="AW5540" t="s">
        <v>92</v>
      </c>
      <c r="AX5540" t="s">
        <v>943</v>
      </c>
      <c r="AY5540">
        <v>5</v>
      </c>
      <c r="AZ5540" t="s">
        <v>78</v>
      </c>
      <c r="BA5540" t="s">
        <v>78</v>
      </c>
      <c r="BB5540" t="s">
        <v>3313</v>
      </c>
      <c r="BC5540" t="s">
        <v>3318</v>
      </c>
      <c r="BD5540" t="s">
        <v>3319</v>
      </c>
      <c r="BE5540" t="s">
        <v>3506</v>
      </c>
      <c r="BF5540">
        <v>700</v>
      </c>
      <c r="BG5540" t="s">
        <v>78</v>
      </c>
      <c r="BH5540" t="s">
        <v>78</v>
      </c>
      <c r="BI5540">
        <v>626</v>
      </c>
      <c r="BJ5540" t="s">
        <v>78</v>
      </c>
      <c r="BK5540" t="s">
        <v>78</v>
      </c>
      <c r="BL5540" t="s">
        <v>3507</v>
      </c>
      <c r="BM5540" t="s">
        <v>477</v>
      </c>
      <c r="BN5540" t="s">
        <v>115</v>
      </c>
      <c r="BO5540" t="s">
        <v>90</v>
      </c>
      <c r="BQ5540" t="s">
        <v>94</v>
      </c>
    </row>
    <row r="5541" spans="1:69" x14ac:dyDescent="0.3">
      <c r="A5541">
        <v>693</v>
      </c>
      <c r="B5541" t="s">
        <v>172</v>
      </c>
      <c r="C5541">
        <v>4</v>
      </c>
      <c r="D5541" t="s">
        <v>84</v>
      </c>
      <c r="E5541">
        <v>94</v>
      </c>
      <c r="F5541" t="s">
        <v>3487</v>
      </c>
      <c r="G5541" t="s">
        <v>78</v>
      </c>
      <c r="H5541" t="s">
        <v>78</v>
      </c>
      <c r="Q5541">
        <v>626</v>
      </c>
      <c r="R5541" t="s">
        <v>78</v>
      </c>
      <c r="S5541" t="s">
        <v>78</v>
      </c>
      <c r="AF5541" t="s">
        <v>3503</v>
      </c>
      <c r="AG5541" t="s">
        <v>3511</v>
      </c>
      <c r="AH5541" t="s">
        <v>3512</v>
      </c>
      <c r="AU5541" t="s">
        <v>3341</v>
      </c>
      <c r="AV5541" t="s">
        <v>92</v>
      </c>
      <c r="AW5541" t="s">
        <v>92</v>
      </c>
      <c r="AX5541" t="s">
        <v>943</v>
      </c>
      <c r="AY5541">
        <v>5</v>
      </c>
      <c r="AZ5541" t="s">
        <v>78</v>
      </c>
      <c r="BA5541" t="s">
        <v>69</v>
      </c>
      <c r="BB5541" t="s">
        <v>3313</v>
      </c>
      <c r="BC5541" t="s">
        <v>3320</v>
      </c>
      <c r="BD5541" t="s">
        <v>3321</v>
      </c>
      <c r="BE5541" t="s">
        <v>3506</v>
      </c>
      <c r="BF5541">
        <v>700</v>
      </c>
      <c r="BG5541" t="s">
        <v>78</v>
      </c>
      <c r="BH5541" t="s">
        <v>78</v>
      </c>
      <c r="BI5541">
        <v>626</v>
      </c>
      <c r="BJ5541" t="s">
        <v>78</v>
      </c>
      <c r="BK5541" t="s">
        <v>78</v>
      </c>
      <c r="BL5541" t="s">
        <v>3507</v>
      </c>
      <c r="BM5541" t="s">
        <v>3508</v>
      </c>
      <c r="BN5541" t="s">
        <v>1045</v>
      </c>
      <c r="BO5541" t="s">
        <v>90</v>
      </c>
      <c r="BQ5541" t="s">
        <v>94</v>
      </c>
    </row>
    <row r="5542" spans="1:69" x14ac:dyDescent="0.3">
      <c r="A5542">
        <v>693</v>
      </c>
      <c r="B5542" t="s">
        <v>172</v>
      </c>
      <c r="C5542">
        <v>5</v>
      </c>
      <c r="D5542" t="s">
        <v>85</v>
      </c>
      <c r="E5542">
        <v>94</v>
      </c>
      <c r="F5542" t="s">
        <v>3487</v>
      </c>
      <c r="G5542" t="s">
        <v>78</v>
      </c>
      <c r="H5542" t="s">
        <v>78</v>
      </c>
      <c r="Q5542">
        <v>626</v>
      </c>
      <c r="R5542" t="s">
        <v>78</v>
      </c>
      <c r="S5542" t="s">
        <v>78</v>
      </c>
      <c r="AF5542" t="s">
        <v>3503</v>
      </c>
      <c r="AG5542" t="s">
        <v>3511</v>
      </c>
      <c r="AH5542" t="s">
        <v>3512</v>
      </c>
      <c r="AU5542" t="s">
        <v>3341</v>
      </c>
      <c r="AV5542" t="s">
        <v>92</v>
      </c>
      <c r="AW5542" t="s">
        <v>92</v>
      </c>
      <c r="AX5542" t="s">
        <v>943</v>
      </c>
      <c r="AY5542">
        <v>5</v>
      </c>
      <c r="AZ5542" t="s">
        <v>78</v>
      </c>
      <c r="BA5542" t="s">
        <v>78</v>
      </c>
      <c r="BB5542" t="s">
        <v>3313</v>
      </c>
      <c r="BC5542" t="s">
        <v>3318</v>
      </c>
      <c r="BD5542" t="s">
        <v>3319</v>
      </c>
      <c r="BE5542" t="s">
        <v>3506</v>
      </c>
      <c r="BF5542">
        <v>700</v>
      </c>
      <c r="BG5542" t="s">
        <v>78</v>
      </c>
      <c r="BH5542" t="s">
        <v>78</v>
      </c>
      <c r="BI5542">
        <v>626</v>
      </c>
      <c r="BJ5542" t="s">
        <v>78</v>
      </c>
      <c r="BK5542" t="s">
        <v>78</v>
      </c>
      <c r="BL5542" t="s">
        <v>3507</v>
      </c>
      <c r="BM5542" t="s">
        <v>477</v>
      </c>
      <c r="BN5542" t="s">
        <v>115</v>
      </c>
      <c r="BO5542" t="s">
        <v>90</v>
      </c>
      <c r="BQ5542" t="s">
        <v>94</v>
      </c>
    </row>
    <row r="5543" spans="1:69" x14ac:dyDescent="0.3">
      <c r="A5543">
        <v>693</v>
      </c>
      <c r="B5543" t="s">
        <v>172</v>
      </c>
      <c r="C5543">
        <v>6</v>
      </c>
      <c r="D5543" t="s">
        <v>86</v>
      </c>
      <c r="E5543">
        <v>94</v>
      </c>
      <c r="F5543" t="s">
        <v>3487</v>
      </c>
      <c r="G5543" t="s">
        <v>69</v>
      </c>
      <c r="H5543" t="s">
        <v>69</v>
      </c>
      <c r="Q5543">
        <v>626</v>
      </c>
      <c r="R5543" t="s">
        <v>69</v>
      </c>
      <c r="S5543" t="s">
        <v>69</v>
      </c>
      <c r="AF5543" t="s">
        <v>3503</v>
      </c>
      <c r="AG5543" t="s">
        <v>3513</v>
      </c>
      <c r="AH5543" t="s">
        <v>3514</v>
      </c>
      <c r="AU5543" t="s">
        <v>3341</v>
      </c>
      <c r="AV5543" t="s">
        <v>95</v>
      </c>
      <c r="AW5543" t="s">
        <v>95</v>
      </c>
      <c r="AX5543" t="s">
        <v>943</v>
      </c>
      <c r="AY5543">
        <v>5</v>
      </c>
      <c r="AZ5543" t="s">
        <v>69</v>
      </c>
      <c r="BA5543" t="s">
        <v>69</v>
      </c>
      <c r="BB5543" t="s">
        <v>3313</v>
      </c>
      <c r="BC5543" t="s">
        <v>3322</v>
      </c>
      <c r="BD5543" t="s">
        <v>3323</v>
      </c>
      <c r="BE5543" t="s">
        <v>3506</v>
      </c>
      <c r="BF5543">
        <v>700</v>
      </c>
      <c r="BG5543" t="s">
        <v>69</v>
      </c>
      <c r="BH5543" t="s">
        <v>69</v>
      </c>
      <c r="BI5543">
        <v>626</v>
      </c>
      <c r="BJ5543" t="s">
        <v>69</v>
      </c>
      <c r="BK5543" t="s">
        <v>69</v>
      </c>
      <c r="BL5543" t="s">
        <v>3507</v>
      </c>
      <c r="BM5543" t="s">
        <v>478</v>
      </c>
      <c r="BN5543" t="s">
        <v>101</v>
      </c>
      <c r="BO5543" t="s">
        <v>69</v>
      </c>
      <c r="BP5543" t="s">
        <v>75</v>
      </c>
      <c r="BQ5543" t="s">
        <v>129</v>
      </c>
    </row>
    <row r="5544" spans="1:69" x14ac:dyDescent="0.3">
      <c r="A5544">
        <v>693</v>
      </c>
      <c r="B5544" t="s">
        <v>172</v>
      </c>
      <c r="C5544">
        <v>7</v>
      </c>
      <c r="D5544" t="s">
        <v>87</v>
      </c>
      <c r="E5544">
        <v>94</v>
      </c>
      <c r="F5544" t="s">
        <v>3487</v>
      </c>
      <c r="G5544" t="s">
        <v>69</v>
      </c>
      <c r="H5544" t="s">
        <v>69</v>
      </c>
      <c r="Q5544">
        <v>626</v>
      </c>
      <c r="R5544" t="s">
        <v>69</v>
      </c>
      <c r="S5544" t="s">
        <v>69</v>
      </c>
      <c r="AF5544" t="s">
        <v>3503</v>
      </c>
      <c r="AG5544" t="s">
        <v>3513</v>
      </c>
      <c r="AH5544" t="s">
        <v>3514</v>
      </c>
      <c r="AU5544" t="s">
        <v>3341</v>
      </c>
      <c r="AV5544" t="s">
        <v>95</v>
      </c>
      <c r="AW5544" t="s">
        <v>95</v>
      </c>
      <c r="AX5544" t="s">
        <v>943</v>
      </c>
      <c r="AY5544">
        <v>5</v>
      </c>
      <c r="AZ5544" t="s">
        <v>69</v>
      </c>
      <c r="BA5544" t="s">
        <v>69</v>
      </c>
      <c r="BB5544" t="s">
        <v>3313</v>
      </c>
      <c r="BC5544" t="s">
        <v>3322</v>
      </c>
      <c r="BD5544" t="s">
        <v>3323</v>
      </c>
      <c r="BE5544" t="s">
        <v>3506</v>
      </c>
      <c r="BF5544">
        <v>700</v>
      </c>
      <c r="BG5544" t="s">
        <v>69</v>
      </c>
      <c r="BH5544" t="s">
        <v>69</v>
      </c>
      <c r="BI5544">
        <v>626</v>
      </c>
      <c r="BJ5544" t="s">
        <v>69</v>
      </c>
      <c r="BK5544" t="s">
        <v>69</v>
      </c>
      <c r="BL5544" t="s">
        <v>3507</v>
      </c>
      <c r="BM5544" t="s">
        <v>478</v>
      </c>
      <c r="BN5544" t="s">
        <v>101</v>
      </c>
      <c r="BO5544" t="s">
        <v>69</v>
      </c>
      <c r="BP5544" t="s">
        <v>75</v>
      </c>
      <c r="BQ5544" t="s">
        <v>129</v>
      </c>
    </row>
    <row r="5545" spans="1:69" x14ac:dyDescent="0.3">
      <c r="A5545">
        <v>693</v>
      </c>
      <c r="B5545" t="s">
        <v>172</v>
      </c>
      <c r="C5545">
        <v>8</v>
      </c>
      <c r="D5545" t="s">
        <v>88</v>
      </c>
      <c r="E5545">
        <v>94</v>
      </c>
      <c r="F5545" t="s">
        <v>3487</v>
      </c>
      <c r="G5545" t="s">
        <v>78</v>
      </c>
      <c r="H5545" t="s">
        <v>78</v>
      </c>
      <c r="Q5545">
        <v>626</v>
      </c>
      <c r="R5545" t="s">
        <v>78</v>
      </c>
      <c r="S5545" t="s">
        <v>78</v>
      </c>
      <c r="AF5545" t="s">
        <v>3503</v>
      </c>
      <c r="AG5545" t="s">
        <v>3511</v>
      </c>
      <c r="AH5545" t="s">
        <v>3512</v>
      </c>
      <c r="AU5545" t="s">
        <v>3341</v>
      </c>
      <c r="AV5545" t="s">
        <v>92</v>
      </c>
      <c r="AW5545" t="s">
        <v>92</v>
      </c>
      <c r="AX5545" t="s">
        <v>943</v>
      </c>
      <c r="AY5545">
        <v>5</v>
      </c>
      <c r="AZ5545" t="s">
        <v>78</v>
      </c>
      <c r="BA5545" t="s">
        <v>78</v>
      </c>
      <c r="BB5545" t="s">
        <v>3313</v>
      </c>
      <c r="BC5545" t="s">
        <v>3318</v>
      </c>
      <c r="BD5545" t="s">
        <v>3319</v>
      </c>
      <c r="BE5545" t="s">
        <v>3506</v>
      </c>
      <c r="BF5545">
        <v>700</v>
      </c>
      <c r="BG5545" t="s">
        <v>78</v>
      </c>
      <c r="BH5545" t="s">
        <v>78</v>
      </c>
      <c r="BI5545">
        <v>626</v>
      </c>
      <c r="BJ5545" t="s">
        <v>78</v>
      </c>
      <c r="BK5545" t="s">
        <v>78</v>
      </c>
      <c r="BL5545" t="s">
        <v>3507</v>
      </c>
      <c r="BM5545" t="s">
        <v>477</v>
      </c>
      <c r="BN5545" t="s">
        <v>115</v>
      </c>
      <c r="BO5545" t="s">
        <v>90</v>
      </c>
      <c r="BQ5545" t="s">
        <v>94</v>
      </c>
    </row>
    <row r="5546" spans="1:69" x14ac:dyDescent="0.3">
      <c r="A5546">
        <v>694</v>
      </c>
      <c r="B5546" t="s">
        <v>3515</v>
      </c>
      <c r="C5546">
        <v>1</v>
      </c>
      <c r="D5546" t="s">
        <v>67</v>
      </c>
      <c r="E5546">
        <v>94</v>
      </c>
      <c r="F5546" t="s">
        <v>3487</v>
      </c>
      <c r="G5546" t="s">
        <v>69</v>
      </c>
      <c r="H5546" t="s">
        <v>69</v>
      </c>
      <c r="Q5546" t="s">
        <v>3516</v>
      </c>
      <c r="R5546" t="s">
        <v>201</v>
      </c>
      <c r="S5546" t="s">
        <v>108</v>
      </c>
      <c r="AU5546" t="s">
        <v>3516</v>
      </c>
      <c r="AV5546" t="s">
        <v>201</v>
      </c>
      <c r="AW5546" t="s">
        <v>108</v>
      </c>
      <c r="AX5546" t="s">
        <v>628</v>
      </c>
      <c r="AY5546" t="s">
        <v>3517</v>
      </c>
      <c r="AZ5546" t="s">
        <v>3518</v>
      </c>
      <c r="BA5546" t="s">
        <v>3519</v>
      </c>
      <c r="BI5546">
        <v>624</v>
      </c>
      <c r="BJ5546" t="s">
        <v>69</v>
      </c>
      <c r="BK5546" t="s">
        <v>69</v>
      </c>
      <c r="BO5546" t="s">
        <v>69</v>
      </c>
      <c r="BP5546" t="s">
        <v>75</v>
      </c>
      <c r="BQ5546" t="s">
        <v>225</v>
      </c>
    </row>
    <row r="5547" spans="1:69" x14ac:dyDescent="0.3">
      <c r="A5547">
        <v>694</v>
      </c>
      <c r="B5547" t="s">
        <v>3515</v>
      </c>
      <c r="C5547">
        <v>2</v>
      </c>
      <c r="D5547" t="s">
        <v>77</v>
      </c>
      <c r="E5547">
        <v>94</v>
      </c>
      <c r="F5547" t="s">
        <v>3487</v>
      </c>
      <c r="G5547" t="s">
        <v>69</v>
      </c>
      <c r="H5547" t="s">
        <v>69</v>
      </c>
      <c r="Q5547" t="s">
        <v>3516</v>
      </c>
      <c r="R5547" t="s">
        <v>119</v>
      </c>
      <c r="S5547" t="s">
        <v>108</v>
      </c>
      <c r="AU5547" t="s">
        <v>3516</v>
      </c>
      <c r="AV5547" t="s">
        <v>119</v>
      </c>
      <c r="AW5547" t="s">
        <v>108</v>
      </c>
      <c r="AX5547" t="s">
        <v>628</v>
      </c>
      <c r="AY5547" t="s">
        <v>3517</v>
      </c>
      <c r="AZ5547" t="s">
        <v>3520</v>
      </c>
      <c r="BA5547" t="s">
        <v>3521</v>
      </c>
      <c r="BI5547">
        <v>624</v>
      </c>
      <c r="BJ5547" t="s">
        <v>78</v>
      </c>
      <c r="BK5547" t="s">
        <v>69</v>
      </c>
      <c r="BO5547" t="s">
        <v>78</v>
      </c>
      <c r="BP5547" t="s">
        <v>165</v>
      </c>
      <c r="BQ5547" t="s">
        <v>224</v>
      </c>
    </row>
    <row r="5548" spans="1:69" x14ac:dyDescent="0.3">
      <c r="A5548">
        <v>694</v>
      </c>
      <c r="B5548" t="s">
        <v>3515</v>
      </c>
      <c r="C5548">
        <v>3</v>
      </c>
      <c r="D5548" t="s">
        <v>83</v>
      </c>
      <c r="E5548">
        <v>94</v>
      </c>
      <c r="F5548" t="s">
        <v>3487</v>
      </c>
      <c r="G5548" t="s">
        <v>78</v>
      </c>
      <c r="H5548" t="s">
        <v>78</v>
      </c>
      <c r="Q5548" t="s">
        <v>3516</v>
      </c>
      <c r="R5548" t="s">
        <v>119</v>
      </c>
      <c r="S5548" t="s">
        <v>119</v>
      </c>
      <c r="AU5548" t="s">
        <v>3516</v>
      </c>
      <c r="AV5548" t="s">
        <v>119</v>
      </c>
      <c r="AW5548" t="s">
        <v>119</v>
      </c>
      <c r="AX5548" t="s">
        <v>628</v>
      </c>
      <c r="AY5548" t="s">
        <v>3517</v>
      </c>
      <c r="AZ5548" t="s">
        <v>3520</v>
      </c>
      <c r="BA5548" t="s">
        <v>3520</v>
      </c>
      <c r="BI5548">
        <v>624</v>
      </c>
      <c r="BJ5548" t="s">
        <v>78</v>
      </c>
      <c r="BK5548" t="s">
        <v>78</v>
      </c>
      <c r="BO5548" t="s">
        <v>78</v>
      </c>
      <c r="BP5548" t="s">
        <v>81</v>
      </c>
      <c r="BQ5548" t="s">
        <v>224</v>
      </c>
    </row>
    <row r="5549" spans="1:69" x14ac:dyDescent="0.3">
      <c r="A5549">
        <v>694</v>
      </c>
      <c r="B5549" t="s">
        <v>3515</v>
      </c>
      <c r="C5549">
        <v>4</v>
      </c>
      <c r="D5549" t="s">
        <v>84</v>
      </c>
      <c r="E5549">
        <v>94</v>
      </c>
      <c r="F5549" t="s">
        <v>3487</v>
      </c>
      <c r="G5549" t="s">
        <v>78</v>
      </c>
      <c r="H5549" t="s">
        <v>78</v>
      </c>
      <c r="Q5549" t="s">
        <v>3516</v>
      </c>
      <c r="R5549" t="s">
        <v>119</v>
      </c>
      <c r="S5549" t="s">
        <v>119</v>
      </c>
      <c r="AU5549" t="s">
        <v>3516</v>
      </c>
      <c r="AV5549" t="s">
        <v>119</v>
      </c>
      <c r="AW5549" t="s">
        <v>119</v>
      </c>
      <c r="AX5549" t="s">
        <v>628</v>
      </c>
      <c r="AY5549" t="s">
        <v>3517</v>
      </c>
      <c r="AZ5549" t="s">
        <v>3520</v>
      </c>
      <c r="BA5549" t="s">
        <v>3520</v>
      </c>
      <c r="BI5549">
        <v>624</v>
      </c>
      <c r="BJ5549" t="s">
        <v>78</v>
      </c>
      <c r="BK5549" t="s">
        <v>78</v>
      </c>
      <c r="BO5549" t="s">
        <v>78</v>
      </c>
      <c r="BP5549" t="s">
        <v>81</v>
      </c>
      <c r="BQ5549" t="s">
        <v>224</v>
      </c>
    </row>
    <row r="5550" spans="1:69" x14ac:dyDescent="0.3">
      <c r="A5550">
        <v>694</v>
      </c>
      <c r="B5550" t="s">
        <v>3515</v>
      </c>
      <c r="C5550">
        <v>5</v>
      </c>
      <c r="D5550" t="s">
        <v>85</v>
      </c>
      <c r="E5550">
        <v>94</v>
      </c>
      <c r="F5550" t="s">
        <v>3487</v>
      </c>
      <c r="G5550" t="s">
        <v>78</v>
      </c>
      <c r="H5550" t="s">
        <v>78</v>
      </c>
      <c r="Q5550" t="s">
        <v>3516</v>
      </c>
      <c r="R5550" t="s">
        <v>119</v>
      </c>
      <c r="S5550" t="s">
        <v>119</v>
      </c>
      <c r="AU5550" t="s">
        <v>3516</v>
      </c>
      <c r="AV5550" t="s">
        <v>119</v>
      </c>
      <c r="AW5550" t="s">
        <v>119</v>
      </c>
      <c r="AX5550" t="s">
        <v>628</v>
      </c>
      <c r="AY5550" t="s">
        <v>3517</v>
      </c>
      <c r="AZ5550" t="s">
        <v>3520</v>
      </c>
      <c r="BA5550" t="s">
        <v>3518</v>
      </c>
      <c r="BI5550">
        <v>624</v>
      </c>
      <c r="BJ5550" t="s">
        <v>78</v>
      </c>
      <c r="BK5550" t="s">
        <v>78</v>
      </c>
      <c r="BO5550" t="s">
        <v>78</v>
      </c>
      <c r="BP5550" t="s">
        <v>81</v>
      </c>
      <c r="BQ5550" t="s">
        <v>224</v>
      </c>
    </row>
    <row r="5551" spans="1:69" x14ac:dyDescent="0.3">
      <c r="A5551">
        <v>694</v>
      </c>
      <c r="B5551" t="s">
        <v>3515</v>
      </c>
      <c r="C5551">
        <v>6</v>
      </c>
      <c r="D5551" t="s">
        <v>86</v>
      </c>
      <c r="E5551">
        <v>94</v>
      </c>
      <c r="F5551" t="s">
        <v>3487</v>
      </c>
      <c r="G5551" t="s">
        <v>78</v>
      </c>
      <c r="H5551" t="s">
        <v>69</v>
      </c>
      <c r="Q5551" t="s">
        <v>3516</v>
      </c>
      <c r="R5551" t="s">
        <v>113</v>
      </c>
      <c r="S5551" t="s">
        <v>108</v>
      </c>
      <c r="AU5551" t="s">
        <v>3516</v>
      </c>
      <c r="AV5551" t="s">
        <v>113</v>
      </c>
      <c r="AW5551" t="s">
        <v>108</v>
      </c>
      <c r="AX5551" t="s">
        <v>628</v>
      </c>
      <c r="AY5551" t="s">
        <v>3517</v>
      </c>
      <c r="AZ5551" t="s">
        <v>3521</v>
      </c>
      <c r="BA5551" t="s">
        <v>3521</v>
      </c>
      <c r="BI5551">
        <v>624</v>
      </c>
      <c r="BJ5551" t="s">
        <v>78</v>
      </c>
      <c r="BK5551" t="s">
        <v>69</v>
      </c>
      <c r="BO5551" t="s">
        <v>69</v>
      </c>
      <c r="BP5551" t="s">
        <v>171</v>
      </c>
      <c r="BQ5551" t="s">
        <v>225</v>
      </c>
    </row>
    <row r="5552" spans="1:69" x14ac:dyDescent="0.3">
      <c r="A5552">
        <v>694</v>
      </c>
      <c r="B5552" t="s">
        <v>3515</v>
      </c>
      <c r="C5552">
        <v>7</v>
      </c>
      <c r="D5552" t="s">
        <v>87</v>
      </c>
      <c r="E5552">
        <v>94</v>
      </c>
      <c r="F5552" t="s">
        <v>3487</v>
      </c>
      <c r="G5552" t="s">
        <v>78</v>
      </c>
      <c r="H5552" t="s">
        <v>69</v>
      </c>
      <c r="Q5552" t="s">
        <v>3516</v>
      </c>
      <c r="R5552" t="s">
        <v>113</v>
      </c>
      <c r="S5552" t="s">
        <v>108</v>
      </c>
      <c r="AU5552" t="s">
        <v>3516</v>
      </c>
      <c r="AV5552" t="s">
        <v>113</v>
      </c>
      <c r="AW5552" t="s">
        <v>108</v>
      </c>
      <c r="AX5552" t="s">
        <v>628</v>
      </c>
      <c r="AY5552" t="s">
        <v>3517</v>
      </c>
      <c r="AZ5552" t="s">
        <v>3521</v>
      </c>
      <c r="BA5552" t="s">
        <v>3521</v>
      </c>
      <c r="BI5552">
        <v>624</v>
      </c>
      <c r="BJ5552" t="s">
        <v>78</v>
      </c>
      <c r="BK5552" t="s">
        <v>69</v>
      </c>
      <c r="BO5552" t="s">
        <v>69</v>
      </c>
      <c r="BP5552" t="s">
        <v>171</v>
      </c>
      <c r="BQ5552" t="s">
        <v>225</v>
      </c>
    </row>
    <row r="5553" spans="1:69" x14ac:dyDescent="0.3">
      <c r="A5553">
        <v>694</v>
      </c>
      <c r="B5553" t="s">
        <v>3515</v>
      </c>
      <c r="C5553">
        <v>8</v>
      </c>
      <c r="D5553" t="s">
        <v>88</v>
      </c>
      <c r="E5553">
        <v>94</v>
      </c>
      <c r="F5553" t="s">
        <v>3487</v>
      </c>
      <c r="G5553" t="s">
        <v>78</v>
      </c>
      <c r="H5553" t="s">
        <v>78</v>
      </c>
      <c r="Q5553" t="s">
        <v>3516</v>
      </c>
      <c r="R5553" t="s">
        <v>119</v>
      </c>
      <c r="S5553" t="s">
        <v>119</v>
      </c>
      <c r="AU5553" t="s">
        <v>3516</v>
      </c>
      <c r="AV5553" t="s">
        <v>119</v>
      </c>
      <c r="AW5553" t="s">
        <v>119</v>
      </c>
      <c r="AX5553" t="s">
        <v>628</v>
      </c>
      <c r="AY5553" t="s">
        <v>3517</v>
      </c>
      <c r="AZ5553" t="s">
        <v>3520</v>
      </c>
      <c r="BA5553" t="s">
        <v>3520</v>
      </c>
      <c r="BI5553">
        <v>624</v>
      </c>
      <c r="BJ5553" t="s">
        <v>78</v>
      </c>
      <c r="BK5553" t="s">
        <v>78</v>
      </c>
      <c r="BO5553" t="s">
        <v>78</v>
      </c>
      <c r="BP5553" t="s">
        <v>81</v>
      </c>
      <c r="BQ5553" t="s">
        <v>224</v>
      </c>
    </row>
    <row r="5554" spans="1:69" x14ac:dyDescent="0.3">
      <c r="A5554">
        <v>695</v>
      </c>
      <c r="B5554" t="s">
        <v>3522</v>
      </c>
      <c r="C5554">
        <v>1</v>
      </c>
      <c r="D5554" t="s">
        <v>67</v>
      </c>
      <c r="E5554">
        <v>94</v>
      </c>
      <c r="F5554" t="s">
        <v>3487</v>
      </c>
      <c r="G5554" t="s">
        <v>90</v>
      </c>
      <c r="H5554" t="s">
        <v>69</v>
      </c>
      <c r="Q5554">
        <v>614</v>
      </c>
      <c r="R5554" t="s">
        <v>90</v>
      </c>
      <c r="S5554" t="s">
        <v>69</v>
      </c>
      <c r="AU5554">
        <v>614</v>
      </c>
      <c r="AV5554" t="s">
        <v>90</v>
      </c>
      <c r="AW5554" t="s">
        <v>69</v>
      </c>
      <c r="AX5554">
        <v>1</v>
      </c>
      <c r="BO5554" t="s">
        <v>90</v>
      </c>
      <c r="BP5554" t="s">
        <v>93</v>
      </c>
      <c r="BQ5554" t="s">
        <v>94</v>
      </c>
    </row>
    <row r="5555" spans="1:69" x14ac:dyDescent="0.3">
      <c r="A5555">
        <v>695</v>
      </c>
      <c r="B5555" t="s">
        <v>3522</v>
      </c>
      <c r="C5555">
        <v>2</v>
      </c>
      <c r="D5555" t="s">
        <v>77</v>
      </c>
      <c r="E5555">
        <v>94</v>
      </c>
      <c r="F5555" t="s">
        <v>3487</v>
      </c>
      <c r="G5555" t="s">
        <v>90</v>
      </c>
      <c r="H5555" t="s">
        <v>69</v>
      </c>
      <c r="Q5555">
        <v>614</v>
      </c>
      <c r="R5555" t="s">
        <v>90</v>
      </c>
      <c r="S5555" t="s">
        <v>78</v>
      </c>
      <c r="AU5555">
        <v>614</v>
      </c>
      <c r="AV5555" t="s">
        <v>90</v>
      </c>
      <c r="AW5555" t="s">
        <v>78</v>
      </c>
      <c r="AX5555">
        <v>1</v>
      </c>
      <c r="BO5555" t="s">
        <v>90</v>
      </c>
      <c r="BP5555" t="s">
        <v>93</v>
      </c>
      <c r="BQ5555" t="s">
        <v>94</v>
      </c>
    </row>
    <row r="5556" spans="1:69" x14ac:dyDescent="0.3">
      <c r="A5556">
        <v>695</v>
      </c>
      <c r="B5556" t="s">
        <v>3522</v>
      </c>
      <c r="C5556">
        <v>3</v>
      </c>
      <c r="D5556" t="s">
        <v>83</v>
      </c>
      <c r="E5556">
        <v>94</v>
      </c>
      <c r="F5556" t="s">
        <v>3487</v>
      </c>
      <c r="G5556" t="s">
        <v>90</v>
      </c>
      <c r="H5556" t="s">
        <v>78</v>
      </c>
      <c r="Q5556">
        <v>614</v>
      </c>
      <c r="R5556" t="s">
        <v>90</v>
      </c>
      <c r="S5556" t="s">
        <v>78</v>
      </c>
      <c r="AU5556">
        <v>614</v>
      </c>
      <c r="AV5556" t="s">
        <v>90</v>
      </c>
      <c r="AW5556" t="s">
        <v>78</v>
      </c>
      <c r="AX5556">
        <v>1</v>
      </c>
      <c r="BO5556" t="s">
        <v>90</v>
      </c>
      <c r="BP5556" t="s">
        <v>93</v>
      </c>
      <c r="BQ5556" t="s">
        <v>94</v>
      </c>
    </row>
    <row r="5557" spans="1:69" x14ac:dyDescent="0.3">
      <c r="A5557">
        <v>695</v>
      </c>
      <c r="B5557" t="s">
        <v>3522</v>
      </c>
      <c r="C5557">
        <v>4</v>
      </c>
      <c r="D5557" t="s">
        <v>84</v>
      </c>
      <c r="E5557">
        <v>94</v>
      </c>
      <c r="F5557" t="s">
        <v>3487</v>
      </c>
      <c r="G5557" t="s">
        <v>90</v>
      </c>
      <c r="H5557" t="s">
        <v>78</v>
      </c>
      <c r="Q5557">
        <v>614</v>
      </c>
      <c r="R5557" t="s">
        <v>90</v>
      </c>
      <c r="S5557" t="s">
        <v>78</v>
      </c>
      <c r="AU5557">
        <v>614</v>
      </c>
      <c r="AV5557" t="s">
        <v>90</v>
      </c>
      <c r="AW5557" t="s">
        <v>78</v>
      </c>
      <c r="AX5557">
        <v>1</v>
      </c>
      <c r="BO5557" t="s">
        <v>90</v>
      </c>
      <c r="BP5557" t="s">
        <v>93</v>
      </c>
      <c r="BQ5557" t="s">
        <v>94</v>
      </c>
    </row>
    <row r="5558" spans="1:69" x14ac:dyDescent="0.3">
      <c r="A5558">
        <v>695</v>
      </c>
      <c r="B5558" t="s">
        <v>3522</v>
      </c>
      <c r="C5558">
        <v>5</v>
      </c>
      <c r="D5558" t="s">
        <v>85</v>
      </c>
      <c r="E5558">
        <v>94</v>
      </c>
      <c r="F5558" t="s">
        <v>3487</v>
      </c>
      <c r="G5558" t="s">
        <v>90</v>
      </c>
      <c r="H5558" t="s">
        <v>78</v>
      </c>
      <c r="Q5558">
        <v>614</v>
      </c>
      <c r="R5558" t="s">
        <v>90</v>
      </c>
      <c r="S5558" t="s">
        <v>78</v>
      </c>
      <c r="AU5558">
        <v>614</v>
      </c>
      <c r="AV5558" t="s">
        <v>90</v>
      </c>
      <c r="AW5558" t="s">
        <v>78</v>
      </c>
      <c r="AX5558">
        <v>1</v>
      </c>
      <c r="BO5558" t="s">
        <v>90</v>
      </c>
      <c r="BP5558" t="s">
        <v>93</v>
      </c>
      <c r="BQ5558" t="s">
        <v>94</v>
      </c>
    </row>
    <row r="5559" spans="1:69" x14ac:dyDescent="0.3">
      <c r="A5559">
        <v>695</v>
      </c>
      <c r="B5559" t="s">
        <v>3522</v>
      </c>
      <c r="C5559">
        <v>6</v>
      </c>
      <c r="D5559" t="s">
        <v>86</v>
      </c>
      <c r="E5559">
        <v>94</v>
      </c>
      <c r="F5559" t="s">
        <v>3487</v>
      </c>
      <c r="G5559" t="s">
        <v>90</v>
      </c>
      <c r="H5559" t="s">
        <v>69</v>
      </c>
      <c r="Q5559">
        <v>614</v>
      </c>
      <c r="R5559" t="s">
        <v>90</v>
      </c>
      <c r="S5559" t="s">
        <v>78</v>
      </c>
      <c r="AU5559">
        <v>614</v>
      </c>
      <c r="AV5559" t="s">
        <v>90</v>
      </c>
      <c r="AW5559" t="s">
        <v>78</v>
      </c>
      <c r="AX5559">
        <v>1</v>
      </c>
      <c r="BO5559" t="s">
        <v>90</v>
      </c>
      <c r="BP5559" t="s">
        <v>93</v>
      </c>
      <c r="BQ5559" t="s">
        <v>94</v>
      </c>
    </row>
    <row r="5560" spans="1:69" x14ac:dyDescent="0.3">
      <c r="A5560">
        <v>695</v>
      </c>
      <c r="B5560" t="s">
        <v>3522</v>
      </c>
      <c r="C5560">
        <v>7</v>
      </c>
      <c r="D5560" t="s">
        <v>87</v>
      </c>
      <c r="E5560">
        <v>94</v>
      </c>
      <c r="F5560" t="s">
        <v>3487</v>
      </c>
      <c r="G5560" t="s">
        <v>90</v>
      </c>
      <c r="H5560" t="s">
        <v>69</v>
      </c>
      <c r="Q5560">
        <v>614</v>
      </c>
      <c r="R5560" t="s">
        <v>90</v>
      </c>
      <c r="S5560" t="s">
        <v>78</v>
      </c>
      <c r="AU5560">
        <v>614</v>
      </c>
      <c r="AV5560" t="s">
        <v>90</v>
      </c>
      <c r="AW5560" t="s">
        <v>78</v>
      </c>
      <c r="AX5560">
        <v>1</v>
      </c>
      <c r="BO5560" t="s">
        <v>90</v>
      </c>
      <c r="BP5560" t="s">
        <v>93</v>
      </c>
      <c r="BQ5560" t="s">
        <v>94</v>
      </c>
    </row>
    <row r="5561" spans="1:69" x14ac:dyDescent="0.3">
      <c r="A5561">
        <v>695</v>
      </c>
      <c r="B5561" t="s">
        <v>3522</v>
      </c>
      <c r="C5561">
        <v>8</v>
      </c>
      <c r="D5561" t="s">
        <v>88</v>
      </c>
      <c r="E5561">
        <v>94</v>
      </c>
      <c r="F5561" t="s">
        <v>3487</v>
      </c>
      <c r="G5561" t="s">
        <v>90</v>
      </c>
      <c r="H5561" t="s">
        <v>78</v>
      </c>
      <c r="Q5561">
        <v>614</v>
      </c>
      <c r="R5561" t="s">
        <v>90</v>
      </c>
      <c r="S5561" t="s">
        <v>78</v>
      </c>
      <c r="AU5561">
        <v>614</v>
      </c>
      <c r="AV5561" t="s">
        <v>90</v>
      </c>
      <c r="AW5561" t="s">
        <v>78</v>
      </c>
      <c r="AX5561">
        <v>1</v>
      </c>
      <c r="BO5561" t="s">
        <v>90</v>
      </c>
      <c r="BP5561" t="s">
        <v>93</v>
      </c>
      <c r="BQ5561" t="s">
        <v>94</v>
      </c>
    </row>
    <row r="5562" spans="1:69" x14ac:dyDescent="0.3">
      <c r="A5562">
        <v>696</v>
      </c>
      <c r="B5562" t="s">
        <v>3325</v>
      </c>
      <c r="C5562">
        <v>1</v>
      </c>
      <c r="D5562" t="s">
        <v>67</v>
      </c>
      <c r="E5562">
        <v>94</v>
      </c>
      <c r="F5562" t="s">
        <v>3487</v>
      </c>
      <c r="G5562" t="s">
        <v>69</v>
      </c>
      <c r="H5562" t="s">
        <v>69</v>
      </c>
      <c r="Q5562" t="s">
        <v>3523</v>
      </c>
      <c r="R5562" t="s">
        <v>108</v>
      </c>
      <c r="S5562" t="s">
        <v>108</v>
      </c>
      <c r="AF5562" t="s">
        <v>3524</v>
      </c>
      <c r="AG5562" t="s">
        <v>1258</v>
      </c>
      <c r="AH5562" t="s">
        <v>957</v>
      </c>
      <c r="AU5562" t="s">
        <v>3525</v>
      </c>
      <c r="AV5562" t="s">
        <v>532</v>
      </c>
      <c r="AW5562" t="s">
        <v>532</v>
      </c>
      <c r="AX5562" t="s">
        <v>533</v>
      </c>
      <c r="AY5562" t="s">
        <v>3526</v>
      </c>
      <c r="AZ5562" t="s">
        <v>614</v>
      </c>
      <c r="BA5562" t="s">
        <v>95</v>
      </c>
      <c r="BB5562" t="s">
        <v>3327</v>
      </c>
      <c r="BC5562" t="s">
        <v>3328</v>
      </c>
      <c r="BD5562" t="s">
        <v>3329</v>
      </c>
      <c r="BE5562" t="s">
        <v>3527</v>
      </c>
      <c r="BF5562" t="s">
        <v>1971</v>
      </c>
      <c r="BG5562" t="s">
        <v>95</v>
      </c>
      <c r="BH5562" t="s">
        <v>95</v>
      </c>
      <c r="BI5562" t="s">
        <v>3523</v>
      </c>
      <c r="BJ5562" t="s">
        <v>108</v>
      </c>
      <c r="BK5562" t="s">
        <v>108</v>
      </c>
      <c r="BL5562" t="s">
        <v>3528</v>
      </c>
      <c r="BM5562" t="s">
        <v>786</v>
      </c>
      <c r="BN5562" t="s">
        <v>71</v>
      </c>
      <c r="BO5562" t="s">
        <v>69</v>
      </c>
      <c r="BP5562" t="s">
        <v>75</v>
      </c>
      <c r="BQ5562" t="s">
        <v>129</v>
      </c>
    </row>
    <row r="5563" spans="1:69" x14ac:dyDescent="0.3">
      <c r="A5563">
        <v>696</v>
      </c>
      <c r="B5563" t="s">
        <v>3325</v>
      </c>
      <c r="C5563">
        <v>2</v>
      </c>
      <c r="D5563" t="s">
        <v>77</v>
      </c>
      <c r="E5563">
        <v>94</v>
      </c>
      <c r="F5563" t="s">
        <v>3487</v>
      </c>
      <c r="G5563" t="s">
        <v>69</v>
      </c>
      <c r="H5563" t="s">
        <v>69</v>
      </c>
      <c r="Q5563" t="s">
        <v>3523</v>
      </c>
      <c r="R5563" t="s">
        <v>119</v>
      </c>
      <c r="S5563" t="s">
        <v>108</v>
      </c>
      <c r="AF5563" t="s">
        <v>3524</v>
      </c>
      <c r="AG5563" t="s">
        <v>1254</v>
      </c>
      <c r="AH5563" t="s">
        <v>956</v>
      </c>
      <c r="AU5563" t="s">
        <v>3525</v>
      </c>
      <c r="AV5563" t="s">
        <v>537</v>
      </c>
      <c r="AW5563" t="s">
        <v>532</v>
      </c>
      <c r="AX5563" t="s">
        <v>533</v>
      </c>
      <c r="AY5563" t="s">
        <v>3526</v>
      </c>
      <c r="AZ5563" t="s">
        <v>622</v>
      </c>
      <c r="BA5563" t="s">
        <v>95</v>
      </c>
      <c r="BB5563" t="s">
        <v>3327</v>
      </c>
      <c r="BC5563" t="s">
        <v>3330</v>
      </c>
      <c r="BD5563" t="s">
        <v>3331</v>
      </c>
      <c r="BE5563" t="s">
        <v>3527</v>
      </c>
      <c r="BF5563" t="s">
        <v>1971</v>
      </c>
      <c r="BG5563" t="s">
        <v>95</v>
      </c>
      <c r="BH5563" t="s">
        <v>95</v>
      </c>
      <c r="BI5563" t="s">
        <v>3523</v>
      </c>
      <c r="BJ5563" t="s">
        <v>119</v>
      </c>
      <c r="BK5563" t="s">
        <v>108</v>
      </c>
      <c r="BL5563" t="s">
        <v>3528</v>
      </c>
      <c r="BM5563" t="s">
        <v>3529</v>
      </c>
      <c r="BN5563" t="s">
        <v>3254</v>
      </c>
      <c r="BO5563" t="s">
        <v>90</v>
      </c>
      <c r="BQ5563" t="s">
        <v>94</v>
      </c>
    </row>
    <row r="5564" spans="1:69" x14ac:dyDescent="0.3">
      <c r="A5564">
        <v>696</v>
      </c>
      <c r="B5564" t="s">
        <v>3325</v>
      </c>
      <c r="C5564">
        <v>3</v>
      </c>
      <c r="D5564" t="s">
        <v>83</v>
      </c>
      <c r="E5564">
        <v>94</v>
      </c>
      <c r="F5564" t="s">
        <v>3487</v>
      </c>
      <c r="G5564" t="s">
        <v>78</v>
      </c>
      <c r="H5564" t="s">
        <v>78</v>
      </c>
      <c r="Q5564" t="s">
        <v>3523</v>
      </c>
      <c r="R5564" t="s">
        <v>119</v>
      </c>
      <c r="S5564" t="s">
        <v>119</v>
      </c>
      <c r="AF5564" t="s">
        <v>3524</v>
      </c>
      <c r="AG5564" t="s">
        <v>1254</v>
      </c>
      <c r="AH5564" t="s">
        <v>954</v>
      </c>
      <c r="AU5564" t="s">
        <v>3525</v>
      </c>
      <c r="AV5564" t="s">
        <v>537</v>
      </c>
      <c r="AW5564" t="s">
        <v>537</v>
      </c>
      <c r="AX5564" t="s">
        <v>533</v>
      </c>
      <c r="AY5564" t="s">
        <v>3526</v>
      </c>
      <c r="AZ5564" t="s">
        <v>622</v>
      </c>
      <c r="BA5564" t="s">
        <v>92</v>
      </c>
      <c r="BB5564" t="s">
        <v>3327</v>
      </c>
      <c r="BC5564" t="s">
        <v>3332</v>
      </c>
      <c r="BD5564" t="s">
        <v>3333</v>
      </c>
      <c r="BE5564" t="s">
        <v>3527</v>
      </c>
      <c r="BF5564" t="s">
        <v>1971</v>
      </c>
      <c r="BG5564" t="s">
        <v>92</v>
      </c>
      <c r="BH5564" t="s">
        <v>92</v>
      </c>
      <c r="BI5564" t="s">
        <v>3523</v>
      </c>
      <c r="BJ5564" t="s">
        <v>119</v>
      </c>
      <c r="BK5564" t="s">
        <v>119</v>
      </c>
      <c r="BL5564" t="s">
        <v>3528</v>
      </c>
      <c r="BM5564" t="s">
        <v>623</v>
      </c>
      <c r="BN5564" t="s">
        <v>79</v>
      </c>
      <c r="BO5564" t="s">
        <v>90</v>
      </c>
      <c r="BQ5564" t="s">
        <v>94</v>
      </c>
    </row>
    <row r="5565" spans="1:69" x14ac:dyDescent="0.3">
      <c r="A5565">
        <v>696</v>
      </c>
      <c r="B5565" t="s">
        <v>3325</v>
      </c>
      <c r="C5565">
        <v>4</v>
      </c>
      <c r="D5565" t="s">
        <v>84</v>
      </c>
      <c r="E5565">
        <v>94</v>
      </c>
      <c r="F5565" t="s">
        <v>3487</v>
      </c>
      <c r="G5565" t="s">
        <v>78</v>
      </c>
      <c r="H5565" t="s">
        <v>78</v>
      </c>
      <c r="Q5565" t="s">
        <v>3523</v>
      </c>
      <c r="R5565" t="s">
        <v>119</v>
      </c>
      <c r="S5565" t="s">
        <v>119</v>
      </c>
      <c r="AF5565" t="s">
        <v>3524</v>
      </c>
      <c r="AG5565" t="s">
        <v>1254</v>
      </c>
      <c r="AH5565" t="s">
        <v>956</v>
      </c>
      <c r="AU5565" t="s">
        <v>3525</v>
      </c>
      <c r="AV5565" t="s">
        <v>537</v>
      </c>
      <c r="AW5565" t="s">
        <v>537</v>
      </c>
      <c r="AX5565" t="s">
        <v>533</v>
      </c>
      <c r="AY5565" t="s">
        <v>3526</v>
      </c>
      <c r="AZ5565" t="s">
        <v>622</v>
      </c>
      <c r="BA5565" t="s">
        <v>92</v>
      </c>
      <c r="BB5565" t="s">
        <v>3327</v>
      </c>
      <c r="BC5565" t="s">
        <v>3334</v>
      </c>
      <c r="BD5565" t="s">
        <v>3335</v>
      </c>
      <c r="BE5565" t="s">
        <v>3527</v>
      </c>
      <c r="BF5565" t="s">
        <v>1971</v>
      </c>
      <c r="BG5565" t="s">
        <v>95</v>
      </c>
      <c r="BH5565" t="s">
        <v>95</v>
      </c>
      <c r="BI5565" t="s">
        <v>3523</v>
      </c>
      <c r="BJ5565" t="s">
        <v>119</v>
      </c>
      <c r="BK5565" t="s">
        <v>119</v>
      </c>
      <c r="BL5565" t="s">
        <v>3528</v>
      </c>
      <c r="BM5565" t="s">
        <v>3530</v>
      </c>
      <c r="BN5565" t="s">
        <v>3531</v>
      </c>
      <c r="BO5565" t="s">
        <v>90</v>
      </c>
      <c r="BQ5565" t="s">
        <v>94</v>
      </c>
    </row>
    <row r="5566" spans="1:69" x14ac:dyDescent="0.3">
      <c r="A5566">
        <v>696</v>
      </c>
      <c r="B5566" t="s">
        <v>3325</v>
      </c>
      <c r="C5566">
        <v>5</v>
      </c>
      <c r="D5566" t="s">
        <v>85</v>
      </c>
      <c r="E5566">
        <v>94</v>
      </c>
      <c r="F5566" t="s">
        <v>3487</v>
      </c>
      <c r="G5566" t="s">
        <v>78</v>
      </c>
      <c r="H5566" t="s">
        <v>78</v>
      </c>
      <c r="Q5566" t="s">
        <v>3523</v>
      </c>
      <c r="R5566" t="s">
        <v>119</v>
      </c>
      <c r="S5566" t="s">
        <v>119</v>
      </c>
      <c r="AF5566" t="s">
        <v>3524</v>
      </c>
      <c r="AG5566" t="s">
        <v>1254</v>
      </c>
      <c r="AH5566" t="s">
        <v>954</v>
      </c>
      <c r="AU5566" t="s">
        <v>3525</v>
      </c>
      <c r="AV5566" t="s">
        <v>537</v>
      </c>
      <c r="AW5566" t="s">
        <v>537</v>
      </c>
      <c r="AX5566" t="s">
        <v>533</v>
      </c>
      <c r="AY5566" t="s">
        <v>3526</v>
      </c>
      <c r="AZ5566" t="s">
        <v>622</v>
      </c>
      <c r="BA5566" t="s">
        <v>92</v>
      </c>
      <c r="BB5566" t="s">
        <v>3327</v>
      </c>
      <c r="BC5566" t="s">
        <v>3332</v>
      </c>
      <c r="BD5566" t="s">
        <v>3333</v>
      </c>
      <c r="BE5566" t="s">
        <v>3527</v>
      </c>
      <c r="BF5566" t="s">
        <v>1971</v>
      </c>
      <c r="BG5566" t="s">
        <v>92</v>
      </c>
      <c r="BH5566" t="s">
        <v>92</v>
      </c>
      <c r="BI5566" t="s">
        <v>3523</v>
      </c>
      <c r="BJ5566" t="s">
        <v>119</v>
      </c>
      <c r="BK5566" t="s">
        <v>119</v>
      </c>
      <c r="BL5566" t="s">
        <v>3528</v>
      </c>
      <c r="BM5566" t="s">
        <v>623</v>
      </c>
      <c r="BN5566" t="s">
        <v>79</v>
      </c>
      <c r="BO5566" t="s">
        <v>90</v>
      </c>
      <c r="BQ5566" t="s">
        <v>94</v>
      </c>
    </row>
    <row r="5567" spans="1:69" x14ac:dyDescent="0.3">
      <c r="A5567">
        <v>696</v>
      </c>
      <c r="B5567" t="s">
        <v>3325</v>
      </c>
      <c r="C5567">
        <v>6</v>
      </c>
      <c r="D5567" t="s">
        <v>86</v>
      </c>
      <c r="E5567">
        <v>94</v>
      </c>
      <c r="F5567" t="s">
        <v>3487</v>
      </c>
      <c r="G5567" t="s">
        <v>78</v>
      </c>
      <c r="H5567" t="s">
        <v>69</v>
      </c>
      <c r="Q5567" t="s">
        <v>3523</v>
      </c>
      <c r="R5567" t="s">
        <v>201</v>
      </c>
      <c r="S5567" t="s">
        <v>108</v>
      </c>
      <c r="AF5567" t="s">
        <v>3524</v>
      </c>
      <c r="AG5567" t="s">
        <v>1254</v>
      </c>
      <c r="AH5567" t="s">
        <v>2903</v>
      </c>
      <c r="AU5567" t="s">
        <v>3525</v>
      </c>
      <c r="AV5567" t="s">
        <v>653</v>
      </c>
      <c r="AW5567" t="s">
        <v>532</v>
      </c>
      <c r="AX5567" t="s">
        <v>533</v>
      </c>
      <c r="AY5567" t="s">
        <v>3526</v>
      </c>
      <c r="AZ5567" t="s">
        <v>714</v>
      </c>
      <c r="BA5567" t="s">
        <v>95</v>
      </c>
      <c r="BB5567" t="s">
        <v>3327</v>
      </c>
      <c r="BC5567" t="s">
        <v>3330</v>
      </c>
      <c r="BD5567" t="s">
        <v>3336</v>
      </c>
      <c r="BE5567" t="s">
        <v>3527</v>
      </c>
      <c r="BF5567" t="s">
        <v>1971</v>
      </c>
      <c r="BG5567" t="s">
        <v>95</v>
      </c>
      <c r="BH5567" t="s">
        <v>95</v>
      </c>
      <c r="BI5567" t="s">
        <v>3523</v>
      </c>
      <c r="BJ5567" t="s">
        <v>201</v>
      </c>
      <c r="BK5567" t="s">
        <v>108</v>
      </c>
      <c r="BL5567" t="s">
        <v>3528</v>
      </c>
      <c r="BM5567" t="s">
        <v>3529</v>
      </c>
      <c r="BN5567" t="s">
        <v>3238</v>
      </c>
      <c r="BO5567" t="s">
        <v>69</v>
      </c>
      <c r="BP5567" t="s">
        <v>171</v>
      </c>
      <c r="BQ5567" t="s">
        <v>129</v>
      </c>
    </row>
    <row r="5568" spans="1:69" x14ac:dyDescent="0.3">
      <c r="A5568">
        <v>696</v>
      </c>
      <c r="B5568" t="s">
        <v>3325</v>
      </c>
      <c r="C5568">
        <v>7</v>
      </c>
      <c r="D5568" t="s">
        <v>87</v>
      </c>
      <c r="E5568">
        <v>94</v>
      </c>
      <c r="F5568" t="s">
        <v>3487</v>
      </c>
      <c r="G5568" t="s">
        <v>78</v>
      </c>
      <c r="H5568" t="s">
        <v>69</v>
      </c>
      <c r="Q5568" t="s">
        <v>3523</v>
      </c>
      <c r="R5568" t="s">
        <v>201</v>
      </c>
      <c r="S5568" t="s">
        <v>108</v>
      </c>
      <c r="AF5568" t="s">
        <v>3524</v>
      </c>
      <c r="AG5568" t="s">
        <v>1254</v>
      </c>
      <c r="AH5568" t="s">
        <v>2903</v>
      </c>
      <c r="AU5568" t="s">
        <v>3525</v>
      </c>
      <c r="AV5568" t="s">
        <v>653</v>
      </c>
      <c r="AW5568" t="s">
        <v>532</v>
      </c>
      <c r="AX5568" t="s">
        <v>533</v>
      </c>
      <c r="AY5568" t="s">
        <v>3526</v>
      </c>
      <c r="AZ5568" t="s">
        <v>714</v>
      </c>
      <c r="BA5568" t="s">
        <v>95</v>
      </c>
      <c r="BB5568" t="s">
        <v>3327</v>
      </c>
      <c r="BC5568" t="s">
        <v>3330</v>
      </c>
      <c r="BD5568" t="s">
        <v>3336</v>
      </c>
      <c r="BE5568" t="s">
        <v>3527</v>
      </c>
      <c r="BF5568" t="s">
        <v>1971</v>
      </c>
      <c r="BG5568" t="s">
        <v>95</v>
      </c>
      <c r="BH5568" t="s">
        <v>95</v>
      </c>
      <c r="BI5568" t="s">
        <v>3523</v>
      </c>
      <c r="BJ5568" t="s">
        <v>201</v>
      </c>
      <c r="BK5568" t="s">
        <v>108</v>
      </c>
      <c r="BL5568" t="s">
        <v>3528</v>
      </c>
      <c r="BM5568" t="s">
        <v>3529</v>
      </c>
      <c r="BN5568" t="s">
        <v>3238</v>
      </c>
      <c r="BO5568" t="s">
        <v>69</v>
      </c>
      <c r="BP5568" t="s">
        <v>171</v>
      </c>
      <c r="BQ5568" t="s">
        <v>129</v>
      </c>
    </row>
    <row r="5569" spans="1:69" x14ac:dyDescent="0.3">
      <c r="A5569">
        <v>696</v>
      </c>
      <c r="B5569" t="s">
        <v>3325</v>
      </c>
      <c r="C5569">
        <v>8</v>
      </c>
      <c r="D5569" t="s">
        <v>88</v>
      </c>
      <c r="E5569">
        <v>94</v>
      </c>
      <c r="F5569" t="s">
        <v>3487</v>
      </c>
      <c r="G5569" t="s">
        <v>78</v>
      </c>
      <c r="H5569" t="s">
        <v>78</v>
      </c>
      <c r="Q5569" t="s">
        <v>3523</v>
      </c>
      <c r="R5569" t="s">
        <v>119</v>
      </c>
      <c r="S5569" t="s">
        <v>119</v>
      </c>
      <c r="AF5569" t="s">
        <v>3524</v>
      </c>
      <c r="AG5569" t="s">
        <v>1254</v>
      </c>
      <c r="AH5569" t="s">
        <v>954</v>
      </c>
      <c r="AU5569" t="s">
        <v>3525</v>
      </c>
      <c r="AV5569" t="s">
        <v>537</v>
      </c>
      <c r="AW5569" t="s">
        <v>537</v>
      </c>
      <c r="AX5569" t="s">
        <v>533</v>
      </c>
      <c r="AY5569" t="s">
        <v>3526</v>
      </c>
      <c r="AZ5569" t="s">
        <v>622</v>
      </c>
      <c r="BA5569" t="s">
        <v>92</v>
      </c>
      <c r="BB5569" t="s">
        <v>3327</v>
      </c>
      <c r="BC5569" t="s">
        <v>3332</v>
      </c>
      <c r="BD5569" t="s">
        <v>3333</v>
      </c>
      <c r="BE5569" t="s">
        <v>3527</v>
      </c>
      <c r="BF5569" t="s">
        <v>1971</v>
      </c>
      <c r="BG5569" t="s">
        <v>92</v>
      </c>
      <c r="BH5569" t="s">
        <v>92</v>
      </c>
      <c r="BI5569" t="s">
        <v>3523</v>
      </c>
      <c r="BJ5569" t="s">
        <v>119</v>
      </c>
      <c r="BK5569" t="s">
        <v>119</v>
      </c>
      <c r="BL5569" t="s">
        <v>3528</v>
      </c>
      <c r="BM5569" t="s">
        <v>623</v>
      </c>
      <c r="BN5569" t="s">
        <v>79</v>
      </c>
      <c r="BO5569" t="s">
        <v>90</v>
      </c>
      <c r="BQ5569" t="s">
        <v>94</v>
      </c>
    </row>
    <row r="5570" spans="1:69" x14ac:dyDescent="0.3">
      <c r="A5570">
        <v>697</v>
      </c>
      <c r="B5570" t="s">
        <v>302</v>
      </c>
      <c r="C5570">
        <v>1</v>
      </c>
      <c r="D5570" t="s">
        <v>67</v>
      </c>
      <c r="E5570">
        <v>95</v>
      </c>
      <c r="F5570" t="s">
        <v>3532</v>
      </c>
      <c r="G5570" t="s">
        <v>69</v>
      </c>
      <c r="H5570" t="s">
        <v>69</v>
      </c>
      <c r="Q5570" t="s">
        <v>3533</v>
      </c>
      <c r="R5570" t="s">
        <v>73</v>
      </c>
      <c r="S5570" t="s">
        <v>69</v>
      </c>
      <c r="AU5570" t="s">
        <v>3533</v>
      </c>
      <c r="AV5570" t="s">
        <v>73</v>
      </c>
      <c r="AW5570" t="s">
        <v>69</v>
      </c>
      <c r="AX5570">
        <v>4</v>
      </c>
      <c r="AY5570" t="s">
        <v>3534</v>
      </c>
      <c r="AZ5570" t="s">
        <v>124</v>
      </c>
      <c r="BA5570" t="s">
        <v>532</v>
      </c>
      <c r="BI5570">
        <v>696</v>
      </c>
      <c r="BJ5570" t="s">
        <v>69</v>
      </c>
      <c r="BK5570" t="s">
        <v>69</v>
      </c>
      <c r="BO5570" t="s">
        <v>69</v>
      </c>
      <c r="BP5570" t="s">
        <v>75</v>
      </c>
      <c r="BQ5570" t="s">
        <v>225</v>
      </c>
    </row>
    <row r="5571" spans="1:69" x14ac:dyDescent="0.3">
      <c r="A5571">
        <v>697</v>
      </c>
      <c r="B5571" t="s">
        <v>302</v>
      </c>
      <c r="C5571">
        <v>2</v>
      </c>
      <c r="D5571" t="s">
        <v>77</v>
      </c>
      <c r="E5571">
        <v>95</v>
      </c>
      <c r="F5571" t="s">
        <v>3532</v>
      </c>
      <c r="G5571" t="s">
        <v>78</v>
      </c>
      <c r="H5571" t="s">
        <v>78</v>
      </c>
      <c r="Q5571" t="s">
        <v>3533</v>
      </c>
      <c r="R5571" t="s">
        <v>73</v>
      </c>
      <c r="S5571" t="s">
        <v>69</v>
      </c>
      <c r="AU5571" t="s">
        <v>3533</v>
      </c>
      <c r="AV5571" t="s">
        <v>73</v>
      </c>
      <c r="AW5571" t="s">
        <v>69</v>
      </c>
      <c r="AX5571">
        <v>4</v>
      </c>
      <c r="AY5571" t="s">
        <v>3534</v>
      </c>
      <c r="AZ5571" t="s">
        <v>98</v>
      </c>
      <c r="BA5571" t="s">
        <v>532</v>
      </c>
      <c r="BI5571">
        <v>696</v>
      </c>
      <c r="BJ5571" t="s">
        <v>69</v>
      </c>
      <c r="BK5571" t="s">
        <v>69</v>
      </c>
      <c r="BO5571" t="s">
        <v>90</v>
      </c>
      <c r="BQ5571" t="s">
        <v>94</v>
      </c>
    </row>
    <row r="5572" spans="1:69" x14ac:dyDescent="0.3">
      <c r="A5572">
        <v>697</v>
      </c>
      <c r="B5572" t="s">
        <v>302</v>
      </c>
      <c r="C5572">
        <v>3</v>
      </c>
      <c r="D5572" t="s">
        <v>83</v>
      </c>
      <c r="E5572">
        <v>95</v>
      </c>
      <c r="F5572" t="s">
        <v>3532</v>
      </c>
      <c r="G5572" t="s">
        <v>78</v>
      </c>
      <c r="H5572" t="s">
        <v>78</v>
      </c>
      <c r="Q5572" t="s">
        <v>3533</v>
      </c>
      <c r="R5572" t="s">
        <v>80</v>
      </c>
      <c r="S5572" t="s">
        <v>78</v>
      </c>
      <c r="AU5572" t="s">
        <v>3533</v>
      </c>
      <c r="AV5572" t="s">
        <v>80</v>
      </c>
      <c r="AW5572" t="s">
        <v>78</v>
      </c>
      <c r="AX5572">
        <v>4</v>
      </c>
      <c r="AY5572" t="s">
        <v>3534</v>
      </c>
      <c r="AZ5572" t="s">
        <v>98</v>
      </c>
      <c r="BA5572" t="s">
        <v>537</v>
      </c>
      <c r="BI5572">
        <v>696</v>
      </c>
      <c r="BJ5572" t="s">
        <v>78</v>
      </c>
      <c r="BK5572" t="s">
        <v>78</v>
      </c>
      <c r="BO5572" t="s">
        <v>90</v>
      </c>
      <c r="BQ5572" t="s">
        <v>94</v>
      </c>
    </row>
    <row r="5573" spans="1:69" x14ac:dyDescent="0.3">
      <c r="A5573">
        <v>697</v>
      </c>
      <c r="B5573" t="s">
        <v>302</v>
      </c>
      <c r="C5573">
        <v>4</v>
      </c>
      <c r="D5573" t="s">
        <v>84</v>
      </c>
      <c r="E5573">
        <v>95</v>
      </c>
      <c r="F5573" t="s">
        <v>3532</v>
      </c>
      <c r="G5573" t="s">
        <v>78</v>
      </c>
      <c r="H5573" t="s">
        <v>78</v>
      </c>
      <c r="Q5573" t="s">
        <v>3533</v>
      </c>
      <c r="R5573" t="s">
        <v>80</v>
      </c>
      <c r="S5573" t="s">
        <v>78</v>
      </c>
      <c r="AU5573" t="s">
        <v>3533</v>
      </c>
      <c r="AV5573" t="s">
        <v>80</v>
      </c>
      <c r="AW5573" t="s">
        <v>78</v>
      </c>
      <c r="AX5573">
        <v>4</v>
      </c>
      <c r="AY5573" t="s">
        <v>3534</v>
      </c>
      <c r="AZ5573" t="s">
        <v>98</v>
      </c>
      <c r="BA5573" t="s">
        <v>537</v>
      </c>
      <c r="BI5573">
        <v>696</v>
      </c>
      <c r="BJ5573" t="s">
        <v>78</v>
      </c>
      <c r="BK5573" t="s">
        <v>78</v>
      </c>
      <c r="BO5573" t="s">
        <v>90</v>
      </c>
      <c r="BQ5573" t="s">
        <v>94</v>
      </c>
    </row>
    <row r="5574" spans="1:69" x14ac:dyDescent="0.3">
      <c r="A5574">
        <v>697</v>
      </c>
      <c r="B5574" t="s">
        <v>302</v>
      </c>
      <c r="C5574">
        <v>5</v>
      </c>
      <c r="D5574" t="s">
        <v>85</v>
      </c>
      <c r="E5574">
        <v>95</v>
      </c>
      <c r="F5574" t="s">
        <v>3532</v>
      </c>
      <c r="G5574" t="s">
        <v>78</v>
      </c>
      <c r="H5574" t="s">
        <v>78</v>
      </c>
      <c r="Q5574" t="s">
        <v>3533</v>
      </c>
      <c r="R5574" t="s">
        <v>80</v>
      </c>
      <c r="S5574" t="s">
        <v>78</v>
      </c>
      <c r="AU5574" t="s">
        <v>3533</v>
      </c>
      <c r="AV5574" t="s">
        <v>80</v>
      </c>
      <c r="AW5574" t="s">
        <v>78</v>
      </c>
      <c r="AX5574">
        <v>4</v>
      </c>
      <c r="AY5574" t="s">
        <v>3534</v>
      </c>
      <c r="AZ5574" t="s">
        <v>98</v>
      </c>
      <c r="BA5574" t="s">
        <v>537</v>
      </c>
      <c r="BI5574">
        <v>696</v>
      </c>
      <c r="BJ5574" t="s">
        <v>78</v>
      </c>
      <c r="BK5574" t="s">
        <v>78</v>
      </c>
      <c r="BO5574" t="s">
        <v>90</v>
      </c>
      <c r="BQ5574" t="s">
        <v>94</v>
      </c>
    </row>
    <row r="5575" spans="1:69" x14ac:dyDescent="0.3">
      <c r="A5575">
        <v>697</v>
      </c>
      <c r="B5575" t="s">
        <v>302</v>
      </c>
      <c r="C5575">
        <v>6</v>
      </c>
      <c r="D5575" t="s">
        <v>86</v>
      </c>
      <c r="E5575">
        <v>95</v>
      </c>
      <c r="F5575" t="s">
        <v>3532</v>
      </c>
      <c r="G5575" t="s">
        <v>78</v>
      </c>
      <c r="H5575" t="s">
        <v>69</v>
      </c>
      <c r="Q5575" t="s">
        <v>3533</v>
      </c>
      <c r="R5575" t="s">
        <v>80</v>
      </c>
      <c r="S5575" t="s">
        <v>69</v>
      </c>
      <c r="AU5575" t="s">
        <v>3533</v>
      </c>
      <c r="AV5575" t="s">
        <v>80</v>
      </c>
      <c r="AW5575" t="s">
        <v>69</v>
      </c>
      <c r="AX5575">
        <v>4</v>
      </c>
      <c r="AY5575" t="s">
        <v>3534</v>
      </c>
      <c r="AZ5575" t="s">
        <v>1212</v>
      </c>
      <c r="BA5575" t="s">
        <v>532</v>
      </c>
      <c r="BI5575">
        <v>696</v>
      </c>
      <c r="BJ5575" t="s">
        <v>78</v>
      </c>
      <c r="BK5575" t="s">
        <v>69</v>
      </c>
      <c r="BO5575" t="s">
        <v>90</v>
      </c>
      <c r="BQ5575" t="s">
        <v>94</v>
      </c>
    </row>
    <row r="5576" spans="1:69" x14ac:dyDescent="0.3">
      <c r="A5576">
        <v>697</v>
      </c>
      <c r="B5576" t="s">
        <v>302</v>
      </c>
      <c r="C5576">
        <v>7</v>
      </c>
      <c r="D5576" t="s">
        <v>87</v>
      </c>
      <c r="E5576">
        <v>95</v>
      </c>
      <c r="F5576" t="s">
        <v>3532</v>
      </c>
      <c r="G5576" t="s">
        <v>78</v>
      </c>
      <c r="H5576" t="s">
        <v>69</v>
      </c>
      <c r="Q5576" t="s">
        <v>3533</v>
      </c>
      <c r="R5576" t="s">
        <v>80</v>
      </c>
      <c r="S5576" t="s">
        <v>69</v>
      </c>
      <c r="AU5576" t="s">
        <v>3533</v>
      </c>
      <c r="AV5576" t="s">
        <v>80</v>
      </c>
      <c r="AW5576" t="s">
        <v>69</v>
      </c>
      <c r="AX5576">
        <v>4</v>
      </c>
      <c r="AY5576" t="s">
        <v>3534</v>
      </c>
      <c r="AZ5576" t="s">
        <v>1212</v>
      </c>
      <c r="BA5576" t="s">
        <v>532</v>
      </c>
      <c r="BI5576">
        <v>696</v>
      </c>
      <c r="BJ5576" t="s">
        <v>78</v>
      </c>
      <c r="BK5576" t="s">
        <v>69</v>
      </c>
      <c r="BO5576" t="s">
        <v>90</v>
      </c>
      <c r="BQ5576" t="s">
        <v>94</v>
      </c>
    </row>
    <row r="5577" spans="1:69" x14ac:dyDescent="0.3">
      <c r="A5577">
        <v>697</v>
      </c>
      <c r="B5577" t="s">
        <v>302</v>
      </c>
      <c r="C5577">
        <v>8</v>
      </c>
      <c r="D5577" t="s">
        <v>88</v>
      </c>
      <c r="E5577">
        <v>95</v>
      </c>
      <c r="F5577" t="s">
        <v>3532</v>
      </c>
      <c r="G5577" t="s">
        <v>78</v>
      </c>
      <c r="H5577" t="s">
        <v>78</v>
      </c>
      <c r="Q5577" t="s">
        <v>3533</v>
      </c>
      <c r="R5577" t="s">
        <v>80</v>
      </c>
      <c r="S5577" t="s">
        <v>78</v>
      </c>
      <c r="AU5577" t="s">
        <v>3533</v>
      </c>
      <c r="AV5577" t="s">
        <v>80</v>
      </c>
      <c r="AW5577" t="s">
        <v>78</v>
      </c>
      <c r="AX5577">
        <v>4</v>
      </c>
      <c r="AY5577" t="s">
        <v>3534</v>
      </c>
      <c r="AZ5577" t="s">
        <v>98</v>
      </c>
      <c r="BA5577" t="s">
        <v>537</v>
      </c>
      <c r="BI5577">
        <v>696</v>
      </c>
      <c r="BJ5577" t="s">
        <v>78</v>
      </c>
      <c r="BK5577" t="s">
        <v>78</v>
      </c>
      <c r="BO5577" t="s">
        <v>90</v>
      </c>
      <c r="BQ5577" t="s">
        <v>94</v>
      </c>
    </row>
    <row r="5578" spans="1:69" x14ac:dyDescent="0.3">
      <c r="A5578">
        <v>698</v>
      </c>
      <c r="B5578" t="e">
        <f>-init-(java.awt.Image)</f>
        <v>#NAME?</v>
      </c>
      <c r="C5578">
        <v>1</v>
      </c>
      <c r="D5578" t="s">
        <v>67</v>
      </c>
      <c r="E5578">
        <v>95</v>
      </c>
      <c r="F5578" t="s">
        <v>3532</v>
      </c>
      <c r="G5578" t="s">
        <v>69</v>
      </c>
      <c r="H5578" t="s">
        <v>69</v>
      </c>
      <c r="Q5578">
        <v>696</v>
      </c>
      <c r="R5578" t="s">
        <v>69</v>
      </c>
      <c r="S5578" t="s">
        <v>69</v>
      </c>
      <c r="AU5578">
        <v>696</v>
      </c>
      <c r="AV5578" t="s">
        <v>69</v>
      </c>
      <c r="AW5578" t="s">
        <v>69</v>
      </c>
      <c r="AX5578">
        <v>4</v>
      </c>
      <c r="AY5578" t="s">
        <v>3525</v>
      </c>
      <c r="AZ5578" t="s">
        <v>532</v>
      </c>
      <c r="BA5578" t="s">
        <v>532</v>
      </c>
      <c r="BI5578">
        <v>696</v>
      </c>
      <c r="BJ5578" t="s">
        <v>69</v>
      </c>
      <c r="BK5578" t="s">
        <v>69</v>
      </c>
      <c r="BO5578" t="s">
        <v>69</v>
      </c>
      <c r="BP5578" t="s">
        <v>75</v>
      </c>
      <c r="BQ5578" t="s">
        <v>225</v>
      </c>
    </row>
    <row r="5579" spans="1:69" x14ac:dyDescent="0.3">
      <c r="A5579">
        <v>698</v>
      </c>
      <c r="B5579" t="e">
        <f>-init-(java.awt.Image)</f>
        <v>#NAME?</v>
      </c>
      <c r="C5579">
        <v>2</v>
      </c>
      <c r="D5579" t="s">
        <v>77</v>
      </c>
      <c r="E5579">
        <v>95</v>
      </c>
      <c r="F5579" t="s">
        <v>3532</v>
      </c>
      <c r="G5579" t="s">
        <v>78</v>
      </c>
      <c r="H5579" t="s">
        <v>78</v>
      </c>
      <c r="Q5579">
        <v>696</v>
      </c>
      <c r="R5579" t="s">
        <v>69</v>
      </c>
      <c r="S5579" t="s">
        <v>69</v>
      </c>
      <c r="AU5579">
        <v>696</v>
      </c>
      <c r="AV5579" t="s">
        <v>69</v>
      </c>
      <c r="AW5579" t="s">
        <v>69</v>
      </c>
      <c r="AX5579">
        <v>4</v>
      </c>
      <c r="AY5579" t="s">
        <v>3525</v>
      </c>
      <c r="AZ5579" t="s">
        <v>537</v>
      </c>
      <c r="BA5579" t="s">
        <v>532</v>
      </c>
      <c r="BI5579">
        <v>696</v>
      </c>
      <c r="BJ5579" t="s">
        <v>69</v>
      </c>
      <c r="BK5579" t="s">
        <v>69</v>
      </c>
      <c r="BO5579" t="s">
        <v>90</v>
      </c>
      <c r="BQ5579" t="s">
        <v>94</v>
      </c>
    </row>
    <row r="5580" spans="1:69" x14ac:dyDescent="0.3">
      <c r="A5580">
        <v>698</v>
      </c>
      <c r="B5580" t="e">
        <f>-init-(java.awt.Image)</f>
        <v>#NAME?</v>
      </c>
      <c r="C5580">
        <v>3</v>
      </c>
      <c r="D5580" t="s">
        <v>83</v>
      </c>
      <c r="E5580">
        <v>95</v>
      </c>
      <c r="F5580" t="s">
        <v>3532</v>
      </c>
      <c r="G5580" t="s">
        <v>78</v>
      </c>
      <c r="H5580" t="s">
        <v>78</v>
      </c>
      <c r="Q5580">
        <v>696</v>
      </c>
      <c r="R5580" t="s">
        <v>78</v>
      </c>
      <c r="S5580" t="s">
        <v>78</v>
      </c>
      <c r="AU5580">
        <v>696</v>
      </c>
      <c r="AV5580" t="s">
        <v>78</v>
      </c>
      <c r="AW5580" t="s">
        <v>78</v>
      </c>
      <c r="AX5580">
        <v>4</v>
      </c>
      <c r="AY5580" t="s">
        <v>3525</v>
      </c>
      <c r="AZ5580" t="s">
        <v>537</v>
      </c>
      <c r="BA5580" t="s">
        <v>537</v>
      </c>
      <c r="BI5580">
        <v>696</v>
      </c>
      <c r="BJ5580" t="s">
        <v>78</v>
      </c>
      <c r="BK5580" t="s">
        <v>78</v>
      </c>
      <c r="BO5580" t="s">
        <v>78</v>
      </c>
      <c r="BP5580" t="s">
        <v>81</v>
      </c>
      <c r="BQ5580" t="s">
        <v>224</v>
      </c>
    </row>
    <row r="5581" spans="1:69" x14ac:dyDescent="0.3">
      <c r="A5581">
        <v>698</v>
      </c>
      <c r="B5581" t="e">
        <f>-init-(java.awt.Image)</f>
        <v>#NAME?</v>
      </c>
      <c r="C5581">
        <v>4</v>
      </c>
      <c r="D5581" t="s">
        <v>84</v>
      </c>
      <c r="E5581">
        <v>95</v>
      </c>
      <c r="F5581" t="s">
        <v>3532</v>
      </c>
      <c r="G5581" t="s">
        <v>78</v>
      </c>
      <c r="H5581" t="s">
        <v>78</v>
      </c>
      <c r="Q5581">
        <v>696</v>
      </c>
      <c r="R5581" t="s">
        <v>78</v>
      </c>
      <c r="S5581" t="s">
        <v>78</v>
      </c>
      <c r="AU5581">
        <v>696</v>
      </c>
      <c r="AV5581" t="s">
        <v>78</v>
      </c>
      <c r="AW5581" t="s">
        <v>78</v>
      </c>
      <c r="AX5581">
        <v>4</v>
      </c>
      <c r="AY5581" t="s">
        <v>3525</v>
      </c>
      <c r="AZ5581" t="s">
        <v>537</v>
      </c>
      <c r="BA5581" t="s">
        <v>537</v>
      </c>
      <c r="BI5581">
        <v>696</v>
      </c>
      <c r="BJ5581" t="s">
        <v>78</v>
      </c>
      <c r="BK5581" t="s">
        <v>78</v>
      </c>
      <c r="BO5581" t="s">
        <v>78</v>
      </c>
      <c r="BP5581" t="s">
        <v>81</v>
      </c>
      <c r="BQ5581" t="s">
        <v>224</v>
      </c>
    </row>
    <row r="5582" spans="1:69" x14ac:dyDescent="0.3">
      <c r="A5582">
        <v>698</v>
      </c>
      <c r="B5582" t="e">
        <f>-init-(java.awt.Image)</f>
        <v>#NAME?</v>
      </c>
      <c r="C5582">
        <v>5</v>
      </c>
      <c r="D5582" t="s">
        <v>85</v>
      </c>
      <c r="E5582">
        <v>95</v>
      </c>
      <c r="F5582" t="s">
        <v>3532</v>
      </c>
      <c r="G5582" t="s">
        <v>78</v>
      </c>
      <c r="H5582" t="s">
        <v>78</v>
      </c>
      <c r="Q5582">
        <v>696</v>
      </c>
      <c r="R5582" t="s">
        <v>78</v>
      </c>
      <c r="S5582" t="s">
        <v>78</v>
      </c>
      <c r="AU5582">
        <v>696</v>
      </c>
      <c r="AV5582" t="s">
        <v>78</v>
      </c>
      <c r="AW5582" t="s">
        <v>78</v>
      </c>
      <c r="AX5582">
        <v>4</v>
      </c>
      <c r="AY5582" t="s">
        <v>3525</v>
      </c>
      <c r="AZ5582" t="s">
        <v>537</v>
      </c>
      <c r="BA5582" t="s">
        <v>537</v>
      </c>
      <c r="BI5582">
        <v>696</v>
      </c>
      <c r="BJ5582" t="s">
        <v>78</v>
      </c>
      <c r="BK5582" t="s">
        <v>78</v>
      </c>
      <c r="BO5582" t="s">
        <v>78</v>
      </c>
      <c r="BP5582" t="s">
        <v>81</v>
      </c>
      <c r="BQ5582" t="s">
        <v>224</v>
      </c>
    </row>
    <row r="5583" spans="1:69" x14ac:dyDescent="0.3">
      <c r="A5583">
        <v>698</v>
      </c>
      <c r="B5583" t="e">
        <f>-init-(java.awt.Image)</f>
        <v>#NAME?</v>
      </c>
      <c r="C5583">
        <v>6</v>
      </c>
      <c r="D5583" t="s">
        <v>86</v>
      </c>
      <c r="E5583">
        <v>95</v>
      </c>
      <c r="F5583" t="s">
        <v>3532</v>
      </c>
      <c r="G5583" t="s">
        <v>78</v>
      </c>
      <c r="H5583" t="s">
        <v>69</v>
      </c>
      <c r="Q5583">
        <v>696</v>
      </c>
      <c r="R5583" t="s">
        <v>78</v>
      </c>
      <c r="S5583" t="s">
        <v>69</v>
      </c>
      <c r="AU5583">
        <v>696</v>
      </c>
      <c r="AV5583" t="s">
        <v>78</v>
      </c>
      <c r="AW5583" t="s">
        <v>69</v>
      </c>
      <c r="AX5583">
        <v>4</v>
      </c>
      <c r="AY5583" t="s">
        <v>3525</v>
      </c>
      <c r="AZ5583" t="s">
        <v>653</v>
      </c>
      <c r="BA5583" t="s">
        <v>532</v>
      </c>
      <c r="BI5583">
        <v>696</v>
      </c>
      <c r="BJ5583" t="s">
        <v>78</v>
      </c>
      <c r="BK5583" t="s">
        <v>69</v>
      </c>
      <c r="BO5583" t="s">
        <v>78</v>
      </c>
      <c r="BP5583" t="s">
        <v>81</v>
      </c>
      <c r="BQ5583" t="s">
        <v>224</v>
      </c>
    </row>
    <row r="5584" spans="1:69" x14ac:dyDescent="0.3">
      <c r="A5584">
        <v>698</v>
      </c>
      <c r="B5584" t="e">
        <f>-init-(java.awt.Image)</f>
        <v>#NAME?</v>
      </c>
      <c r="C5584">
        <v>7</v>
      </c>
      <c r="D5584" t="s">
        <v>87</v>
      </c>
      <c r="E5584">
        <v>95</v>
      </c>
      <c r="F5584" t="s">
        <v>3532</v>
      </c>
      <c r="G5584" t="s">
        <v>78</v>
      </c>
      <c r="H5584" t="s">
        <v>69</v>
      </c>
      <c r="Q5584">
        <v>696</v>
      </c>
      <c r="R5584" t="s">
        <v>78</v>
      </c>
      <c r="S5584" t="s">
        <v>69</v>
      </c>
      <c r="AU5584">
        <v>696</v>
      </c>
      <c r="AV5584" t="s">
        <v>78</v>
      </c>
      <c r="AW5584" t="s">
        <v>69</v>
      </c>
      <c r="AX5584">
        <v>4</v>
      </c>
      <c r="AY5584" t="s">
        <v>3525</v>
      </c>
      <c r="AZ5584" t="s">
        <v>653</v>
      </c>
      <c r="BA5584" t="s">
        <v>532</v>
      </c>
      <c r="BI5584">
        <v>696</v>
      </c>
      <c r="BJ5584" t="s">
        <v>78</v>
      </c>
      <c r="BK5584" t="s">
        <v>69</v>
      </c>
      <c r="BO5584" t="s">
        <v>78</v>
      </c>
      <c r="BP5584" t="s">
        <v>81</v>
      </c>
      <c r="BQ5584" t="s">
        <v>224</v>
      </c>
    </row>
    <row r="5585" spans="1:69" x14ac:dyDescent="0.3">
      <c r="A5585">
        <v>698</v>
      </c>
      <c r="B5585" t="e">
        <f>-init-(java.awt.Image)</f>
        <v>#NAME?</v>
      </c>
      <c r="C5585">
        <v>8</v>
      </c>
      <c r="D5585" t="s">
        <v>88</v>
      </c>
      <c r="E5585">
        <v>95</v>
      </c>
      <c r="F5585" t="s">
        <v>3532</v>
      </c>
      <c r="G5585" t="s">
        <v>78</v>
      </c>
      <c r="H5585" t="s">
        <v>78</v>
      </c>
      <c r="Q5585">
        <v>696</v>
      </c>
      <c r="R5585" t="s">
        <v>78</v>
      </c>
      <c r="S5585" t="s">
        <v>78</v>
      </c>
      <c r="AU5585">
        <v>696</v>
      </c>
      <c r="AV5585" t="s">
        <v>78</v>
      </c>
      <c r="AW5585" t="s">
        <v>78</v>
      </c>
      <c r="AX5585">
        <v>4</v>
      </c>
      <c r="AY5585" t="s">
        <v>3525</v>
      </c>
      <c r="AZ5585" t="s">
        <v>537</v>
      </c>
      <c r="BA5585" t="s">
        <v>537</v>
      </c>
      <c r="BI5585">
        <v>696</v>
      </c>
      <c r="BJ5585" t="s">
        <v>78</v>
      </c>
      <c r="BK5585" t="s">
        <v>78</v>
      </c>
      <c r="BO5585" t="s">
        <v>78</v>
      </c>
      <c r="BP5585" t="s">
        <v>81</v>
      </c>
      <c r="BQ5585" t="s">
        <v>224</v>
      </c>
    </row>
    <row r="5586" spans="1:69" x14ac:dyDescent="0.3">
      <c r="A5586">
        <v>699</v>
      </c>
      <c r="B5586" t="s">
        <v>3535</v>
      </c>
      <c r="C5586">
        <v>1</v>
      </c>
      <c r="D5586" t="s">
        <v>67</v>
      </c>
      <c r="E5586">
        <v>95</v>
      </c>
      <c r="F5586" t="s">
        <v>3532</v>
      </c>
      <c r="G5586" t="s">
        <v>78</v>
      </c>
      <c r="H5586" t="s">
        <v>69</v>
      </c>
      <c r="Q5586">
        <v>693</v>
      </c>
      <c r="R5586" t="s">
        <v>78</v>
      </c>
      <c r="S5586" t="s">
        <v>69</v>
      </c>
      <c r="AF5586">
        <v>700</v>
      </c>
      <c r="AG5586" t="s">
        <v>78</v>
      </c>
      <c r="AH5586" t="s">
        <v>69</v>
      </c>
      <c r="AU5586">
        <v>693</v>
      </c>
      <c r="AV5586" t="s">
        <v>78</v>
      </c>
      <c r="AW5586" t="s">
        <v>69</v>
      </c>
      <c r="AX5586">
        <v>4</v>
      </c>
      <c r="AY5586" t="s">
        <v>3341</v>
      </c>
      <c r="AZ5586" t="s">
        <v>92</v>
      </c>
      <c r="BA5586" t="s">
        <v>95</v>
      </c>
      <c r="BB5586">
        <v>700</v>
      </c>
      <c r="BC5586" t="s">
        <v>78</v>
      </c>
      <c r="BD5586" t="s">
        <v>69</v>
      </c>
      <c r="BE5586">
        <v>3</v>
      </c>
      <c r="BI5586">
        <v>693</v>
      </c>
      <c r="BJ5586" t="s">
        <v>78</v>
      </c>
      <c r="BK5586" t="s">
        <v>69</v>
      </c>
      <c r="BL5586">
        <v>700</v>
      </c>
      <c r="BM5586" t="s">
        <v>78</v>
      </c>
      <c r="BN5586" t="s">
        <v>69</v>
      </c>
      <c r="BO5586" t="s">
        <v>78</v>
      </c>
      <c r="BP5586" t="s">
        <v>81</v>
      </c>
      <c r="BQ5586" t="s">
        <v>82</v>
      </c>
    </row>
    <row r="5587" spans="1:69" x14ac:dyDescent="0.3">
      <c r="A5587">
        <v>699</v>
      </c>
      <c r="B5587" t="s">
        <v>3535</v>
      </c>
      <c r="C5587">
        <v>2</v>
      </c>
      <c r="D5587" t="s">
        <v>77</v>
      </c>
      <c r="E5587">
        <v>95</v>
      </c>
      <c r="F5587" t="s">
        <v>3532</v>
      </c>
      <c r="G5587" t="s">
        <v>78</v>
      </c>
      <c r="H5587" t="s">
        <v>78</v>
      </c>
      <c r="Q5587">
        <v>693</v>
      </c>
      <c r="R5587" t="s">
        <v>78</v>
      </c>
      <c r="S5587" t="s">
        <v>69</v>
      </c>
      <c r="AF5587">
        <v>700</v>
      </c>
      <c r="AG5587" t="s">
        <v>78</v>
      </c>
      <c r="AH5587" t="s">
        <v>78</v>
      </c>
      <c r="AU5587">
        <v>693</v>
      </c>
      <c r="AV5587" t="s">
        <v>78</v>
      </c>
      <c r="AW5587" t="s">
        <v>69</v>
      </c>
      <c r="AX5587">
        <v>4</v>
      </c>
      <c r="AY5587" t="s">
        <v>3341</v>
      </c>
      <c r="AZ5587" t="s">
        <v>92</v>
      </c>
      <c r="BA5587" t="s">
        <v>95</v>
      </c>
      <c r="BB5587">
        <v>700</v>
      </c>
      <c r="BC5587" t="s">
        <v>78</v>
      </c>
      <c r="BD5587" t="s">
        <v>78</v>
      </c>
      <c r="BE5587">
        <v>3</v>
      </c>
      <c r="BI5587">
        <v>693</v>
      </c>
      <c r="BJ5587" t="s">
        <v>78</v>
      </c>
      <c r="BK5587" t="s">
        <v>69</v>
      </c>
      <c r="BL5587">
        <v>700</v>
      </c>
      <c r="BM5587" t="s">
        <v>78</v>
      </c>
      <c r="BN5587" t="s">
        <v>78</v>
      </c>
      <c r="BO5587" t="s">
        <v>78</v>
      </c>
      <c r="BP5587" t="s">
        <v>81</v>
      </c>
      <c r="BQ5587" t="s">
        <v>82</v>
      </c>
    </row>
    <row r="5588" spans="1:69" x14ac:dyDescent="0.3">
      <c r="A5588">
        <v>699</v>
      </c>
      <c r="B5588" t="s">
        <v>3535</v>
      </c>
      <c r="C5588">
        <v>3</v>
      </c>
      <c r="D5588" t="s">
        <v>83</v>
      </c>
      <c r="E5588">
        <v>95</v>
      </c>
      <c r="F5588" t="s">
        <v>3532</v>
      </c>
      <c r="G5588" t="s">
        <v>78</v>
      </c>
      <c r="H5588" t="s">
        <v>78</v>
      </c>
      <c r="Q5588">
        <v>693</v>
      </c>
      <c r="R5588" t="s">
        <v>78</v>
      </c>
      <c r="S5588" t="s">
        <v>78</v>
      </c>
      <c r="AF5588">
        <v>700</v>
      </c>
      <c r="AG5588" t="s">
        <v>78</v>
      </c>
      <c r="AH5588" t="s">
        <v>78</v>
      </c>
      <c r="AU5588">
        <v>693</v>
      </c>
      <c r="AV5588" t="s">
        <v>78</v>
      </c>
      <c r="AW5588" t="s">
        <v>78</v>
      </c>
      <c r="AX5588">
        <v>4</v>
      </c>
      <c r="AY5588" t="s">
        <v>3341</v>
      </c>
      <c r="AZ5588" t="s">
        <v>92</v>
      </c>
      <c r="BA5588" t="s">
        <v>92</v>
      </c>
      <c r="BB5588">
        <v>700</v>
      </c>
      <c r="BC5588" t="s">
        <v>78</v>
      </c>
      <c r="BD5588" t="s">
        <v>78</v>
      </c>
      <c r="BE5588">
        <v>3</v>
      </c>
      <c r="BI5588">
        <v>693</v>
      </c>
      <c r="BJ5588" t="s">
        <v>78</v>
      </c>
      <c r="BK5588" t="s">
        <v>78</v>
      </c>
      <c r="BL5588">
        <v>700</v>
      </c>
      <c r="BM5588" t="s">
        <v>78</v>
      </c>
      <c r="BN5588" t="s">
        <v>78</v>
      </c>
      <c r="BO5588" t="s">
        <v>78</v>
      </c>
      <c r="BP5588" t="s">
        <v>81</v>
      </c>
      <c r="BQ5588" t="s">
        <v>82</v>
      </c>
    </row>
    <row r="5589" spans="1:69" x14ac:dyDescent="0.3">
      <c r="A5589">
        <v>699</v>
      </c>
      <c r="B5589" t="s">
        <v>3535</v>
      </c>
      <c r="C5589">
        <v>4</v>
      </c>
      <c r="D5589" t="s">
        <v>84</v>
      </c>
      <c r="E5589">
        <v>95</v>
      </c>
      <c r="F5589" t="s">
        <v>3532</v>
      </c>
      <c r="G5589" t="s">
        <v>78</v>
      </c>
      <c r="H5589" t="s">
        <v>78</v>
      </c>
      <c r="Q5589">
        <v>693</v>
      </c>
      <c r="R5589" t="s">
        <v>78</v>
      </c>
      <c r="S5589" t="s">
        <v>78</v>
      </c>
      <c r="AF5589">
        <v>700</v>
      </c>
      <c r="AG5589" t="s">
        <v>78</v>
      </c>
      <c r="AH5589" t="s">
        <v>78</v>
      </c>
      <c r="AU5589">
        <v>693</v>
      </c>
      <c r="AV5589" t="s">
        <v>78</v>
      </c>
      <c r="AW5589" t="s">
        <v>78</v>
      </c>
      <c r="AX5589">
        <v>4</v>
      </c>
      <c r="AY5589" t="s">
        <v>3341</v>
      </c>
      <c r="AZ5589" t="s">
        <v>92</v>
      </c>
      <c r="BA5589" t="s">
        <v>92</v>
      </c>
      <c r="BB5589">
        <v>700</v>
      </c>
      <c r="BC5589" t="s">
        <v>78</v>
      </c>
      <c r="BD5589" t="s">
        <v>78</v>
      </c>
      <c r="BE5589">
        <v>3</v>
      </c>
      <c r="BI5589">
        <v>693</v>
      </c>
      <c r="BJ5589" t="s">
        <v>78</v>
      </c>
      <c r="BK5589" t="s">
        <v>78</v>
      </c>
      <c r="BL5589">
        <v>700</v>
      </c>
      <c r="BM5589" t="s">
        <v>78</v>
      </c>
      <c r="BN5589" t="s">
        <v>78</v>
      </c>
      <c r="BO5589" t="s">
        <v>78</v>
      </c>
      <c r="BP5589" t="s">
        <v>81</v>
      </c>
      <c r="BQ5589" t="s">
        <v>82</v>
      </c>
    </row>
    <row r="5590" spans="1:69" x14ac:dyDescent="0.3">
      <c r="A5590">
        <v>699</v>
      </c>
      <c r="B5590" t="s">
        <v>3535</v>
      </c>
      <c r="C5590">
        <v>5</v>
      </c>
      <c r="D5590" t="s">
        <v>85</v>
      </c>
      <c r="E5590">
        <v>95</v>
      </c>
      <c r="F5590" t="s">
        <v>3532</v>
      </c>
      <c r="G5590" t="s">
        <v>78</v>
      </c>
      <c r="H5590" t="s">
        <v>78</v>
      </c>
      <c r="Q5590">
        <v>693</v>
      </c>
      <c r="R5590" t="s">
        <v>78</v>
      </c>
      <c r="S5590" t="s">
        <v>78</v>
      </c>
      <c r="AF5590">
        <v>700</v>
      </c>
      <c r="AG5590" t="s">
        <v>78</v>
      </c>
      <c r="AH5590" t="s">
        <v>78</v>
      </c>
      <c r="AU5590">
        <v>693</v>
      </c>
      <c r="AV5590" t="s">
        <v>78</v>
      </c>
      <c r="AW5590" t="s">
        <v>78</v>
      </c>
      <c r="AX5590">
        <v>4</v>
      </c>
      <c r="AY5590" t="s">
        <v>3341</v>
      </c>
      <c r="AZ5590" t="s">
        <v>92</v>
      </c>
      <c r="BA5590" t="s">
        <v>92</v>
      </c>
      <c r="BB5590">
        <v>700</v>
      </c>
      <c r="BC5590" t="s">
        <v>78</v>
      </c>
      <c r="BD5590" t="s">
        <v>78</v>
      </c>
      <c r="BE5590">
        <v>3</v>
      </c>
      <c r="BI5590">
        <v>693</v>
      </c>
      <c r="BJ5590" t="s">
        <v>78</v>
      </c>
      <c r="BK5590" t="s">
        <v>78</v>
      </c>
      <c r="BL5590">
        <v>700</v>
      </c>
      <c r="BM5590" t="s">
        <v>78</v>
      </c>
      <c r="BN5590" t="s">
        <v>78</v>
      </c>
      <c r="BO5590" t="s">
        <v>78</v>
      </c>
      <c r="BP5590" t="s">
        <v>81</v>
      </c>
      <c r="BQ5590" t="s">
        <v>82</v>
      </c>
    </row>
    <row r="5591" spans="1:69" x14ac:dyDescent="0.3">
      <c r="A5591">
        <v>699</v>
      </c>
      <c r="B5591" t="s">
        <v>3535</v>
      </c>
      <c r="C5591">
        <v>6</v>
      </c>
      <c r="D5591" t="s">
        <v>86</v>
      </c>
      <c r="E5591">
        <v>95</v>
      </c>
      <c r="F5591" t="s">
        <v>3532</v>
      </c>
      <c r="G5591" t="s">
        <v>69</v>
      </c>
      <c r="H5591" t="s">
        <v>69</v>
      </c>
      <c r="Q5591">
        <v>693</v>
      </c>
      <c r="R5591" t="s">
        <v>69</v>
      </c>
      <c r="S5591" t="s">
        <v>69</v>
      </c>
      <c r="AF5591">
        <v>700</v>
      </c>
      <c r="AG5591" t="s">
        <v>69</v>
      </c>
      <c r="AH5591" t="s">
        <v>69</v>
      </c>
      <c r="AU5591">
        <v>693</v>
      </c>
      <c r="AV5591" t="s">
        <v>69</v>
      </c>
      <c r="AW5591" t="s">
        <v>69</v>
      </c>
      <c r="AX5591">
        <v>4</v>
      </c>
      <c r="AY5591" t="s">
        <v>3341</v>
      </c>
      <c r="AZ5591" t="s">
        <v>95</v>
      </c>
      <c r="BA5591" t="s">
        <v>95</v>
      </c>
      <c r="BB5591">
        <v>700</v>
      </c>
      <c r="BC5591" t="s">
        <v>69</v>
      </c>
      <c r="BD5591" t="s">
        <v>69</v>
      </c>
      <c r="BE5591">
        <v>3</v>
      </c>
      <c r="BI5591">
        <v>693</v>
      </c>
      <c r="BJ5591" t="s">
        <v>69</v>
      </c>
      <c r="BK5591" t="s">
        <v>69</v>
      </c>
      <c r="BL5591">
        <v>700</v>
      </c>
      <c r="BM5591" t="s">
        <v>69</v>
      </c>
      <c r="BN5591" t="s">
        <v>69</v>
      </c>
      <c r="BO5591" t="s">
        <v>69</v>
      </c>
      <c r="BP5591" t="s">
        <v>75</v>
      </c>
      <c r="BQ5591" t="s">
        <v>76</v>
      </c>
    </row>
    <row r="5592" spans="1:69" x14ac:dyDescent="0.3">
      <c r="A5592">
        <v>699</v>
      </c>
      <c r="B5592" t="s">
        <v>3535</v>
      </c>
      <c r="C5592">
        <v>7</v>
      </c>
      <c r="D5592" t="s">
        <v>87</v>
      </c>
      <c r="E5592">
        <v>95</v>
      </c>
      <c r="F5592" t="s">
        <v>3532</v>
      </c>
      <c r="G5592" t="s">
        <v>69</v>
      </c>
      <c r="H5592" t="s">
        <v>69</v>
      </c>
      <c r="Q5592">
        <v>693</v>
      </c>
      <c r="R5592" t="s">
        <v>69</v>
      </c>
      <c r="S5592" t="s">
        <v>69</v>
      </c>
      <c r="AF5592">
        <v>700</v>
      </c>
      <c r="AG5592" t="s">
        <v>69</v>
      </c>
      <c r="AH5592" t="s">
        <v>69</v>
      </c>
      <c r="AU5592">
        <v>693</v>
      </c>
      <c r="AV5592" t="s">
        <v>69</v>
      </c>
      <c r="AW5592" t="s">
        <v>69</v>
      </c>
      <c r="AX5592">
        <v>4</v>
      </c>
      <c r="AY5592" t="s">
        <v>3341</v>
      </c>
      <c r="AZ5592" t="s">
        <v>95</v>
      </c>
      <c r="BA5592" t="s">
        <v>95</v>
      </c>
      <c r="BB5592">
        <v>700</v>
      </c>
      <c r="BC5592" t="s">
        <v>69</v>
      </c>
      <c r="BD5592" t="s">
        <v>69</v>
      </c>
      <c r="BE5592">
        <v>3</v>
      </c>
      <c r="BI5592">
        <v>693</v>
      </c>
      <c r="BJ5592" t="s">
        <v>69</v>
      </c>
      <c r="BK5592" t="s">
        <v>69</v>
      </c>
      <c r="BL5592">
        <v>700</v>
      </c>
      <c r="BM5592" t="s">
        <v>69</v>
      </c>
      <c r="BN5592" t="s">
        <v>69</v>
      </c>
      <c r="BO5592" t="s">
        <v>69</v>
      </c>
      <c r="BP5592" t="s">
        <v>75</v>
      </c>
      <c r="BQ5592" t="s">
        <v>76</v>
      </c>
    </row>
    <row r="5593" spans="1:69" x14ac:dyDescent="0.3">
      <c r="A5593">
        <v>699</v>
      </c>
      <c r="B5593" t="s">
        <v>3535</v>
      </c>
      <c r="C5593">
        <v>8</v>
      </c>
      <c r="D5593" t="s">
        <v>88</v>
      </c>
      <c r="E5593">
        <v>95</v>
      </c>
      <c r="F5593" t="s">
        <v>3532</v>
      </c>
      <c r="G5593" t="s">
        <v>78</v>
      </c>
      <c r="H5593" t="s">
        <v>78</v>
      </c>
      <c r="Q5593">
        <v>693</v>
      </c>
      <c r="R5593" t="s">
        <v>78</v>
      </c>
      <c r="S5593" t="s">
        <v>78</v>
      </c>
      <c r="AF5593">
        <v>700</v>
      </c>
      <c r="AG5593" t="s">
        <v>78</v>
      </c>
      <c r="AH5593" t="s">
        <v>78</v>
      </c>
      <c r="AU5593">
        <v>693</v>
      </c>
      <c r="AV5593" t="s">
        <v>78</v>
      </c>
      <c r="AW5593" t="s">
        <v>78</v>
      </c>
      <c r="AX5593">
        <v>4</v>
      </c>
      <c r="AY5593" t="s">
        <v>3341</v>
      </c>
      <c r="AZ5593" t="s">
        <v>92</v>
      </c>
      <c r="BA5593" t="s">
        <v>92</v>
      </c>
      <c r="BB5593">
        <v>700</v>
      </c>
      <c r="BC5593" t="s">
        <v>78</v>
      </c>
      <c r="BD5593" t="s">
        <v>78</v>
      </c>
      <c r="BE5593">
        <v>3</v>
      </c>
      <c r="BI5593">
        <v>693</v>
      </c>
      <c r="BJ5593" t="s">
        <v>78</v>
      </c>
      <c r="BK5593" t="s">
        <v>78</v>
      </c>
      <c r="BL5593">
        <v>700</v>
      </c>
      <c r="BM5593" t="s">
        <v>78</v>
      </c>
      <c r="BN5593" t="s">
        <v>78</v>
      </c>
      <c r="BO5593" t="s">
        <v>78</v>
      </c>
      <c r="BP5593" t="s">
        <v>81</v>
      </c>
      <c r="BQ5593" t="s">
        <v>82</v>
      </c>
    </row>
    <row r="5594" spans="1:69" x14ac:dyDescent="0.3">
      <c r="A5594">
        <v>700</v>
      </c>
      <c r="B5594" t="s">
        <v>3536</v>
      </c>
      <c r="C5594">
        <v>1</v>
      </c>
      <c r="D5594" t="s">
        <v>67</v>
      </c>
      <c r="E5594">
        <v>95</v>
      </c>
      <c r="F5594" t="s">
        <v>3532</v>
      </c>
      <c r="G5594" t="s">
        <v>78</v>
      </c>
      <c r="H5594" t="s">
        <v>69</v>
      </c>
      <c r="Q5594" t="s">
        <v>3537</v>
      </c>
      <c r="R5594" t="s">
        <v>115</v>
      </c>
      <c r="S5594" t="s">
        <v>231</v>
      </c>
      <c r="AU5594" t="s">
        <v>3537</v>
      </c>
      <c r="AV5594" t="s">
        <v>115</v>
      </c>
      <c r="AW5594" t="s">
        <v>231</v>
      </c>
      <c r="AX5594" t="s">
        <v>3538</v>
      </c>
      <c r="AY5594" t="s">
        <v>3539</v>
      </c>
      <c r="AZ5594" t="s">
        <v>622</v>
      </c>
      <c r="BA5594" t="s">
        <v>614</v>
      </c>
      <c r="BI5594">
        <v>699</v>
      </c>
      <c r="BJ5594" t="s">
        <v>78</v>
      </c>
      <c r="BK5594" t="s">
        <v>69</v>
      </c>
      <c r="BO5594" t="s">
        <v>90</v>
      </c>
      <c r="BQ5594" t="s">
        <v>94</v>
      </c>
    </row>
    <row r="5595" spans="1:69" x14ac:dyDescent="0.3">
      <c r="A5595">
        <v>700</v>
      </c>
      <c r="B5595" t="s">
        <v>3536</v>
      </c>
      <c r="C5595">
        <v>2</v>
      </c>
      <c r="D5595" t="s">
        <v>77</v>
      </c>
      <c r="E5595">
        <v>95</v>
      </c>
      <c r="F5595" t="s">
        <v>3532</v>
      </c>
      <c r="G5595" t="s">
        <v>78</v>
      </c>
      <c r="H5595" t="s">
        <v>78</v>
      </c>
      <c r="Q5595" t="s">
        <v>3537</v>
      </c>
      <c r="R5595" t="s">
        <v>115</v>
      </c>
      <c r="S5595" t="s">
        <v>495</v>
      </c>
      <c r="AU5595" t="s">
        <v>3537</v>
      </c>
      <c r="AV5595" t="s">
        <v>115</v>
      </c>
      <c r="AW5595" t="s">
        <v>495</v>
      </c>
      <c r="AX5595" t="s">
        <v>3538</v>
      </c>
      <c r="AY5595" t="s">
        <v>3539</v>
      </c>
      <c r="AZ5595" t="s">
        <v>622</v>
      </c>
      <c r="BA5595" t="s">
        <v>614</v>
      </c>
      <c r="BI5595">
        <v>699</v>
      </c>
      <c r="BJ5595" t="s">
        <v>78</v>
      </c>
      <c r="BK5595" t="s">
        <v>78</v>
      </c>
      <c r="BO5595" t="s">
        <v>90</v>
      </c>
      <c r="BQ5595" t="s">
        <v>94</v>
      </c>
    </row>
    <row r="5596" spans="1:69" x14ac:dyDescent="0.3">
      <c r="A5596">
        <v>700</v>
      </c>
      <c r="B5596" t="s">
        <v>3536</v>
      </c>
      <c r="C5596">
        <v>3</v>
      </c>
      <c r="D5596" t="s">
        <v>83</v>
      </c>
      <c r="E5596">
        <v>95</v>
      </c>
      <c r="F5596" t="s">
        <v>3532</v>
      </c>
      <c r="G5596" t="s">
        <v>78</v>
      </c>
      <c r="H5596" t="s">
        <v>78</v>
      </c>
      <c r="Q5596" t="s">
        <v>3537</v>
      </c>
      <c r="R5596" t="s">
        <v>115</v>
      </c>
      <c r="S5596" t="s">
        <v>228</v>
      </c>
      <c r="AU5596" t="s">
        <v>3537</v>
      </c>
      <c r="AV5596" t="s">
        <v>115</v>
      </c>
      <c r="AW5596" t="s">
        <v>228</v>
      </c>
      <c r="AX5596" t="s">
        <v>3538</v>
      </c>
      <c r="AY5596" t="s">
        <v>3539</v>
      </c>
      <c r="AZ5596" t="s">
        <v>622</v>
      </c>
      <c r="BA5596" t="s">
        <v>622</v>
      </c>
      <c r="BI5596">
        <v>699</v>
      </c>
      <c r="BJ5596" t="s">
        <v>78</v>
      </c>
      <c r="BK5596" t="s">
        <v>78</v>
      </c>
      <c r="BO5596" t="s">
        <v>90</v>
      </c>
      <c r="BQ5596" t="s">
        <v>94</v>
      </c>
    </row>
    <row r="5597" spans="1:69" x14ac:dyDescent="0.3">
      <c r="A5597">
        <v>700</v>
      </c>
      <c r="B5597" t="s">
        <v>3536</v>
      </c>
      <c r="C5597">
        <v>4</v>
      </c>
      <c r="D5597" t="s">
        <v>84</v>
      </c>
      <c r="E5597">
        <v>95</v>
      </c>
      <c r="F5597" t="s">
        <v>3532</v>
      </c>
      <c r="G5597" t="s">
        <v>78</v>
      </c>
      <c r="H5597" t="s">
        <v>78</v>
      </c>
      <c r="Q5597" t="s">
        <v>3537</v>
      </c>
      <c r="R5597" t="s">
        <v>115</v>
      </c>
      <c r="S5597" t="s">
        <v>228</v>
      </c>
      <c r="AU5597" t="s">
        <v>3537</v>
      </c>
      <c r="AV5597" t="s">
        <v>115</v>
      </c>
      <c r="AW5597" t="s">
        <v>228</v>
      </c>
      <c r="AX5597" t="s">
        <v>3538</v>
      </c>
      <c r="AY5597" t="s">
        <v>3539</v>
      </c>
      <c r="AZ5597" t="s">
        <v>622</v>
      </c>
      <c r="BA5597" t="s">
        <v>622</v>
      </c>
      <c r="BI5597">
        <v>699</v>
      </c>
      <c r="BJ5597" t="s">
        <v>78</v>
      </c>
      <c r="BK5597" t="s">
        <v>78</v>
      </c>
      <c r="BO5597" t="s">
        <v>90</v>
      </c>
      <c r="BQ5597" t="s">
        <v>94</v>
      </c>
    </row>
    <row r="5598" spans="1:69" x14ac:dyDescent="0.3">
      <c r="A5598">
        <v>700</v>
      </c>
      <c r="B5598" t="s">
        <v>3536</v>
      </c>
      <c r="C5598">
        <v>5</v>
      </c>
      <c r="D5598" t="s">
        <v>85</v>
      </c>
      <c r="E5598">
        <v>95</v>
      </c>
      <c r="F5598" t="s">
        <v>3532</v>
      </c>
      <c r="G5598" t="s">
        <v>78</v>
      </c>
      <c r="H5598" t="s">
        <v>78</v>
      </c>
      <c r="Q5598" t="s">
        <v>3537</v>
      </c>
      <c r="R5598" t="s">
        <v>115</v>
      </c>
      <c r="S5598" t="s">
        <v>228</v>
      </c>
      <c r="AU5598" t="s">
        <v>3537</v>
      </c>
      <c r="AV5598" t="s">
        <v>115</v>
      </c>
      <c r="AW5598" t="s">
        <v>228</v>
      </c>
      <c r="AX5598" t="s">
        <v>3538</v>
      </c>
      <c r="AY5598" t="s">
        <v>3539</v>
      </c>
      <c r="AZ5598" t="s">
        <v>622</v>
      </c>
      <c r="BA5598" t="s">
        <v>622</v>
      </c>
      <c r="BI5598">
        <v>699</v>
      </c>
      <c r="BJ5598" t="s">
        <v>78</v>
      </c>
      <c r="BK5598" t="s">
        <v>78</v>
      </c>
      <c r="BO5598" t="s">
        <v>90</v>
      </c>
      <c r="BQ5598" t="s">
        <v>94</v>
      </c>
    </row>
    <row r="5599" spans="1:69" x14ac:dyDescent="0.3">
      <c r="A5599">
        <v>700</v>
      </c>
      <c r="B5599" t="s">
        <v>3536</v>
      </c>
      <c r="C5599">
        <v>6</v>
      </c>
      <c r="D5599" t="s">
        <v>86</v>
      </c>
      <c r="E5599">
        <v>95</v>
      </c>
      <c r="F5599" t="s">
        <v>3532</v>
      </c>
      <c r="G5599" t="s">
        <v>69</v>
      </c>
      <c r="H5599" t="s">
        <v>69</v>
      </c>
      <c r="Q5599" t="s">
        <v>3537</v>
      </c>
      <c r="R5599" t="s">
        <v>101</v>
      </c>
      <c r="S5599" t="s">
        <v>567</v>
      </c>
      <c r="AU5599" t="s">
        <v>3537</v>
      </c>
      <c r="AV5599" t="s">
        <v>101</v>
      </c>
      <c r="AW5599" t="s">
        <v>567</v>
      </c>
      <c r="AX5599" t="s">
        <v>3538</v>
      </c>
      <c r="AY5599" t="s">
        <v>3539</v>
      </c>
      <c r="AZ5599" t="s">
        <v>614</v>
      </c>
      <c r="BA5599" t="s">
        <v>614</v>
      </c>
      <c r="BI5599">
        <v>699</v>
      </c>
      <c r="BJ5599" t="s">
        <v>69</v>
      </c>
      <c r="BK5599" t="s">
        <v>69</v>
      </c>
      <c r="BO5599" t="s">
        <v>69</v>
      </c>
      <c r="BP5599" t="s">
        <v>75</v>
      </c>
      <c r="BQ5599" t="s">
        <v>225</v>
      </c>
    </row>
    <row r="5600" spans="1:69" x14ac:dyDescent="0.3">
      <c r="A5600">
        <v>700</v>
      </c>
      <c r="B5600" t="s">
        <v>3536</v>
      </c>
      <c r="C5600">
        <v>7</v>
      </c>
      <c r="D5600" t="s">
        <v>87</v>
      </c>
      <c r="E5600">
        <v>95</v>
      </c>
      <c r="F5600" t="s">
        <v>3532</v>
      </c>
      <c r="G5600" t="s">
        <v>69</v>
      </c>
      <c r="H5600" t="s">
        <v>69</v>
      </c>
      <c r="Q5600" t="s">
        <v>3537</v>
      </c>
      <c r="R5600" t="s">
        <v>101</v>
      </c>
      <c r="S5600" t="s">
        <v>567</v>
      </c>
      <c r="AU5600" t="s">
        <v>3537</v>
      </c>
      <c r="AV5600" t="s">
        <v>101</v>
      </c>
      <c r="AW5600" t="s">
        <v>567</v>
      </c>
      <c r="AX5600" t="s">
        <v>3538</v>
      </c>
      <c r="AY5600" t="s">
        <v>3539</v>
      </c>
      <c r="AZ5600" t="s">
        <v>614</v>
      </c>
      <c r="BA5600" t="s">
        <v>614</v>
      </c>
      <c r="BI5600">
        <v>699</v>
      </c>
      <c r="BJ5600" t="s">
        <v>69</v>
      </c>
      <c r="BK5600" t="s">
        <v>69</v>
      </c>
      <c r="BO5600" t="s">
        <v>69</v>
      </c>
      <c r="BP5600" t="s">
        <v>75</v>
      </c>
      <c r="BQ5600" t="s">
        <v>225</v>
      </c>
    </row>
    <row r="5601" spans="1:69" x14ac:dyDescent="0.3">
      <c r="A5601">
        <v>700</v>
      </c>
      <c r="B5601" t="s">
        <v>3536</v>
      </c>
      <c r="C5601">
        <v>8</v>
      </c>
      <c r="D5601" t="s">
        <v>88</v>
      </c>
      <c r="E5601">
        <v>95</v>
      </c>
      <c r="F5601" t="s">
        <v>3532</v>
      </c>
      <c r="G5601" t="s">
        <v>78</v>
      </c>
      <c r="H5601" t="s">
        <v>78</v>
      </c>
      <c r="Q5601" t="s">
        <v>3537</v>
      </c>
      <c r="R5601" t="s">
        <v>115</v>
      </c>
      <c r="S5601" t="s">
        <v>228</v>
      </c>
      <c r="AU5601" t="s">
        <v>3537</v>
      </c>
      <c r="AV5601" t="s">
        <v>115</v>
      </c>
      <c r="AW5601" t="s">
        <v>228</v>
      </c>
      <c r="AX5601" t="s">
        <v>3538</v>
      </c>
      <c r="AY5601" t="s">
        <v>3539</v>
      </c>
      <c r="AZ5601" t="s">
        <v>622</v>
      </c>
      <c r="BA5601" t="s">
        <v>622</v>
      </c>
      <c r="BI5601">
        <v>699</v>
      </c>
      <c r="BJ5601" t="s">
        <v>78</v>
      </c>
      <c r="BK5601" t="s">
        <v>78</v>
      </c>
      <c r="BO5601" t="s">
        <v>90</v>
      </c>
      <c r="BQ5601" t="s">
        <v>94</v>
      </c>
    </row>
    <row r="5602" spans="1:69" x14ac:dyDescent="0.3">
      <c r="A5602">
        <v>701</v>
      </c>
      <c r="B5602" t="s">
        <v>302</v>
      </c>
      <c r="C5602">
        <v>1</v>
      </c>
      <c r="D5602" t="s">
        <v>67</v>
      </c>
      <c r="E5602">
        <v>96</v>
      </c>
      <c r="F5602" t="s">
        <v>3540</v>
      </c>
      <c r="G5602" t="s">
        <v>69</v>
      </c>
      <c r="H5602" t="s">
        <v>69</v>
      </c>
      <c r="AF5602">
        <v>703</v>
      </c>
      <c r="AG5602" t="s">
        <v>69</v>
      </c>
      <c r="AH5602" t="s">
        <v>69</v>
      </c>
      <c r="BB5602">
        <v>703</v>
      </c>
      <c r="BC5602" t="s">
        <v>69</v>
      </c>
      <c r="BD5602" t="s">
        <v>69</v>
      </c>
      <c r="BE5602">
        <v>3</v>
      </c>
      <c r="BO5602" t="s">
        <v>90</v>
      </c>
      <c r="BQ5602" t="s">
        <v>251</v>
      </c>
    </row>
    <row r="5603" spans="1:69" x14ac:dyDescent="0.3">
      <c r="A5603">
        <v>701</v>
      </c>
      <c r="B5603" t="s">
        <v>302</v>
      </c>
      <c r="C5603">
        <v>2</v>
      </c>
      <c r="D5603" t="s">
        <v>77</v>
      </c>
      <c r="E5603">
        <v>96</v>
      </c>
      <c r="F5603" t="s">
        <v>3540</v>
      </c>
      <c r="G5603" t="s">
        <v>78</v>
      </c>
      <c r="H5603" t="s">
        <v>78</v>
      </c>
      <c r="AF5603">
        <v>703</v>
      </c>
      <c r="AG5603" t="s">
        <v>78</v>
      </c>
      <c r="AH5603" t="s">
        <v>78</v>
      </c>
      <c r="BB5603">
        <v>703</v>
      </c>
      <c r="BC5603" t="s">
        <v>78</v>
      </c>
      <c r="BD5603" t="s">
        <v>78</v>
      </c>
      <c r="BE5603">
        <v>3</v>
      </c>
      <c r="BO5603" t="s">
        <v>90</v>
      </c>
      <c r="BQ5603" t="s">
        <v>251</v>
      </c>
    </row>
    <row r="5604" spans="1:69" x14ac:dyDescent="0.3">
      <c r="A5604">
        <v>701</v>
      </c>
      <c r="B5604" t="s">
        <v>302</v>
      </c>
      <c r="C5604">
        <v>3</v>
      </c>
      <c r="D5604" t="s">
        <v>83</v>
      </c>
      <c r="E5604">
        <v>96</v>
      </c>
      <c r="F5604" t="s">
        <v>3540</v>
      </c>
      <c r="G5604" t="s">
        <v>78</v>
      </c>
      <c r="H5604" t="s">
        <v>78</v>
      </c>
      <c r="AF5604">
        <v>703</v>
      </c>
      <c r="AG5604" t="s">
        <v>78</v>
      </c>
      <c r="AH5604" t="s">
        <v>78</v>
      </c>
      <c r="BB5604">
        <v>703</v>
      </c>
      <c r="BC5604" t="s">
        <v>78</v>
      </c>
      <c r="BD5604" t="s">
        <v>78</v>
      </c>
      <c r="BE5604">
        <v>3</v>
      </c>
      <c r="BO5604" t="s">
        <v>90</v>
      </c>
      <c r="BQ5604" t="s">
        <v>251</v>
      </c>
    </row>
    <row r="5605" spans="1:69" x14ac:dyDescent="0.3">
      <c r="A5605">
        <v>701</v>
      </c>
      <c r="B5605" t="s">
        <v>302</v>
      </c>
      <c r="C5605">
        <v>4</v>
      </c>
      <c r="D5605" t="s">
        <v>84</v>
      </c>
      <c r="E5605">
        <v>96</v>
      </c>
      <c r="F5605" t="s">
        <v>3540</v>
      </c>
      <c r="G5605" t="s">
        <v>78</v>
      </c>
      <c r="H5605" t="s">
        <v>78</v>
      </c>
      <c r="AF5605">
        <v>703</v>
      </c>
      <c r="AG5605" t="s">
        <v>78</v>
      </c>
      <c r="AH5605" t="s">
        <v>78</v>
      </c>
      <c r="BB5605">
        <v>703</v>
      </c>
      <c r="BC5605" t="s">
        <v>78</v>
      </c>
      <c r="BD5605" t="s">
        <v>78</v>
      </c>
      <c r="BE5605">
        <v>3</v>
      </c>
      <c r="BO5605" t="s">
        <v>90</v>
      </c>
      <c r="BQ5605" t="s">
        <v>251</v>
      </c>
    </row>
    <row r="5606" spans="1:69" x14ac:dyDescent="0.3">
      <c r="A5606">
        <v>701</v>
      </c>
      <c r="B5606" t="s">
        <v>302</v>
      </c>
      <c r="C5606">
        <v>5</v>
      </c>
      <c r="D5606" t="s">
        <v>85</v>
      </c>
      <c r="E5606">
        <v>96</v>
      </c>
      <c r="F5606" t="s">
        <v>3540</v>
      </c>
      <c r="G5606" t="s">
        <v>78</v>
      </c>
      <c r="H5606" t="s">
        <v>69</v>
      </c>
      <c r="AF5606">
        <v>703</v>
      </c>
      <c r="AG5606" t="s">
        <v>78</v>
      </c>
      <c r="AH5606" t="s">
        <v>69</v>
      </c>
      <c r="BB5606">
        <v>703</v>
      </c>
      <c r="BC5606" t="s">
        <v>78</v>
      </c>
      <c r="BD5606" t="s">
        <v>69</v>
      </c>
      <c r="BE5606">
        <v>3</v>
      </c>
      <c r="BO5606" t="s">
        <v>90</v>
      </c>
      <c r="BQ5606" t="s">
        <v>251</v>
      </c>
    </row>
    <row r="5607" spans="1:69" x14ac:dyDescent="0.3">
      <c r="A5607">
        <v>701</v>
      </c>
      <c r="B5607" t="s">
        <v>302</v>
      </c>
      <c r="C5607">
        <v>6</v>
      </c>
      <c r="D5607" t="s">
        <v>86</v>
      </c>
      <c r="E5607">
        <v>96</v>
      </c>
      <c r="F5607" t="s">
        <v>3540</v>
      </c>
      <c r="G5607" t="s">
        <v>78</v>
      </c>
      <c r="H5607" t="s">
        <v>78</v>
      </c>
      <c r="AF5607">
        <v>703</v>
      </c>
      <c r="AG5607" t="s">
        <v>78</v>
      </c>
      <c r="AH5607" t="s">
        <v>78</v>
      </c>
      <c r="BB5607">
        <v>703</v>
      </c>
      <c r="BC5607" t="s">
        <v>78</v>
      </c>
      <c r="BD5607" t="s">
        <v>78</v>
      </c>
      <c r="BE5607">
        <v>3</v>
      </c>
      <c r="BO5607" t="s">
        <v>90</v>
      </c>
      <c r="BQ5607" t="s">
        <v>251</v>
      </c>
    </row>
    <row r="5608" spans="1:69" x14ac:dyDescent="0.3">
      <c r="A5608">
        <v>701</v>
      </c>
      <c r="B5608" t="s">
        <v>302</v>
      </c>
      <c r="C5608">
        <v>7</v>
      </c>
      <c r="D5608" t="s">
        <v>87</v>
      </c>
      <c r="E5608">
        <v>96</v>
      </c>
      <c r="F5608" t="s">
        <v>3540</v>
      </c>
      <c r="G5608" t="s">
        <v>78</v>
      </c>
      <c r="H5608" t="s">
        <v>69</v>
      </c>
      <c r="AF5608">
        <v>703</v>
      </c>
      <c r="AG5608" t="s">
        <v>78</v>
      </c>
      <c r="AH5608" t="s">
        <v>69</v>
      </c>
      <c r="BB5608">
        <v>703</v>
      </c>
      <c r="BC5608" t="s">
        <v>78</v>
      </c>
      <c r="BD5608" t="s">
        <v>69</v>
      </c>
      <c r="BE5608">
        <v>3</v>
      </c>
      <c r="BO5608" t="s">
        <v>90</v>
      </c>
      <c r="BQ5608" t="s">
        <v>251</v>
      </c>
    </row>
    <row r="5609" spans="1:69" x14ac:dyDescent="0.3">
      <c r="A5609">
        <v>701</v>
      </c>
      <c r="B5609" t="s">
        <v>302</v>
      </c>
      <c r="C5609">
        <v>8</v>
      </c>
      <c r="D5609" t="s">
        <v>88</v>
      </c>
      <c r="E5609">
        <v>96</v>
      </c>
      <c r="F5609" t="s">
        <v>3540</v>
      </c>
      <c r="G5609" t="s">
        <v>78</v>
      </c>
      <c r="H5609" t="s">
        <v>78</v>
      </c>
      <c r="AF5609">
        <v>703</v>
      </c>
      <c r="AG5609" t="s">
        <v>78</v>
      </c>
      <c r="AH5609" t="s">
        <v>78</v>
      </c>
      <c r="BB5609">
        <v>703</v>
      </c>
      <c r="BC5609" t="s">
        <v>78</v>
      </c>
      <c r="BD5609" t="s">
        <v>78</v>
      </c>
      <c r="BE5609">
        <v>3</v>
      </c>
      <c r="BO5609" t="s">
        <v>90</v>
      </c>
      <c r="BQ5609" t="s">
        <v>251</v>
      </c>
    </row>
    <row r="5610" spans="1:69" x14ac:dyDescent="0.3">
      <c r="A5610">
        <v>702</v>
      </c>
      <c r="B5610" t="e">
        <f>-init-(java.lang.String)</f>
        <v>#NAME?</v>
      </c>
      <c r="C5610">
        <v>1</v>
      </c>
      <c r="D5610" t="s">
        <v>67</v>
      </c>
      <c r="E5610">
        <v>96</v>
      </c>
      <c r="F5610" t="s">
        <v>3540</v>
      </c>
      <c r="G5610" t="s">
        <v>69</v>
      </c>
      <c r="H5610" t="s">
        <v>69</v>
      </c>
      <c r="AF5610">
        <v>703</v>
      </c>
      <c r="AG5610" t="s">
        <v>69</v>
      </c>
      <c r="AH5610" t="s">
        <v>69</v>
      </c>
      <c r="BB5610">
        <v>703</v>
      </c>
      <c r="BC5610" t="s">
        <v>69</v>
      </c>
      <c r="BD5610" t="s">
        <v>69</v>
      </c>
      <c r="BE5610">
        <v>3</v>
      </c>
      <c r="BI5610">
        <v>24</v>
      </c>
      <c r="BJ5610" t="s">
        <v>69</v>
      </c>
      <c r="BK5610" t="s">
        <v>69</v>
      </c>
      <c r="BL5610">
        <v>703</v>
      </c>
      <c r="BM5610" t="s">
        <v>69</v>
      </c>
      <c r="BN5610" t="s">
        <v>69</v>
      </c>
      <c r="BO5610" t="s">
        <v>90</v>
      </c>
      <c r="BQ5610" t="s">
        <v>251</v>
      </c>
    </row>
    <row r="5611" spans="1:69" x14ac:dyDescent="0.3">
      <c r="A5611">
        <v>702</v>
      </c>
      <c r="B5611" t="e">
        <f>-init-(java.lang.String)</f>
        <v>#NAME?</v>
      </c>
      <c r="C5611">
        <v>2</v>
      </c>
      <c r="D5611" t="s">
        <v>77</v>
      </c>
      <c r="E5611">
        <v>96</v>
      </c>
      <c r="F5611" t="s">
        <v>3540</v>
      </c>
      <c r="G5611" t="s">
        <v>78</v>
      </c>
      <c r="H5611" t="s">
        <v>78</v>
      </c>
      <c r="AF5611">
        <v>703</v>
      </c>
      <c r="AG5611" t="s">
        <v>78</v>
      </c>
      <c r="AH5611" t="s">
        <v>78</v>
      </c>
      <c r="BB5611">
        <v>703</v>
      </c>
      <c r="BC5611" t="s">
        <v>78</v>
      </c>
      <c r="BD5611" t="s">
        <v>78</v>
      </c>
      <c r="BE5611">
        <v>3</v>
      </c>
      <c r="BI5611">
        <v>24</v>
      </c>
      <c r="BJ5611" t="s">
        <v>78</v>
      </c>
      <c r="BK5611" t="s">
        <v>78</v>
      </c>
      <c r="BL5611">
        <v>703</v>
      </c>
      <c r="BM5611" t="s">
        <v>78</v>
      </c>
      <c r="BN5611" t="s">
        <v>78</v>
      </c>
      <c r="BO5611" t="s">
        <v>90</v>
      </c>
      <c r="BQ5611" t="s">
        <v>251</v>
      </c>
    </row>
    <row r="5612" spans="1:69" x14ac:dyDescent="0.3">
      <c r="A5612">
        <v>702</v>
      </c>
      <c r="B5612" t="e">
        <f>-init-(java.lang.String)</f>
        <v>#NAME?</v>
      </c>
      <c r="C5612">
        <v>3</v>
      </c>
      <c r="D5612" t="s">
        <v>83</v>
      </c>
      <c r="E5612">
        <v>96</v>
      </c>
      <c r="F5612" t="s">
        <v>3540</v>
      </c>
      <c r="G5612" t="s">
        <v>78</v>
      </c>
      <c r="H5612" t="s">
        <v>78</v>
      </c>
      <c r="AF5612">
        <v>703</v>
      </c>
      <c r="AG5612" t="s">
        <v>78</v>
      </c>
      <c r="AH5612" t="s">
        <v>78</v>
      </c>
      <c r="BB5612">
        <v>703</v>
      </c>
      <c r="BC5612" t="s">
        <v>78</v>
      </c>
      <c r="BD5612" t="s">
        <v>78</v>
      </c>
      <c r="BE5612">
        <v>3</v>
      </c>
      <c r="BI5612">
        <v>24</v>
      </c>
      <c r="BJ5612" t="s">
        <v>78</v>
      </c>
      <c r="BK5612" t="s">
        <v>78</v>
      </c>
      <c r="BL5612">
        <v>703</v>
      </c>
      <c r="BM5612" t="s">
        <v>78</v>
      </c>
      <c r="BN5612" t="s">
        <v>78</v>
      </c>
      <c r="BO5612" t="s">
        <v>90</v>
      </c>
      <c r="BQ5612" t="s">
        <v>251</v>
      </c>
    </row>
    <row r="5613" spans="1:69" x14ac:dyDescent="0.3">
      <c r="A5613">
        <v>702</v>
      </c>
      <c r="B5613" t="e">
        <f>-init-(java.lang.String)</f>
        <v>#NAME?</v>
      </c>
      <c r="C5613">
        <v>4</v>
      </c>
      <c r="D5613" t="s">
        <v>84</v>
      </c>
      <c r="E5613">
        <v>96</v>
      </c>
      <c r="F5613" t="s">
        <v>3540</v>
      </c>
      <c r="G5613" t="s">
        <v>78</v>
      </c>
      <c r="H5613" t="s">
        <v>78</v>
      </c>
      <c r="AF5613">
        <v>703</v>
      </c>
      <c r="AG5613" t="s">
        <v>78</v>
      </c>
      <c r="AH5613" t="s">
        <v>78</v>
      </c>
      <c r="BB5613">
        <v>703</v>
      </c>
      <c r="BC5613" t="s">
        <v>78</v>
      </c>
      <c r="BD5613" t="s">
        <v>78</v>
      </c>
      <c r="BE5613">
        <v>3</v>
      </c>
      <c r="BI5613">
        <v>24</v>
      </c>
      <c r="BJ5613" t="s">
        <v>78</v>
      </c>
      <c r="BK5613" t="s">
        <v>78</v>
      </c>
      <c r="BL5613">
        <v>703</v>
      </c>
      <c r="BM5613" t="s">
        <v>78</v>
      </c>
      <c r="BN5613" t="s">
        <v>78</v>
      </c>
      <c r="BO5613" t="s">
        <v>90</v>
      </c>
      <c r="BQ5613" t="s">
        <v>251</v>
      </c>
    </row>
    <row r="5614" spans="1:69" x14ac:dyDescent="0.3">
      <c r="A5614">
        <v>702</v>
      </c>
      <c r="B5614" t="e">
        <f>-init-(java.lang.String)</f>
        <v>#NAME?</v>
      </c>
      <c r="C5614">
        <v>5</v>
      </c>
      <c r="D5614" t="s">
        <v>85</v>
      </c>
      <c r="E5614">
        <v>96</v>
      </c>
      <c r="F5614" t="s">
        <v>3540</v>
      </c>
      <c r="G5614" t="s">
        <v>78</v>
      </c>
      <c r="H5614" t="s">
        <v>69</v>
      </c>
      <c r="AF5614">
        <v>703</v>
      </c>
      <c r="AG5614" t="s">
        <v>78</v>
      </c>
      <c r="AH5614" t="s">
        <v>69</v>
      </c>
      <c r="BB5614">
        <v>703</v>
      </c>
      <c r="BC5614" t="s">
        <v>78</v>
      </c>
      <c r="BD5614" t="s">
        <v>69</v>
      </c>
      <c r="BE5614">
        <v>3</v>
      </c>
      <c r="BI5614">
        <v>24</v>
      </c>
      <c r="BJ5614" t="s">
        <v>78</v>
      </c>
      <c r="BK5614" t="s">
        <v>69</v>
      </c>
      <c r="BL5614">
        <v>703</v>
      </c>
      <c r="BM5614" t="s">
        <v>78</v>
      </c>
      <c r="BN5614" t="s">
        <v>69</v>
      </c>
      <c r="BO5614" t="s">
        <v>90</v>
      </c>
      <c r="BQ5614" t="s">
        <v>251</v>
      </c>
    </row>
    <row r="5615" spans="1:69" x14ac:dyDescent="0.3">
      <c r="A5615">
        <v>702</v>
      </c>
      <c r="B5615" t="e">
        <f>-init-(java.lang.String)</f>
        <v>#NAME?</v>
      </c>
      <c r="C5615">
        <v>6</v>
      </c>
      <c r="D5615" t="s">
        <v>86</v>
      </c>
      <c r="E5615">
        <v>96</v>
      </c>
      <c r="F5615" t="s">
        <v>3540</v>
      </c>
      <c r="G5615" t="s">
        <v>78</v>
      </c>
      <c r="H5615" t="s">
        <v>78</v>
      </c>
      <c r="AF5615">
        <v>703</v>
      </c>
      <c r="AG5615" t="s">
        <v>78</v>
      </c>
      <c r="AH5615" t="s">
        <v>78</v>
      </c>
      <c r="BB5615">
        <v>703</v>
      </c>
      <c r="BC5615" t="s">
        <v>78</v>
      </c>
      <c r="BD5615" t="s">
        <v>78</v>
      </c>
      <c r="BE5615">
        <v>3</v>
      </c>
      <c r="BI5615">
        <v>24</v>
      </c>
      <c r="BJ5615" t="s">
        <v>78</v>
      </c>
      <c r="BK5615" t="s">
        <v>78</v>
      </c>
      <c r="BL5615">
        <v>703</v>
      </c>
      <c r="BM5615" t="s">
        <v>78</v>
      </c>
      <c r="BN5615" t="s">
        <v>78</v>
      </c>
      <c r="BO5615" t="s">
        <v>90</v>
      </c>
      <c r="BQ5615" t="s">
        <v>251</v>
      </c>
    </row>
    <row r="5616" spans="1:69" x14ac:dyDescent="0.3">
      <c r="A5616">
        <v>702</v>
      </c>
      <c r="B5616" t="e">
        <f>-init-(java.lang.String)</f>
        <v>#NAME?</v>
      </c>
      <c r="C5616">
        <v>7</v>
      </c>
      <c r="D5616" t="s">
        <v>87</v>
      </c>
      <c r="E5616">
        <v>96</v>
      </c>
      <c r="F5616" t="s">
        <v>3540</v>
      </c>
      <c r="G5616" t="s">
        <v>78</v>
      </c>
      <c r="H5616" t="s">
        <v>69</v>
      </c>
      <c r="AF5616">
        <v>703</v>
      </c>
      <c r="AG5616" t="s">
        <v>78</v>
      </c>
      <c r="AH5616" t="s">
        <v>69</v>
      </c>
      <c r="BB5616">
        <v>703</v>
      </c>
      <c r="BC5616" t="s">
        <v>78</v>
      </c>
      <c r="BD5616" t="s">
        <v>69</v>
      </c>
      <c r="BE5616">
        <v>3</v>
      </c>
      <c r="BI5616">
        <v>24</v>
      </c>
      <c r="BJ5616" t="s">
        <v>78</v>
      </c>
      <c r="BK5616" t="s">
        <v>78</v>
      </c>
      <c r="BL5616">
        <v>703</v>
      </c>
      <c r="BM5616" t="s">
        <v>78</v>
      </c>
      <c r="BN5616" t="s">
        <v>69</v>
      </c>
      <c r="BO5616" t="s">
        <v>90</v>
      </c>
      <c r="BQ5616" t="s">
        <v>251</v>
      </c>
    </row>
    <row r="5617" spans="1:69" x14ac:dyDescent="0.3">
      <c r="A5617">
        <v>702</v>
      </c>
      <c r="B5617" t="e">
        <f>-init-(java.lang.String)</f>
        <v>#NAME?</v>
      </c>
      <c r="C5617">
        <v>8</v>
      </c>
      <c r="D5617" t="s">
        <v>88</v>
      </c>
      <c r="E5617">
        <v>96</v>
      </c>
      <c r="F5617" t="s">
        <v>3540</v>
      </c>
      <c r="G5617" t="s">
        <v>78</v>
      </c>
      <c r="H5617" t="s">
        <v>78</v>
      </c>
      <c r="AF5617">
        <v>703</v>
      </c>
      <c r="AG5617" t="s">
        <v>78</v>
      </c>
      <c r="AH5617" t="s">
        <v>78</v>
      </c>
      <c r="BB5617">
        <v>703</v>
      </c>
      <c r="BC5617" t="s">
        <v>78</v>
      </c>
      <c r="BD5617" t="s">
        <v>78</v>
      </c>
      <c r="BE5617">
        <v>3</v>
      </c>
      <c r="BI5617">
        <v>24</v>
      </c>
      <c r="BJ5617" t="s">
        <v>78</v>
      </c>
      <c r="BK5617" t="s">
        <v>78</v>
      </c>
      <c r="BL5617">
        <v>703</v>
      </c>
      <c r="BM5617" t="s">
        <v>78</v>
      </c>
      <c r="BN5617" t="s">
        <v>78</v>
      </c>
      <c r="BO5617" t="s">
        <v>90</v>
      </c>
      <c r="BQ5617" t="s">
        <v>251</v>
      </c>
    </row>
    <row r="5618" spans="1:69" x14ac:dyDescent="0.3">
      <c r="A5618">
        <v>703</v>
      </c>
      <c r="B5618" t="s">
        <v>333</v>
      </c>
      <c r="C5618">
        <v>1</v>
      </c>
      <c r="D5618" t="s">
        <v>67</v>
      </c>
      <c r="E5618">
        <v>96</v>
      </c>
      <c r="F5618" t="s">
        <v>3540</v>
      </c>
      <c r="G5618" t="s">
        <v>69</v>
      </c>
      <c r="H5618" t="s">
        <v>69</v>
      </c>
      <c r="Q5618" t="s">
        <v>3541</v>
      </c>
      <c r="R5618" t="s">
        <v>108</v>
      </c>
      <c r="S5618" t="s">
        <v>69</v>
      </c>
      <c r="AU5618" t="s">
        <v>3541</v>
      </c>
      <c r="AV5618" t="s">
        <v>108</v>
      </c>
      <c r="AW5618" t="s">
        <v>69</v>
      </c>
      <c r="AX5618">
        <v>3</v>
      </c>
      <c r="BI5618">
        <v>702</v>
      </c>
      <c r="BJ5618" t="s">
        <v>69</v>
      </c>
      <c r="BK5618" t="s">
        <v>69</v>
      </c>
      <c r="BO5618" t="s">
        <v>90</v>
      </c>
      <c r="BQ5618" t="s">
        <v>251</v>
      </c>
    </row>
    <row r="5619" spans="1:69" x14ac:dyDescent="0.3">
      <c r="A5619">
        <v>703</v>
      </c>
      <c r="B5619" t="s">
        <v>333</v>
      </c>
      <c r="C5619">
        <v>2</v>
      </c>
      <c r="D5619" t="s">
        <v>77</v>
      </c>
      <c r="E5619">
        <v>96</v>
      </c>
      <c r="F5619" t="s">
        <v>3540</v>
      </c>
      <c r="G5619" t="s">
        <v>78</v>
      </c>
      <c r="H5619" t="s">
        <v>78</v>
      </c>
      <c r="Q5619" t="s">
        <v>3541</v>
      </c>
      <c r="R5619" t="s">
        <v>119</v>
      </c>
      <c r="S5619" t="s">
        <v>78</v>
      </c>
      <c r="AU5619" t="s">
        <v>3541</v>
      </c>
      <c r="AV5619" t="s">
        <v>119</v>
      </c>
      <c r="AW5619" t="s">
        <v>78</v>
      </c>
      <c r="AX5619">
        <v>3</v>
      </c>
      <c r="BI5619">
        <v>702</v>
      </c>
      <c r="BJ5619" t="s">
        <v>78</v>
      </c>
      <c r="BK5619" t="s">
        <v>78</v>
      </c>
      <c r="BO5619" t="s">
        <v>90</v>
      </c>
      <c r="BQ5619" t="s">
        <v>251</v>
      </c>
    </row>
    <row r="5620" spans="1:69" x14ac:dyDescent="0.3">
      <c r="A5620">
        <v>703</v>
      </c>
      <c r="B5620" t="s">
        <v>333</v>
      </c>
      <c r="C5620">
        <v>3</v>
      </c>
      <c r="D5620" t="s">
        <v>83</v>
      </c>
      <c r="E5620">
        <v>96</v>
      </c>
      <c r="F5620" t="s">
        <v>3540</v>
      </c>
      <c r="G5620" t="s">
        <v>78</v>
      </c>
      <c r="H5620" t="s">
        <v>78</v>
      </c>
      <c r="Q5620" t="s">
        <v>3541</v>
      </c>
      <c r="R5620" t="s">
        <v>119</v>
      </c>
      <c r="S5620" t="s">
        <v>78</v>
      </c>
      <c r="AU5620" t="s">
        <v>3541</v>
      </c>
      <c r="AV5620" t="s">
        <v>119</v>
      </c>
      <c r="AW5620" t="s">
        <v>78</v>
      </c>
      <c r="AX5620">
        <v>3</v>
      </c>
      <c r="BI5620">
        <v>702</v>
      </c>
      <c r="BJ5620" t="s">
        <v>78</v>
      </c>
      <c r="BK5620" t="s">
        <v>78</v>
      </c>
      <c r="BO5620" t="s">
        <v>90</v>
      </c>
      <c r="BQ5620" t="s">
        <v>251</v>
      </c>
    </row>
    <row r="5621" spans="1:69" x14ac:dyDescent="0.3">
      <c r="A5621">
        <v>703</v>
      </c>
      <c r="B5621" t="s">
        <v>333</v>
      </c>
      <c r="C5621">
        <v>4</v>
      </c>
      <c r="D5621" t="s">
        <v>84</v>
      </c>
      <c r="E5621">
        <v>96</v>
      </c>
      <c r="F5621" t="s">
        <v>3540</v>
      </c>
      <c r="G5621" t="s">
        <v>78</v>
      </c>
      <c r="H5621" t="s">
        <v>78</v>
      </c>
      <c r="Q5621" t="s">
        <v>3541</v>
      </c>
      <c r="R5621" t="s">
        <v>119</v>
      </c>
      <c r="S5621" t="s">
        <v>78</v>
      </c>
      <c r="AU5621" t="s">
        <v>3541</v>
      </c>
      <c r="AV5621" t="s">
        <v>119</v>
      </c>
      <c r="AW5621" t="s">
        <v>78</v>
      </c>
      <c r="AX5621">
        <v>3</v>
      </c>
      <c r="BI5621">
        <v>702</v>
      </c>
      <c r="BJ5621" t="s">
        <v>78</v>
      </c>
      <c r="BK5621" t="s">
        <v>78</v>
      </c>
      <c r="BO5621" t="s">
        <v>90</v>
      </c>
      <c r="BQ5621" t="s">
        <v>251</v>
      </c>
    </row>
    <row r="5622" spans="1:69" x14ac:dyDescent="0.3">
      <c r="A5622">
        <v>703</v>
      </c>
      <c r="B5622" t="s">
        <v>333</v>
      </c>
      <c r="C5622">
        <v>5</v>
      </c>
      <c r="D5622" t="s">
        <v>85</v>
      </c>
      <c r="E5622">
        <v>96</v>
      </c>
      <c r="F5622" t="s">
        <v>3540</v>
      </c>
      <c r="G5622" t="s">
        <v>78</v>
      </c>
      <c r="H5622" t="s">
        <v>69</v>
      </c>
      <c r="Q5622" t="s">
        <v>3541</v>
      </c>
      <c r="R5622" t="s">
        <v>119</v>
      </c>
      <c r="S5622" t="s">
        <v>69</v>
      </c>
      <c r="AU5622" t="s">
        <v>3541</v>
      </c>
      <c r="AV5622" t="s">
        <v>119</v>
      </c>
      <c r="AW5622" t="s">
        <v>69</v>
      </c>
      <c r="AX5622">
        <v>3</v>
      </c>
      <c r="BI5622">
        <v>702</v>
      </c>
      <c r="BJ5622" t="s">
        <v>78</v>
      </c>
      <c r="BK5622" t="s">
        <v>69</v>
      </c>
      <c r="BO5622" t="s">
        <v>90</v>
      </c>
      <c r="BQ5622" t="s">
        <v>251</v>
      </c>
    </row>
    <row r="5623" spans="1:69" x14ac:dyDescent="0.3">
      <c r="A5623">
        <v>703</v>
      </c>
      <c r="B5623" t="s">
        <v>333</v>
      </c>
      <c r="C5623">
        <v>6</v>
      </c>
      <c r="D5623" t="s">
        <v>86</v>
      </c>
      <c r="E5623">
        <v>96</v>
      </c>
      <c r="F5623" t="s">
        <v>3540</v>
      </c>
      <c r="G5623" t="s">
        <v>78</v>
      </c>
      <c r="H5623" t="s">
        <v>78</v>
      </c>
      <c r="Q5623" t="s">
        <v>3541</v>
      </c>
      <c r="R5623" t="s">
        <v>119</v>
      </c>
      <c r="S5623" t="s">
        <v>78</v>
      </c>
      <c r="AU5623" t="s">
        <v>3541</v>
      </c>
      <c r="AV5623" t="s">
        <v>119</v>
      </c>
      <c r="AW5623" t="s">
        <v>78</v>
      </c>
      <c r="AX5623">
        <v>3</v>
      </c>
      <c r="BI5623">
        <v>702</v>
      </c>
      <c r="BJ5623" t="s">
        <v>78</v>
      </c>
      <c r="BK5623" t="s">
        <v>78</v>
      </c>
      <c r="BO5623" t="s">
        <v>90</v>
      </c>
      <c r="BQ5623" t="s">
        <v>251</v>
      </c>
    </row>
    <row r="5624" spans="1:69" x14ac:dyDescent="0.3">
      <c r="A5624">
        <v>703</v>
      </c>
      <c r="B5624" t="s">
        <v>333</v>
      </c>
      <c r="C5624">
        <v>7</v>
      </c>
      <c r="D5624" t="s">
        <v>87</v>
      </c>
      <c r="E5624">
        <v>96</v>
      </c>
      <c r="F5624" t="s">
        <v>3540</v>
      </c>
      <c r="G5624" t="s">
        <v>78</v>
      </c>
      <c r="H5624" t="s">
        <v>69</v>
      </c>
      <c r="Q5624" t="s">
        <v>3541</v>
      </c>
      <c r="R5624" t="s">
        <v>119</v>
      </c>
      <c r="S5624" t="s">
        <v>69</v>
      </c>
      <c r="AU5624" t="s">
        <v>3541</v>
      </c>
      <c r="AV5624" t="s">
        <v>119</v>
      </c>
      <c r="AW5624" t="s">
        <v>69</v>
      </c>
      <c r="AX5624">
        <v>3</v>
      </c>
      <c r="BI5624">
        <v>702</v>
      </c>
      <c r="BJ5624" t="s">
        <v>78</v>
      </c>
      <c r="BK5624" t="s">
        <v>69</v>
      </c>
      <c r="BO5624" t="s">
        <v>90</v>
      </c>
      <c r="BQ5624" t="s">
        <v>251</v>
      </c>
    </row>
    <row r="5625" spans="1:69" x14ac:dyDescent="0.3">
      <c r="A5625">
        <v>703</v>
      </c>
      <c r="B5625" t="s">
        <v>333</v>
      </c>
      <c r="C5625">
        <v>8</v>
      </c>
      <c r="D5625" t="s">
        <v>88</v>
      </c>
      <c r="E5625">
        <v>96</v>
      </c>
      <c r="F5625" t="s">
        <v>3540</v>
      </c>
      <c r="G5625" t="s">
        <v>78</v>
      </c>
      <c r="H5625" t="s">
        <v>78</v>
      </c>
      <c r="Q5625" t="s">
        <v>3541</v>
      </c>
      <c r="R5625" t="s">
        <v>119</v>
      </c>
      <c r="S5625" t="s">
        <v>78</v>
      </c>
      <c r="AU5625" t="s">
        <v>3541</v>
      </c>
      <c r="AV5625" t="s">
        <v>119</v>
      </c>
      <c r="AW5625" t="s">
        <v>78</v>
      </c>
      <c r="AX5625">
        <v>3</v>
      </c>
      <c r="BI5625">
        <v>702</v>
      </c>
      <c r="BJ5625" t="s">
        <v>78</v>
      </c>
      <c r="BK5625" t="s">
        <v>78</v>
      </c>
      <c r="BO5625" t="s">
        <v>90</v>
      </c>
      <c r="BQ5625" t="s">
        <v>251</v>
      </c>
    </row>
    <row r="5626" spans="1:69" x14ac:dyDescent="0.3">
      <c r="A5626">
        <v>704</v>
      </c>
      <c r="B5626" t="s">
        <v>3542</v>
      </c>
      <c r="C5626">
        <v>1</v>
      </c>
      <c r="D5626" t="s">
        <v>67</v>
      </c>
      <c r="E5626">
        <v>96</v>
      </c>
      <c r="F5626" t="s">
        <v>3540</v>
      </c>
      <c r="G5626" t="s">
        <v>69</v>
      </c>
      <c r="H5626" t="s">
        <v>69</v>
      </c>
      <c r="Q5626">
        <v>26</v>
      </c>
      <c r="R5626" t="s">
        <v>69</v>
      </c>
      <c r="S5626" t="s">
        <v>69</v>
      </c>
      <c r="AU5626" t="s">
        <v>1265</v>
      </c>
      <c r="AV5626" t="s">
        <v>95</v>
      </c>
      <c r="AW5626" t="s">
        <v>95</v>
      </c>
      <c r="AX5626" t="s">
        <v>1337</v>
      </c>
      <c r="AY5626" t="s">
        <v>323</v>
      </c>
      <c r="AZ5626" t="s">
        <v>201</v>
      </c>
      <c r="BA5626" t="s">
        <v>108</v>
      </c>
      <c r="BI5626">
        <v>26</v>
      </c>
      <c r="BJ5626" t="s">
        <v>69</v>
      </c>
      <c r="BK5626" t="s">
        <v>69</v>
      </c>
      <c r="BO5626" t="s">
        <v>69</v>
      </c>
      <c r="BP5626" t="s">
        <v>75</v>
      </c>
      <c r="BQ5626" t="s">
        <v>225</v>
      </c>
    </row>
    <row r="5627" spans="1:69" x14ac:dyDescent="0.3">
      <c r="A5627">
        <v>704</v>
      </c>
      <c r="B5627" t="s">
        <v>3542</v>
      </c>
      <c r="C5627">
        <v>2</v>
      </c>
      <c r="D5627" t="s">
        <v>77</v>
      </c>
      <c r="E5627">
        <v>96</v>
      </c>
      <c r="F5627" t="s">
        <v>3540</v>
      </c>
      <c r="G5627" t="s">
        <v>78</v>
      </c>
      <c r="H5627" t="s">
        <v>78</v>
      </c>
      <c r="Q5627">
        <v>26</v>
      </c>
      <c r="R5627" t="s">
        <v>78</v>
      </c>
      <c r="S5627" t="s">
        <v>78</v>
      </c>
      <c r="AU5627" t="s">
        <v>1265</v>
      </c>
      <c r="AV5627" t="s">
        <v>92</v>
      </c>
      <c r="AW5627" t="s">
        <v>92</v>
      </c>
      <c r="AX5627" t="s">
        <v>1337</v>
      </c>
      <c r="AY5627" t="s">
        <v>323</v>
      </c>
      <c r="AZ5627" t="s">
        <v>119</v>
      </c>
      <c r="BA5627" t="s">
        <v>113</v>
      </c>
      <c r="BI5627">
        <v>26</v>
      </c>
      <c r="BJ5627" t="s">
        <v>78</v>
      </c>
      <c r="BK5627" t="s">
        <v>78</v>
      </c>
      <c r="BO5627" t="s">
        <v>78</v>
      </c>
      <c r="BP5627" t="s">
        <v>81</v>
      </c>
      <c r="BQ5627" t="s">
        <v>224</v>
      </c>
    </row>
    <row r="5628" spans="1:69" x14ac:dyDescent="0.3">
      <c r="A5628">
        <v>704</v>
      </c>
      <c r="B5628" t="s">
        <v>3542</v>
      </c>
      <c r="C5628">
        <v>3</v>
      </c>
      <c r="D5628" t="s">
        <v>83</v>
      </c>
      <c r="E5628">
        <v>96</v>
      </c>
      <c r="F5628" t="s">
        <v>3540</v>
      </c>
      <c r="G5628" t="s">
        <v>78</v>
      </c>
      <c r="H5628" t="s">
        <v>78</v>
      </c>
      <c r="Q5628">
        <v>26</v>
      </c>
      <c r="R5628" t="s">
        <v>78</v>
      </c>
      <c r="S5628" t="s">
        <v>78</v>
      </c>
      <c r="AU5628" t="s">
        <v>1265</v>
      </c>
      <c r="AV5628" t="s">
        <v>92</v>
      </c>
      <c r="AW5628" t="s">
        <v>92</v>
      </c>
      <c r="AX5628" t="s">
        <v>1337</v>
      </c>
      <c r="AY5628" t="s">
        <v>323</v>
      </c>
      <c r="AZ5628" t="s">
        <v>119</v>
      </c>
      <c r="BA5628" t="s">
        <v>119</v>
      </c>
      <c r="BI5628">
        <v>26</v>
      </c>
      <c r="BJ5628" t="s">
        <v>78</v>
      </c>
      <c r="BK5628" t="s">
        <v>78</v>
      </c>
      <c r="BO5628" t="s">
        <v>78</v>
      </c>
      <c r="BP5628" t="s">
        <v>81</v>
      </c>
      <c r="BQ5628" t="s">
        <v>224</v>
      </c>
    </row>
    <row r="5629" spans="1:69" x14ac:dyDescent="0.3">
      <c r="A5629">
        <v>704</v>
      </c>
      <c r="B5629" t="s">
        <v>3542</v>
      </c>
      <c r="C5629">
        <v>4</v>
      </c>
      <c r="D5629" t="s">
        <v>84</v>
      </c>
      <c r="E5629">
        <v>96</v>
      </c>
      <c r="F5629" t="s">
        <v>3540</v>
      </c>
      <c r="G5629" t="s">
        <v>78</v>
      </c>
      <c r="H5629" t="s">
        <v>78</v>
      </c>
      <c r="Q5629">
        <v>26</v>
      </c>
      <c r="R5629" t="s">
        <v>78</v>
      </c>
      <c r="S5629" t="s">
        <v>78</v>
      </c>
      <c r="AU5629" t="s">
        <v>1265</v>
      </c>
      <c r="AV5629" t="s">
        <v>92</v>
      </c>
      <c r="AW5629" t="s">
        <v>92</v>
      </c>
      <c r="AX5629" t="s">
        <v>1337</v>
      </c>
      <c r="AY5629" t="s">
        <v>323</v>
      </c>
      <c r="AZ5629" t="s">
        <v>119</v>
      </c>
      <c r="BA5629" t="s">
        <v>113</v>
      </c>
      <c r="BI5629">
        <v>26</v>
      </c>
      <c r="BJ5629" t="s">
        <v>78</v>
      </c>
      <c r="BK5629" t="s">
        <v>78</v>
      </c>
      <c r="BO5629" t="s">
        <v>78</v>
      </c>
      <c r="BP5629" t="s">
        <v>81</v>
      </c>
      <c r="BQ5629" t="s">
        <v>224</v>
      </c>
    </row>
    <row r="5630" spans="1:69" x14ac:dyDescent="0.3">
      <c r="A5630">
        <v>704</v>
      </c>
      <c r="B5630" t="s">
        <v>3542</v>
      </c>
      <c r="C5630">
        <v>5</v>
      </c>
      <c r="D5630" t="s">
        <v>85</v>
      </c>
      <c r="E5630">
        <v>96</v>
      </c>
      <c r="F5630" t="s">
        <v>3540</v>
      </c>
      <c r="G5630" t="s">
        <v>69</v>
      </c>
      <c r="H5630" t="s">
        <v>69</v>
      </c>
      <c r="Q5630">
        <v>26</v>
      </c>
      <c r="R5630" t="s">
        <v>69</v>
      </c>
      <c r="S5630" t="s">
        <v>69</v>
      </c>
      <c r="AU5630" t="s">
        <v>1265</v>
      </c>
      <c r="AV5630" t="s">
        <v>95</v>
      </c>
      <c r="AW5630" t="s">
        <v>95</v>
      </c>
      <c r="AX5630" t="s">
        <v>1337</v>
      </c>
      <c r="AY5630" t="s">
        <v>323</v>
      </c>
      <c r="AZ5630" t="s">
        <v>119</v>
      </c>
      <c r="BA5630" t="s">
        <v>108</v>
      </c>
      <c r="BI5630">
        <v>26</v>
      </c>
      <c r="BJ5630" t="s">
        <v>69</v>
      </c>
      <c r="BK5630" t="s">
        <v>69</v>
      </c>
      <c r="BO5630" t="s">
        <v>90</v>
      </c>
      <c r="BQ5630" t="s">
        <v>94</v>
      </c>
    </row>
    <row r="5631" spans="1:69" x14ac:dyDescent="0.3">
      <c r="A5631">
        <v>704</v>
      </c>
      <c r="B5631" t="s">
        <v>3542</v>
      </c>
      <c r="C5631">
        <v>6</v>
      </c>
      <c r="D5631" t="s">
        <v>86</v>
      </c>
      <c r="E5631">
        <v>96</v>
      </c>
      <c r="F5631" t="s">
        <v>3540</v>
      </c>
      <c r="G5631" t="s">
        <v>78</v>
      </c>
      <c r="H5631" t="s">
        <v>78</v>
      </c>
      <c r="Q5631">
        <v>26</v>
      </c>
      <c r="R5631" t="s">
        <v>78</v>
      </c>
      <c r="S5631" t="s">
        <v>78</v>
      </c>
      <c r="AU5631" t="s">
        <v>1265</v>
      </c>
      <c r="AV5631" t="s">
        <v>92</v>
      </c>
      <c r="AW5631" t="s">
        <v>92</v>
      </c>
      <c r="AX5631" t="s">
        <v>1337</v>
      </c>
      <c r="AY5631" t="s">
        <v>323</v>
      </c>
      <c r="AZ5631" t="s">
        <v>113</v>
      </c>
      <c r="BA5631" t="s">
        <v>113</v>
      </c>
      <c r="BI5631">
        <v>26</v>
      </c>
      <c r="BJ5631" t="s">
        <v>78</v>
      </c>
      <c r="BK5631" t="s">
        <v>78</v>
      </c>
      <c r="BO5631" t="s">
        <v>78</v>
      </c>
      <c r="BP5631" t="s">
        <v>81</v>
      </c>
      <c r="BQ5631" t="s">
        <v>224</v>
      </c>
    </row>
    <row r="5632" spans="1:69" x14ac:dyDescent="0.3">
      <c r="A5632">
        <v>704</v>
      </c>
      <c r="B5632" t="s">
        <v>3542</v>
      </c>
      <c r="C5632">
        <v>7</v>
      </c>
      <c r="D5632" t="s">
        <v>87</v>
      </c>
      <c r="E5632">
        <v>96</v>
      </c>
      <c r="F5632" t="s">
        <v>3540</v>
      </c>
      <c r="G5632" t="s">
        <v>78</v>
      </c>
      <c r="H5632" t="s">
        <v>69</v>
      </c>
      <c r="Q5632">
        <v>26</v>
      </c>
      <c r="R5632" t="s">
        <v>78</v>
      </c>
      <c r="S5632" t="s">
        <v>78</v>
      </c>
      <c r="AU5632" t="s">
        <v>1265</v>
      </c>
      <c r="AV5632" t="s">
        <v>92</v>
      </c>
      <c r="AW5632" t="s">
        <v>92</v>
      </c>
      <c r="AX5632" t="s">
        <v>1337</v>
      </c>
      <c r="AY5632" t="s">
        <v>323</v>
      </c>
      <c r="AZ5632" t="s">
        <v>113</v>
      </c>
      <c r="BA5632" t="s">
        <v>113</v>
      </c>
      <c r="BI5632">
        <v>26</v>
      </c>
      <c r="BJ5632" t="s">
        <v>78</v>
      </c>
      <c r="BK5632" t="s">
        <v>78</v>
      </c>
      <c r="BO5632" t="s">
        <v>78</v>
      </c>
      <c r="BP5632" t="s">
        <v>81</v>
      </c>
      <c r="BQ5632" t="s">
        <v>224</v>
      </c>
    </row>
    <row r="5633" spans="1:69" x14ac:dyDescent="0.3">
      <c r="A5633">
        <v>704</v>
      </c>
      <c r="B5633" t="s">
        <v>3542</v>
      </c>
      <c r="C5633">
        <v>8</v>
      </c>
      <c r="D5633" t="s">
        <v>88</v>
      </c>
      <c r="E5633">
        <v>96</v>
      </c>
      <c r="F5633" t="s">
        <v>3540</v>
      </c>
      <c r="G5633" t="s">
        <v>78</v>
      </c>
      <c r="H5633" t="s">
        <v>78</v>
      </c>
      <c r="Q5633">
        <v>26</v>
      </c>
      <c r="R5633" t="s">
        <v>78</v>
      </c>
      <c r="S5633" t="s">
        <v>78</v>
      </c>
      <c r="AU5633" t="s">
        <v>1265</v>
      </c>
      <c r="AV5633" t="s">
        <v>92</v>
      </c>
      <c r="AW5633" t="s">
        <v>92</v>
      </c>
      <c r="AX5633" t="s">
        <v>1337</v>
      </c>
      <c r="AY5633" t="s">
        <v>323</v>
      </c>
      <c r="AZ5633" t="s">
        <v>119</v>
      </c>
      <c r="BA5633" t="s">
        <v>119</v>
      </c>
      <c r="BI5633">
        <v>26</v>
      </c>
      <c r="BJ5633" t="s">
        <v>78</v>
      </c>
      <c r="BK5633" t="s">
        <v>78</v>
      </c>
      <c r="BO5633" t="s">
        <v>78</v>
      </c>
      <c r="BP5633" t="s">
        <v>81</v>
      </c>
      <c r="BQ5633" t="s">
        <v>224</v>
      </c>
    </row>
    <row r="5634" spans="1:69" x14ac:dyDescent="0.3">
      <c r="A5634">
        <v>705</v>
      </c>
      <c r="B5634" t="s">
        <v>3543</v>
      </c>
      <c r="C5634">
        <v>1</v>
      </c>
      <c r="D5634" t="s">
        <v>67</v>
      </c>
      <c r="E5634">
        <v>96</v>
      </c>
      <c r="F5634" t="s">
        <v>3540</v>
      </c>
      <c r="G5634" t="s">
        <v>78</v>
      </c>
      <c r="H5634" t="s">
        <v>69</v>
      </c>
      <c r="Q5634" t="s">
        <v>3544</v>
      </c>
      <c r="R5634" t="s">
        <v>228</v>
      </c>
      <c r="S5634" t="s">
        <v>69</v>
      </c>
      <c r="AU5634" t="s">
        <v>3545</v>
      </c>
      <c r="AV5634" t="s">
        <v>516</v>
      </c>
      <c r="AW5634" t="s">
        <v>95</v>
      </c>
      <c r="AX5634" t="s">
        <v>1202</v>
      </c>
      <c r="AY5634" t="s">
        <v>3546</v>
      </c>
      <c r="AZ5634" t="s">
        <v>941</v>
      </c>
      <c r="BA5634" t="s">
        <v>1311</v>
      </c>
      <c r="BI5634" t="s">
        <v>3544</v>
      </c>
      <c r="BJ5634" t="s">
        <v>228</v>
      </c>
      <c r="BK5634" t="s">
        <v>69</v>
      </c>
      <c r="BO5634" t="s">
        <v>90</v>
      </c>
      <c r="BQ5634" t="s">
        <v>94</v>
      </c>
    </row>
    <row r="5635" spans="1:69" x14ac:dyDescent="0.3">
      <c r="A5635">
        <v>705</v>
      </c>
      <c r="B5635" t="s">
        <v>3543</v>
      </c>
      <c r="C5635">
        <v>2</v>
      </c>
      <c r="D5635" t="s">
        <v>77</v>
      </c>
      <c r="E5635">
        <v>96</v>
      </c>
      <c r="F5635" t="s">
        <v>3540</v>
      </c>
      <c r="G5635" t="s">
        <v>78</v>
      </c>
      <c r="H5635" t="s">
        <v>78</v>
      </c>
      <c r="Q5635" t="s">
        <v>3544</v>
      </c>
      <c r="R5635" t="s">
        <v>228</v>
      </c>
      <c r="S5635" t="s">
        <v>69</v>
      </c>
      <c r="AU5635" t="s">
        <v>3545</v>
      </c>
      <c r="AV5635" t="s">
        <v>516</v>
      </c>
      <c r="AW5635" t="s">
        <v>95</v>
      </c>
      <c r="AX5635" t="s">
        <v>1202</v>
      </c>
      <c r="AY5635" t="s">
        <v>3546</v>
      </c>
      <c r="AZ5635" t="s">
        <v>938</v>
      </c>
      <c r="BA5635" t="s">
        <v>938</v>
      </c>
      <c r="BI5635" t="s">
        <v>3544</v>
      </c>
      <c r="BJ5635" t="s">
        <v>228</v>
      </c>
      <c r="BK5635" t="s">
        <v>69</v>
      </c>
      <c r="BO5635" t="s">
        <v>90</v>
      </c>
      <c r="BQ5635" t="s">
        <v>94</v>
      </c>
    </row>
    <row r="5636" spans="1:69" x14ac:dyDescent="0.3">
      <c r="A5636">
        <v>705</v>
      </c>
      <c r="B5636" t="s">
        <v>3543</v>
      </c>
      <c r="C5636">
        <v>3</v>
      </c>
      <c r="D5636" t="s">
        <v>83</v>
      </c>
      <c r="E5636">
        <v>96</v>
      </c>
      <c r="F5636" t="s">
        <v>3540</v>
      </c>
      <c r="G5636" t="s">
        <v>78</v>
      </c>
      <c r="H5636" t="s">
        <v>78</v>
      </c>
      <c r="Q5636" t="s">
        <v>3544</v>
      </c>
      <c r="R5636" t="s">
        <v>228</v>
      </c>
      <c r="S5636" t="s">
        <v>78</v>
      </c>
      <c r="AU5636" t="s">
        <v>3545</v>
      </c>
      <c r="AV5636" t="s">
        <v>516</v>
      </c>
      <c r="AW5636" t="s">
        <v>92</v>
      </c>
      <c r="AX5636" t="s">
        <v>1202</v>
      </c>
      <c r="AY5636" t="s">
        <v>3546</v>
      </c>
      <c r="AZ5636" t="s">
        <v>938</v>
      </c>
      <c r="BA5636" t="s">
        <v>938</v>
      </c>
      <c r="BI5636" t="s">
        <v>3544</v>
      </c>
      <c r="BJ5636" t="s">
        <v>228</v>
      </c>
      <c r="BK5636" t="s">
        <v>78</v>
      </c>
      <c r="BO5636" t="s">
        <v>90</v>
      </c>
      <c r="BQ5636" t="s">
        <v>94</v>
      </c>
    </row>
    <row r="5637" spans="1:69" x14ac:dyDescent="0.3">
      <c r="A5637">
        <v>705</v>
      </c>
      <c r="B5637" t="s">
        <v>3543</v>
      </c>
      <c r="C5637">
        <v>4</v>
      </c>
      <c r="D5637" t="s">
        <v>84</v>
      </c>
      <c r="E5637">
        <v>96</v>
      </c>
      <c r="F5637" t="s">
        <v>3540</v>
      </c>
      <c r="G5637" t="s">
        <v>78</v>
      </c>
      <c r="H5637" t="s">
        <v>78</v>
      </c>
      <c r="Q5637" t="s">
        <v>3544</v>
      </c>
      <c r="R5637" t="s">
        <v>228</v>
      </c>
      <c r="S5637" t="s">
        <v>69</v>
      </c>
      <c r="AU5637" t="s">
        <v>3545</v>
      </c>
      <c r="AV5637" t="s">
        <v>516</v>
      </c>
      <c r="AW5637" t="s">
        <v>95</v>
      </c>
      <c r="AX5637" t="s">
        <v>1202</v>
      </c>
      <c r="AY5637" t="s">
        <v>3546</v>
      </c>
      <c r="AZ5637" t="s">
        <v>938</v>
      </c>
      <c r="BA5637" t="s">
        <v>935</v>
      </c>
      <c r="BI5637" t="s">
        <v>3544</v>
      </c>
      <c r="BJ5637" t="s">
        <v>228</v>
      </c>
      <c r="BK5637" t="s">
        <v>69</v>
      </c>
      <c r="BO5637" t="s">
        <v>90</v>
      </c>
      <c r="BQ5637" t="s">
        <v>94</v>
      </c>
    </row>
    <row r="5638" spans="1:69" x14ac:dyDescent="0.3">
      <c r="A5638">
        <v>705</v>
      </c>
      <c r="B5638" t="s">
        <v>3543</v>
      </c>
      <c r="C5638">
        <v>5</v>
      </c>
      <c r="D5638" t="s">
        <v>85</v>
      </c>
      <c r="E5638">
        <v>96</v>
      </c>
      <c r="F5638" t="s">
        <v>3540</v>
      </c>
      <c r="G5638" t="s">
        <v>78</v>
      </c>
      <c r="H5638" t="s">
        <v>69</v>
      </c>
      <c r="Q5638" t="s">
        <v>3544</v>
      </c>
      <c r="R5638" t="s">
        <v>228</v>
      </c>
      <c r="S5638" t="s">
        <v>69</v>
      </c>
      <c r="AU5638" t="s">
        <v>3545</v>
      </c>
      <c r="AV5638" t="s">
        <v>516</v>
      </c>
      <c r="AW5638" t="s">
        <v>95</v>
      </c>
      <c r="AX5638" t="s">
        <v>1202</v>
      </c>
      <c r="AY5638" t="s">
        <v>3546</v>
      </c>
      <c r="AZ5638" t="s">
        <v>938</v>
      </c>
      <c r="BA5638" t="s">
        <v>941</v>
      </c>
      <c r="BI5638" t="s">
        <v>3544</v>
      </c>
      <c r="BJ5638" t="s">
        <v>228</v>
      </c>
      <c r="BK5638" t="s">
        <v>69</v>
      </c>
      <c r="BO5638" t="s">
        <v>90</v>
      </c>
      <c r="BQ5638" t="s">
        <v>94</v>
      </c>
    </row>
    <row r="5639" spans="1:69" x14ac:dyDescent="0.3">
      <c r="A5639">
        <v>705</v>
      </c>
      <c r="B5639" t="s">
        <v>3543</v>
      </c>
      <c r="C5639">
        <v>6</v>
      </c>
      <c r="D5639" t="s">
        <v>86</v>
      </c>
      <c r="E5639">
        <v>96</v>
      </c>
      <c r="F5639" t="s">
        <v>3540</v>
      </c>
      <c r="G5639" t="s">
        <v>78</v>
      </c>
      <c r="H5639" t="s">
        <v>78</v>
      </c>
      <c r="Q5639" t="s">
        <v>3544</v>
      </c>
      <c r="R5639" t="s">
        <v>231</v>
      </c>
      <c r="S5639" t="s">
        <v>69</v>
      </c>
      <c r="AU5639" t="s">
        <v>3545</v>
      </c>
      <c r="AV5639" t="s">
        <v>521</v>
      </c>
      <c r="AW5639" t="s">
        <v>95</v>
      </c>
      <c r="AX5639" t="s">
        <v>1202</v>
      </c>
      <c r="AY5639" t="s">
        <v>3546</v>
      </c>
      <c r="AZ5639" t="s">
        <v>935</v>
      </c>
      <c r="BA5639" t="s">
        <v>935</v>
      </c>
      <c r="BI5639" t="s">
        <v>3544</v>
      </c>
      <c r="BJ5639" t="s">
        <v>231</v>
      </c>
      <c r="BK5639" t="s">
        <v>69</v>
      </c>
      <c r="BO5639" t="s">
        <v>69</v>
      </c>
      <c r="BP5639" t="s">
        <v>171</v>
      </c>
      <c r="BQ5639" t="s">
        <v>225</v>
      </c>
    </row>
    <row r="5640" spans="1:69" x14ac:dyDescent="0.3">
      <c r="A5640">
        <v>705</v>
      </c>
      <c r="B5640" t="s">
        <v>3543</v>
      </c>
      <c r="C5640">
        <v>7</v>
      </c>
      <c r="D5640" t="s">
        <v>87</v>
      </c>
      <c r="E5640">
        <v>96</v>
      </c>
      <c r="F5640" t="s">
        <v>3540</v>
      </c>
      <c r="G5640" t="s">
        <v>69</v>
      </c>
      <c r="H5640" t="s">
        <v>69</v>
      </c>
      <c r="Q5640" t="s">
        <v>3544</v>
      </c>
      <c r="R5640" t="s">
        <v>231</v>
      </c>
      <c r="S5640" t="s">
        <v>69</v>
      </c>
      <c r="AU5640" t="s">
        <v>3545</v>
      </c>
      <c r="AV5640" t="s">
        <v>521</v>
      </c>
      <c r="AW5640" t="s">
        <v>95</v>
      </c>
      <c r="AX5640" t="s">
        <v>1202</v>
      </c>
      <c r="AY5640" t="s">
        <v>3546</v>
      </c>
      <c r="AZ5640" t="s">
        <v>935</v>
      </c>
      <c r="BA5640" t="s">
        <v>935</v>
      </c>
      <c r="BI5640" t="s">
        <v>3544</v>
      </c>
      <c r="BJ5640" t="s">
        <v>231</v>
      </c>
      <c r="BK5640" t="s">
        <v>69</v>
      </c>
      <c r="BO5640" t="s">
        <v>69</v>
      </c>
      <c r="BP5640" t="s">
        <v>75</v>
      </c>
      <c r="BQ5640" t="s">
        <v>225</v>
      </c>
    </row>
    <row r="5641" spans="1:69" x14ac:dyDescent="0.3">
      <c r="A5641">
        <v>705</v>
      </c>
      <c r="B5641" t="s">
        <v>3543</v>
      </c>
      <c r="C5641">
        <v>8</v>
      </c>
      <c r="D5641" t="s">
        <v>88</v>
      </c>
      <c r="E5641">
        <v>96</v>
      </c>
      <c r="F5641" t="s">
        <v>3540</v>
      </c>
      <c r="G5641" t="s">
        <v>78</v>
      </c>
      <c r="H5641" t="s">
        <v>78</v>
      </c>
      <c r="Q5641" t="s">
        <v>3544</v>
      </c>
      <c r="R5641" t="s">
        <v>228</v>
      </c>
      <c r="S5641" t="s">
        <v>78</v>
      </c>
      <c r="AU5641" t="s">
        <v>3545</v>
      </c>
      <c r="AV5641" t="s">
        <v>516</v>
      </c>
      <c r="AW5641" t="s">
        <v>92</v>
      </c>
      <c r="AX5641" t="s">
        <v>1202</v>
      </c>
      <c r="AY5641" t="s">
        <v>3546</v>
      </c>
      <c r="AZ5641" t="s">
        <v>938</v>
      </c>
      <c r="BA5641" t="s">
        <v>938</v>
      </c>
      <c r="BI5641" t="s">
        <v>3544</v>
      </c>
      <c r="BJ5641" t="s">
        <v>228</v>
      </c>
      <c r="BK5641" t="s">
        <v>78</v>
      </c>
      <c r="BO5641" t="s">
        <v>90</v>
      </c>
      <c r="BQ5641" t="s">
        <v>94</v>
      </c>
    </row>
    <row r="5642" spans="1:69" x14ac:dyDescent="0.3">
      <c r="A5642">
        <v>706</v>
      </c>
      <c r="B5642" t="s">
        <v>3547</v>
      </c>
      <c r="C5642">
        <v>1</v>
      </c>
      <c r="D5642" t="s">
        <v>67</v>
      </c>
      <c r="E5642">
        <v>96</v>
      </c>
      <c r="F5642" t="s">
        <v>3540</v>
      </c>
      <c r="G5642" t="s">
        <v>90</v>
      </c>
      <c r="H5642" t="s">
        <v>69</v>
      </c>
      <c r="BO5642" t="s">
        <v>90</v>
      </c>
      <c r="BP5642" t="s">
        <v>93</v>
      </c>
      <c r="BQ5642" t="s">
        <v>320</v>
      </c>
    </row>
    <row r="5643" spans="1:69" x14ac:dyDescent="0.3">
      <c r="A5643">
        <v>706</v>
      </c>
      <c r="B5643" t="s">
        <v>3547</v>
      </c>
      <c r="C5643">
        <v>2</v>
      </c>
      <c r="D5643" t="s">
        <v>77</v>
      </c>
      <c r="E5643">
        <v>96</v>
      </c>
      <c r="F5643" t="s">
        <v>3540</v>
      </c>
      <c r="G5643" t="s">
        <v>90</v>
      </c>
      <c r="H5643" t="s">
        <v>78</v>
      </c>
      <c r="BO5643" t="s">
        <v>90</v>
      </c>
      <c r="BP5643" t="s">
        <v>93</v>
      </c>
      <c r="BQ5643" t="s">
        <v>320</v>
      </c>
    </row>
    <row r="5644" spans="1:69" x14ac:dyDescent="0.3">
      <c r="A5644">
        <v>706</v>
      </c>
      <c r="B5644" t="s">
        <v>3547</v>
      </c>
      <c r="C5644">
        <v>3</v>
      </c>
      <c r="D5644" t="s">
        <v>83</v>
      </c>
      <c r="E5644">
        <v>96</v>
      </c>
      <c r="F5644" t="s">
        <v>3540</v>
      </c>
      <c r="G5644" t="s">
        <v>90</v>
      </c>
      <c r="H5644" t="s">
        <v>78</v>
      </c>
      <c r="BO5644" t="s">
        <v>90</v>
      </c>
      <c r="BP5644" t="s">
        <v>93</v>
      </c>
      <c r="BQ5644" t="s">
        <v>320</v>
      </c>
    </row>
    <row r="5645" spans="1:69" x14ac:dyDescent="0.3">
      <c r="A5645">
        <v>706</v>
      </c>
      <c r="B5645" t="s">
        <v>3547</v>
      </c>
      <c r="C5645">
        <v>4</v>
      </c>
      <c r="D5645" t="s">
        <v>84</v>
      </c>
      <c r="E5645">
        <v>96</v>
      </c>
      <c r="F5645" t="s">
        <v>3540</v>
      </c>
      <c r="G5645" t="s">
        <v>90</v>
      </c>
      <c r="H5645" t="s">
        <v>78</v>
      </c>
      <c r="BO5645" t="s">
        <v>90</v>
      </c>
      <c r="BP5645" t="s">
        <v>93</v>
      </c>
      <c r="BQ5645" t="s">
        <v>320</v>
      </c>
    </row>
    <row r="5646" spans="1:69" x14ac:dyDescent="0.3">
      <c r="A5646">
        <v>706</v>
      </c>
      <c r="B5646" t="s">
        <v>3547</v>
      </c>
      <c r="C5646">
        <v>5</v>
      </c>
      <c r="D5646" t="s">
        <v>85</v>
      </c>
      <c r="E5646">
        <v>96</v>
      </c>
      <c r="F5646" t="s">
        <v>3540</v>
      </c>
      <c r="G5646" t="s">
        <v>90</v>
      </c>
      <c r="H5646" t="s">
        <v>69</v>
      </c>
      <c r="BO5646" t="s">
        <v>90</v>
      </c>
      <c r="BP5646" t="s">
        <v>93</v>
      </c>
      <c r="BQ5646" t="s">
        <v>320</v>
      </c>
    </row>
    <row r="5647" spans="1:69" x14ac:dyDescent="0.3">
      <c r="A5647">
        <v>706</v>
      </c>
      <c r="B5647" t="s">
        <v>3547</v>
      </c>
      <c r="C5647">
        <v>6</v>
      </c>
      <c r="D5647" t="s">
        <v>86</v>
      </c>
      <c r="E5647">
        <v>96</v>
      </c>
      <c r="F5647" t="s">
        <v>3540</v>
      </c>
      <c r="G5647" t="s">
        <v>90</v>
      </c>
      <c r="H5647" t="s">
        <v>78</v>
      </c>
      <c r="BO5647" t="s">
        <v>90</v>
      </c>
      <c r="BP5647" t="s">
        <v>93</v>
      </c>
      <c r="BQ5647" t="s">
        <v>320</v>
      </c>
    </row>
    <row r="5648" spans="1:69" x14ac:dyDescent="0.3">
      <c r="A5648">
        <v>706</v>
      </c>
      <c r="B5648" t="s">
        <v>3547</v>
      </c>
      <c r="C5648">
        <v>7</v>
      </c>
      <c r="D5648" t="s">
        <v>87</v>
      </c>
      <c r="E5648">
        <v>96</v>
      </c>
      <c r="F5648" t="s">
        <v>3540</v>
      </c>
      <c r="G5648" t="s">
        <v>90</v>
      </c>
      <c r="H5648" t="s">
        <v>69</v>
      </c>
      <c r="BO5648" t="s">
        <v>90</v>
      </c>
      <c r="BP5648" t="s">
        <v>93</v>
      </c>
      <c r="BQ5648" t="s">
        <v>320</v>
      </c>
    </row>
    <row r="5649" spans="1:69" x14ac:dyDescent="0.3">
      <c r="A5649">
        <v>706</v>
      </c>
      <c r="B5649" t="s">
        <v>3547</v>
      </c>
      <c r="C5649">
        <v>8</v>
      </c>
      <c r="D5649" t="s">
        <v>88</v>
      </c>
      <c r="E5649">
        <v>96</v>
      </c>
      <c r="F5649" t="s">
        <v>3540</v>
      </c>
      <c r="G5649" t="s">
        <v>90</v>
      </c>
      <c r="H5649" t="s">
        <v>78</v>
      </c>
      <c r="BO5649" t="s">
        <v>90</v>
      </c>
      <c r="BP5649" t="s">
        <v>93</v>
      </c>
      <c r="BQ5649" t="s">
        <v>320</v>
      </c>
    </row>
    <row r="5650" spans="1:69" x14ac:dyDescent="0.3">
      <c r="A5650">
        <v>707</v>
      </c>
      <c r="B5650" t="e">
        <f>-init-(boolean)</f>
        <v>#NAME?</v>
      </c>
      <c r="C5650">
        <v>1</v>
      </c>
      <c r="D5650" t="s">
        <v>67</v>
      </c>
      <c r="E5650">
        <v>97</v>
      </c>
      <c r="F5650" t="s">
        <v>3548</v>
      </c>
      <c r="G5650" t="s">
        <v>69</v>
      </c>
      <c r="H5650" t="s">
        <v>69</v>
      </c>
      <c r="Q5650">
        <v>662</v>
      </c>
      <c r="R5650" t="s">
        <v>69</v>
      </c>
      <c r="S5650" t="s">
        <v>69</v>
      </c>
      <c r="AF5650">
        <v>716</v>
      </c>
      <c r="AG5650" t="s">
        <v>69</v>
      </c>
      <c r="AH5650" t="s">
        <v>69</v>
      </c>
      <c r="AU5650">
        <v>662</v>
      </c>
      <c r="AV5650" t="s">
        <v>69</v>
      </c>
      <c r="AW5650" t="s">
        <v>69</v>
      </c>
      <c r="AX5650">
        <v>5</v>
      </c>
      <c r="AY5650">
        <v>657</v>
      </c>
      <c r="AZ5650" t="s">
        <v>69</v>
      </c>
      <c r="BA5650" t="s">
        <v>69</v>
      </c>
      <c r="BB5650">
        <v>716</v>
      </c>
      <c r="BC5650" t="s">
        <v>69</v>
      </c>
      <c r="BD5650" t="s">
        <v>69</v>
      </c>
      <c r="BE5650">
        <v>5</v>
      </c>
      <c r="BI5650">
        <v>662</v>
      </c>
      <c r="BJ5650" t="s">
        <v>69</v>
      </c>
      <c r="BK5650" t="s">
        <v>69</v>
      </c>
      <c r="BL5650">
        <v>716</v>
      </c>
      <c r="BM5650" t="s">
        <v>69</v>
      </c>
      <c r="BN5650" t="s">
        <v>69</v>
      </c>
      <c r="BO5650" t="s">
        <v>69</v>
      </c>
      <c r="BP5650" t="s">
        <v>75</v>
      </c>
      <c r="BQ5650" t="s">
        <v>76</v>
      </c>
    </row>
    <row r="5651" spans="1:69" x14ac:dyDescent="0.3">
      <c r="A5651">
        <v>707</v>
      </c>
      <c r="B5651" t="e">
        <f>-init-(boolean)</f>
        <v>#NAME?</v>
      </c>
      <c r="C5651">
        <v>2</v>
      </c>
      <c r="D5651" t="s">
        <v>77</v>
      </c>
      <c r="E5651">
        <v>97</v>
      </c>
      <c r="F5651" t="s">
        <v>3548</v>
      </c>
      <c r="G5651" t="s">
        <v>78</v>
      </c>
      <c r="H5651" t="s">
        <v>69</v>
      </c>
      <c r="Q5651">
        <v>662</v>
      </c>
      <c r="R5651" t="s">
        <v>78</v>
      </c>
      <c r="S5651" t="s">
        <v>78</v>
      </c>
      <c r="AF5651">
        <v>716</v>
      </c>
      <c r="AG5651" t="s">
        <v>78</v>
      </c>
      <c r="AH5651" t="s">
        <v>69</v>
      </c>
      <c r="AU5651">
        <v>662</v>
      </c>
      <c r="AV5651" t="s">
        <v>78</v>
      </c>
      <c r="AW5651" t="s">
        <v>78</v>
      </c>
      <c r="AX5651">
        <v>5</v>
      </c>
      <c r="AY5651">
        <v>657</v>
      </c>
      <c r="AZ5651" t="s">
        <v>78</v>
      </c>
      <c r="BA5651" t="s">
        <v>78</v>
      </c>
      <c r="BB5651">
        <v>716</v>
      </c>
      <c r="BC5651" t="s">
        <v>78</v>
      </c>
      <c r="BD5651" t="s">
        <v>69</v>
      </c>
      <c r="BE5651">
        <v>5</v>
      </c>
      <c r="BI5651">
        <v>662</v>
      </c>
      <c r="BJ5651" t="s">
        <v>78</v>
      </c>
      <c r="BK5651" t="s">
        <v>78</v>
      </c>
      <c r="BL5651">
        <v>716</v>
      </c>
      <c r="BM5651" t="s">
        <v>78</v>
      </c>
      <c r="BN5651" t="s">
        <v>69</v>
      </c>
      <c r="BO5651" t="s">
        <v>78</v>
      </c>
      <c r="BP5651" t="s">
        <v>81</v>
      </c>
      <c r="BQ5651" t="s">
        <v>82</v>
      </c>
    </row>
    <row r="5652" spans="1:69" x14ac:dyDescent="0.3">
      <c r="A5652">
        <v>707</v>
      </c>
      <c r="B5652" t="e">
        <f>-init-(boolean)</f>
        <v>#NAME?</v>
      </c>
      <c r="C5652">
        <v>3</v>
      </c>
      <c r="D5652" t="s">
        <v>83</v>
      </c>
      <c r="E5652">
        <v>97</v>
      </c>
      <c r="F5652" t="s">
        <v>3548</v>
      </c>
      <c r="G5652" t="s">
        <v>78</v>
      </c>
      <c r="H5652" t="s">
        <v>78</v>
      </c>
      <c r="Q5652">
        <v>662</v>
      </c>
      <c r="R5652" t="s">
        <v>78</v>
      </c>
      <c r="S5652" t="s">
        <v>78</v>
      </c>
      <c r="AF5652">
        <v>716</v>
      </c>
      <c r="AG5652" t="s">
        <v>78</v>
      </c>
      <c r="AH5652" t="s">
        <v>78</v>
      </c>
      <c r="AU5652">
        <v>662</v>
      </c>
      <c r="AV5652" t="s">
        <v>78</v>
      </c>
      <c r="AW5652" t="s">
        <v>78</v>
      </c>
      <c r="AX5652">
        <v>5</v>
      </c>
      <c r="AY5652">
        <v>657</v>
      </c>
      <c r="AZ5652" t="s">
        <v>78</v>
      </c>
      <c r="BA5652" t="s">
        <v>78</v>
      </c>
      <c r="BB5652">
        <v>716</v>
      </c>
      <c r="BC5652" t="s">
        <v>78</v>
      </c>
      <c r="BD5652" t="s">
        <v>78</v>
      </c>
      <c r="BE5652">
        <v>5</v>
      </c>
      <c r="BI5652">
        <v>662</v>
      </c>
      <c r="BJ5652" t="s">
        <v>78</v>
      </c>
      <c r="BK5652" t="s">
        <v>78</v>
      </c>
      <c r="BL5652">
        <v>716</v>
      </c>
      <c r="BM5652" t="s">
        <v>78</v>
      </c>
      <c r="BN5652" t="s">
        <v>78</v>
      </c>
      <c r="BO5652" t="s">
        <v>78</v>
      </c>
      <c r="BP5652" t="s">
        <v>81</v>
      </c>
      <c r="BQ5652" t="s">
        <v>82</v>
      </c>
    </row>
    <row r="5653" spans="1:69" x14ac:dyDescent="0.3">
      <c r="A5653">
        <v>707</v>
      </c>
      <c r="B5653" t="e">
        <f>-init-(boolean)</f>
        <v>#NAME?</v>
      </c>
      <c r="C5653">
        <v>4</v>
      </c>
      <c r="D5653" t="s">
        <v>84</v>
      </c>
      <c r="E5653">
        <v>97</v>
      </c>
      <c r="F5653" t="s">
        <v>3548</v>
      </c>
      <c r="G5653" t="s">
        <v>78</v>
      </c>
      <c r="H5653" t="s">
        <v>69</v>
      </c>
      <c r="Q5653">
        <v>662</v>
      </c>
      <c r="R5653" t="s">
        <v>78</v>
      </c>
      <c r="S5653" t="s">
        <v>69</v>
      </c>
      <c r="AF5653">
        <v>716</v>
      </c>
      <c r="AG5653" t="s">
        <v>78</v>
      </c>
      <c r="AH5653" t="s">
        <v>69</v>
      </c>
      <c r="AU5653">
        <v>662</v>
      </c>
      <c r="AV5653" t="s">
        <v>78</v>
      </c>
      <c r="AW5653" t="s">
        <v>69</v>
      </c>
      <c r="AX5653">
        <v>5</v>
      </c>
      <c r="AY5653">
        <v>657</v>
      </c>
      <c r="AZ5653" t="s">
        <v>78</v>
      </c>
      <c r="BA5653" t="s">
        <v>69</v>
      </c>
      <c r="BB5653">
        <v>716</v>
      </c>
      <c r="BC5653" t="s">
        <v>78</v>
      </c>
      <c r="BD5653" t="s">
        <v>69</v>
      </c>
      <c r="BE5653">
        <v>5</v>
      </c>
      <c r="BI5653">
        <v>662</v>
      </c>
      <c r="BJ5653" t="s">
        <v>78</v>
      </c>
      <c r="BK5653" t="s">
        <v>69</v>
      </c>
      <c r="BL5653">
        <v>716</v>
      </c>
      <c r="BM5653" t="s">
        <v>78</v>
      </c>
      <c r="BN5653" t="s">
        <v>69</v>
      </c>
      <c r="BO5653" t="s">
        <v>78</v>
      </c>
      <c r="BP5653" t="s">
        <v>81</v>
      </c>
      <c r="BQ5653" t="s">
        <v>82</v>
      </c>
    </row>
    <row r="5654" spans="1:69" x14ac:dyDescent="0.3">
      <c r="A5654">
        <v>707</v>
      </c>
      <c r="B5654" t="e">
        <f>-init-(boolean)</f>
        <v>#NAME?</v>
      </c>
      <c r="C5654">
        <v>5</v>
      </c>
      <c r="D5654" t="s">
        <v>85</v>
      </c>
      <c r="E5654">
        <v>97</v>
      </c>
      <c r="F5654" t="s">
        <v>3548</v>
      </c>
      <c r="G5654" t="s">
        <v>78</v>
      </c>
      <c r="H5654" t="s">
        <v>78</v>
      </c>
      <c r="Q5654">
        <v>662</v>
      </c>
      <c r="R5654" t="s">
        <v>78</v>
      </c>
      <c r="S5654" t="s">
        <v>78</v>
      </c>
      <c r="AF5654">
        <v>716</v>
      </c>
      <c r="AG5654" t="s">
        <v>78</v>
      </c>
      <c r="AH5654" t="s">
        <v>78</v>
      </c>
      <c r="AU5654">
        <v>662</v>
      </c>
      <c r="AV5654" t="s">
        <v>78</v>
      </c>
      <c r="AW5654" t="s">
        <v>78</v>
      </c>
      <c r="AX5654">
        <v>5</v>
      </c>
      <c r="AY5654">
        <v>657</v>
      </c>
      <c r="AZ5654" t="s">
        <v>78</v>
      </c>
      <c r="BA5654" t="s">
        <v>78</v>
      </c>
      <c r="BB5654">
        <v>716</v>
      </c>
      <c r="BC5654" t="s">
        <v>78</v>
      </c>
      <c r="BD5654" t="s">
        <v>78</v>
      </c>
      <c r="BE5654">
        <v>5</v>
      </c>
      <c r="BI5654">
        <v>662</v>
      </c>
      <c r="BJ5654" t="s">
        <v>78</v>
      </c>
      <c r="BK5654" t="s">
        <v>78</v>
      </c>
      <c r="BL5654">
        <v>716</v>
      </c>
      <c r="BM5654" t="s">
        <v>78</v>
      </c>
      <c r="BN5654" t="s">
        <v>78</v>
      </c>
      <c r="BO5654" t="s">
        <v>78</v>
      </c>
      <c r="BP5654" t="s">
        <v>81</v>
      </c>
      <c r="BQ5654" t="s">
        <v>82</v>
      </c>
    </row>
    <row r="5655" spans="1:69" x14ac:dyDescent="0.3">
      <c r="A5655">
        <v>707</v>
      </c>
      <c r="B5655" t="e">
        <f>-init-(boolean)</f>
        <v>#NAME?</v>
      </c>
      <c r="C5655">
        <v>6</v>
      </c>
      <c r="D5655" t="s">
        <v>86</v>
      </c>
      <c r="E5655">
        <v>97</v>
      </c>
      <c r="F5655" t="s">
        <v>3548</v>
      </c>
      <c r="G5655" t="s">
        <v>78</v>
      </c>
      <c r="H5655" t="s">
        <v>69</v>
      </c>
      <c r="Q5655">
        <v>662</v>
      </c>
      <c r="R5655" t="s">
        <v>78</v>
      </c>
      <c r="S5655" t="s">
        <v>69</v>
      </c>
      <c r="AF5655">
        <v>716</v>
      </c>
      <c r="AG5655" t="s">
        <v>78</v>
      </c>
      <c r="AH5655" t="s">
        <v>69</v>
      </c>
      <c r="AU5655">
        <v>662</v>
      </c>
      <c r="AV5655" t="s">
        <v>78</v>
      </c>
      <c r="AW5655" t="s">
        <v>69</v>
      </c>
      <c r="AX5655">
        <v>5</v>
      </c>
      <c r="AY5655">
        <v>657</v>
      </c>
      <c r="AZ5655" t="s">
        <v>78</v>
      </c>
      <c r="BA5655" t="s">
        <v>69</v>
      </c>
      <c r="BB5655">
        <v>716</v>
      </c>
      <c r="BC5655" t="s">
        <v>78</v>
      </c>
      <c r="BD5655" t="s">
        <v>69</v>
      </c>
      <c r="BE5655">
        <v>5</v>
      </c>
      <c r="BI5655">
        <v>662</v>
      </c>
      <c r="BJ5655" t="s">
        <v>78</v>
      </c>
      <c r="BK5655" t="s">
        <v>69</v>
      </c>
      <c r="BL5655">
        <v>716</v>
      </c>
      <c r="BM5655" t="s">
        <v>78</v>
      </c>
      <c r="BN5655" t="s">
        <v>69</v>
      </c>
      <c r="BO5655" t="s">
        <v>78</v>
      </c>
      <c r="BP5655" t="s">
        <v>81</v>
      </c>
      <c r="BQ5655" t="s">
        <v>82</v>
      </c>
    </row>
    <row r="5656" spans="1:69" x14ac:dyDescent="0.3">
      <c r="A5656">
        <v>707</v>
      </c>
      <c r="B5656" t="e">
        <f>-init-(boolean)</f>
        <v>#NAME?</v>
      </c>
      <c r="C5656">
        <v>7</v>
      </c>
      <c r="D5656" t="s">
        <v>87</v>
      </c>
      <c r="E5656">
        <v>97</v>
      </c>
      <c r="F5656" t="s">
        <v>3548</v>
      </c>
      <c r="G5656" t="s">
        <v>78</v>
      </c>
      <c r="H5656" t="s">
        <v>69</v>
      </c>
      <c r="Q5656">
        <v>662</v>
      </c>
      <c r="R5656" t="s">
        <v>78</v>
      </c>
      <c r="S5656" t="s">
        <v>69</v>
      </c>
      <c r="AF5656">
        <v>716</v>
      </c>
      <c r="AG5656" t="s">
        <v>78</v>
      </c>
      <c r="AH5656" t="s">
        <v>69</v>
      </c>
      <c r="AU5656">
        <v>662</v>
      </c>
      <c r="AV5656" t="s">
        <v>78</v>
      </c>
      <c r="AW5656" t="s">
        <v>69</v>
      </c>
      <c r="AX5656">
        <v>5</v>
      </c>
      <c r="AY5656">
        <v>657</v>
      </c>
      <c r="AZ5656" t="s">
        <v>78</v>
      </c>
      <c r="BA5656" t="s">
        <v>69</v>
      </c>
      <c r="BB5656">
        <v>716</v>
      </c>
      <c r="BC5656" t="s">
        <v>78</v>
      </c>
      <c r="BD5656" t="s">
        <v>69</v>
      </c>
      <c r="BE5656">
        <v>5</v>
      </c>
      <c r="BI5656">
        <v>662</v>
      </c>
      <c r="BJ5656" t="s">
        <v>78</v>
      </c>
      <c r="BK5656" t="s">
        <v>69</v>
      </c>
      <c r="BL5656">
        <v>716</v>
      </c>
      <c r="BM5656" t="s">
        <v>78</v>
      </c>
      <c r="BN5656" t="s">
        <v>69</v>
      </c>
      <c r="BO5656" t="s">
        <v>78</v>
      </c>
      <c r="BP5656" t="s">
        <v>81</v>
      </c>
      <c r="BQ5656" t="s">
        <v>82</v>
      </c>
    </row>
    <row r="5657" spans="1:69" x14ac:dyDescent="0.3">
      <c r="A5657">
        <v>707</v>
      </c>
      <c r="B5657" t="e">
        <f>-init-(boolean)</f>
        <v>#NAME?</v>
      </c>
      <c r="C5657">
        <v>8</v>
      </c>
      <c r="D5657" t="s">
        <v>88</v>
      </c>
      <c r="E5657">
        <v>97</v>
      </c>
      <c r="F5657" t="s">
        <v>3548</v>
      </c>
      <c r="G5657" t="s">
        <v>78</v>
      </c>
      <c r="H5657" t="s">
        <v>78</v>
      </c>
      <c r="Q5657">
        <v>662</v>
      </c>
      <c r="R5657" t="s">
        <v>78</v>
      </c>
      <c r="S5657" t="s">
        <v>69</v>
      </c>
      <c r="AF5657">
        <v>716</v>
      </c>
      <c r="AG5657" t="s">
        <v>78</v>
      </c>
      <c r="AH5657" t="s">
        <v>78</v>
      </c>
      <c r="AU5657">
        <v>662</v>
      </c>
      <c r="AV5657" t="s">
        <v>78</v>
      </c>
      <c r="AW5657" t="s">
        <v>69</v>
      </c>
      <c r="AX5657">
        <v>5</v>
      </c>
      <c r="AY5657">
        <v>657</v>
      </c>
      <c r="AZ5657" t="s">
        <v>78</v>
      </c>
      <c r="BA5657" t="s">
        <v>69</v>
      </c>
      <c r="BB5657">
        <v>716</v>
      </c>
      <c r="BC5657" t="s">
        <v>78</v>
      </c>
      <c r="BD5657" t="s">
        <v>78</v>
      </c>
      <c r="BE5657">
        <v>5</v>
      </c>
      <c r="BI5657">
        <v>662</v>
      </c>
      <c r="BJ5657" t="s">
        <v>78</v>
      </c>
      <c r="BK5657" t="s">
        <v>69</v>
      </c>
      <c r="BL5657">
        <v>716</v>
      </c>
      <c r="BM5657" t="s">
        <v>78</v>
      </c>
      <c r="BN5657" t="s">
        <v>78</v>
      </c>
      <c r="BO5657" t="s">
        <v>78</v>
      </c>
      <c r="BP5657" t="s">
        <v>81</v>
      </c>
      <c r="BQ5657" t="s">
        <v>82</v>
      </c>
    </row>
    <row r="5658" spans="1:69" x14ac:dyDescent="0.3">
      <c r="A5658">
        <v>708</v>
      </c>
      <c r="B5658" t="s">
        <v>3411</v>
      </c>
      <c r="C5658">
        <v>1</v>
      </c>
      <c r="D5658" t="s">
        <v>67</v>
      </c>
      <c r="E5658">
        <v>97</v>
      </c>
      <c r="F5658" t="s">
        <v>3548</v>
      </c>
      <c r="G5658" t="s">
        <v>69</v>
      </c>
      <c r="H5658" t="s">
        <v>69</v>
      </c>
      <c r="Q5658">
        <v>662</v>
      </c>
      <c r="R5658" t="s">
        <v>69</v>
      </c>
      <c r="S5658" t="s">
        <v>69</v>
      </c>
      <c r="AU5658">
        <v>662</v>
      </c>
      <c r="AV5658" t="s">
        <v>69</v>
      </c>
      <c r="AW5658" t="s">
        <v>69</v>
      </c>
      <c r="AX5658">
        <v>5</v>
      </c>
      <c r="AY5658">
        <v>657</v>
      </c>
      <c r="AZ5658" t="s">
        <v>69</v>
      </c>
      <c r="BA5658" t="s">
        <v>69</v>
      </c>
      <c r="BI5658">
        <v>662</v>
      </c>
      <c r="BJ5658" t="s">
        <v>69</v>
      </c>
      <c r="BK5658" t="s">
        <v>69</v>
      </c>
      <c r="BO5658" t="s">
        <v>69</v>
      </c>
      <c r="BP5658" t="s">
        <v>75</v>
      </c>
      <c r="BQ5658" t="s">
        <v>232</v>
      </c>
    </row>
    <row r="5659" spans="1:69" x14ac:dyDescent="0.3">
      <c r="A5659">
        <v>708</v>
      </c>
      <c r="B5659" t="s">
        <v>3411</v>
      </c>
      <c r="C5659">
        <v>2</v>
      </c>
      <c r="D5659" t="s">
        <v>77</v>
      </c>
      <c r="E5659">
        <v>97</v>
      </c>
      <c r="F5659" t="s">
        <v>3548</v>
      </c>
      <c r="G5659" t="s">
        <v>78</v>
      </c>
      <c r="H5659" t="s">
        <v>69</v>
      </c>
      <c r="Q5659">
        <v>662</v>
      </c>
      <c r="R5659" t="s">
        <v>78</v>
      </c>
      <c r="S5659" t="s">
        <v>78</v>
      </c>
      <c r="AU5659">
        <v>662</v>
      </c>
      <c r="AV5659" t="s">
        <v>78</v>
      </c>
      <c r="AW5659" t="s">
        <v>78</v>
      </c>
      <c r="AX5659">
        <v>5</v>
      </c>
      <c r="AY5659">
        <v>657</v>
      </c>
      <c r="AZ5659" t="s">
        <v>78</v>
      </c>
      <c r="BA5659" t="s">
        <v>78</v>
      </c>
      <c r="BI5659">
        <v>662</v>
      </c>
      <c r="BJ5659" t="s">
        <v>78</v>
      </c>
      <c r="BK5659" t="s">
        <v>78</v>
      </c>
      <c r="BO5659" t="s">
        <v>78</v>
      </c>
      <c r="BP5659" t="s">
        <v>81</v>
      </c>
      <c r="BQ5659" t="s">
        <v>223</v>
      </c>
    </row>
    <row r="5660" spans="1:69" x14ac:dyDescent="0.3">
      <c r="A5660">
        <v>708</v>
      </c>
      <c r="B5660" t="s">
        <v>3411</v>
      </c>
      <c r="C5660">
        <v>3</v>
      </c>
      <c r="D5660" t="s">
        <v>83</v>
      </c>
      <c r="E5660">
        <v>97</v>
      </c>
      <c r="F5660" t="s">
        <v>3548</v>
      </c>
      <c r="G5660" t="s">
        <v>78</v>
      </c>
      <c r="H5660" t="s">
        <v>78</v>
      </c>
      <c r="Q5660">
        <v>662</v>
      </c>
      <c r="R5660" t="s">
        <v>78</v>
      </c>
      <c r="S5660" t="s">
        <v>78</v>
      </c>
      <c r="AU5660">
        <v>662</v>
      </c>
      <c r="AV5660" t="s">
        <v>78</v>
      </c>
      <c r="AW5660" t="s">
        <v>78</v>
      </c>
      <c r="AX5660">
        <v>5</v>
      </c>
      <c r="AY5660">
        <v>657</v>
      </c>
      <c r="AZ5660" t="s">
        <v>78</v>
      </c>
      <c r="BA5660" t="s">
        <v>78</v>
      </c>
      <c r="BI5660">
        <v>662</v>
      </c>
      <c r="BJ5660" t="s">
        <v>78</v>
      </c>
      <c r="BK5660" t="s">
        <v>78</v>
      </c>
      <c r="BO5660" t="s">
        <v>78</v>
      </c>
      <c r="BP5660" t="s">
        <v>81</v>
      </c>
      <c r="BQ5660" t="s">
        <v>223</v>
      </c>
    </row>
    <row r="5661" spans="1:69" x14ac:dyDescent="0.3">
      <c r="A5661">
        <v>708</v>
      </c>
      <c r="B5661" t="s">
        <v>3411</v>
      </c>
      <c r="C5661">
        <v>4</v>
      </c>
      <c r="D5661" t="s">
        <v>84</v>
      </c>
      <c r="E5661">
        <v>97</v>
      </c>
      <c r="F5661" t="s">
        <v>3548</v>
      </c>
      <c r="G5661" t="s">
        <v>78</v>
      </c>
      <c r="H5661" t="s">
        <v>69</v>
      </c>
      <c r="Q5661">
        <v>662</v>
      </c>
      <c r="R5661" t="s">
        <v>78</v>
      </c>
      <c r="S5661" t="s">
        <v>69</v>
      </c>
      <c r="AU5661">
        <v>662</v>
      </c>
      <c r="AV5661" t="s">
        <v>78</v>
      </c>
      <c r="AW5661" t="s">
        <v>69</v>
      </c>
      <c r="AX5661">
        <v>5</v>
      </c>
      <c r="AY5661">
        <v>657</v>
      </c>
      <c r="AZ5661" t="s">
        <v>78</v>
      </c>
      <c r="BA5661" t="s">
        <v>69</v>
      </c>
      <c r="BI5661">
        <v>662</v>
      </c>
      <c r="BJ5661" t="s">
        <v>78</v>
      </c>
      <c r="BK5661" t="s">
        <v>69</v>
      </c>
      <c r="BO5661" t="s">
        <v>78</v>
      </c>
      <c r="BP5661" t="s">
        <v>81</v>
      </c>
      <c r="BQ5661" t="s">
        <v>223</v>
      </c>
    </row>
    <row r="5662" spans="1:69" x14ac:dyDescent="0.3">
      <c r="A5662">
        <v>708</v>
      </c>
      <c r="B5662" t="s">
        <v>3411</v>
      </c>
      <c r="C5662">
        <v>5</v>
      </c>
      <c r="D5662" t="s">
        <v>85</v>
      </c>
      <c r="E5662">
        <v>97</v>
      </c>
      <c r="F5662" t="s">
        <v>3548</v>
      </c>
      <c r="G5662" t="s">
        <v>78</v>
      </c>
      <c r="H5662" t="s">
        <v>78</v>
      </c>
      <c r="Q5662">
        <v>662</v>
      </c>
      <c r="R5662" t="s">
        <v>78</v>
      </c>
      <c r="S5662" t="s">
        <v>78</v>
      </c>
      <c r="AU5662">
        <v>662</v>
      </c>
      <c r="AV5662" t="s">
        <v>78</v>
      </c>
      <c r="AW5662" t="s">
        <v>78</v>
      </c>
      <c r="AX5662">
        <v>5</v>
      </c>
      <c r="AY5662">
        <v>657</v>
      </c>
      <c r="AZ5662" t="s">
        <v>78</v>
      </c>
      <c r="BA5662" t="s">
        <v>78</v>
      </c>
      <c r="BI5662">
        <v>662</v>
      </c>
      <c r="BJ5662" t="s">
        <v>78</v>
      </c>
      <c r="BK5662" t="s">
        <v>78</v>
      </c>
      <c r="BO5662" t="s">
        <v>78</v>
      </c>
      <c r="BP5662" t="s">
        <v>81</v>
      </c>
      <c r="BQ5662" t="s">
        <v>223</v>
      </c>
    </row>
    <row r="5663" spans="1:69" x14ac:dyDescent="0.3">
      <c r="A5663">
        <v>708</v>
      </c>
      <c r="B5663" t="s">
        <v>3411</v>
      </c>
      <c r="C5663">
        <v>6</v>
      </c>
      <c r="D5663" t="s">
        <v>86</v>
      </c>
      <c r="E5663">
        <v>97</v>
      </c>
      <c r="F5663" t="s">
        <v>3548</v>
      </c>
      <c r="G5663" t="s">
        <v>78</v>
      </c>
      <c r="H5663" t="s">
        <v>69</v>
      </c>
      <c r="Q5663">
        <v>662</v>
      </c>
      <c r="R5663" t="s">
        <v>78</v>
      </c>
      <c r="S5663" t="s">
        <v>69</v>
      </c>
      <c r="AU5663">
        <v>662</v>
      </c>
      <c r="AV5663" t="s">
        <v>78</v>
      </c>
      <c r="AW5663" t="s">
        <v>69</v>
      </c>
      <c r="AX5663">
        <v>5</v>
      </c>
      <c r="AY5663">
        <v>657</v>
      </c>
      <c r="AZ5663" t="s">
        <v>78</v>
      </c>
      <c r="BA5663" t="s">
        <v>69</v>
      </c>
      <c r="BI5663">
        <v>662</v>
      </c>
      <c r="BJ5663" t="s">
        <v>78</v>
      </c>
      <c r="BK5663" t="s">
        <v>69</v>
      </c>
      <c r="BO5663" t="s">
        <v>78</v>
      </c>
      <c r="BP5663" t="s">
        <v>81</v>
      </c>
      <c r="BQ5663" t="s">
        <v>223</v>
      </c>
    </row>
    <row r="5664" spans="1:69" x14ac:dyDescent="0.3">
      <c r="A5664">
        <v>708</v>
      </c>
      <c r="B5664" t="s">
        <v>3411</v>
      </c>
      <c r="C5664">
        <v>7</v>
      </c>
      <c r="D5664" t="s">
        <v>87</v>
      </c>
      <c r="E5664">
        <v>97</v>
      </c>
      <c r="F5664" t="s">
        <v>3548</v>
      </c>
      <c r="G5664" t="s">
        <v>78</v>
      </c>
      <c r="H5664" t="s">
        <v>69</v>
      </c>
      <c r="Q5664">
        <v>662</v>
      </c>
      <c r="R5664" t="s">
        <v>78</v>
      </c>
      <c r="S5664" t="s">
        <v>69</v>
      </c>
      <c r="AU5664">
        <v>662</v>
      </c>
      <c r="AV5664" t="s">
        <v>78</v>
      </c>
      <c r="AW5664" t="s">
        <v>69</v>
      </c>
      <c r="AX5664">
        <v>5</v>
      </c>
      <c r="AY5664">
        <v>657</v>
      </c>
      <c r="AZ5664" t="s">
        <v>78</v>
      </c>
      <c r="BA5664" t="s">
        <v>69</v>
      </c>
      <c r="BI5664">
        <v>662</v>
      </c>
      <c r="BJ5664" t="s">
        <v>78</v>
      </c>
      <c r="BK5664" t="s">
        <v>69</v>
      </c>
      <c r="BO5664" t="s">
        <v>78</v>
      </c>
      <c r="BP5664" t="s">
        <v>81</v>
      </c>
      <c r="BQ5664" t="s">
        <v>223</v>
      </c>
    </row>
    <row r="5665" spans="1:69" x14ac:dyDescent="0.3">
      <c r="A5665">
        <v>708</v>
      </c>
      <c r="B5665" t="s">
        <v>3411</v>
      </c>
      <c r="C5665">
        <v>8</v>
      </c>
      <c r="D5665" t="s">
        <v>88</v>
      </c>
      <c r="E5665">
        <v>97</v>
      </c>
      <c r="F5665" t="s">
        <v>3548</v>
      </c>
      <c r="G5665" t="s">
        <v>78</v>
      </c>
      <c r="H5665" t="s">
        <v>78</v>
      </c>
      <c r="Q5665">
        <v>662</v>
      </c>
      <c r="R5665" t="s">
        <v>78</v>
      </c>
      <c r="S5665" t="s">
        <v>69</v>
      </c>
      <c r="AU5665">
        <v>662</v>
      </c>
      <c r="AV5665" t="s">
        <v>78</v>
      </c>
      <c r="AW5665" t="s">
        <v>69</v>
      </c>
      <c r="AX5665">
        <v>5</v>
      </c>
      <c r="AY5665">
        <v>657</v>
      </c>
      <c r="AZ5665" t="s">
        <v>78</v>
      </c>
      <c r="BA5665" t="s">
        <v>69</v>
      </c>
      <c r="BI5665">
        <v>662</v>
      </c>
      <c r="BJ5665" t="s">
        <v>78</v>
      </c>
      <c r="BK5665" t="s">
        <v>69</v>
      </c>
      <c r="BO5665" t="s">
        <v>78</v>
      </c>
      <c r="BP5665" t="s">
        <v>81</v>
      </c>
      <c r="BQ5665" t="s">
        <v>223</v>
      </c>
    </row>
    <row r="5666" spans="1:69" x14ac:dyDescent="0.3">
      <c r="A5666">
        <v>709</v>
      </c>
      <c r="B5666" t="s">
        <v>3412</v>
      </c>
      <c r="C5666">
        <v>1</v>
      </c>
      <c r="D5666" t="s">
        <v>67</v>
      </c>
      <c r="E5666">
        <v>97</v>
      </c>
      <c r="F5666" t="s">
        <v>3548</v>
      </c>
      <c r="G5666" t="s">
        <v>69</v>
      </c>
      <c r="H5666" t="s">
        <v>69</v>
      </c>
      <c r="Q5666">
        <v>662</v>
      </c>
      <c r="R5666" t="s">
        <v>69</v>
      </c>
      <c r="S5666" t="s">
        <v>69</v>
      </c>
      <c r="AU5666">
        <v>662</v>
      </c>
      <c r="AV5666" t="s">
        <v>69</v>
      </c>
      <c r="AW5666" t="s">
        <v>69</v>
      </c>
      <c r="AX5666">
        <v>5</v>
      </c>
      <c r="AY5666">
        <v>657</v>
      </c>
      <c r="AZ5666" t="s">
        <v>69</v>
      </c>
      <c r="BA5666" t="s">
        <v>69</v>
      </c>
      <c r="BI5666">
        <v>662</v>
      </c>
      <c r="BJ5666" t="s">
        <v>69</v>
      </c>
      <c r="BK5666" t="s">
        <v>69</v>
      </c>
      <c r="BO5666" t="s">
        <v>69</v>
      </c>
      <c r="BP5666" t="s">
        <v>75</v>
      </c>
      <c r="BQ5666" t="s">
        <v>232</v>
      </c>
    </row>
    <row r="5667" spans="1:69" x14ac:dyDescent="0.3">
      <c r="A5667">
        <v>709</v>
      </c>
      <c r="B5667" t="s">
        <v>3412</v>
      </c>
      <c r="C5667">
        <v>2</v>
      </c>
      <c r="D5667" t="s">
        <v>77</v>
      </c>
      <c r="E5667">
        <v>97</v>
      </c>
      <c r="F5667" t="s">
        <v>3548</v>
      </c>
      <c r="G5667" t="s">
        <v>78</v>
      </c>
      <c r="H5667" t="s">
        <v>69</v>
      </c>
      <c r="Q5667">
        <v>662</v>
      </c>
      <c r="R5667" t="s">
        <v>78</v>
      </c>
      <c r="S5667" t="s">
        <v>78</v>
      </c>
      <c r="AU5667">
        <v>662</v>
      </c>
      <c r="AV5667" t="s">
        <v>78</v>
      </c>
      <c r="AW5667" t="s">
        <v>78</v>
      </c>
      <c r="AX5667">
        <v>5</v>
      </c>
      <c r="AY5667">
        <v>657</v>
      </c>
      <c r="AZ5667" t="s">
        <v>78</v>
      </c>
      <c r="BA5667" t="s">
        <v>78</v>
      </c>
      <c r="BI5667">
        <v>662</v>
      </c>
      <c r="BJ5667" t="s">
        <v>78</v>
      </c>
      <c r="BK5667" t="s">
        <v>78</v>
      </c>
      <c r="BO5667" t="s">
        <v>78</v>
      </c>
      <c r="BP5667" t="s">
        <v>81</v>
      </c>
      <c r="BQ5667" t="s">
        <v>223</v>
      </c>
    </row>
    <row r="5668" spans="1:69" x14ac:dyDescent="0.3">
      <c r="A5668">
        <v>709</v>
      </c>
      <c r="B5668" t="s">
        <v>3412</v>
      </c>
      <c r="C5668">
        <v>3</v>
      </c>
      <c r="D5668" t="s">
        <v>83</v>
      </c>
      <c r="E5668">
        <v>97</v>
      </c>
      <c r="F5668" t="s">
        <v>3548</v>
      </c>
      <c r="G5668" t="s">
        <v>78</v>
      </c>
      <c r="H5668" t="s">
        <v>78</v>
      </c>
      <c r="Q5668">
        <v>662</v>
      </c>
      <c r="R5668" t="s">
        <v>78</v>
      </c>
      <c r="S5668" t="s">
        <v>78</v>
      </c>
      <c r="AU5668">
        <v>662</v>
      </c>
      <c r="AV5668" t="s">
        <v>78</v>
      </c>
      <c r="AW5668" t="s">
        <v>78</v>
      </c>
      <c r="AX5668">
        <v>5</v>
      </c>
      <c r="AY5668">
        <v>657</v>
      </c>
      <c r="AZ5668" t="s">
        <v>78</v>
      </c>
      <c r="BA5668" t="s">
        <v>78</v>
      </c>
      <c r="BI5668">
        <v>662</v>
      </c>
      <c r="BJ5668" t="s">
        <v>78</v>
      </c>
      <c r="BK5668" t="s">
        <v>78</v>
      </c>
      <c r="BO5668" t="s">
        <v>78</v>
      </c>
      <c r="BP5668" t="s">
        <v>81</v>
      </c>
      <c r="BQ5668" t="s">
        <v>223</v>
      </c>
    </row>
    <row r="5669" spans="1:69" x14ac:dyDescent="0.3">
      <c r="A5669">
        <v>709</v>
      </c>
      <c r="B5669" t="s">
        <v>3412</v>
      </c>
      <c r="C5669">
        <v>4</v>
      </c>
      <c r="D5669" t="s">
        <v>84</v>
      </c>
      <c r="E5669">
        <v>97</v>
      </c>
      <c r="F5669" t="s">
        <v>3548</v>
      </c>
      <c r="G5669" t="s">
        <v>78</v>
      </c>
      <c r="H5669" t="s">
        <v>69</v>
      </c>
      <c r="Q5669">
        <v>662</v>
      </c>
      <c r="R5669" t="s">
        <v>78</v>
      </c>
      <c r="S5669" t="s">
        <v>69</v>
      </c>
      <c r="AU5669">
        <v>662</v>
      </c>
      <c r="AV5669" t="s">
        <v>78</v>
      </c>
      <c r="AW5669" t="s">
        <v>69</v>
      </c>
      <c r="AX5669">
        <v>5</v>
      </c>
      <c r="AY5669">
        <v>657</v>
      </c>
      <c r="AZ5669" t="s">
        <v>78</v>
      </c>
      <c r="BA5669" t="s">
        <v>69</v>
      </c>
      <c r="BI5669">
        <v>662</v>
      </c>
      <c r="BJ5669" t="s">
        <v>78</v>
      </c>
      <c r="BK5669" t="s">
        <v>69</v>
      </c>
      <c r="BO5669" t="s">
        <v>78</v>
      </c>
      <c r="BP5669" t="s">
        <v>81</v>
      </c>
      <c r="BQ5669" t="s">
        <v>223</v>
      </c>
    </row>
    <row r="5670" spans="1:69" x14ac:dyDescent="0.3">
      <c r="A5670">
        <v>709</v>
      </c>
      <c r="B5670" t="s">
        <v>3412</v>
      </c>
      <c r="C5670">
        <v>5</v>
      </c>
      <c r="D5670" t="s">
        <v>85</v>
      </c>
      <c r="E5670">
        <v>97</v>
      </c>
      <c r="F5670" t="s">
        <v>3548</v>
      </c>
      <c r="G5670" t="s">
        <v>78</v>
      </c>
      <c r="H5670" t="s">
        <v>78</v>
      </c>
      <c r="Q5670">
        <v>662</v>
      </c>
      <c r="R5670" t="s">
        <v>78</v>
      </c>
      <c r="S5670" t="s">
        <v>78</v>
      </c>
      <c r="AU5670">
        <v>662</v>
      </c>
      <c r="AV5670" t="s">
        <v>78</v>
      </c>
      <c r="AW5670" t="s">
        <v>78</v>
      </c>
      <c r="AX5670">
        <v>5</v>
      </c>
      <c r="AY5670">
        <v>657</v>
      </c>
      <c r="AZ5670" t="s">
        <v>78</v>
      </c>
      <c r="BA5670" t="s">
        <v>78</v>
      </c>
      <c r="BI5670">
        <v>662</v>
      </c>
      <c r="BJ5670" t="s">
        <v>78</v>
      </c>
      <c r="BK5670" t="s">
        <v>78</v>
      </c>
      <c r="BO5670" t="s">
        <v>78</v>
      </c>
      <c r="BP5670" t="s">
        <v>81</v>
      </c>
      <c r="BQ5670" t="s">
        <v>223</v>
      </c>
    </row>
    <row r="5671" spans="1:69" x14ac:dyDescent="0.3">
      <c r="A5671">
        <v>709</v>
      </c>
      <c r="B5671" t="s">
        <v>3412</v>
      </c>
      <c r="C5671">
        <v>6</v>
      </c>
      <c r="D5671" t="s">
        <v>86</v>
      </c>
      <c r="E5671">
        <v>97</v>
      </c>
      <c r="F5671" t="s">
        <v>3548</v>
      </c>
      <c r="G5671" t="s">
        <v>78</v>
      </c>
      <c r="H5671" t="s">
        <v>69</v>
      </c>
      <c r="Q5671">
        <v>662</v>
      </c>
      <c r="R5671" t="s">
        <v>78</v>
      </c>
      <c r="S5671" t="s">
        <v>69</v>
      </c>
      <c r="AU5671">
        <v>662</v>
      </c>
      <c r="AV5671" t="s">
        <v>78</v>
      </c>
      <c r="AW5671" t="s">
        <v>69</v>
      </c>
      <c r="AX5671">
        <v>5</v>
      </c>
      <c r="AY5671">
        <v>657</v>
      </c>
      <c r="AZ5671" t="s">
        <v>78</v>
      </c>
      <c r="BA5671" t="s">
        <v>69</v>
      </c>
      <c r="BI5671">
        <v>662</v>
      </c>
      <c r="BJ5671" t="s">
        <v>78</v>
      </c>
      <c r="BK5671" t="s">
        <v>69</v>
      </c>
      <c r="BO5671" t="s">
        <v>78</v>
      </c>
      <c r="BP5671" t="s">
        <v>81</v>
      </c>
      <c r="BQ5671" t="s">
        <v>223</v>
      </c>
    </row>
    <row r="5672" spans="1:69" x14ac:dyDescent="0.3">
      <c r="A5672">
        <v>709</v>
      </c>
      <c r="B5672" t="s">
        <v>3412</v>
      </c>
      <c r="C5672">
        <v>7</v>
      </c>
      <c r="D5672" t="s">
        <v>87</v>
      </c>
      <c r="E5672">
        <v>97</v>
      </c>
      <c r="F5672" t="s">
        <v>3548</v>
      </c>
      <c r="G5672" t="s">
        <v>78</v>
      </c>
      <c r="H5672" t="s">
        <v>69</v>
      </c>
      <c r="Q5672">
        <v>662</v>
      </c>
      <c r="R5672" t="s">
        <v>78</v>
      </c>
      <c r="S5672" t="s">
        <v>69</v>
      </c>
      <c r="AU5672">
        <v>662</v>
      </c>
      <c r="AV5672" t="s">
        <v>78</v>
      </c>
      <c r="AW5672" t="s">
        <v>69</v>
      </c>
      <c r="AX5672">
        <v>5</v>
      </c>
      <c r="AY5672">
        <v>657</v>
      </c>
      <c r="AZ5672" t="s">
        <v>78</v>
      </c>
      <c r="BA5672" t="s">
        <v>69</v>
      </c>
      <c r="BI5672">
        <v>662</v>
      </c>
      <c r="BJ5672" t="s">
        <v>78</v>
      </c>
      <c r="BK5672" t="s">
        <v>69</v>
      </c>
      <c r="BO5672" t="s">
        <v>78</v>
      </c>
      <c r="BP5672" t="s">
        <v>81</v>
      </c>
      <c r="BQ5672" t="s">
        <v>223</v>
      </c>
    </row>
    <row r="5673" spans="1:69" x14ac:dyDescent="0.3">
      <c r="A5673">
        <v>709</v>
      </c>
      <c r="B5673" t="s">
        <v>3412</v>
      </c>
      <c r="C5673">
        <v>8</v>
      </c>
      <c r="D5673" t="s">
        <v>88</v>
      </c>
      <c r="E5673">
        <v>97</v>
      </c>
      <c r="F5673" t="s">
        <v>3548</v>
      </c>
      <c r="G5673" t="s">
        <v>78</v>
      </c>
      <c r="H5673" t="s">
        <v>78</v>
      </c>
      <c r="Q5673">
        <v>662</v>
      </c>
      <c r="R5673" t="s">
        <v>78</v>
      </c>
      <c r="S5673" t="s">
        <v>69</v>
      </c>
      <c r="AU5673">
        <v>662</v>
      </c>
      <c r="AV5673" t="s">
        <v>78</v>
      </c>
      <c r="AW5673" t="s">
        <v>69</v>
      </c>
      <c r="AX5673">
        <v>5</v>
      </c>
      <c r="AY5673">
        <v>657</v>
      </c>
      <c r="AZ5673" t="s">
        <v>78</v>
      </c>
      <c r="BA5673" t="s">
        <v>69</v>
      </c>
      <c r="BI5673">
        <v>662</v>
      </c>
      <c r="BJ5673" t="s">
        <v>78</v>
      </c>
      <c r="BK5673" t="s">
        <v>69</v>
      </c>
      <c r="BO5673" t="s">
        <v>78</v>
      </c>
      <c r="BP5673" t="s">
        <v>81</v>
      </c>
      <c r="BQ5673" t="s">
        <v>223</v>
      </c>
    </row>
    <row r="5674" spans="1:69" x14ac:dyDescent="0.3">
      <c r="A5674">
        <v>710</v>
      </c>
      <c r="B5674" t="s">
        <v>3413</v>
      </c>
      <c r="C5674">
        <v>1</v>
      </c>
      <c r="D5674" t="s">
        <v>67</v>
      </c>
      <c r="E5674">
        <v>97</v>
      </c>
      <c r="F5674" t="s">
        <v>3548</v>
      </c>
      <c r="G5674" t="s">
        <v>69</v>
      </c>
      <c r="H5674" t="s">
        <v>69</v>
      </c>
      <c r="Q5674" t="s">
        <v>3549</v>
      </c>
      <c r="R5674" t="s">
        <v>113</v>
      </c>
      <c r="S5674" t="s">
        <v>69</v>
      </c>
      <c r="AF5674">
        <v>712</v>
      </c>
      <c r="AG5674" t="s">
        <v>69</v>
      </c>
      <c r="AH5674" t="s">
        <v>69</v>
      </c>
      <c r="AU5674" t="s">
        <v>3549</v>
      </c>
      <c r="AV5674" t="s">
        <v>113</v>
      </c>
      <c r="AW5674" t="s">
        <v>69</v>
      </c>
      <c r="AX5674">
        <v>5</v>
      </c>
      <c r="AY5674">
        <v>666</v>
      </c>
      <c r="AZ5674" t="s">
        <v>69</v>
      </c>
      <c r="BA5674" t="s">
        <v>69</v>
      </c>
      <c r="BB5674">
        <v>712</v>
      </c>
      <c r="BC5674" t="s">
        <v>69</v>
      </c>
      <c r="BD5674" t="s">
        <v>69</v>
      </c>
      <c r="BE5674">
        <v>5</v>
      </c>
      <c r="BI5674" t="s">
        <v>3549</v>
      </c>
      <c r="BJ5674" t="s">
        <v>113</v>
      </c>
      <c r="BK5674" t="s">
        <v>69</v>
      </c>
      <c r="BL5674">
        <v>712</v>
      </c>
      <c r="BM5674" t="s">
        <v>69</v>
      </c>
      <c r="BN5674" t="s">
        <v>69</v>
      </c>
      <c r="BO5674" t="s">
        <v>69</v>
      </c>
      <c r="BP5674" t="s">
        <v>75</v>
      </c>
      <c r="BQ5674" t="s">
        <v>129</v>
      </c>
    </row>
    <row r="5675" spans="1:69" x14ac:dyDescent="0.3">
      <c r="A5675">
        <v>710</v>
      </c>
      <c r="B5675" t="s">
        <v>3413</v>
      </c>
      <c r="C5675">
        <v>2</v>
      </c>
      <c r="D5675" t="s">
        <v>77</v>
      </c>
      <c r="E5675">
        <v>97</v>
      </c>
      <c r="F5675" t="s">
        <v>3548</v>
      </c>
      <c r="G5675" t="s">
        <v>69</v>
      </c>
      <c r="H5675" t="s">
        <v>69</v>
      </c>
      <c r="Q5675" t="s">
        <v>3549</v>
      </c>
      <c r="R5675" t="s">
        <v>113</v>
      </c>
      <c r="S5675" t="s">
        <v>69</v>
      </c>
      <c r="AF5675">
        <v>712</v>
      </c>
      <c r="AG5675" t="s">
        <v>69</v>
      </c>
      <c r="AH5675" t="s">
        <v>69</v>
      </c>
      <c r="AU5675" t="s">
        <v>3549</v>
      </c>
      <c r="AV5675" t="s">
        <v>113</v>
      </c>
      <c r="AW5675" t="s">
        <v>69</v>
      </c>
      <c r="AX5675">
        <v>5</v>
      </c>
      <c r="AY5675">
        <v>666</v>
      </c>
      <c r="AZ5675" t="s">
        <v>78</v>
      </c>
      <c r="BA5675" t="s">
        <v>78</v>
      </c>
      <c r="BB5675">
        <v>712</v>
      </c>
      <c r="BC5675" t="s">
        <v>69</v>
      </c>
      <c r="BD5675" t="s">
        <v>69</v>
      </c>
      <c r="BE5675">
        <v>5</v>
      </c>
      <c r="BI5675" t="s">
        <v>3549</v>
      </c>
      <c r="BJ5675" t="s">
        <v>113</v>
      </c>
      <c r="BK5675" t="s">
        <v>69</v>
      </c>
      <c r="BL5675">
        <v>712</v>
      </c>
      <c r="BM5675" t="s">
        <v>69</v>
      </c>
      <c r="BN5675" t="s">
        <v>69</v>
      </c>
      <c r="BO5675" t="s">
        <v>69</v>
      </c>
      <c r="BP5675" t="s">
        <v>75</v>
      </c>
      <c r="BQ5675" t="s">
        <v>129</v>
      </c>
    </row>
    <row r="5676" spans="1:69" x14ac:dyDescent="0.3">
      <c r="A5676">
        <v>710</v>
      </c>
      <c r="B5676" t="s">
        <v>3413</v>
      </c>
      <c r="C5676">
        <v>3</v>
      </c>
      <c r="D5676" t="s">
        <v>83</v>
      </c>
      <c r="E5676">
        <v>97</v>
      </c>
      <c r="F5676" t="s">
        <v>3548</v>
      </c>
      <c r="G5676" t="s">
        <v>78</v>
      </c>
      <c r="H5676" t="s">
        <v>78</v>
      </c>
      <c r="Q5676" t="s">
        <v>3549</v>
      </c>
      <c r="R5676" t="s">
        <v>119</v>
      </c>
      <c r="S5676" t="s">
        <v>78</v>
      </c>
      <c r="AF5676">
        <v>712</v>
      </c>
      <c r="AG5676" t="s">
        <v>78</v>
      </c>
      <c r="AH5676" t="s">
        <v>78</v>
      </c>
      <c r="AU5676" t="s">
        <v>3549</v>
      </c>
      <c r="AV5676" t="s">
        <v>119</v>
      </c>
      <c r="AW5676" t="s">
        <v>78</v>
      </c>
      <c r="AX5676">
        <v>5</v>
      </c>
      <c r="AY5676">
        <v>666</v>
      </c>
      <c r="AZ5676" t="s">
        <v>78</v>
      </c>
      <c r="BA5676" t="s">
        <v>78</v>
      </c>
      <c r="BB5676">
        <v>712</v>
      </c>
      <c r="BC5676" t="s">
        <v>78</v>
      </c>
      <c r="BD5676" t="s">
        <v>78</v>
      </c>
      <c r="BE5676">
        <v>5</v>
      </c>
      <c r="BI5676" t="s">
        <v>3549</v>
      </c>
      <c r="BJ5676" t="s">
        <v>119</v>
      </c>
      <c r="BK5676" t="s">
        <v>78</v>
      </c>
      <c r="BL5676">
        <v>712</v>
      </c>
      <c r="BM5676" t="s">
        <v>78</v>
      </c>
      <c r="BN5676" t="s">
        <v>78</v>
      </c>
      <c r="BO5676" t="s">
        <v>78</v>
      </c>
      <c r="BP5676" t="s">
        <v>81</v>
      </c>
      <c r="BQ5676" t="s">
        <v>82</v>
      </c>
    </row>
    <row r="5677" spans="1:69" x14ac:dyDescent="0.3">
      <c r="A5677">
        <v>710</v>
      </c>
      <c r="B5677" t="s">
        <v>3413</v>
      </c>
      <c r="C5677">
        <v>4</v>
      </c>
      <c r="D5677" t="s">
        <v>84</v>
      </c>
      <c r="E5677">
        <v>97</v>
      </c>
      <c r="F5677" t="s">
        <v>3548</v>
      </c>
      <c r="G5677" t="s">
        <v>78</v>
      </c>
      <c r="H5677" t="s">
        <v>69</v>
      </c>
      <c r="Q5677" t="s">
        <v>3549</v>
      </c>
      <c r="R5677" t="s">
        <v>119</v>
      </c>
      <c r="S5677" t="s">
        <v>69</v>
      </c>
      <c r="AF5677">
        <v>712</v>
      </c>
      <c r="AG5677" t="s">
        <v>78</v>
      </c>
      <c r="AH5677" t="s">
        <v>69</v>
      </c>
      <c r="AU5677" t="s">
        <v>3549</v>
      </c>
      <c r="AV5677" t="s">
        <v>119</v>
      </c>
      <c r="AW5677" t="s">
        <v>69</v>
      </c>
      <c r="AX5677">
        <v>5</v>
      </c>
      <c r="AY5677">
        <v>666</v>
      </c>
      <c r="AZ5677" t="s">
        <v>78</v>
      </c>
      <c r="BA5677" t="s">
        <v>69</v>
      </c>
      <c r="BB5677">
        <v>712</v>
      </c>
      <c r="BC5677" t="s">
        <v>78</v>
      </c>
      <c r="BD5677" t="s">
        <v>69</v>
      </c>
      <c r="BE5677">
        <v>5</v>
      </c>
      <c r="BI5677" t="s">
        <v>3549</v>
      </c>
      <c r="BJ5677" t="s">
        <v>119</v>
      </c>
      <c r="BK5677" t="s">
        <v>69</v>
      </c>
      <c r="BL5677">
        <v>712</v>
      </c>
      <c r="BM5677" t="s">
        <v>78</v>
      </c>
      <c r="BN5677" t="s">
        <v>69</v>
      </c>
      <c r="BO5677" t="s">
        <v>78</v>
      </c>
      <c r="BP5677" t="s">
        <v>81</v>
      </c>
      <c r="BQ5677" t="s">
        <v>82</v>
      </c>
    </row>
    <row r="5678" spans="1:69" x14ac:dyDescent="0.3">
      <c r="A5678">
        <v>710</v>
      </c>
      <c r="B5678" t="s">
        <v>3413</v>
      </c>
      <c r="C5678">
        <v>5</v>
      </c>
      <c r="D5678" t="s">
        <v>85</v>
      </c>
      <c r="E5678">
        <v>97</v>
      </c>
      <c r="F5678" t="s">
        <v>3548</v>
      </c>
      <c r="G5678" t="s">
        <v>78</v>
      </c>
      <c r="H5678" t="s">
        <v>78</v>
      </c>
      <c r="Q5678" t="s">
        <v>3549</v>
      </c>
      <c r="R5678" t="s">
        <v>119</v>
      </c>
      <c r="S5678" t="s">
        <v>78</v>
      </c>
      <c r="AF5678">
        <v>712</v>
      </c>
      <c r="AG5678" t="s">
        <v>78</v>
      </c>
      <c r="AH5678" t="s">
        <v>78</v>
      </c>
      <c r="AU5678" t="s">
        <v>3549</v>
      </c>
      <c r="AV5678" t="s">
        <v>119</v>
      </c>
      <c r="AW5678" t="s">
        <v>78</v>
      </c>
      <c r="AX5678">
        <v>5</v>
      </c>
      <c r="AY5678">
        <v>666</v>
      </c>
      <c r="AZ5678" t="s">
        <v>78</v>
      </c>
      <c r="BA5678" t="s">
        <v>78</v>
      </c>
      <c r="BB5678">
        <v>712</v>
      </c>
      <c r="BC5678" t="s">
        <v>78</v>
      </c>
      <c r="BD5678" t="s">
        <v>78</v>
      </c>
      <c r="BE5678">
        <v>5</v>
      </c>
      <c r="BI5678" t="s">
        <v>3549</v>
      </c>
      <c r="BJ5678" t="s">
        <v>119</v>
      </c>
      <c r="BK5678" t="s">
        <v>78</v>
      </c>
      <c r="BL5678">
        <v>712</v>
      </c>
      <c r="BM5678" t="s">
        <v>78</v>
      </c>
      <c r="BN5678" t="s">
        <v>78</v>
      </c>
      <c r="BO5678" t="s">
        <v>78</v>
      </c>
      <c r="BP5678" t="s">
        <v>81</v>
      </c>
      <c r="BQ5678" t="s">
        <v>82</v>
      </c>
    </row>
    <row r="5679" spans="1:69" x14ac:dyDescent="0.3">
      <c r="A5679">
        <v>710</v>
      </c>
      <c r="B5679" t="s">
        <v>3413</v>
      </c>
      <c r="C5679">
        <v>6</v>
      </c>
      <c r="D5679" t="s">
        <v>86</v>
      </c>
      <c r="E5679">
        <v>97</v>
      </c>
      <c r="F5679" t="s">
        <v>3548</v>
      </c>
      <c r="G5679" t="s">
        <v>69</v>
      </c>
      <c r="H5679" t="s">
        <v>69</v>
      </c>
      <c r="Q5679" t="s">
        <v>3549</v>
      </c>
      <c r="R5679" t="s">
        <v>119</v>
      </c>
      <c r="S5679" t="s">
        <v>69</v>
      </c>
      <c r="AF5679">
        <v>712</v>
      </c>
      <c r="AG5679" t="s">
        <v>69</v>
      </c>
      <c r="AH5679" t="s">
        <v>69</v>
      </c>
      <c r="AU5679" t="s">
        <v>3549</v>
      </c>
      <c r="AV5679" t="s">
        <v>119</v>
      </c>
      <c r="AW5679" t="s">
        <v>69</v>
      </c>
      <c r="AX5679">
        <v>5</v>
      </c>
      <c r="AY5679">
        <v>666</v>
      </c>
      <c r="AZ5679" t="s">
        <v>78</v>
      </c>
      <c r="BA5679" t="s">
        <v>69</v>
      </c>
      <c r="BB5679">
        <v>712</v>
      </c>
      <c r="BC5679" t="s">
        <v>69</v>
      </c>
      <c r="BD5679" t="s">
        <v>69</v>
      </c>
      <c r="BE5679">
        <v>5</v>
      </c>
      <c r="BI5679" t="s">
        <v>3549</v>
      </c>
      <c r="BJ5679" t="s">
        <v>119</v>
      </c>
      <c r="BK5679" t="s">
        <v>69</v>
      </c>
      <c r="BL5679">
        <v>712</v>
      </c>
      <c r="BM5679" t="s">
        <v>69</v>
      </c>
      <c r="BN5679" t="s">
        <v>69</v>
      </c>
      <c r="BO5679" t="s">
        <v>90</v>
      </c>
      <c r="BQ5679" t="s">
        <v>251</v>
      </c>
    </row>
    <row r="5680" spans="1:69" x14ac:dyDescent="0.3">
      <c r="A5680">
        <v>710</v>
      </c>
      <c r="B5680" t="s">
        <v>3413</v>
      </c>
      <c r="C5680">
        <v>7</v>
      </c>
      <c r="D5680" t="s">
        <v>87</v>
      </c>
      <c r="E5680">
        <v>97</v>
      </c>
      <c r="F5680" t="s">
        <v>3548</v>
      </c>
      <c r="G5680" t="s">
        <v>69</v>
      </c>
      <c r="H5680" t="s">
        <v>69</v>
      </c>
      <c r="Q5680" t="s">
        <v>3549</v>
      </c>
      <c r="R5680" t="s">
        <v>201</v>
      </c>
      <c r="S5680" t="s">
        <v>69</v>
      </c>
      <c r="AF5680">
        <v>712</v>
      </c>
      <c r="AG5680" t="s">
        <v>69</v>
      </c>
      <c r="AH5680" t="s">
        <v>69</v>
      </c>
      <c r="AU5680" t="s">
        <v>3549</v>
      </c>
      <c r="AV5680" t="s">
        <v>201</v>
      </c>
      <c r="AW5680" t="s">
        <v>69</v>
      </c>
      <c r="AX5680">
        <v>5</v>
      </c>
      <c r="AY5680">
        <v>666</v>
      </c>
      <c r="AZ5680" t="s">
        <v>78</v>
      </c>
      <c r="BA5680" t="s">
        <v>69</v>
      </c>
      <c r="BB5680">
        <v>712</v>
      </c>
      <c r="BC5680" t="s">
        <v>69</v>
      </c>
      <c r="BD5680" t="s">
        <v>69</v>
      </c>
      <c r="BE5680">
        <v>5</v>
      </c>
      <c r="BI5680" t="s">
        <v>3549</v>
      </c>
      <c r="BJ5680" t="s">
        <v>201</v>
      </c>
      <c r="BK5680" t="s">
        <v>69</v>
      </c>
      <c r="BL5680">
        <v>712</v>
      </c>
      <c r="BM5680" t="s">
        <v>69</v>
      </c>
      <c r="BN5680" t="s">
        <v>69</v>
      </c>
      <c r="BO5680" t="s">
        <v>69</v>
      </c>
      <c r="BP5680" t="s">
        <v>75</v>
      </c>
      <c r="BQ5680" t="s">
        <v>129</v>
      </c>
    </row>
    <row r="5681" spans="1:69" x14ac:dyDescent="0.3">
      <c r="A5681">
        <v>710</v>
      </c>
      <c r="B5681" t="s">
        <v>3413</v>
      </c>
      <c r="C5681">
        <v>8</v>
      </c>
      <c r="D5681" t="s">
        <v>88</v>
      </c>
      <c r="E5681">
        <v>97</v>
      </c>
      <c r="F5681" t="s">
        <v>3548</v>
      </c>
      <c r="G5681" t="s">
        <v>78</v>
      </c>
      <c r="H5681" t="s">
        <v>78</v>
      </c>
      <c r="Q5681" t="s">
        <v>3549</v>
      </c>
      <c r="R5681" t="s">
        <v>119</v>
      </c>
      <c r="S5681" t="s">
        <v>78</v>
      </c>
      <c r="AF5681">
        <v>712</v>
      </c>
      <c r="AG5681" t="s">
        <v>78</v>
      </c>
      <c r="AH5681" t="s">
        <v>78</v>
      </c>
      <c r="AU5681" t="s">
        <v>3549</v>
      </c>
      <c r="AV5681" t="s">
        <v>119</v>
      </c>
      <c r="AW5681" t="s">
        <v>78</v>
      </c>
      <c r="AX5681">
        <v>5</v>
      </c>
      <c r="AY5681">
        <v>666</v>
      </c>
      <c r="AZ5681" t="s">
        <v>78</v>
      </c>
      <c r="BA5681" t="s">
        <v>69</v>
      </c>
      <c r="BB5681">
        <v>712</v>
      </c>
      <c r="BC5681" t="s">
        <v>78</v>
      </c>
      <c r="BD5681" t="s">
        <v>78</v>
      </c>
      <c r="BE5681">
        <v>5</v>
      </c>
      <c r="BI5681" t="s">
        <v>3549</v>
      </c>
      <c r="BJ5681" t="s">
        <v>119</v>
      </c>
      <c r="BK5681" t="s">
        <v>78</v>
      </c>
      <c r="BL5681">
        <v>712</v>
      </c>
      <c r="BM5681" t="s">
        <v>78</v>
      </c>
      <c r="BN5681" t="s">
        <v>78</v>
      </c>
      <c r="BO5681" t="s">
        <v>78</v>
      </c>
      <c r="BP5681" t="s">
        <v>81</v>
      </c>
      <c r="BQ5681" t="s">
        <v>82</v>
      </c>
    </row>
    <row r="5682" spans="1:69" x14ac:dyDescent="0.3">
      <c r="A5682">
        <v>711</v>
      </c>
      <c r="B5682" t="s">
        <v>3415</v>
      </c>
      <c r="C5682">
        <v>1</v>
      </c>
      <c r="D5682" t="s">
        <v>67</v>
      </c>
      <c r="E5682">
        <v>97</v>
      </c>
      <c r="F5682" t="s">
        <v>3548</v>
      </c>
      <c r="G5682" t="s">
        <v>90</v>
      </c>
      <c r="H5682" t="s">
        <v>69</v>
      </c>
      <c r="BO5682" t="s">
        <v>90</v>
      </c>
      <c r="BP5682" t="s">
        <v>93</v>
      </c>
      <c r="BQ5682" t="s">
        <v>320</v>
      </c>
    </row>
    <row r="5683" spans="1:69" x14ac:dyDescent="0.3">
      <c r="A5683">
        <v>711</v>
      </c>
      <c r="B5683" t="s">
        <v>3415</v>
      </c>
      <c r="C5683">
        <v>2</v>
      </c>
      <c r="D5683" t="s">
        <v>77</v>
      </c>
      <c r="E5683">
        <v>97</v>
      </c>
      <c r="F5683" t="s">
        <v>3548</v>
      </c>
      <c r="G5683" t="s">
        <v>90</v>
      </c>
      <c r="H5683" t="s">
        <v>69</v>
      </c>
      <c r="BO5683" t="s">
        <v>90</v>
      </c>
      <c r="BP5683" t="s">
        <v>93</v>
      </c>
      <c r="BQ5683" t="s">
        <v>320</v>
      </c>
    </row>
    <row r="5684" spans="1:69" x14ac:dyDescent="0.3">
      <c r="A5684">
        <v>711</v>
      </c>
      <c r="B5684" t="s">
        <v>3415</v>
      </c>
      <c r="C5684">
        <v>3</v>
      </c>
      <c r="D5684" t="s">
        <v>83</v>
      </c>
      <c r="E5684">
        <v>97</v>
      </c>
      <c r="F5684" t="s">
        <v>3548</v>
      </c>
      <c r="G5684" t="s">
        <v>90</v>
      </c>
      <c r="H5684" t="s">
        <v>78</v>
      </c>
      <c r="BO5684" t="s">
        <v>90</v>
      </c>
      <c r="BP5684" t="s">
        <v>93</v>
      </c>
      <c r="BQ5684" t="s">
        <v>320</v>
      </c>
    </row>
    <row r="5685" spans="1:69" x14ac:dyDescent="0.3">
      <c r="A5685">
        <v>711</v>
      </c>
      <c r="B5685" t="s">
        <v>3415</v>
      </c>
      <c r="C5685">
        <v>4</v>
      </c>
      <c r="D5685" t="s">
        <v>84</v>
      </c>
      <c r="E5685">
        <v>97</v>
      </c>
      <c r="F5685" t="s">
        <v>3548</v>
      </c>
      <c r="G5685" t="s">
        <v>90</v>
      </c>
      <c r="H5685" t="s">
        <v>69</v>
      </c>
      <c r="BO5685" t="s">
        <v>90</v>
      </c>
      <c r="BP5685" t="s">
        <v>93</v>
      </c>
      <c r="BQ5685" t="s">
        <v>320</v>
      </c>
    </row>
    <row r="5686" spans="1:69" x14ac:dyDescent="0.3">
      <c r="A5686">
        <v>711</v>
      </c>
      <c r="B5686" t="s">
        <v>3415</v>
      </c>
      <c r="C5686">
        <v>5</v>
      </c>
      <c r="D5686" t="s">
        <v>85</v>
      </c>
      <c r="E5686">
        <v>97</v>
      </c>
      <c r="F5686" t="s">
        <v>3548</v>
      </c>
      <c r="G5686" t="s">
        <v>90</v>
      </c>
      <c r="H5686" t="s">
        <v>78</v>
      </c>
      <c r="BO5686" t="s">
        <v>90</v>
      </c>
      <c r="BP5686" t="s">
        <v>93</v>
      </c>
      <c r="BQ5686" t="s">
        <v>320</v>
      </c>
    </row>
    <row r="5687" spans="1:69" x14ac:dyDescent="0.3">
      <c r="A5687">
        <v>711</v>
      </c>
      <c r="B5687" t="s">
        <v>3415</v>
      </c>
      <c r="C5687">
        <v>6</v>
      </c>
      <c r="D5687" t="s">
        <v>86</v>
      </c>
      <c r="E5687">
        <v>97</v>
      </c>
      <c r="F5687" t="s">
        <v>3548</v>
      </c>
      <c r="G5687" t="s">
        <v>90</v>
      </c>
      <c r="H5687" t="s">
        <v>69</v>
      </c>
      <c r="BO5687" t="s">
        <v>90</v>
      </c>
      <c r="BP5687" t="s">
        <v>93</v>
      </c>
      <c r="BQ5687" t="s">
        <v>320</v>
      </c>
    </row>
    <row r="5688" spans="1:69" x14ac:dyDescent="0.3">
      <c r="A5688">
        <v>711</v>
      </c>
      <c r="B5688" t="s">
        <v>3415</v>
      </c>
      <c r="C5688">
        <v>7</v>
      </c>
      <c r="D5688" t="s">
        <v>87</v>
      </c>
      <c r="E5688">
        <v>97</v>
      </c>
      <c r="F5688" t="s">
        <v>3548</v>
      </c>
      <c r="G5688" t="s">
        <v>90</v>
      </c>
      <c r="H5688" t="s">
        <v>69</v>
      </c>
      <c r="BO5688" t="s">
        <v>90</v>
      </c>
      <c r="BP5688" t="s">
        <v>93</v>
      </c>
      <c r="BQ5688" t="s">
        <v>320</v>
      </c>
    </row>
    <row r="5689" spans="1:69" x14ac:dyDescent="0.3">
      <c r="A5689">
        <v>711</v>
      </c>
      <c r="B5689" t="s">
        <v>3415</v>
      </c>
      <c r="C5689">
        <v>8</v>
      </c>
      <c r="D5689" t="s">
        <v>88</v>
      </c>
      <c r="E5689">
        <v>97</v>
      </c>
      <c r="F5689" t="s">
        <v>3548</v>
      </c>
      <c r="G5689" t="s">
        <v>90</v>
      </c>
      <c r="H5689" t="s">
        <v>78</v>
      </c>
      <c r="BO5689" t="s">
        <v>90</v>
      </c>
      <c r="BP5689" t="s">
        <v>93</v>
      </c>
      <c r="BQ5689" t="s">
        <v>320</v>
      </c>
    </row>
    <row r="5690" spans="1:69" x14ac:dyDescent="0.3">
      <c r="A5690">
        <v>712</v>
      </c>
      <c r="B5690" t="s">
        <v>3550</v>
      </c>
      <c r="C5690">
        <v>1</v>
      </c>
      <c r="D5690" t="s">
        <v>67</v>
      </c>
      <c r="E5690">
        <v>97</v>
      </c>
      <c r="F5690" t="s">
        <v>3548</v>
      </c>
      <c r="G5690" t="s">
        <v>69</v>
      </c>
      <c r="H5690" t="s">
        <v>69</v>
      </c>
      <c r="Q5690">
        <v>710</v>
      </c>
      <c r="R5690" t="s">
        <v>69</v>
      </c>
      <c r="S5690" t="s">
        <v>69</v>
      </c>
      <c r="AU5690">
        <v>710</v>
      </c>
      <c r="AV5690" t="s">
        <v>69</v>
      </c>
      <c r="AW5690" t="s">
        <v>69</v>
      </c>
      <c r="AX5690">
        <v>5</v>
      </c>
      <c r="AY5690" t="s">
        <v>3549</v>
      </c>
      <c r="AZ5690" t="s">
        <v>113</v>
      </c>
      <c r="BA5690" t="s">
        <v>69</v>
      </c>
      <c r="BI5690">
        <v>710</v>
      </c>
      <c r="BJ5690" t="s">
        <v>69</v>
      </c>
      <c r="BK5690" t="s">
        <v>69</v>
      </c>
      <c r="BO5690" t="s">
        <v>69</v>
      </c>
      <c r="BP5690" t="s">
        <v>75</v>
      </c>
      <c r="BQ5690" t="s">
        <v>225</v>
      </c>
    </row>
    <row r="5691" spans="1:69" x14ac:dyDescent="0.3">
      <c r="A5691">
        <v>712</v>
      </c>
      <c r="B5691" t="s">
        <v>3550</v>
      </c>
      <c r="C5691">
        <v>2</v>
      </c>
      <c r="D5691" t="s">
        <v>77</v>
      </c>
      <c r="E5691">
        <v>97</v>
      </c>
      <c r="F5691" t="s">
        <v>3548</v>
      </c>
      <c r="G5691" t="s">
        <v>69</v>
      </c>
      <c r="H5691" t="s">
        <v>69</v>
      </c>
      <c r="Q5691">
        <v>710</v>
      </c>
      <c r="R5691" t="s">
        <v>69</v>
      </c>
      <c r="S5691" t="s">
        <v>69</v>
      </c>
      <c r="AU5691">
        <v>710</v>
      </c>
      <c r="AV5691" t="s">
        <v>69</v>
      </c>
      <c r="AW5691" t="s">
        <v>69</v>
      </c>
      <c r="AX5691">
        <v>5</v>
      </c>
      <c r="AY5691" t="s">
        <v>3549</v>
      </c>
      <c r="AZ5691" t="s">
        <v>113</v>
      </c>
      <c r="BA5691" t="s">
        <v>69</v>
      </c>
      <c r="BI5691">
        <v>710</v>
      </c>
      <c r="BJ5691" t="s">
        <v>69</v>
      </c>
      <c r="BK5691" t="s">
        <v>69</v>
      </c>
      <c r="BO5691" t="s">
        <v>69</v>
      </c>
      <c r="BP5691" t="s">
        <v>75</v>
      </c>
      <c r="BQ5691" t="s">
        <v>225</v>
      </c>
    </row>
    <row r="5692" spans="1:69" x14ac:dyDescent="0.3">
      <c r="A5692">
        <v>712</v>
      </c>
      <c r="B5692" t="s">
        <v>3550</v>
      </c>
      <c r="C5692">
        <v>3</v>
      </c>
      <c r="D5692" t="s">
        <v>83</v>
      </c>
      <c r="E5692">
        <v>97</v>
      </c>
      <c r="F5692" t="s">
        <v>3548</v>
      </c>
      <c r="G5692" t="s">
        <v>78</v>
      </c>
      <c r="H5692" t="s">
        <v>78</v>
      </c>
      <c r="Q5692">
        <v>710</v>
      </c>
      <c r="R5692" t="s">
        <v>78</v>
      </c>
      <c r="S5692" t="s">
        <v>78</v>
      </c>
      <c r="AU5692">
        <v>710</v>
      </c>
      <c r="AV5692" t="s">
        <v>78</v>
      </c>
      <c r="AW5692" t="s">
        <v>78</v>
      </c>
      <c r="AX5692">
        <v>5</v>
      </c>
      <c r="AY5692" t="s">
        <v>3549</v>
      </c>
      <c r="AZ5692" t="s">
        <v>119</v>
      </c>
      <c r="BA5692" t="s">
        <v>78</v>
      </c>
      <c r="BI5692">
        <v>710</v>
      </c>
      <c r="BJ5692" t="s">
        <v>78</v>
      </c>
      <c r="BK5692" t="s">
        <v>78</v>
      </c>
      <c r="BO5692" t="s">
        <v>78</v>
      </c>
      <c r="BP5692" t="s">
        <v>81</v>
      </c>
      <c r="BQ5692" t="s">
        <v>223</v>
      </c>
    </row>
    <row r="5693" spans="1:69" x14ac:dyDescent="0.3">
      <c r="A5693">
        <v>712</v>
      </c>
      <c r="B5693" t="s">
        <v>3550</v>
      </c>
      <c r="C5693">
        <v>4</v>
      </c>
      <c r="D5693" t="s">
        <v>84</v>
      </c>
      <c r="E5693">
        <v>97</v>
      </c>
      <c r="F5693" t="s">
        <v>3548</v>
      </c>
      <c r="G5693" t="s">
        <v>78</v>
      </c>
      <c r="H5693" t="s">
        <v>69</v>
      </c>
      <c r="Q5693">
        <v>710</v>
      </c>
      <c r="R5693" t="s">
        <v>78</v>
      </c>
      <c r="S5693" t="s">
        <v>69</v>
      </c>
      <c r="AU5693">
        <v>710</v>
      </c>
      <c r="AV5693" t="s">
        <v>78</v>
      </c>
      <c r="AW5693" t="s">
        <v>69</v>
      </c>
      <c r="AX5693">
        <v>5</v>
      </c>
      <c r="AY5693" t="s">
        <v>3549</v>
      </c>
      <c r="AZ5693" t="s">
        <v>119</v>
      </c>
      <c r="BA5693" t="s">
        <v>69</v>
      </c>
      <c r="BI5693">
        <v>710</v>
      </c>
      <c r="BJ5693" t="s">
        <v>78</v>
      </c>
      <c r="BK5693" t="s">
        <v>69</v>
      </c>
      <c r="BO5693" t="s">
        <v>78</v>
      </c>
      <c r="BP5693" t="s">
        <v>81</v>
      </c>
      <c r="BQ5693" t="s">
        <v>223</v>
      </c>
    </row>
    <row r="5694" spans="1:69" x14ac:dyDescent="0.3">
      <c r="A5694">
        <v>712</v>
      </c>
      <c r="B5694" t="s">
        <v>3550</v>
      </c>
      <c r="C5694">
        <v>5</v>
      </c>
      <c r="D5694" t="s">
        <v>85</v>
      </c>
      <c r="E5694">
        <v>97</v>
      </c>
      <c r="F5694" t="s">
        <v>3548</v>
      </c>
      <c r="G5694" t="s">
        <v>78</v>
      </c>
      <c r="H5694" t="s">
        <v>78</v>
      </c>
      <c r="Q5694">
        <v>710</v>
      </c>
      <c r="R5694" t="s">
        <v>78</v>
      </c>
      <c r="S5694" t="s">
        <v>78</v>
      </c>
      <c r="AU5694">
        <v>710</v>
      </c>
      <c r="AV5694" t="s">
        <v>78</v>
      </c>
      <c r="AW5694" t="s">
        <v>78</v>
      </c>
      <c r="AX5694">
        <v>5</v>
      </c>
      <c r="AY5694" t="s">
        <v>3549</v>
      </c>
      <c r="AZ5694" t="s">
        <v>119</v>
      </c>
      <c r="BA5694" t="s">
        <v>78</v>
      </c>
      <c r="BI5694">
        <v>710</v>
      </c>
      <c r="BJ5694" t="s">
        <v>78</v>
      </c>
      <c r="BK5694" t="s">
        <v>78</v>
      </c>
      <c r="BO5694" t="s">
        <v>78</v>
      </c>
      <c r="BP5694" t="s">
        <v>81</v>
      </c>
      <c r="BQ5694" t="s">
        <v>223</v>
      </c>
    </row>
    <row r="5695" spans="1:69" x14ac:dyDescent="0.3">
      <c r="A5695">
        <v>712</v>
      </c>
      <c r="B5695" t="s">
        <v>3550</v>
      </c>
      <c r="C5695">
        <v>6</v>
      </c>
      <c r="D5695" t="s">
        <v>86</v>
      </c>
      <c r="E5695">
        <v>97</v>
      </c>
      <c r="F5695" t="s">
        <v>3548</v>
      </c>
      <c r="G5695" t="s">
        <v>69</v>
      </c>
      <c r="H5695" t="s">
        <v>69</v>
      </c>
      <c r="Q5695">
        <v>710</v>
      </c>
      <c r="R5695" t="s">
        <v>69</v>
      </c>
      <c r="S5695" t="s">
        <v>69</v>
      </c>
      <c r="AU5695">
        <v>710</v>
      </c>
      <c r="AV5695" t="s">
        <v>69</v>
      </c>
      <c r="AW5695" t="s">
        <v>69</v>
      </c>
      <c r="AX5695">
        <v>5</v>
      </c>
      <c r="AY5695" t="s">
        <v>3549</v>
      </c>
      <c r="AZ5695" t="s">
        <v>119</v>
      </c>
      <c r="BA5695" t="s">
        <v>69</v>
      </c>
      <c r="BI5695">
        <v>710</v>
      </c>
      <c r="BJ5695" t="s">
        <v>69</v>
      </c>
      <c r="BK5695" t="s">
        <v>69</v>
      </c>
      <c r="BO5695" t="s">
        <v>90</v>
      </c>
      <c r="BQ5695" t="s">
        <v>251</v>
      </c>
    </row>
    <row r="5696" spans="1:69" x14ac:dyDescent="0.3">
      <c r="A5696">
        <v>712</v>
      </c>
      <c r="B5696" t="s">
        <v>3550</v>
      </c>
      <c r="C5696">
        <v>7</v>
      </c>
      <c r="D5696" t="s">
        <v>87</v>
      </c>
      <c r="E5696">
        <v>97</v>
      </c>
      <c r="F5696" t="s">
        <v>3548</v>
      </c>
      <c r="G5696" t="s">
        <v>69</v>
      </c>
      <c r="H5696" t="s">
        <v>69</v>
      </c>
      <c r="Q5696">
        <v>710</v>
      </c>
      <c r="R5696" t="s">
        <v>69</v>
      </c>
      <c r="S5696" t="s">
        <v>69</v>
      </c>
      <c r="AU5696">
        <v>710</v>
      </c>
      <c r="AV5696" t="s">
        <v>69</v>
      </c>
      <c r="AW5696" t="s">
        <v>69</v>
      </c>
      <c r="AX5696">
        <v>5</v>
      </c>
      <c r="AY5696" t="s">
        <v>3549</v>
      </c>
      <c r="AZ5696" t="s">
        <v>201</v>
      </c>
      <c r="BA5696" t="s">
        <v>69</v>
      </c>
      <c r="BI5696">
        <v>710</v>
      </c>
      <c r="BJ5696" t="s">
        <v>69</v>
      </c>
      <c r="BK5696" t="s">
        <v>69</v>
      </c>
      <c r="BO5696" t="s">
        <v>69</v>
      </c>
      <c r="BP5696" t="s">
        <v>75</v>
      </c>
      <c r="BQ5696" t="s">
        <v>225</v>
      </c>
    </row>
    <row r="5697" spans="1:69" x14ac:dyDescent="0.3">
      <c r="A5697">
        <v>712</v>
      </c>
      <c r="B5697" t="s">
        <v>3550</v>
      </c>
      <c r="C5697">
        <v>8</v>
      </c>
      <c r="D5697" t="s">
        <v>88</v>
      </c>
      <c r="E5697">
        <v>97</v>
      </c>
      <c r="F5697" t="s">
        <v>3548</v>
      </c>
      <c r="G5697" t="s">
        <v>78</v>
      </c>
      <c r="H5697" t="s">
        <v>78</v>
      </c>
      <c r="Q5697">
        <v>710</v>
      </c>
      <c r="R5697" t="s">
        <v>78</v>
      </c>
      <c r="S5697" t="s">
        <v>78</v>
      </c>
      <c r="AU5697">
        <v>710</v>
      </c>
      <c r="AV5697" t="s">
        <v>78</v>
      </c>
      <c r="AW5697" t="s">
        <v>78</v>
      </c>
      <c r="AX5697">
        <v>5</v>
      </c>
      <c r="AY5697" t="s">
        <v>3549</v>
      </c>
      <c r="AZ5697" t="s">
        <v>119</v>
      </c>
      <c r="BA5697" t="s">
        <v>78</v>
      </c>
      <c r="BI5697">
        <v>710</v>
      </c>
      <c r="BJ5697" t="s">
        <v>78</v>
      </c>
      <c r="BK5697" t="s">
        <v>78</v>
      </c>
      <c r="BO5697" t="s">
        <v>78</v>
      </c>
      <c r="BP5697" t="s">
        <v>81</v>
      </c>
      <c r="BQ5697" t="s">
        <v>223</v>
      </c>
    </row>
    <row r="5698" spans="1:69" x14ac:dyDescent="0.3">
      <c r="A5698">
        <v>713</v>
      </c>
      <c r="B5698" t="s">
        <v>3416</v>
      </c>
      <c r="C5698">
        <v>1</v>
      </c>
      <c r="D5698" t="s">
        <v>67</v>
      </c>
      <c r="E5698">
        <v>97</v>
      </c>
      <c r="F5698" t="s">
        <v>3548</v>
      </c>
      <c r="G5698" t="s">
        <v>78</v>
      </c>
      <c r="H5698" t="s">
        <v>69</v>
      </c>
      <c r="Q5698">
        <v>714</v>
      </c>
      <c r="R5698" t="s">
        <v>78</v>
      </c>
      <c r="S5698" t="s">
        <v>69</v>
      </c>
      <c r="AU5698">
        <v>714</v>
      </c>
      <c r="AV5698" t="s">
        <v>78</v>
      </c>
      <c r="AW5698" t="s">
        <v>69</v>
      </c>
      <c r="AX5698">
        <v>5</v>
      </c>
      <c r="BI5698">
        <v>714</v>
      </c>
      <c r="BJ5698" t="s">
        <v>78</v>
      </c>
      <c r="BK5698" t="s">
        <v>69</v>
      </c>
      <c r="BL5698">
        <v>659</v>
      </c>
      <c r="BM5698" t="s">
        <v>69</v>
      </c>
      <c r="BN5698" t="s">
        <v>69</v>
      </c>
      <c r="BO5698" t="s">
        <v>90</v>
      </c>
      <c r="BQ5698" t="s">
        <v>251</v>
      </c>
    </row>
    <row r="5699" spans="1:69" x14ac:dyDescent="0.3">
      <c r="A5699">
        <v>713</v>
      </c>
      <c r="B5699" t="s">
        <v>3416</v>
      </c>
      <c r="C5699">
        <v>2</v>
      </c>
      <c r="D5699" t="s">
        <v>77</v>
      </c>
      <c r="E5699">
        <v>97</v>
      </c>
      <c r="F5699" t="s">
        <v>3548</v>
      </c>
      <c r="G5699" t="s">
        <v>78</v>
      </c>
      <c r="H5699" t="s">
        <v>69</v>
      </c>
      <c r="Q5699">
        <v>714</v>
      </c>
      <c r="R5699" t="s">
        <v>78</v>
      </c>
      <c r="S5699" t="s">
        <v>69</v>
      </c>
      <c r="AU5699">
        <v>714</v>
      </c>
      <c r="AV5699" t="s">
        <v>78</v>
      </c>
      <c r="AW5699" t="s">
        <v>69</v>
      </c>
      <c r="AX5699">
        <v>5</v>
      </c>
      <c r="BI5699">
        <v>714</v>
      </c>
      <c r="BJ5699" t="s">
        <v>78</v>
      </c>
      <c r="BK5699" t="s">
        <v>69</v>
      </c>
      <c r="BL5699">
        <v>659</v>
      </c>
      <c r="BM5699" t="s">
        <v>78</v>
      </c>
      <c r="BN5699" t="s">
        <v>78</v>
      </c>
      <c r="BO5699" t="s">
        <v>90</v>
      </c>
      <c r="BQ5699" t="s">
        <v>251</v>
      </c>
    </row>
    <row r="5700" spans="1:69" x14ac:dyDescent="0.3">
      <c r="A5700">
        <v>713</v>
      </c>
      <c r="B5700" t="s">
        <v>3416</v>
      </c>
      <c r="C5700">
        <v>3</v>
      </c>
      <c r="D5700" t="s">
        <v>83</v>
      </c>
      <c r="E5700">
        <v>97</v>
      </c>
      <c r="F5700" t="s">
        <v>3548</v>
      </c>
      <c r="G5700" t="s">
        <v>78</v>
      </c>
      <c r="H5700" t="s">
        <v>78</v>
      </c>
      <c r="Q5700">
        <v>714</v>
      </c>
      <c r="R5700" t="s">
        <v>78</v>
      </c>
      <c r="S5700" t="s">
        <v>78</v>
      </c>
      <c r="AU5700">
        <v>714</v>
      </c>
      <c r="AV5700" t="s">
        <v>78</v>
      </c>
      <c r="AW5700" t="s">
        <v>78</v>
      </c>
      <c r="AX5700">
        <v>5</v>
      </c>
      <c r="BI5700">
        <v>714</v>
      </c>
      <c r="BJ5700" t="s">
        <v>78</v>
      </c>
      <c r="BK5700" t="s">
        <v>78</v>
      </c>
      <c r="BL5700">
        <v>659</v>
      </c>
      <c r="BM5700" t="s">
        <v>78</v>
      </c>
      <c r="BN5700" t="s">
        <v>78</v>
      </c>
      <c r="BO5700" t="s">
        <v>90</v>
      </c>
      <c r="BQ5700" t="s">
        <v>251</v>
      </c>
    </row>
    <row r="5701" spans="1:69" x14ac:dyDescent="0.3">
      <c r="A5701">
        <v>713</v>
      </c>
      <c r="B5701" t="s">
        <v>3416</v>
      </c>
      <c r="C5701">
        <v>4</v>
      </c>
      <c r="D5701" t="s">
        <v>84</v>
      </c>
      <c r="E5701">
        <v>97</v>
      </c>
      <c r="F5701" t="s">
        <v>3548</v>
      </c>
      <c r="G5701" t="s">
        <v>69</v>
      </c>
      <c r="H5701" t="s">
        <v>69</v>
      </c>
      <c r="Q5701">
        <v>714</v>
      </c>
      <c r="R5701" t="s">
        <v>78</v>
      </c>
      <c r="S5701" t="s">
        <v>69</v>
      </c>
      <c r="AU5701">
        <v>714</v>
      </c>
      <c r="AV5701" t="s">
        <v>78</v>
      </c>
      <c r="AW5701" t="s">
        <v>69</v>
      </c>
      <c r="AX5701">
        <v>5</v>
      </c>
      <c r="BI5701">
        <v>714</v>
      </c>
      <c r="BJ5701" t="s">
        <v>78</v>
      </c>
      <c r="BK5701" t="s">
        <v>69</v>
      </c>
      <c r="BL5701">
        <v>659</v>
      </c>
      <c r="BM5701" t="s">
        <v>78</v>
      </c>
      <c r="BN5701" t="s">
        <v>69</v>
      </c>
      <c r="BO5701" t="s">
        <v>90</v>
      </c>
      <c r="BQ5701" t="s">
        <v>251</v>
      </c>
    </row>
    <row r="5702" spans="1:69" x14ac:dyDescent="0.3">
      <c r="A5702">
        <v>713</v>
      </c>
      <c r="B5702" t="s">
        <v>3416</v>
      </c>
      <c r="C5702">
        <v>5</v>
      </c>
      <c r="D5702" t="s">
        <v>85</v>
      </c>
      <c r="E5702">
        <v>97</v>
      </c>
      <c r="F5702" t="s">
        <v>3548</v>
      </c>
      <c r="G5702" t="s">
        <v>78</v>
      </c>
      <c r="H5702" t="s">
        <v>78</v>
      </c>
      <c r="Q5702">
        <v>714</v>
      </c>
      <c r="R5702" t="s">
        <v>78</v>
      </c>
      <c r="S5702" t="s">
        <v>78</v>
      </c>
      <c r="AU5702">
        <v>714</v>
      </c>
      <c r="AV5702" t="s">
        <v>78</v>
      </c>
      <c r="AW5702" t="s">
        <v>78</v>
      </c>
      <c r="AX5702">
        <v>5</v>
      </c>
      <c r="BI5702">
        <v>714</v>
      </c>
      <c r="BJ5702" t="s">
        <v>78</v>
      </c>
      <c r="BK5702" t="s">
        <v>78</v>
      </c>
      <c r="BL5702">
        <v>659</v>
      </c>
      <c r="BM5702" t="s">
        <v>78</v>
      </c>
      <c r="BN5702" t="s">
        <v>78</v>
      </c>
      <c r="BO5702" t="s">
        <v>90</v>
      </c>
      <c r="BQ5702" t="s">
        <v>251</v>
      </c>
    </row>
    <row r="5703" spans="1:69" x14ac:dyDescent="0.3">
      <c r="A5703">
        <v>713</v>
      </c>
      <c r="B5703" t="s">
        <v>3416</v>
      </c>
      <c r="C5703">
        <v>6</v>
      </c>
      <c r="D5703" t="s">
        <v>86</v>
      </c>
      <c r="E5703">
        <v>97</v>
      </c>
      <c r="F5703" t="s">
        <v>3548</v>
      </c>
      <c r="G5703" t="s">
        <v>78</v>
      </c>
      <c r="H5703" t="s">
        <v>69</v>
      </c>
      <c r="Q5703">
        <v>714</v>
      </c>
      <c r="R5703" t="s">
        <v>78</v>
      </c>
      <c r="S5703" t="s">
        <v>69</v>
      </c>
      <c r="AU5703">
        <v>714</v>
      </c>
      <c r="AV5703" t="s">
        <v>78</v>
      </c>
      <c r="AW5703" t="s">
        <v>69</v>
      </c>
      <c r="AX5703">
        <v>5</v>
      </c>
      <c r="BI5703">
        <v>714</v>
      </c>
      <c r="BJ5703" t="s">
        <v>78</v>
      </c>
      <c r="BK5703" t="s">
        <v>69</v>
      </c>
      <c r="BL5703">
        <v>659</v>
      </c>
      <c r="BM5703" t="s">
        <v>78</v>
      </c>
      <c r="BN5703" t="s">
        <v>69</v>
      </c>
      <c r="BO5703" t="s">
        <v>90</v>
      </c>
      <c r="BQ5703" t="s">
        <v>251</v>
      </c>
    </row>
    <row r="5704" spans="1:69" x14ac:dyDescent="0.3">
      <c r="A5704">
        <v>713</v>
      </c>
      <c r="B5704" t="s">
        <v>3416</v>
      </c>
      <c r="C5704">
        <v>7</v>
      </c>
      <c r="D5704" t="s">
        <v>87</v>
      </c>
      <c r="E5704">
        <v>97</v>
      </c>
      <c r="F5704" t="s">
        <v>3548</v>
      </c>
      <c r="G5704" t="s">
        <v>78</v>
      </c>
      <c r="H5704" t="s">
        <v>69</v>
      </c>
      <c r="Q5704">
        <v>714</v>
      </c>
      <c r="R5704" t="s">
        <v>69</v>
      </c>
      <c r="S5704" t="s">
        <v>69</v>
      </c>
      <c r="AU5704">
        <v>714</v>
      </c>
      <c r="AV5704" t="s">
        <v>69</v>
      </c>
      <c r="AW5704" t="s">
        <v>69</v>
      </c>
      <c r="AX5704">
        <v>5</v>
      </c>
      <c r="BI5704">
        <v>714</v>
      </c>
      <c r="BJ5704" t="s">
        <v>69</v>
      </c>
      <c r="BK5704" t="s">
        <v>69</v>
      </c>
      <c r="BL5704">
        <v>659</v>
      </c>
      <c r="BM5704" t="s">
        <v>78</v>
      </c>
      <c r="BN5704" t="s">
        <v>69</v>
      </c>
      <c r="BO5704" t="s">
        <v>90</v>
      </c>
      <c r="BQ5704" t="s">
        <v>251</v>
      </c>
    </row>
    <row r="5705" spans="1:69" x14ac:dyDescent="0.3">
      <c r="A5705">
        <v>713</v>
      </c>
      <c r="B5705" t="s">
        <v>3416</v>
      </c>
      <c r="C5705">
        <v>8</v>
      </c>
      <c r="D5705" t="s">
        <v>88</v>
      </c>
      <c r="E5705">
        <v>97</v>
      </c>
      <c r="F5705" t="s">
        <v>3548</v>
      </c>
      <c r="G5705" t="s">
        <v>78</v>
      </c>
      <c r="H5705" t="s">
        <v>78</v>
      </c>
      <c r="Q5705">
        <v>714</v>
      </c>
      <c r="R5705" t="s">
        <v>78</v>
      </c>
      <c r="S5705" t="s">
        <v>78</v>
      </c>
      <c r="AU5705">
        <v>714</v>
      </c>
      <c r="AV5705" t="s">
        <v>78</v>
      </c>
      <c r="AW5705" t="s">
        <v>78</v>
      </c>
      <c r="AX5705">
        <v>5</v>
      </c>
      <c r="BI5705">
        <v>714</v>
      </c>
      <c r="BJ5705" t="s">
        <v>78</v>
      </c>
      <c r="BK5705" t="s">
        <v>78</v>
      </c>
      <c r="BL5705">
        <v>659</v>
      </c>
      <c r="BM5705" t="s">
        <v>69</v>
      </c>
      <c r="BN5705" t="s">
        <v>69</v>
      </c>
      <c r="BO5705" t="s">
        <v>90</v>
      </c>
      <c r="BQ5705" t="s">
        <v>251</v>
      </c>
    </row>
    <row r="5706" spans="1:69" x14ac:dyDescent="0.3">
      <c r="A5706">
        <v>714</v>
      </c>
      <c r="B5706" t="s">
        <v>1412</v>
      </c>
      <c r="C5706">
        <v>1</v>
      </c>
      <c r="D5706" t="s">
        <v>67</v>
      </c>
      <c r="E5706">
        <v>97</v>
      </c>
      <c r="F5706" t="s">
        <v>3548</v>
      </c>
      <c r="G5706" t="s">
        <v>78</v>
      </c>
      <c r="H5706" t="s">
        <v>69</v>
      </c>
      <c r="AF5706" t="s">
        <v>3551</v>
      </c>
      <c r="AG5706" t="s">
        <v>201</v>
      </c>
      <c r="AH5706" t="s">
        <v>69</v>
      </c>
      <c r="BB5706" t="s">
        <v>3551</v>
      </c>
      <c r="BC5706" t="s">
        <v>201</v>
      </c>
      <c r="BD5706" t="s">
        <v>69</v>
      </c>
      <c r="BE5706">
        <v>5</v>
      </c>
      <c r="BF5706">
        <v>712</v>
      </c>
      <c r="BG5706" t="s">
        <v>69</v>
      </c>
      <c r="BH5706" t="s">
        <v>69</v>
      </c>
      <c r="BL5706" t="s">
        <v>3551</v>
      </c>
      <c r="BM5706" t="s">
        <v>201</v>
      </c>
      <c r="BN5706" t="s">
        <v>69</v>
      </c>
      <c r="BO5706" t="s">
        <v>69</v>
      </c>
      <c r="BP5706" t="s">
        <v>171</v>
      </c>
      <c r="BQ5706" t="s">
        <v>293</v>
      </c>
    </row>
    <row r="5707" spans="1:69" x14ac:dyDescent="0.3">
      <c r="A5707">
        <v>714</v>
      </c>
      <c r="B5707" t="s">
        <v>1412</v>
      </c>
      <c r="C5707">
        <v>2</v>
      </c>
      <c r="D5707" t="s">
        <v>77</v>
      </c>
      <c r="E5707">
        <v>97</v>
      </c>
      <c r="F5707" t="s">
        <v>3548</v>
      </c>
      <c r="G5707" t="s">
        <v>78</v>
      </c>
      <c r="H5707" t="s">
        <v>69</v>
      </c>
      <c r="AF5707" t="s">
        <v>3551</v>
      </c>
      <c r="AG5707" t="s">
        <v>201</v>
      </c>
      <c r="AH5707" t="s">
        <v>69</v>
      </c>
      <c r="BB5707" t="s">
        <v>3551</v>
      </c>
      <c r="BC5707" t="s">
        <v>201</v>
      </c>
      <c r="BD5707" t="s">
        <v>69</v>
      </c>
      <c r="BE5707">
        <v>5</v>
      </c>
      <c r="BF5707">
        <v>712</v>
      </c>
      <c r="BG5707" t="s">
        <v>69</v>
      </c>
      <c r="BH5707" t="s">
        <v>69</v>
      </c>
      <c r="BL5707" t="s">
        <v>3551</v>
      </c>
      <c r="BM5707" t="s">
        <v>201</v>
      </c>
      <c r="BN5707" t="s">
        <v>69</v>
      </c>
      <c r="BO5707" t="s">
        <v>69</v>
      </c>
      <c r="BP5707" t="s">
        <v>171</v>
      </c>
      <c r="BQ5707" t="s">
        <v>293</v>
      </c>
    </row>
    <row r="5708" spans="1:69" x14ac:dyDescent="0.3">
      <c r="A5708">
        <v>714</v>
      </c>
      <c r="B5708" t="s">
        <v>1412</v>
      </c>
      <c r="C5708">
        <v>3</v>
      </c>
      <c r="D5708" t="s">
        <v>83</v>
      </c>
      <c r="E5708">
        <v>97</v>
      </c>
      <c r="F5708" t="s">
        <v>3548</v>
      </c>
      <c r="G5708" t="s">
        <v>78</v>
      </c>
      <c r="H5708" t="s">
        <v>78</v>
      </c>
      <c r="AF5708" t="s">
        <v>3551</v>
      </c>
      <c r="AG5708" t="s">
        <v>119</v>
      </c>
      <c r="AH5708" t="s">
        <v>78</v>
      </c>
      <c r="BB5708" t="s">
        <v>3551</v>
      </c>
      <c r="BC5708" t="s">
        <v>119</v>
      </c>
      <c r="BD5708" t="s">
        <v>78</v>
      </c>
      <c r="BE5708">
        <v>5</v>
      </c>
      <c r="BF5708">
        <v>712</v>
      </c>
      <c r="BG5708" t="s">
        <v>78</v>
      </c>
      <c r="BH5708" t="s">
        <v>78</v>
      </c>
      <c r="BL5708" t="s">
        <v>3551</v>
      </c>
      <c r="BM5708" t="s">
        <v>119</v>
      </c>
      <c r="BN5708" t="s">
        <v>78</v>
      </c>
      <c r="BO5708" t="s">
        <v>78</v>
      </c>
      <c r="BP5708" t="s">
        <v>81</v>
      </c>
      <c r="BQ5708" t="s">
        <v>382</v>
      </c>
    </row>
    <row r="5709" spans="1:69" x14ac:dyDescent="0.3">
      <c r="A5709">
        <v>714</v>
      </c>
      <c r="B5709" t="s">
        <v>1412</v>
      </c>
      <c r="C5709">
        <v>4</v>
      </c>
      <c r="D5709" t="s">
        <v>84</v>
      </c>
      <c r="E5709">
        <v>97</v>
      </c>
      <c r="F5709" t="s">
        <v>3548</v>
      </c>
      <c r="G5709" t="s">
        <v>78</v>
      </c>
      <c r="H5709" t="s">
        <v>69</v>
      </c>
      <c r="AF5709" t="s">
        <v>3551</v>
      </c>
      <c r="AG5709" t="s">
        <v>113</v>
      </c>
      <c r="AH5709" t="s">
        <v>69</v>
      </c>
      <c r="BB5709" t="s">
        <v>3551</v>
      </c>
      <c r="BC5709" t="s">
        <v>113</v>
      </c>
      <c r="BD5709" t="s">
        <v>69</v>
      </c>
      <c r="BE5709">
        <v>5</v>
      </c>
      <c r="BF5709">
        <v>712</v>
      </c>
      <c r="BG5709" t="s">
        <v>78</v>
      </c>
      <c r="BH5709" t="s">
        <v>69</v>
      </c>
      <c r="BL5709" t="s">
        <v>3551</v>
      </c>
      <c r="BM5709" t="s">
        <v>113</v>
      </c>
      <c r="BN5709" t="s">
        <v>69</v>
      </c>
      <c r="BO5709" t="s">
        <v>78</v>
      </c>
      <c r="BP5709" t="s">
        <v>81</v>
      </c>
      <c r="BQ5709" t="s">
        <v>470</v>
      </c>
    </row>
    <row r="5710" spans="1:69" x14ac:dyDescent="0.3">
      <c r="A5710">
        <v>714</v>
      </c>
      <c r="B5710" t="s">
        <v>1412</v>
      </c>
      <c r="C5710">
        <v>5</v>
      </c>
      <c r="D5710" t="s">
        <v>85</v>
      </c>
      <c r="E5710">
        <v>97</v>
      </c>
      <c r="F5710" t="s">
        <v>3548</v>
      </c>
      <c r="G5710" t="s">
        <v>78</v>
      </c>
      <c r="H5710" t="s">
        <v>78</v>
      </c>
      <c r="AF5710" t="s">
        <v>3551</v>
      </c>
      <c r="AG5710" t="s">
        <v>119</v>
      </c>
      <c r="AH5710" t="s">
        <v>78</v>
      </c>
      <c r="BB5710" t="s">
        <v>3551</v>
      </c>
      <c r="BC5710" t="s">
        <v>119</v>
      </c>
      <c r="BD5710" t="s">
        <v>78</v>
      </c>
      <c r="BE5710">
        <v>5</v>
      </c>
      <c r="BF5710">
        <v>712</v>
      </c>
      <c r="BG5710" t="s">
        <v>78</v>
      </c>
      <c r="BH5710" t="s">
        <v>78</v>
      </c>
      <c r="BL5710" t="s">
        <v>3551</v>
      </c>
      <c r="BM5710" t="s">
        <v>119</v>
      </c>
      <c r="BN5710" t="s">
        <v>78</v>
      </c>
      <c r="BO5710" t="s">
        <v>78</v>
      </c>
      <c r="BP5710" t="s">
        <v>81</v>
      </c>
      <c r="BQ5710" t="s">
        <v>382</v>
      </c>
    </row>
    <row r="5711" spans="1:69" x14ac:dyDescent="0.3">
      <c r="A5711">
        <v>714</v>
      </c>
      <c r="B5711" t="s">
        <v>1412</v>
      </c>
      <c r="C5711">
        <v>6</v>
      </c>
      <c r="D5711" t="s">
        <v>86</v>
      </c>
      <c r="E5711">
        <v>97</v>
      </c>
      <c r="F5711" t="s">
        <v>3548</v>
      </c>
      <c r="G5711" t="s">
        <v>78</v>
      </c>
      <c r="H5711" t="s">
        <v>69</v>
      </c>
      <c r="AF5711" t="s">
        <v>3551</v>
      </c>
      <c r="AG5711" t="s">
        <v>201</v>
      </c>
      <c r="AH5711" t="s">
        <v>69</v>
      </c>
      <c r="BB5711" t="s">
        <v>3551</v>
      </c>
      <c r="BC5711" t="s">
        <v>201</v>
      </c>
      <c r="BD5711" t="s">
        <v>69</v>
      </c>
      <c r="BE5711">
        <v>5</v>
      </c>
      <c r="BF5711">
        <v>712</v>
      </c>
      <c r="BG5711" t="s">
        <v>69</v>
      </c>
      <c r="BH5711" t="s">
        <v>69</v>
      </c>
      <c r="BL5711" t="s">
        <v>3551</v>
      </c>
      <c r="BM5711" t="s">
        <v>201</v>
      </c>
      <c r="BN5711" t="s">
        <v>69</v>
      </c>
      <c r="BO5711" t="s">
        <v>69</v>
      </c>
      <c r="BP5711" t="s">
        <v>171</v>
      </c>
      <c r="BQ5711" t="s">
        <v>293</v>
      </c>
    </row>
    <row r="5712" spans="1:69" x14ac:dyDescent="0.3">
      <c r="A5712">
        <v>714</v>
      </c>
      <c r="B5712" t="s">
        <v>1412</v>
      </c>
      <c r="C5712">
        <v>7</v>
      </c>
      <c r="D5712" t="s">
        <v>87</v>
      </c>
      <c r="E5712">
        <v>97</v>
      </c>
      <c r="F5712" t="s">
        <v>3548</v>
      </c>
      <c r="G5712" t="s">
        <v>69</v>
      </c>
      <c r="H5712" t="s">
        <v>69</v>
      </c>
      <c r="AF5712" t="s">
        <v>3551</v>
      </c>
      <c r="AG5712" t="s">
        <v>201</v>
      </c>
      <c r="AH5712" t="s">
        <v>69</v>
      </c>
      <c r="BB5712" t="s">
        <v>3551</v>
      </c>
      <c r="BC5712" t="s">
        <v>201</v>
      </c>
      <c r="BD5712" t="s">
        <v>69</v>
      </c>
      <c r="BE5712">
        <v>5</v>
      </c>
      <c r="BF5712">
        <v>712</v>
      </c>
      <c r="BG5712" t="s">
        <v>69</v>
      </c>
      <c r="BH5712" t="s">
        <v>69</v>
      </c>
      <c r="BL5712" t="s">
        <v>3551</v>
      </c>
      <c r="BM5712" t="s">
        <v>201</v>
      </c>
      <c r="BN5712" t="s">
        <v>69</v>
      </c>
      <c r="BO5712" t="s">
        <v>69</v>
      </c>
      <c r="BP5712" t="s">
        <v>75</v>
      </c>
      <c r="BQ5712" t="s">
        <v>293</v>
      </c>
    </row>
    <row r="5713" spans="1:69" x14ac:dyDescent="0.3">
      <c r="A5713">
        <v>714</v>
      </c>
      <c r="B5713" t="s">
        <v>1412</v>
      </c>
      <c r="C5713">
        <v>8</v>
      </c>
      <c r="D5713" t="s">
        <v>88</v>
      </c>
      <c r="E5713">
        <v>97</v>
      </c>
      <c r="F5713" t="s">
        <v>3548</v>
      </c>
      <c r="G5713" t="s">
        <v>78</v>
      </c>
      <c r="H5713" t="s">
        <v>78</v>
      </c>
      <c r="AF5713" t="s">
        <v>3551</v>
      </c>
      <c r="AG5713" t="s">
        <v>119</v>
      </c>
      <c r="AH5713" t="s">
        <v>78</v>
      </c>
      <c r="BB5713" t="s">
        <v>3551</v>
      </c>
      <c r="BC5713" t="s">
        <v>119</v>
      </c>
      <c r="BD5713" t="s">
        <v>78</v>
      </c>
      <c r="BE5713">
        <v>5</v>
      </c>
      <c r="BF5713">
        <v>712</v>
      </c>
      <c r="BG5713" t="s">
        <v>78</v>
      </c>
      <c r="BH5713" t="s">
        <v>78</v>
      </c>
      <c r="BL5713" t="s">
        <v>3551</v>
      </c>
      <c r="BM5713" t="s">
        <v>119</v>
      </c>
      <c r="BN5713" t="s">
        <v>78</v>
      </c>
      <c r="BO5713" t="s">
        <v>78</v>
      </c>
      <c r="BP5713" t="s">
        <v>81</v>
      </c>
      <c r="BQ5713" t="s">
        <v>382</v>
      </c>
    </row>
    <row r="5714" spans="1:69" x14ac:dyDescent="0.3">
      <c r="A5714">
        <v>715</v>
      </c>
      <c r="B5714" t="s">
        <v>3418</v>
      </c>
      <c r="C5714">
        <v>1</v>
      </c>
      <c r="D5714" t="s">
        <v>67</v>
      </c>
      <c r="E5714">
        <v>97</v>
      </c>
      <c r="F5714" t="s">
        <v>3548</v>
      </c>
      <c r="G5714" t="s">
        <v>69</v>
      </c>
      <c r="H5714" t="s">
        <v>69</v>
      </c>
      <c r="Q5714">
        <v>666</v>
      </c>
      <c r="R5714" t="s">
        <v>69</v>
      </c>
      <c r="S5714" t="s">
        <v>69</v>
      </c>
      <c r="AF5714">
        <v>710</v>
      </c>
      <c r="AG5714" t="s">
        <v>69</v>
      </c>
      <c r="AH5714" t="s">
        <v>69</v>
      </c>
      <c r="AU5714">
        <v>666</v>
      </c>
      <c r="AV5714" t="s">
        <v>69</v>
      </c>
      <c r="AW5714" t="s">
        <v>69</v>
      </c>
      <c r="AX5714">
        <v>5</v>
      </c>
      <c r="AY5714" t="s">
        <v>3446</v>
      </c>
      <c r="AZ5714" t="s">
        <v>108</v>
      </c>
      <c r="BA5714" t="s">
        <v>69</v>
      </c>
      <c r="BB5714">
        <v>710</v>
      </c>
      <c r="BC5714" t="s">
        <v>69</v>
      </c>
      <c r="BD5714" t="s">
        <v>69</v>
      </c>
      <c r="BE5714">
        <v>5</v>
      </c>
      <c r="BF5714">
        <v>712</v>
      </c>
      <c r="BG5714" t="s">
        <v>69</v>
      </c>
      <c r="BH5714" t="s">
        <v>69</v>
      </c>
      <c r="BI5714">
        <v>666</v>
      </c>
      <c r="BJ5714" t="s">
        <v>69</v>
      </c>
      <c r="BK5714" t="s">
        <v>69</v>
      </c>
      <c r="BL5714">
        <v>710</v>
      </c>
      <c r="BM5714" t="s">
        <v>69</v>
      </c>
      <c r="BN5714" t="s">
        <v>69</v>
      </c>
      <c r="BO5714" t="s">
        <v>69</v>
      </c>
      <c r="BP5714" t="s">
        <v>75</v>
      </c>
      <c r="BQ5714" t="s">
        <v>76</v>
      </c>
    </row>
    <row r="5715" spans="1:69" x14ac:dyDescent="0.3">
      <c r="A5715">
        <v>715</v>
      </c>
      <c r="B5715" t="s">
        <v>3418</v>
      </c>
      <c r="C5715">
        <v>2</v>
      </c>
      <c r="D5715" t="s">
        <v>77</v>
      </c>
      <c r="E5715">
        <v>97</v>
      </c>
      <c r="F5715" t="s">
        <v>3548</v>
      </c>
      <c r="G5715" t="s">
        <v>69</v>
      </c>
      <c r="H5715" t="s">
        <v>69</v>
      </c>
      <c r="Q5715">
        <v>666</v>
      </c>
      <c r="R5715" t="s">
        <v>78</v>
      </c>
      <c r="S5715" t="s">
        <v>78</v>
      </c>
      <c r="AF5715">
        <v>710</v>
      </c>
      <c r="AG5715" t="s">
        <v>69</v>
      </c>
      <c r="AH5715" t="s">
        <v>69</v>
      </c>
      <c r="AU5715">
        <v>666</v>
      </c>
      <c r="AV5715" t="s">
        <v>78</v>
      </c>
      <c r="AW5715" t="s">
        <v>78</v>
      </c>
      <c r="AX5715">
        <v>5</v>
      </c>
      <c r="AY5715" t="s">
        <v>3446</v>
      </c>
      <c r="AZ5715" t="s">
        <v>119</v>
      </c>
      <c r="BA5715" t="s">
        <v>78</v>
      </c>
      <c r="BB5715">
        <v>710</v>
      </c>
      <c r="BC5715" t="s">
        <v>69</v>
      </c>
      <c r="BD5715" t="s">
        <v>69</v>
      </c>
      <c r="BE5715">
        <v>5</v>
      </c>
      <c r="BF5715">
        <v>712</v>
      </c>
      <c r="BG5715" t="s">
        <v>69</v>
      </c>
      <c r="BH5715" t="s">
        <v>69</v>
      </c>
      <c r="BI5715">
        <v>666</v>
      </c>
      <c r="BJ5715" t="s">
        <v>78</v>
      </c>
      <c r="BK5715" t="s">
        <v>78</v>
      </c>
      <c r="BL5715">
        <v>710</v>
      </c>
      <c r="BM5715" t="s">
        <v>69</v>
      </c>
      <c r="BN5715" t="s">
        <v>69</v>
      </c>
      <c r="BO5715" t="s">
        <v>90</v>
      </c>
      <c r="BQ5715" t="s">
        <v>251</v>
      </c>
    </row>
    <row r="5716" spans="1:69" x14ac:dyDescent="0.3">
      <c r="A5716">
        <v>715</v>
      </c>
      <c r="B5716" t="s">
        <v>3418</v>
      </c>
      <c r="C5716">
        <v>3</v>
      </c>
      <c r="D5716" t="s">
        <v>83</v>
      </c>
      <c r="E5716">
        <v>97</v>
      </c>
      <c r="F5716" t="s">
        <v>3548</v>
      </c>
      <c r="G5716" t="s">
        <v>78</v>
      </c>
      <c r="H5716" t="s">
        <v>78</v>
      </c>
      <c r="Q5716">
        <v>666</v>
      </c>
      <c r="R5716" t="s">
        <v>78</v>
      </c>
      <c r="S5716" t="s">
        <v>78</v>
      </c>
      <c r="AF5716">
        <v>710</v>
      </c>
      <c r="AG5716" t="s">
        <v>78</v>
      </c>
      <c r="AH5716" t="s">
        <v>78</v>
      </c>
      <c r="AU5716">
        <v>666</v>
      </c>
      <c r="AV5716" t="s">
        <v>78</v>
      </c>
      <c r="AW5716" t="s">
        <v>78</v>
      </c>
      <c r="AX5716">
        <v>5</v>
      </c>
      <c r="AY5716" t="s">
        <v>3446</v>
      </c>
      <c r="AZ5716" t="s">
        <v>119</v>
      </c>
      <c r="BA5716" t="s">
        <v>78</v>
      </c>
      <c r="BB5716">
        <v>710</v>
      </c>
      <c r="BC5716" t="s">
        <v>78</v>
      </c>
      <c r="BD5716" t="s">
        <v>78</v>
      </c>
      <c r="BE5716">
        <v>5</v>
      </c>
      <c r="BF5716">
        <v>712</v>
      </c>
      <c r="BG5716" t="s">
        <v>78</v>
      </c>
      <c r="BH5716" t="s">
        <v>78</v>
      </c>
      <c r="BI5716">
        <v>666</v>
      </c>
      <c r="BJ5716" t="s">
        <v>78</v>
      </c>
      <c r="BK5716" t="s">
        <v>78</v>
      </c>
      <c r="BL5716">
        <v>710</v>
      </c>
      <c r="BM5716" t="s">
        <v>78</v>
      </c>
      <c r="BN5716" t="s">
        <v>78</v>
      </c>
      <c r="BO5716" t="s">
        <v>78</v>
      </c>
      <c r="BP5716" t="s">
        <v>81</v>
      </c>
      <c r="BQ5716" t="s">
        <v>82</v>
      </c>
    </row>
    <row r="5717" spans="1:69" x14ac:dyDescent="0.3">
      <c r="A5717">
        <v>715</v>
      </c>
      <c r="B5717" t="s">
        <v>3418</v>
      </c>
      <c r="C5717">
        <v>4</v>
      </c>
      <c r="D5717" t="s">
        <v>84</v>
      </c>
      <c r="E5717">
        <v>97</v>
      </c>
      <c r="F5717" t="s">
        <v>3548</v>
      </c>
      <c r="G5717" t="s">
        <v>78</v>
      </c>
      <c r="H5717" t="s">
        <v>69</v>
      </c>
      <c r="Q5717">
        <v>666</v>
      </c>
      <c r="R5717" t="s">
        <v>78</v>
      </c>
      <c r="S5717" t="s">
        <v>69</v>
      </c>
      <c r="AF5717">
        <v>710</v>
      </c>
      <c r="AG5717" t="s">
        <v>78</v>
      </c>
      <c r="AH5717" t="s">
        <v>69</v>
      </c>
      <c r="AU5717">
        <v>666</v>
      </c>
      <c r="AV5717" t="s">
        <v>78</v>
      </c>
      <c r="AW5717" t="s">
        <v>69</v>
      </c>
      <c r="AX5717">
        <v>5</v>
      </c>
      <c r="AY5717" t="s">
        <v>3446</v>
      </c>
      <c r="AZ5717" t="s">
        <v>119</v>
      </c>
      <c r="BA5717" t="s">
        <v>69</v>
      </c>
      <c r="BB5717">
        <v>710</v>
      </c>
      <c r="BC5717" t="s">
        <v>78</v>
      </c>
      <c r="BD5717" t="s">
        <v>69</v>
      </c>
      <c r="BE5717">
        <v>5</v>
      </c>
      <c r="BF5717">
        <v>712</v>
      </c>
      <c r="BG5717" t="s">
        <v>78</v>
      </c>
      <c r="BH5717" t="s">
        <v>69</v>
      </c>
      <c r="BI5717">
        <v>666</v>
      </c>
      <c r="BJ5717" t="s">
        <v>78</v>
      </c>
      <c r="BK5717" t="s">
        <v>69</v>
      </c>
      <c r="BL5717">
        <v>710</v>
      </c>
      <c r="BM5717" t="s">
        <v>78</v>
      </c>
      <c r="BN5717" t="s">
        <v>69</v>
      </c>
      <c r="BO5717" t="s">
        <v>78</v>
      </c>
      <c r="BP5717" t="s">
        <v>81</v>
      </c>
      <c r="BQ5717" t="s">
        <v>82</v>
      </c>
    </row>
    <row r="5718" spans="1:69" x14ac:dyDescent="0.3">
      <c r="A5718">
        <v>715</v>
      </c>
      <c r="B5718" t="s">
        <v>3418</v>
      </c>
      <c r="C5718">
        <v>5</v>
      </c>
      <c r="D5718" t="s">
        <v>85</v>
      </c>
      <c r="E5718">
        <v>97</v>
      </c>
      <c r="F5718" t="s">
        <v>3548</v>
      </c>
      <c r="G5718" t="s">
        <v>78</v>
      </c>
      <c r="H5718" t="s">
        <v>78</v>
      </c>
      <c r="Q5718">
        <v>666</v>
      </c>
      <c r="R5718" t="s">
        <v>78</v>
      </c>
      <c r="S5718" t="s">
        <v>78</v>
      </c>
      <c r="AF5718">
        <v>710</v>
      </c>
      <c r="AG5718" t="s">
        <v>78</v>
      </c>
      <c r="AH5718" t="s">
        <v>78</v>
      </c>
      <c r="AU5718">
        <v>666</v>
      </c>
      <c r="AV5718" t="s">
        <v>78</v>
      </c>
      <c r="AW5718" t="s">
        <v>78</v>
      </c>
      <c r="AX5718">
        <v>5</v>
      </c>
      <c r="AY5718" t="s">
        <v>3446</v>
      </c>
      <c r="AZ5718" t="s">
        <v>119</v>
      </c>
      <c r="BA5718" t="s">
        <v>78</v>
      </c>
      <c r="BB5718">
        <v>710</v>
      </c>
      <c r="BC5718" t="s">
        <v>78</v>
      </c>
      <c r="BD5718" t="s">
        <v>78</v>
      </c>
      <c r="BE5718">
        <v>5</v>
      </c>
      <c r="BF5718">
        <v>712</v>
      </c>
      <c r="BG5718" t="s">
        <v>78</v>
      </c>
      <c r="BH5718" t="s">
        <v>78</v>
      </c>
      <c r="BI5718">
        <v>666</v>
      </c>
      <c r="BJ5718" t="s">
        <v>78</v>
      </c>
      <c r="BK5718" t="s">
        <v>78</v>
      </c>
      <c r="BL5718">
        <v>710</v>
      </c>
      <c r="BM5718" t="s">
        <v>78</v>
      </c>
      <c r="BN5718" t="s">
        <v>78</v>
      </c>
      <c r="BO5718" t="s">
        <v>78</v>
      </c>
      <c r="BP5718" t="s">
        <v>81</v>
      </c>
      <c r="BQ5718" t="s">
        <v>82</v>
      </c>
    </row>
    <row r="5719" spans="1:69" x14ac:dyDescent="0.3">
      <c r="A5719">
        <v>715</v>
      </c>
      <c r="B5719" t="s">
        <v>3418</v>
      </c>
      <c r="C5719">
        <v>6</v>
      </c>
      <c r="D5719" t="s">
        <v>86</v>
      </c>
      <c r="E5719">
        <v>97</v>
      </c>
      <c r="F5719" t="s">
        <v>3548</v>
      </c>
      <c r="G5719" t="s">
        <v>78</v>
      </c>
      <c r="H5719" t="s">
        <v>69</v>
      </c>
      <c r="Q5719">
        <v>666</v>
      </c>
      <c r="R5719" t="s">
        <v>78</v>
      </c>
      <c r="S5719" t="s">
        <v>69</v>
      </c>
      <c r="AF5719">
        <v>710</v>
      </c>
      <c r="AG5719" t="s">
        <v>69</v>
      </c>
      <c r="AH5719" t="s">
        <v>69</v>
      </c>
      <c r="AU5719">
        <v>666</v>
      </c>
      <c r="AV5719" t="s">
        <v>78</v>
      </c>
      <c r="AW5719" t="s">
        <v>69</v>
      </c>
      <c r="AX5719">
        <v>5</v>
      </c>
      <c r="AY5719" t="s">
        <v>3446</v>
      </c>
      <c r="AZ5719" t="s">
        <v>119</v>
      </c>
      <c r="BA5719" t="s">
        <v>69</v>
      </c>
      <c r="BB5719">
        <v>710</v>
      </c>
      <c r="BC5719" t="s">
        <v>69</v>
      </c>
      <c r="BD5719" t="s">
        <v>69</v>
      </c>
      <c r="BE5719">
        <v>5</v>
      </c>
      <c r="BF5719">
        <v>712</v>
      </c>
      <c r="BG5719" t="s">
        <v>69</v>
      </c>
      <c r="BH5719" t="s">
        <v>69</v>
      </c>
      <c r="BI5719">
        <v>666</v>
      </c>
      <c r="BJ5719" t="s">
        <v>78</v>
      </c>
      <c r="BK5719" t="s">
        <v>69</v>
      </c>
      <c r="BL5719">
        <v>710</v>
      </c>
      <c r="BM5719" t="s">
        <v>69</v>
      </c>
      <c r="BN5719" t="s">
        <v>69</v>
      </c>
      <c r="BO5719" t="s">
        <v>90</v>
      </c>
      <c r="BQ5719" t="s">
        <v>251</v>
      </c>
    </row>
    <row r="5720" spans="1:69" x14ac:dyDescent="0.3">
      <c r="A5720">
        <v>715</v>
      </c>
      <c r="B5720" t="s">
        <v>3418</v>
      </c>
      <c r="C5720">
        <v>7</v>
      </c>
      <c r="D5720" t="s">
        <v>87</v>
      </c>
      <c r="E5720">
        <v>97</v>
      </c>
      <c r="F5720" t="s">
        <v>3548</v>
      </c>
      <c r="G5720" t="s">
        <v>78</v>
      </c>
      <c r="H5720" t="s">
        <v>69</v>
      </c>
      <c r="Q5720">
        <v>666</v>
      </c>
      <c r="R5720" t="s">
        <v>78</v>
      </c>
      <c r="S5720" t="s">
        <v>69</v>
      </c>
      <c r="AF5720">
        <v>710</v>
      </c>
      <c r="AG5720" t="s">
        <v>69</v>
      </c>
      <c r="AH5720" t="s">
        <v>69</v>
      </c>
      <c r="AU5720">
        <v>666</v>
      </c>
      <c r="AV5720" t="s">
        <v>78</v>
      </c>
      <c r="AW5720" t="s">
        <v>69</v>
      </c>
      <c r="AX5720">
        <v>5</v>
      </c>
      <c r="AY5720" t="s">
        <v>3446</v>
      </c>
      <c r="AZ5720" t="s">
        <v>119</v>
      </c>
      <c r="BA5720" t="s">
        <v>69</v>
      </c>
      <c r="BB5720">
        <v>710</v>
      </c>
      <c r="BC5720" t="s">
        <v>69</v>
      </c>
      <c r="BD5720" t="s">
        <v>69</v>
      </c>
      <c r="BE5720">
        <v>5</v>
      </c>
      <c r="BF5720">
        <v>712</v>
      </c>
      <c r="BG5720" t="s">
        <v>69</v>
      </c>
      <c r="BH5720" t="s">
        <v>69</v>
      </c>
      <c r="BI5720">
        <v>666</v>
      </c>
      <c r="BJ5720" t="s">
        <v>78</v>
      </c>
      <c r="BK5720" t="s">
        <v>69</v>
      </c>
      <c r="BL5720">
        <v>710</v>
      </c>
      <c r="BM5720" t="s">
        <v>69</v>
      </c>
      <c r="BN5720" t="s">
        <v>69</v>
      </c>
      <c r="BO5720" t="s">
        <v>90</v>
      </c>
      <c r="BQ5720" t="s">
        <v>251</v>
      </c>
    </row>
    <row r="5721" spans="1:69" x14ac:dyDescent="0.3">
      <c r="A5721">
        <v>715</v>
      </c>
      <c r="B5721" t="s">
        <v>3418</v>
      </c>
      <c r="C5721">
        <v>8</v>
      </c>
      <c r="D5721" t="s">
        <v>88</v>
      </c>
      <c r="E5721">
        <v>97</v>
      </c>
      <c r="F5721" t="s">
        <v>3548</v>
      </c>
      <c r="G5721" t="s">
        <v>78</v>
      </c>
      <c r="H5721" t="s">
        <v>78</v>
      </c>
      <c r="Q5721">
        <v>666</v>
      </c>
      <c r="R5721" t="s">
        <v>78</v>
      </c>
      <c r="S5721" t="s">
        <v>69</v>
      </c>
      <c r="AF5721">
        <v>710</v>
      </c>
      <c r="AG5721" t="s">
        <v>78</v>
      </c>
      <c r="AH5721" t="s">
        <v>78</v>
      </c>
      <c r="AU5721">
        <v>666</v>
      </c>
      <c r="AV5721" t="s">
        <v>78</v>
      </c>
      <c r="AW5721" t="s">
        <v>69</v>
      </c>
      <c r="AX5721">
        <v>5</v>
      </c>
      <c r="AY5721" t="s">
        <v>3446</v>
      </c>
      <c r="AZ5721" t="s">
        <v>119</v>
      </c>
      <c r="BA5721" t="s">
        <v>69</v>
      </c>
      <c r="BB5721">
        <v>710</v>
      </c>
      <c r="BC5721" t="s">
        <v>78</v>
      </c>
      <c r="BD5721" t="s">
        <v>78</v>
      </c>
      <c r="BE5721">
        <v>5</v>
      </c>
      <c r="BF5721">
        <v>712</v>
      </c>
      <c r="BG5721" t="s">
        <v>78</v>
      </c>
      <c r="BH5721" t="s">
        <v>78</v>
      </c>
      <c r="BI5721">
        <v>666</v>
      </c>
      <c r="BJ5721" t="s">
        <v>78</v>
      </c>
      <c r="BK5721" t="s">
        <v>69</v>
      </c>
      <c r="BL5721">
        <v>710</v>
      </c>
      <c r="BM5721" t="s">
        <v>78</v>
      </c>
      <c r="BN5721" t="s">
        <v>78</v>
      </c>
      <c r="BO5721" t="s">
        <v>78</v>
      </c>
      <c r="BP5721" t="s">
        <v>81</v>
      </c>
      <c r="BQ5721" t="s">
        <v>82</v>
      </c>
    </row>
    <row r="5722" spans="1:69" x14ac:dyDescent="0.3">
      <c r="A5722">
        <v>716</v>
      </c>
      <c r="B5722" t="s">
        <v>3552</v>
      </c>
      <c r="C5722">
        <v>1</v>
      </c>
      <c r="D5722" t="s">
        <v>67</v>
      </c>
      <c r="E5722">
        <v>97</v>
      </c>
      <c r="F5722" t="s">
        <v>3548</v>
      </c>
      <c r="G5722" t="s">
        <v>69</v>
      </c>
      <c r="H5722" t="s">
        <v>69</v>
      </c>
      <c r="Q5722">
        <v>707</v>
      </c>
      <c r="R5722" t="s">
        <v>69</v>
      </c>
      <c r="S5722" t="s">
        <v>69</v>
      </c>
      <c r="AU5722">
        <v>707</v>
      </c>
      <c r="AV5722" t="s">
        <v>69</v>
      </c>
      <c r="AW5722" t="s">
        <v>69</v>
      </c>
      <c r="AX5722">
        <v>5</v>
      </c>
      <c r="AY5722">
        <v>662</v>
      </c>
      <c r="AZ5722" t="s">
        <v>69</v>
      </c>
      <c r="BA5722" t="s">
        <v>69</v>
      </c>
      <c r="BI5722">
        <v>707</v>
      </c>
      <c r="BJ5722" t="s">
        <v>69</v>
      </c>
      <c r="BK5722" t="s">
        <v>69</v>
      </c>
      <c r="BO5722" t="s">
        <v>69</v>
      </c>
      <c r="BP5722" t="s">
        <v>75</v>
      </c>
      <c r="BQ5722" t="s">
        <v>232</v>
      </c>
    </row>
    <row r="5723" spans="1:69" x14ac:dyDescent="0.3">
      <c r="A5723">
        <v>716</v>
      </c>
      <c r="B5723" t="s">
        <v>3552</v>
      </c>
      <c r="C5723">
        <v>2</v>
      </c>
      <c r="D5723" t="s">
        <v>77</v>
      </c>
      <c r="E5723">
        <v>97</v>
      </c>
      <c r="F5723" t="s">
        <v>3548</v>
      </c>
      <c r="G5723" t="s">
        <v>78</v>
      </c>
      <c r="H5723" t="s">
        <v>69</v>
      </c>
      <c r="Q5723">
        <v>707</v>
      </c>
      <c r="R5723" t="s">
        <v>78</v>
      </c>
      <c r="S5723" t="s">
        <v>69</v>
      </c>
      <c r="AU5723">
        <v>707</v>
      </c>
      <c r="AV5723" t="s">
        <v>78</v>
      </c>
      <c r="AW5723" t="s">
        <v>69</v>
      </c>
      <c r="AX5723">
        <v>5</v>
      </c>
      <c r="AY5723">
        <v>662</v>
      </c>
      <c r="AZ5723" t="s">
        <v>78</v>
      </c>
      <c r="BA5723" t="s">
        <v>78</v>
      </c>
      <c r="BI5723">
        <v>707</v>
      </c>
      <c r="BJ5723" t="s">
        <v>78</v>
      </c>
      <c r="BK5723" t="s">
        <v>69</v>
      </c>
      <c r="BO5723" t="s">
        <v>78</v>
      </c>
      <c r="BP5723" t="s">
        <v>81</v>
      </c>
      <c r="BQ5723" t="s">
        <v>223</v>
      </c>
    </row>
    <row r="5724" spans="1:69" x14ac:dyDescent="0.3">
      <c r="A5724">
        <v>716</v>
      </c>
      <c r="B5724" t="s">
        <v>3552</v>
      </c>
      <c r="C5724">
        <v>3</v>
      </c>
      <c r="D5724" t="s">
        <v>83</v>
      </c>
      <c r="E5724">
        <v>97</v>
      </c>
      <c r="F5724" t="s">
        <v>3548</v>
      </c>
      <c r="G5724" t="s">
        <v>78</v>
      </c>
      <c r="H5724" t="s">
        <v>78</v>
      </c>
      <c r="Q5724">
        <v>707</v>
      </c>
      <c r="R5724" t="s">
        <v>78</v>
      </c>
      <c r="S5724" t="s">
        <v>78</v>
      </c>
      <c r="AU5724">
        <v>707</v>
      </c>
      <c r="AV5724" t="s">
        <v>78</v>
      </c>
      <c r="AW5724" t="s">
        <v>78</v>
      </c>
      <c r="AX5724">
        <v>5</v>
      </c>
      <c r="AY5724">
        <v>662</v>
      </c>
      <c r="AZ5724" t="s">
        <v>78</v>
      </c>
      <c r="BA5724" t="s">
        <v>78</v>
      </c>
      <c r="BI5724">
        <v>707</v>
      </c>
      <c r="BJ5724" t="s">
        <v>78</v>
      </c>
      <c r="BK5724" t="s">
        <v>78</v>
      </c>
      <c r="BO5724" t="s">
        <v>78</v>
      </c>
      <c r="BP5724" t="s">
        <v>81</v>
      </c>
      <c r="BQ5724" t="s">
        <v>223</v>
      </c>
    </row>
    <row r="5725" spans="1:69" x14ac:dyDescent="0.3">
      <c r="A5725">
        <v>716</v>
      </c>
      <c r="B5725" t="s">
        <v>3552</v>
      </c>
      <c r="C5725">
        <v>4</v>
      </c>
      <c r="D5725" t="s">
        <v>84</v>
      </c>
      <c r="E5725">
        <v>97</v>
      </c>
      <c r="F5725" t="s">
        <v>3548</v>
      </c>
      <c r="G5725" t="s">
        <v>78</v>
      </c>
      <c r="H5725" t="s">
        <v>69</v>
      </c>
      <c r="Q5725">
        <v>707</v>
      </c>
      <c r="R5725" t="s">
        <v>78</v>
      </c>
      <c r="S5725" t="s">
        <v>69</v>
      </c>
      <c r="AU5725">
        <v>707</v>
      </c>
      <c r="AV5725" t="s">
        <v>78</v>
      </c>
      <c r="AW5725" t="s">
        <v>69</v>
      </c>
      <c r="AX5725">
        <v>5</v>
      </c>
      <c r="AY5725">
        <v>662</v>
      </c>
      <c r="AZ5725" t="s">
        <v>78</v>
      </c>
      <c r="BA5725" t="s">
        <v>69</v>
      </c>
      <c r="BI5725">
        <v>707</v>
      </c>
      <c r="BJ5725" t="s">
        <v>78</v>
      </c>
      <c r="BK5725" t="s">
        <v>69</v>
      </c>
      <c r="BO5725" t="s">
        <v>78</v>
      </c>
      <c r="BP5725" t="s">
        <v>81</v>
      </c>
      <c r="BQ5725" t="s">
        <v>223</v>
      </c>
    </row>
    <row r="5726" spans="1:69" x14ac:dyDescent="0.3">
      <c r="A5726">
        <v>716</v>
      </c>
      <c r="B5726" t="s">
        <v>3552</v>
      </c>
      <c r="C5726">
        <v>5</v>
      </c>
      <c r="D5726" t="s">
        <v>85</v>
      </c>
      <c r="E5726">
        <v>97</v>
      </c>
      <c r="F5726" t="s">
        <v>3548</v>
      </c>
      <c r="G5726" t="s">
        <v>78</v>
      </c>
      <c r="H5726" t="s">
        <v>78</v>
      </c>
      <c r="Q5726">
        <v>707</v>
      </c>
      <c r="R5726" t="s">
        <v>78</v>
      </c>
      <c r="S5726" t="s">
        <v>78</v>
      </c>
      <c r="AU5726">
        <v>707</v>
      </c>
      <c r="AV5726" t="s">
        <v>78</v>
      </c>
      <c r="AW5726" t="s">
        <v>78</v>
      </c>
      <c r="AX5726">
        <v>5</v>
      </c>
      <c r="AY5726">
        <v>662</v>
      </c>
      <c r="AZ5726" t="s">
        <v>78</v>
      </c>
      <c r="BA5726" t="s">
        <v>78</v>
      </c>
      <c r="BI5726">
        <v>707</v>
      </c>
      <c r="BJ5726" t="s">
        <v>78</v>
      </c>
      <c r="BK5726" t="s">
        <v>78</v>
      </c>
      <c r="BO5726" t="s">
        <v>78</v>
      </c>
      <c r="BP5726" t="s">
        <v>81</v>
      </c>
      <c r="BQ5726" t="s">
        <v>223</v>
      </c>
    </row>
    <row r="5727" spans="1:69" x14ac:dyDescent="0.3">
      <c r="A5727">
        <v>716</v>
      </c>
      <c r="B5727" t="s">
        <v>3552</v>
      </c>
      <c r="C5727">
        <v>6</v>
      </c>
      <c r="D5727" t="s">
        <v>86</v>
      </c>
      <c r="E5727">
        <v>97</v>
      </c>
      <c r="F5727" t="s">
        <v>3548</v>
      </c>
      <c r="G5727" t="s">
        <v>78</v>
      </c>
      <c r="H5727" t="s">
        <v>69</v>
      </c>
      <c r="Q5727">
        <v>707</v>
      </c>
      <c r="R5727" t="s">
        <v>78</v>
      </c>
      <c r="S5727" t="s">
        <v>69</v>
      </c>
      <c r="AU5727">
        <v>707</v>
      </c>
      <c r="AV5727" t="s">
        <v>78</v>
      </c>
      <c r="AW5727" t="s">
        <v>69</v>
      </c>
      <c r="AX5727">
        <v>5</v>
      </c>
      <c r="AY5727">
        <v>662</v>
      </c>
      <c r="AZ5727" t="s">
        <v>78</v>
      </c>
      <c r="BA5727" t="s">
        <v>69</v>
      </c>
      <c r="BI5727">
        <v>707</v>
      </c>
      <c r="BJ5727" t="s">
        <v>78</v>
      </c>
      <c r="BK5727" t="s">
        <v>69</v>
      </c>
      <c r="BO5727" t="s">
        <v>78</v>
      </c>
      <c r="BP5727" t="s">
        <v>81</v>
      </c>
      <c r="BQ5727" t="s">
        <v>223</v>
      </c>
    </row>
    <row r="5728" spans="1:69" x14ac:dyDescent="0.3">
      <c r="A5728">
        <v>716</v>
      </c>
      <c r="B5728" t="s">
        <v>3552</v>
      </c>
      <c r="C5728">
        <v>7</v>
      </c>
      <c r="D5728" t="s">
        <v>87</v>
      </c>
      <c r="E5728">
        <v>97</v>
      </c>
      <c r="F5728" t="s">
        <v>3548</v>
      </c>
      <c r="G5728" t="s">
        <v>78</v>
      </c>
      <c r="H5728" t="s">
        <v>69</v>
      </c>
      <c r="Q5728">
        <v>707</v>
      </c>
      <c r="R5728" t="s">
        <v>78</v>
      </c>
      <c r="S5728" t="s">
        <v>69</v>
      </c>
      <c r="AU5728">
        <v>707</v>
      </c>
      <c r="AV5728" t="s">
        <v>78</v>
      </c>
      <c r="AW5728" t="s">
        <v>69</v>
      </c>
      <c r="AX5728">
        <v>5</v>
      </c>
      <c r="AY5728">
        <v>662</v>
      </c>
      <c r="AZ5728" t="s">
        <v>78</v>
      </c>
      <c r="BA5728" t="s">
        <v>69</v>
      </c>
      <c r="BI5728">
        <v>707</v>
      </c>
      <c r="BJ5728" t="s">
        <v>78</v>
      </c>
      <c r="BK5728" t="s">
        <v>69</v>
      </c>
      <c r="BO5728" t="s">
        <v>78</v>
      </c>
      <c r="BP5728" t="s">
        <v>81</v>
      </c>
      <c r="BQ5728" t="s">
        <v>223</v>
      </c>
    </row>
    <row r="5729" spans="1:69" x14ac:dyDescent="0.3">
      <c r="A5729">
        <v>716</v>
      </c>
      <c r="B5729" t="s">
        <v>3552</v>
      </c>
      <c r="C5729">
        <v>8</v>
      </c>
      <c r="D5729" t="s">
        <v>88</v>
      </c>
      <c r="E5729">
        <v>97</v>
      </c>
      <c r="F5729" t="s">
        <v>3548</v>
      </c>
      <c r="G5729" t="s">
        <v>78</v>
      </c>
      <c r="H5729" t="s">
        <v>78</v>
      </c>
      <c r="Q5729">
        <v>707</v>
      </c>
      <c r="R5729" t="s">
        <v>78</v>
      </c>
      <c r="S5729" t="s">
        <v>78</v>
      </c>
      <c r="AU5729">
        <v>707</v>
      </c>
      <c r="AV5729" t="s">
        <v>78</v>
      </c>
      <c r="AW5729" t="s">
        <v>78</v>
      </c>
      <c r="AX5729">
        <v>5</v>
      </c>
      <c r="AY5729">
        <v>662</v>
      </c>
      <c r="AZ5729" t="s">
        <v>78</v>
      </c>
      <c r="BA5729" t="s">
        <v>69</v>
      </c>
      <c r="BI5729">
        <v>707</v>
      </c>
      <c r="BJ5729" t="s">
        <v>78</v>
      </c>
      <c r="BK5729" t="s">
        <v>78</v>
      </c>
      <c r="BO5729" t="s">
        <v>78</v>
      </c>
      <c r="BP5729" t="s">
        <v>81</v>
      </c>
      <c r="BQ5729" t="s">
        <v>223</v>
      </c>
    </row>
    <row r="5730" spans="1:69" x14ac:dyDescent="0.3">
      <c r="A5730">
        <v>717</v>
      </c>
      <c r="B5730" t="s">
        <v>1491</v>
      </c>
      <c r="C5730">
        <v>1</v>
      </c>
      <c r="D5730" t="s">
        <v>67</v>
      </c>
      <c r="E5730">
        <v>97</v>
      </c>
      <c r="F5730" t="s">
        <v>3548</v>
      </c>
      <c r="G5730" t="s">
        <v>78</v>
      </c>
      <c r="H5730" t="s">
        <v>69</v>
      </c>
      <c r="Q5730" t="s">
        <v>3444</v>
      </c>
      <c r="R5730" t="s">
        <v>119</v>
      </c>
      <c r="S5730" t="s">
        <v>69</v>
      </c>
      <c r="AU5730" t="s">
        <v>3445</v>
      </c>
      <c r="AV5730" t="s">
        <v>591</v>
      </c>
      <c r="AW5730" t="s">
        <v>95</v>
      </c>
      <c r="AX5730" t="s">
        <v>605</v>
      </c>
      <c r="AY5730">
        <v>22</v>
      </c>
      <c r="AZ5730" t="s">
        <v>78</v>
      </c>
      <c r="BA5730" t="s">
        <v>69</v>
      </c>
      <c r="BI5730" t="s">
        <v>3444</v>
      </c>
      <c r="BJ5730" t="s">
        <v>119</v>
      </c>
      <c r="BK5730" t="s">
        <v>69</v>
      </c>
      <c r="BO5730" t="s">
        <v>78</v>
      </c>
      <c r="BP5730" t="s">
        <v>81</v>
      </c>
      <c r="BQ5730" t="s">
        <v>224</v>
      </c>
    </row>
    <row r="5731" spans="1:69" x14ac:dyDescent="0.3">
      <c r="A5731">
        <v>717</v>
      </c>
      <c r="B5731" t="s">
        <v>1491</v>
      </c>
      <c r="C5731">
        <v>2</v>
      </c>
      <c r="D5731" t="s">
        <v>77</v>
      </c>
      <c r="E5731">
        <v>97</v>
      </c>
      <c r="F5731" t="s">
        <v>3548</v>
      </c>
      <c r="G5731" t="s">
        <v>78</v>
      </c>
      <c r="H5731" t="s">
        <v>69</v>
      </c>
      <c r="Q5731" t="s">
        <v>3444</v>
      </c>
      <c r="R5731" t="s">
        <v>119</v>
      </c>
      <c r="S5731" t="s">
        <v>78</v>
      </c>
      <c r="AU5731" t="s">
        <v>3445</v>
      </c>
      <c r="AV5731" t="s">
        <v>591</v>
      </c>
      <c r="AW5731" t="s">
        <v>92</v>
      </c>
      <c r="AX5731" t="s">
        <v>605</v>
      </c>
      <c r="AY5731">
        <v>22</v>
      </c>
      <c r="AZ5731" t="s">
        <v>78</v>
      </c>
      <c r="BA5731" t="s">
        <v>78</v>
      </c>
      <c r="BI5731" t="s">
        <v>3444</v>
      </c>
      <c r="BJ5731" t="s">
        <v>119</v>
      </c>
      <c r="BK5731" t="s">
        <v>78</v>
      </c>
      <c r="BO5731" t="s">
        <v>78</v>
      </c>
      <c r="BP5731" t="s">
        <v>81</v>
      </c>
      <c r="BQ5731" t="s">
        <v>224</v>
      </c>
    </row>
    <row r="5732" spans="1:69" x14ac:dyDescent="0.3">
      <c r="A5732">
        <v>717</v>
      </c>
      <c r="B5732" t="s">
        <v>1491</v>
      </c>
      <c r="C5732">
        <v>3</v>
      </c>
      <c r="D5732" t="s">
        <v>83</v>
      </c>
      <c r="E5732">
        <v>97</v>
      </c>
      <c r="F5732" t="s">
        <v>3548</v>
      </c>
      <c r="G5732" t="s">
        <v>78</v>
      </c>
      <c r="H5732" t="s">
        <v>78</v>
      </c>
      <c r="Q5732" t="s">
        <v>3444</v>
      </c>
      <c r="R5732" t="s">
        <v>119</v>
      </c>
      <c r="S5732" t="s">
        <v>78</v>
      </c>
      <c r="AU5732" t="s">
        <v>3445</v>
      </c>
      <c r="AV5732" t="s">
        <v>591</v>
      </c>
      <c r="AW5732" t="s">
        <v>92</v>
      </c>
      <c r="AX5732" t="s">
        <v>605</v>
      </c>
      <c r="AY5732">
        <v>22</v>
      </c>
      <c r="AZ5732" t="s">
        <v>78</v>
      </c>
      <c r="BA5732" t="s">
        <v>78</v>
      </c>
      <c r="BI5732" t="s">
        <v>3444</v>
      </c>
      <c r="BJ5732" t="s">
        <v>119</v>
      </c>
      <c r="BK5732" t="s">
        <v>78</v>
      </c>
      <c r="BO5732" t="s">
        <v>78</v>
      </c>
      <c r="BP5732" t="s">
        <v>81</v>
      </c>
      <c r="BQ5732" t="s">
        <v>224</v>
      </c>
    </row>
    <row r="5733" spans="1:69" x14ac:dyDescent="0.3">
      <c r="A5733">
        <v>717</v>
      </c>
      <c r="B5733" t="s">
        <v>1491</v>
      </c>
      <c r="C5733">
        <v>4</v>
      </c>
      <c r="D5733" t="s">
        <v>84</v>
      </c>
      <c r="E5733">
        <v>97</v>
      </c>
      <c r="F5733" t="s">
        <v>3548</v>
      </c>
      <c r="G5733" t="s">
        <v>78</v>
      </c>
      <c r="H5733" t="s">
        <v>69</v>
      </c>
      <c r="Q5733" t="s">
        <v>3444</v>
      </c>
      <c r="R5733" t="s">
        <v>113</v>
      </c>
      <c r="S5733" t="s">
        <v>69</v>
      </c>
      <c r="AU5733" t="s">
        <v>3445</v>
      </c>
      <c r="AV5733" t="s">
        <v>959</v>
      </c>
      <c r="AW5733" t="s">
        <v>95</v>
      </c>
      <c r="AX5733" t="s">
        <v>605</v>
      </c>
      <c r="AY5733">
        <v>22</v>
      </c>
      <c r="AZ5733" t="s">
        <v>78</v>
      </c>
      <c r="BA5733" t="s">
        <v>69</v>
      </c>
      <c r="BI5733" t="s">
        <v>3444</v>
      </c>
      <c r="BJ5733" t="s">
        <v>113</v>
      </c>
      <c r="BK5733" t="s">
        <v>69</v>
      </c>
      <c r="BO5733" t="s">
        <v>78</v>
      </c>
      <c r="BP5733" t="s">
        <v>81</v>
      </c>
      <c r="BQ5733" t="s">
        <v>224</v>
      </c>
    </row>
    <row r="5734" spans="1:69" x14ac:dyDescent="0.3">
      <c r="A5734">
        <v>717</v>
      </c>
      <c r="B5734" t="s">
        <v>1491</v>
      </c>
      <c r="C5734">
        <v>5</v>
      </c>
      <c r="D5734" t="s">
        <v>85</v>
      </c>
      <c r="E5734">
        <v>97</v>
      </c>
      <c r="F5734" t="s">
        <v>3548</v>
      </c>
      <c r="G5734" t="s">
        <v>78</v>
      </c>
      <c r="H5734" t="s">
        <v>78</v>
      </c>
      <c r="Q5734" t="s">
        <v>3444</v>
      </c>
      <c r="R5734" t="s">
        <v>119</v>
      </c>
      <c r="S5734" t="s">
        <v>78</v>
      </c>
      <c r="AU5734" t="s">
        <v>3445</v>
      </c>
      <c r="AV5734" t="s">
        <v>591</v>
      </c>
      <c r="AW5734" t="s">
        <v>92</v>
      </c>
      <c r="AX5734" t="s">
        <v>605</v>
      </c>
      <c r="AY5734">
        <v>22</v>
      </c>
      <c r="AZ5734" t="s">
        <v>78</v>
      </c>
      <c r="BA5734" t="s">
        <v>78</v>
      </c>
      <c r="BI5734" t="s">
        <v>3444</v>
      </c>
      <c r="BJ5734" t="s">
        <v>119</v>
      </c>
      <c r="BK5734" t="s">
        <v>78</v>
      </c>
      <c r="BO5734" t="s">
        <v>78</v>
      </c>
      <c r="BP5734" t="s">
        <v>81</v>
      </c>
      <c r="BQ5734" t="s">
        <v>224</v>
      </c>
    </row>
    <row r="5735" spans="1:69" x14ac:dyDescent="0.3">
      <c r="A5735">
        <v>717</v>
      </c>
      <c r="B5735" t="s">
        <v>1491</v>
      </c>
      <c r="C5735">
        <v>6</v>
      </c>
      <c r="D5735" t="s">
        <v>86</v>
      </c>
      <c r="E5735">
        <v>97</v>
      </c>
      <c r="F5735" t="s">
        <v>3548</v>
      </c>
      <c r="G5735" t="s">
        <v>69</v>
      </c>
      <c r="H5735" t="s">
        <v>69</v>
      </c>
      <c r="Q5735" t="s">
        <v>3444</v>
      </c>
      <c r="R5735" t="s">
        <v>201</v>
      </c>
      <c r="S5735" t="s">
        <v>69</v>
      </c>
      <c r="AU5735" t="s">
        <v>3445</v>
      </c>
      <c r="AV5735" t="s">
        <v>811</v>
      </c>
      <c r="AW5735" t="s">
        <v>95</v>
      </c>
      <c r="AX5735" t="s">
        <v>605</v>
      </c>
      <c r="AY5735">
        <v>22</v>
      </c>
      <c r="AZ5735" t="s">
        <v>69</v>
      </c>
      <c r="BA5735" t="s">
        <v>69</v>
      </c>
      <c r="BI5735" t="s">
        <v>3444</v>
      </c>
      <c r="BJ5735" t="s">
        <v>201</v>
      </c>
      <c r="BK5735" t="s">
        <v>69</v>
      </c>
      <c r="BO5735" t="s">
        <v>69</v>
      </c>
      <c r="BP5735" t="s">
        <v>75</v>
      </c>
      <c r="BQ5735" t="s">
        <v>225</v>
      </c>
    </row>
    <row r="5736" spans="1:69" x14ac:dyDescent="0.3">
      <c r="A5736">
        <v>717</v>
      </c>
      <c r="B5736" t="s">
        <v>1491</v>
      </c>
      <c r="C5736">
        <v>7</v>
      </c>
      <c r="D5736" t="s">
        <v>87</v>
      </c>
      <c r="E5736">
        <v>97</v>
      </c>
      <c r="F5736" t="s">
        <v>3548</v>
      </c>
      <c r="G5736" t="s">
        <v>69</v>
      </c>
      <c r="H5736" t="s">
        <v>69</v>
      </c>
      <c r="Q5736" t="s">
        <v>3444</v>
      </c>
      <c r="R5736" t="s">
        <v>201</v>
      </c>
      <c r="S5736" t="s">
        <v>69</v>
      </c>
      <c r="AU5736" t="s">
        <v>3445</v>
      </c>
      <c r="AV5736" t="s">
        <v>811</v>
      </c>
      <c r="AW5736" t="s">
        <v>95</v>
      </c>
      <c r="AX5736" t="s">
        <v>605</v>
      </c>
      <c r="AY5736">
        <v>22</v>
      </c>
      <c r="AZ5736" t="s">
        <v>69</v>
      </c>
      <c r="BA5736" t="s">
        <v>69</v>
      </c>
      <c r="BI5736" t="s">
        <v>3444</v>
      </c>
      <c r="BJ5736" t="s">
        <v>201</v>
      </c>
      <c r="BK5736" t="s">
        <v>69</v>
      </c>
      <c r="BO5736" t="s">
        <v>69</v>
      </c>
      <c r="BP5736" t="s">
        <v>75</v>
      </c>
      <c r="BQ5736" t="s">
        <v>225</v>
      </c>
    </row>
    <row r="5737" spans="1:69" x14ac:dyDescent="0.3">
      <c r="A5737">
        <v>717</v>
      </c>
      <c r="B5737" t="s">
        <v>1491</v>
      </c>
      <c r="C5737">
        <v>8</v>
      </c>
      <c r="D5737" t="s">
        <v>88</v>
      </c>
      <c r="E5737">
        <v>97</v>
      </c>
      <c r="F5737" t="s">
        <v>3548</v>
      </c>
      <c r="G5737" t="s">
        <v>78</v>
      </c>
      <c r="H5737" t="s">
        <v>78</v>
      </c>
      <c r="Q5737" t="s">
        <v>3444</v>
      </c>
      <c r="R5737" t="s">
        <v>119</v>
      </c>
      <c r="S5737" t="s">
        <v>69</v>
      </c>
      <c r="AU5737" t="s">
        <v>3445</v>
      </c>
      <c r="AV5737" t="s">
        <v>591</v>
      </c>
      <c r="AW5737" t="s">
        <v>95</v>
      </c>
      <c r="AX5737" t="s">
        <v>605</v>
      </c>
      <c r="AY5737">
        <v>22</v>
      </c>
      <c r="AZ5737" t="s">
        <v>78</v>
      </c>
      <c r="BA5737" t="s">
        <v>78</v>
      </c>
      <c r="BI5737" t="s">
        <v>3444</v>
      </c>
      <c r="BJ5737" t="s">
        <v>119</v>
      </c>
      <c r="BK5737" t="s">
        <v>69</v>
      </c>
      <c r="BO5737" t="s">
        <v>78</v>
      </c>
      <c r="BP5737" t="s">
        <v>81</v>
      </c>
      <c r="BQ5737" t="s">
        <v>224</v>
      </c>
    </row>
    <row r="5738" spans="1:69" x14ac:dyDescent="0.3">
      <c r="A5738">
        <v>718</v>
      </c>
      <c r="B5738" t="s">
        <v>3419</v>
      </c>
      <c r="C5738">
        <v>1</v>
      </c>
      <c r="D5738" t="s">
        <v>67</v>
      </c>
      <c r="E5738">
        <v>97</v>
      </c>
      <c r="F5738" t="s">
        <v>3548</v>
      </c>
      <c r="G5738" t="s">
        <v>78</v>
      </c>
      <c r="H5738" t="s">
        <v>69</v>
      </c>
      <c r="Q5738" t="s">
        <v>3553</v>
      </c>
      <c r="R5738" t="s">
        <v>119</v>
      </c>
      <c r="S5738" t="s">
        <v>69</v>
      </c>
      <c r="AU5738" t="s">
        <v>3554</v>
      </c>
      <c r="AV5738" t="s">
        <v>591</v>
      </c>
      <c r="AW5738" t="s">
        <v>95</v>
      </c>
      <c r="AX5738" t="s">
        <v>605</v>
      </c>
      <c r="AY5738" t="s">
        <v>3555</v>
      </c>
      <c r="AZ5738" t="s">
        <v>1276</v>
      </c>
      <c r="BA5738" t="s">
        <v>108</v>
      </c>
      <c r="BI5738" t="s">
        <v>3553</v>
      </c>
      <c r="BJ5738" t="s">
        <v>119</v>
      </c>
      <c r="BK5738" t="s">
        <v>69</v>
      </c>
      <c r="BO5738" t="s">
        <v>78</v>
      </c>
      <c r="BP5738" t="s">
        <v>81</v>
      </c>
      <c r="BQ5738" t="s">
        <v>224</v>
      </c>
    </row>
    <row r="5739" spans="1:69" x14ac:dyDescent="0.3">
      <c r="A5739">
        <v>718</v>
      </c>
      <c r="B5739" t="s">
        <v>3419</v>
      </c>
      <c r="C5739">
        <v>2</v>
      </c>
      <c r="D5739" t="s">
        <v>77</v>
      </c>
      <c r="E5739">
        <v>97</v>
      </c>
      <c r="F5739" t="s">
        <v>3548</v>
      </c>
      <c r="G5739" t="s">
        <v>78</v>
      </c>
      <c r="H5739" t="s">
        <v>69</v>
      </c>
      <c r="Q5739" t="s">
        <v>3553</v>
      </c>
      <c r="R5739" t="s">
        <v>119</v>
      </c>
      <c r="S5739" t="s">
        <v>78</v>
      </c>
      <c r="AU5739" t="s">
        <v>3554</v>
      </c>
      <c r="AV5739" t="s">
        <v>591</v>
      </c>
      <c r="AW5739" t="s">
        <v>92</v>
      </c>
      <c r="AX5739" t="s">
        <v>605</v>
      </c>
      <c r="AY5739" t="s">
        <v>3555</v>
      </c>
      <c r="AZ5739" t="s">
        <v>118</v>
      </c>
      <c r="BA5739" t="s">
        <v>119</v>
      </c>
      <c r="BI5739" t="s">
        <v>3553</v>
      </c>
      <c r="BJ5739" t="s">
        <v>119</v>
      </c>
      <c r="BK5739" t="s">
        <v>78</v>
      </c>
      <c r="BO5739" t="s">
        <v>78</v>
      </c>
      <c r="BP5739" t="s">
        <v>81</v>
      </c>
      <c r="BQ5739" t="s">
        <v>224</v>
      </c>
    </row>
    <row r="5740" spans="1:69" x14ac:dyDescent="0.3">
      <c r="A5740">
        <v>718</v>
      </c>
      <c r="B5740" t="s">
        <v>3419</v>
      </c>
      <c r="C5740">
        <v>3</v>
      </c>
      <c r="D5740" t="s">
        <v>83</v>
      </c>
      <c r="E5740">
        <v>97</v>
      </c>
      <c r="F5740" t="s">
        <v>3548</v>
      </c>
      <c r="G5740" t="s">
        <v>78</v>
      </c>
      <c r="H5740" t="s">
        <v>78</v>
      </c>
      <c r="Q5740" t="s">
        <v>3553</v>
      </c>
      <c r="R5740" t="s">
        <v>119</v>
      </c>
      <c r="S5740" t="s">
        <v>78</v>
      </c>
      <c r="AU5740" t="s">
        <v>3554</v>
      </c>
      <c r="AV5740" t="s">
        <v>591</v>
      </c>
      <c r="AW5740" t="s">
        <v>92</v>
      </c>
      <c r="AX5740" t="s">
        <v>605</v>
      </c>
      <c r="AY5740" t="s">
        <v>3555</v>
      </c>
      <c r="AZ5740" t="s">
        <v>118</v>
      </c>
      <c r="BA5740" t="s">
        <v>119</v>
      </c>
      <c r="BI5740" t="s">
        <v>3553</v>
      </c>
      <c r="BJ5740" t="s">
        <v>119</v>
      </c>
      <c r="BK5740" t="s">
        <v>78</v>
      </c>
      <c r="BO5740" t="s">
        <v>78</v>
      </c>
      <c r="BP5740" t="s">
        <v>81</v>
      </c>
      <c r="BQ5740" t="s">
        <v>224</v>
      </c>
    </row>
    <row r="5741" spans="1:69" x14ac:dyDescent="0.3">
      <c r="A5741">
        <v>718</v>
      </c>
      <c r="B5741" t="s">
        <v>3419</v>
      </c>
      <c r="C5741">
        <v>4</v>
      </c>
      <c r="D5741" t="s">
        <v>84</v>
      </c>
      <c r="E5741">
        <v>97</v>
      </c>
      <c r="F5741" t="s">
        <v>3548</v>
      </c>
      <c r="G5741" t="s">
        <v>69</v>
      </c>
      <c r="H5741" t="s">
        <v>69</v>
      </c>
      <c r="Q5741" t="s">
        <v>3553</v>
      </c>
      <c r="R5741" t="s">
        <v>113</v>
      </c>
      <c r="S5741" t="s">
        <v>69</v>
      </c>
      <c r="AU5741" t="s">
        <v>3554</v>
      </c>
      <c r="AV5741" t="s">
        <v>959</v>
      </c>
      <c r="AW5741" t="s">
        <v>95</v>
      </c>
      <c r="AX5741" t="s">
        <v>605</v>
      </c>
      <c r="AY5741" t="s">
        <v>3555</v>
      </c>
      <c r="AZ5741" t="s">
        <v>118</v>
      </c>
      <c r="BA5741" t="s">
        <v>108</v>
      </c>
      <c r="BI5741" t="s">
        <v>3553</v>
      </c>
      <c r="BJ5741" t="s">
        <v>113</v>
      </c>
      <c r="BK5741" t="s">
        <v>69</v>
      </c>
      <c r="BO5741" t="s">
        <v>78</v>
      </c>
      <c r="BP5741" t="s">
        <v>165</v>
      </c>
      <c r="BQ5741" t="s">
        <v>224</v>
      </c>
    </row>
    <row r="5742" spans="1:69" x14ac:dyDescent="0.3">
      <c r="A5742">
        <v>718</v>
      </c>
      <c r="B5742" t="s">
        <v>3419</v>
      </c>
      <c r="C5742">
        <v>5</v>
      </c>
      <c r="D5742" t="s">
        <v>85</v>
      </c>
      <c r="E5742">
        <v>97</v>
      </c>
      <c r="F5742" t="s">
        <v>3548</v>
      </c>
      <c r="G5742" t="s">
        <v>78</v>
      </c>
      <c r="H5742" t="s">
        <v>78</v>
      </c>
      <c r="Q5742" t="s">
        <v>3553</v>
      </c>
      <c r="R5742" t="s">
        <v>119</v>
      </c>
      <c r="S5742" t="s">
        <v>78</v>
      </c>
      <c r="AU5742" t="s">
        <v>3554</v>
      </c>
      <c r="AV5742" t="s">
        <v>591</v>
      </c>
      <c r="AW5742" t="s">
        <v>92</v>
      </c>
      <c r="AX5742" t="s">
        <v>605</v>
      </c>
      <c r="AY5742" t="s">
        <v>3555</v>
      </c>
      <c r="AZ5742" t="s">
        <v>118</v>
      </c>
      <c r="BA5742" t="s">
        <v>119</v>
      </c>
      <c r="BI5742" t="s">
        <v>3553</v>
      </c>
      <c r="BJ5742" t="s">
        <v>119</v>
      </c>
      <c r="BK5742" t="s">
        <v>78</v>
      </c>
      <c r="BO5742" t="s">
        <v>78</v>
      </c>
      <c r="BP5742" t="s">
        <v>81</v>
      </c>
      <c r="BQ5742" t="s">
        <v>224</v>
      </c>
    </row>
    <row r="5743" spans="1:69" x14ac:dyDescent="0.3">
      <c r="A5743">
        <v>718</v>
      </c>
      <c r="B5743" t="s">
        <v>3419</v>
      </c>
      <c r="C5743">
        <v>6</v>
      </c>
      <c r="D5743" t="s">
        <v>86</v>
      </c>
      <c r="E5743">
        <v>97</v>
      </c>
      <c r="F5743" t="s">
        <v>3548</v>
      </c>
      <c r="G5743" t="s">
        <v>78</v>
      </c>
      <c r="H5743" t="s">
        <v>69</v>
      </c>
      <c r="Q5743" t="s">
        <v>3553</v>
      </c>
      <c r="R5743" t="s">
        <v>201</v>
      </c>
      <c r="S5743" t="s">
        <v>69</v>
      </c>
      <c r="AU5743" t="s">
        <v>3554</v>
      </c>
      <c r="AV5743" t="s">
        <v>811</v>
      </c>
      <c r="AW5743" t="s">
        <v>95</v>
      </c>
      <c r="AX5743" t="s">
        <v>605</v>
      </c>
      <c r="AY5743" t="s">
        <v>3555</v>
      </c>
      <c r="AZ5743" t="s">
        <v>1285</v>
      </c>
      <c r="BA5743" t="s">
        <v>108</v>
      </c>
      <c r="BI5743" t="s">
        <v>3553</v>
      </c>
      <c r="BJ5743" t="s">
        <v>201</v>
      </c>
      <c r="BK5743" t="s">
        <v>69</v>
      </c>
      <c r="BO5743" t="s">
        <v>69</v>
      </c>
      <c r="BP5743" t="s">
        <v>171</v>
      </c>
      <c r="BQ5743" t="s">
        <v>225</v>
      </c>
    </row>
    <row r="5744" spans="1:69" x14ac:dyDescent="0.3">
      <c r="A5744">
        <v>718</v>
      </c>
      <c r="B5744" t="s">
        <v>3419</v>
      </c>
      <c r="C5744">
        <v>7</v>
      </c>
      <c r="D5744" t="s">
        <v>87</v>
      </c>
      <c r="E5744">
        <v>97</v>
      </c>
      <c r="F5744" t="s">
        <v>3548</v>
      </c>
      <c r="G5744" t="s">
        <v>78</v>
      </c>
      <c r="H5744" t="s">
        <v>69</v>
      </c>
      <c r="Q5744" t="s">
        <v>3553</v>
      </c>
      <c r="R5744" t="s">
        <v>201</v>
      </c>
      <c r="S5744" t="s">
        <v>69</v>
      </c>
      <c r="AU5744" t="s">
        <v>3554</v>
      </c>
      <c r="AV5744" t="s">
        <v>811</v>
      </c>
      <c r="AW5744" t="s">
        <v>95</v>
      </c>
      <c r="AX5744" t="s">
        <v>605</v>
      </c>
      <c r="AY5744" t="s">
        <v>3555</v>
      </c>
      <c r="AZ5744" t="s">
        <v>1285</v>
      </c>
      <c r="BA5744" t="s">
        <v>108</v>
      </c>
      <c r="BI5744" t="s">
        <v>3553</v>
      </c>
      <c r="BJ5744" t="s">
        <v>201</v>
      </c>
      <c r="BK5744" t="s">
        <v>69</v>
      </c>
      <c r="BO5744" t="s">
        <v>69</v>
      </c>
      <c r="BP5744" t="s">
        <v>171</v>
      </c>
      <c r="BQ5744" t="s">
        <v>225</v>
      </c>
    </row>
    <row r="5745" spans="1:69" x14ac:dyDescent="0.3">
      <c r="A5745">
        <v>718</v>
      </c>
      <c r="B5745" t="s">
        <v>3419</v>
      </c>
      <c r="C5745">
        <v>8</v>
      </c>
      <c r="D5745" t="s">
        <v>88</v>
      </c>
      <c r="E5745">
        <v>97</v>
      </c>
      <c r="F5745" t="s">
        <v>3548</v>
      </c>
      <c r="G5745" t="s">
        <v>78</v>
      </c>
      <c r="H5745" t="s">
        <v>78</v>
      </c>
      <c r="Q5745" t="s">
        <v>3553</v>
      </c>
      <c r="R5745" t="s">
        <v>119</v>
      </c>
      <c r="S5745" t="s">
        <v>69</v>
      </c>
      <c r="AU5745" t="s">
        <v>3554</v>
      </c>
      <c r="AV5745" t="s">
        <v>591</v>
      </c>
      <c r="AW5745" t="s">
        <v>95</v>
      </c>
      <c r="AX5745" t="s">
        <v>605</v>
      </c>
      <c r="AY5745" t="s">
        <v>3555</v>
      </c>
      <c r="AZ5745" t="s">
        <v>1403</v>
      </c>
      <c r="BA5745" t="s">
        <v>201</v>
      </c>
      <c r="BI5745" t="s">
        <v>3553</v>
      </c>
      <c r="BJ5745" t="s">
        <v>119</v>
      </c>
      <c r="BK5745" t="s">
        <v>69</v>
      </c>
      <c r="BO5745" t="s">
        <v>78</v>
      </c>
      <c r="BP5745" t="s">
        <v>81</v>
      </c>
      <c r="BQ5745" t="s">
        <v>224</v>
      </c>
    </row>
    <row r="5746" spans="1:69" x14ac:dyDescent="0.3">
      <c r="A5746">
        <v>719</v>
      </c>
      <c r="B5746" t="s">
        <v>302</v>
      </c>
      <c r="C5746">
        <v>1</v>
      </c>
      <c r="D5746" t="s">
        <v>67</v>
      </c>
      <c r="E5746">
        <v>98</v>
      </c>
      <c r="F5746" t="s">
        <v>3556</v>
      </c>
      <c r="G5746" t="s">
        <v>90</v>
      </c>
      <c r="H5746" t="s">
        <v>90</v>
      </c>
      <c r="BO5746" t="s">
        <v>90</v>
      </c>
      <c r="BP5746" t="s">
        <v>93</v>
      </c>
      <c r="BQ5746" t="s">
        <v>320</v>
      </c>
    </row>
    <row r="5747" spans="1:69" x14ac:dyDescent="0.3">
      <c r="A5747">
        <v>719</v>
      </c>
      <c r="B5747" t="s">
        <v>302</v>
      </c>
      <c r="C5747">
        <v>2</v>
      </c>
      <c r="D5747" t="s">
        <v>77</v>
      </c>
      <c r="E5747">
        <v>98</v>
      </c>
      <c r="F5747" t="s">
        <v>3556</v>
      </c>
      <c r="G5747" t="s">
        <v>90</v>
      </c>
      <c r="H5747" t="s">
        <v>90</v>
      </c>
      <c r="BO5747" t="s">
        <v>90</v>
      </c>
      <c r="BP5747" t="s">
        <v>93</v>
      </c>
      <c r="BQ5747" t="s">
        <v>320</v>
      </c>
    </row>
    <row r="5748" spans="1:69" x14ac:dyDescent="0.3">
      <c r="A5748">
        <v>719</v>
      </c>
      <c r="B5748" t="s">
        <v>302</v>
      </c>
      <c r="C5748">
        <v>3</v>
      </c>
      <c r="D5748" t="s">
        <v>83</v>
      </c>
      <c r="E5748">
        <v>98</v>
      </c>
      <c r="F5748" t="s">
        <v>3556</v>
      </c>
      <c r="G5748" t="s">
        <v>90</v>
      </c>
      <c r="H5748" t="s">
        <v>90</v>
      </c>
      <c r="BO5748" t="s">
        <v>90</v>
      </c>
      <c r="BP5748" t="s">
        <v>93</v>
      </c>
      <c r="BQ5748" t="s">
        <v>320</v>
      </c>
    </row>
    <row r="5749" spans="1:69" x14ac:dyDescent="0.3">
      <c r="A5749">
        <v>719</v>
      </c>
      <c r="B5749" t="s">
        <v>302</v>
      </c>
      <c r="C5749">
        <v>4</v>
      </c>
      <c r="D5749" t="s">
        <v>84</v>
      </c>
      <c r="E5749">
        <v>98</v>
      </c>
      <c r="F5749" t="s">
        <v>3556</v>
      </c>
      <c r="G5749" t="s">
        <v>90</v>
      </c>
      <c r="H5749" t="s">
        <v>90</v>
      </c>
      <c r="BO5749" t="s">
        <v>90</v>
      </c>
      <c r="BP5749" t="s">
        <v>93</v>
      </c>
      <c r="BQ5749" t="s">
        <v>320</v>
      </c>
    </row>
    <row r="5750" spans="1:69" x14ac:dyDescent="0.3">
      <c r="A5750">
        <v>719</v>
      </c>
      <c r="B5750" t="s">
        <v>302</v>
      </c>
      <c r="C5750">
        <v>5</v>
      </c>
      <c r="D5750" t="s">
        <v>85</v>
      </c>
      <c r="E5750">
        <v>98</v>
      </c>
      <c r="F5750" t="s">
        <v>3556</v>
      </c>
      <c r="G5750" t="s">
        <v>90</v>
      </c>
      <c r="H5750" t="s">
        <v>90</v>
      </c>
      <c r="BO5750" t="s">
        <v>90</v>
      </c>
      <c r="BP5750" t="s">
        <v>93</v>
      </c>
      <c r="BQ5750" t="s">
        <v>320</v>
      </c>
    </row>
    <row r="5751" spans="1:69" x14ac:dyDescent="0.3">
      <c r="A5751">
        <v>719</v>
      </c>
      <c r="B5751" t="s">
        <v>302</v>
      </c>
      <c r="C5751">
        <v>6</v>
      </c>
      <c r="D5751" t="s">
        <v>86</v>
      </c>
      <c r="E5751">
        <v>98</v>
      </c>
      <c r="F5751" t="s">
        <v>3556</v>
      </c>
      <c r="G5751" t="s">
        <v>90</v>
      </c>
      <c r="H5751" t="s">
        <v>90</v>
      </c>
      <c r="BO5751" t="s">
        <v>90</v>
      </c>
      <c r="BP5751" t="s">
        <v>93</v>
      </c>
      <c r="BQ5751" t="s">
        <v>320</v>
      </c>
    </row>
    <row r="5752" spans="1:69" x14ac:dyDescent="0.3">
      <c r="A5752">
        <v>719</v>
      </c>
      <c r="B5752" t="s">
        <v>302</v>
      </c>
      <c r="C5752">
        <v>7</v>
      </c>
      <c r="D5752" t="s">
        <v>87</v>
      </c>
      <c r="E5752">
        <v>98</v>
      </c>
      <c r="F5752" t="s">
        <v>3556</v>
      </c>
      <c r="G5752" t="s">
        <v>90</v>
      </c>
      <c r="H5752" t="s">
        <v>90</v>
      </c>
      <c r="BO5752" t="s">
        <v>90</v>
      </c>
      <c r="BP5752" t="s">
        <v>93</v>
      </c>
      <c r="BQ5752" t="s">
        <v>320</v>
      </c>
    </row>
    <row r="5753" spans="1:69" x14ac:dyDescent="0.3">
      <c r="A5753">
        <v>719</v>
      </c>
      <c r="B5753" t="s">
        <v>302</v>
      </c>
      <c r="C5753">
        <v>8</v>
      </c>
      <c r="D5753" t="s">
        <v>88</v>
      </c>
      <c r="E5753">
        <v>98</v>
      </c>
      <c r="F5753" t="s">
        <v>3556</v>
      </c>
      <c r="G5753" t="s">
        <v>90</v>
      </c>
      <c r="H5753" t="s">
        <v>90</v>
      </c>
      <c r="BO5753" t="s">
        <v>90</v>
      </c>
      <c r="BP5753" t="s">
        <v>93</v>
      </c>
      <c r="BQ5753" t="s">
        <v>320</v>
      </c>
    </row>
    <row r="5754" spans="1:69" x14ac:dyDescent="0.3">
      <c r="A5754">
        <v>720</v>
      </c>
      <c r="B5754" t="s">
        <v>2240</v>
      </c>
      <c r="C5754">
        <v>1</v>
      </c>
      <c r="D5754" t="s">
        <v>67</v>
      </c>
      <c r="E5754">
        <v>98</v>
      </c>
      <c r="F5754" t="s">
        <v>3556</v>
      </c>
      <c r="G5754" t="s">
        <v>90</v>
      </c>
      <c r="H5754" t="s">
        <v>90</v>
      </c>
      <c r="AF5754">
        <v>325</v>
      </c>
      <c r="AG5754" t="s">
        <v>90</v>
      </c>
      <c r="AH5754" t="s">
        <v>90</v>
      </c>
      <c r="BB5754">
        <v>325</v>
      </c>
      <c r="BC5754" t="s">
        <v>90</v>
      </c>
      <c r="BD5754" t="s">
        <v>90</v>
      </c>
      <c r="BE5754">
        <v>0</v>
      </c>
      <c r="BF5754" t="s">
        <v>2241</v>
      </c>
      <c r="BG5754" t="s">
        <v>2242</v>
      </c>
      <c r="BH5754" t="s">
        <v>2242</v>
      </c>
      <c r="BO5754" t="s">
        <v>90</v>
      </c>
      <c r="BP5754" t="s">
        <v>93</v>
      </c>
      <c r="BQ5754" t="s">
        <v>94</v>
      </c>
    </row>
    <row r="5755" spans="1:69" x14ac:dyDescent="0.3">
      <c r="A5755">
        <v>720</v>
      </c>
      <c r="B5755" t="s">
        <v>2240</v>
      </c>
      <c r="C5755">
        <v>2</v>
      </c>
      <c r="D5755" t="s">
        <v>77</v>
      </c>
      <c r="E5755">
        <v>98</v>
      </c>
      <c r="F5755" t="s">
        <v>3556</v>
      </c>
      <c r="G5755" t="s">
        <v>90</v>
      </c>
      <c r="H5755" t="s">
        <v>90</v>
      </c>
      <c r="AF5755">
        <v>325</v>
      </c>
      <c r="AG5755" t="s">
        <v>90</v>
      </c>
      <c r="AH5755" t="s">
        <v>90</v>
      </c>
      <c r="BB5755">
        <v>325</v>
      </c>
      <c r="BC5755" t="s">
        <v>90</v>
      </c>
      <c r="BD5755" t="s">
        <v>90</v>
      </c>
      <c r="BE5755">
        <v>0</v>
      </c>
      <c r="BF5755" t="s">
        <v>2241</v>
      </c>
      <c r="BG5755" t="s">
        <v>2242</v>
      </c>
      <c r="BH5755" t="s">
        <v>2242</v>
      </c>
      <c r="BO5755" t="s">
        <v>90</v>
      </c>
      <c r="BP5755" t="s">
        <v>93</v>
      </c>
      <c r="BQ5755" t="s">
        <v>94</v>
      </c>
    </row>
    <row r="5756" spans="1:69" x14ac:dyDescent="0.3">
      <c r="A5756">
        <v>720</v>
      </c>
      <c r="B5756" t="s">
        <v>2240</v>
      </c>
      <c r="C5756">
        <v>3</v>
      </c>
      <c r="D5756" t="s">
        <v>83</v>
      </c>
      <c r="E5756">
        <v>98</v>
      </c>
      <c r="F5756" t="s">
        <v>3556</v>
      </c>
      <c r="G5756" t="s">
        <v>90</v>
      </c>
      <c r="H5756" t="s">
        <v>90</v>
      </c>
      <c r="AF5756">
        <v>325</v>
      </c>
      <c r="AG5756" t="s">
        <v>90</v>
      </c>
      <c r="AH5756" t="s">
        <v>90</v>
      </c>
      <c r="BB5756">
        <v>325</v>
      </c>
      <c r="BC5756" t="s">
        <v>90</v>
      </c>
      <c r="BD5756" t="s">
        <v>90</v>
      </c>
      <c r="BE5756">
        <v>0</v>
      </c>
      <c r="BF5756" t="s">
        <v>2241</v>
      </c>
      <c r="BG5756" t="s">
        <v>2242</v>
      </c>
      <c r="BH5756" t="s">
        <v>2242</v>
      </c>
      <c r="BO5756" t="s">
        <v>90</v>
      </c>
      <c r="BP5756" t="s">
        <v>93</v>
      </c>
      <c r="BQ5756" t="s">
        <v>94</v>
      </c>
    </row>
    <row r="5757" spans="1:69" x14ac:dyDescent="0.3">
      <c r="A5757">
        <v>720</v>
      </c>
      <c r="B5757" t="s">
        <v>2240</v>
      </c>
      <c r="C5757">
        <v>4</v>
      </c>
      <c r="D5757" t="s">
        <v>84</v>
      </c>
      <c r="E5757">
        <v>98</v>
      </c>
      <c r="F5757" t="s">
        <v>3556</v>
      </c>
      <c r="G5757" t="s">
        <v>90</v>
      </c>
      <c r="H5757" t="s">
        <v>90</v>
      </c>
      <c r="AF5757">
        <v>325</v>
      </c>
      <c r="AG5757" t="s">
        <v>90</v>
      </c>
      <c r="AH5757" t="s">
        <v>90</v>
      </c>
      <c r="BB5757">
        <v>325</v>
      </c>
      <c r="BC5757" t="s">
        <v>90</v>
      </c>
      <c r="BD5757" t="s">
        <v>90</v>
      </c>
      <c r="BE5757">
        <v>0</v>
      </c>
      <c r="BF5757" t="s">
        <v>2241</v>
      </c>
      <c r="BG5757" t="s">
        <v>2242</v>
      </c>
      <c r="BH5757" t="s">
        <v>2242</v>
      </c>
      <c r="BO5757" t="s">
        <v>90</v>
      </c>
      <c r="BP5757" t="s">
        <v>93</v>
      </c>
      <c r="BQ5757" t="s">
        <v>94</v>
      </c>
    </row>
    <row r="5758" spans="1:69" x14ac:dyDescent="0.3">
      <c r="A5758">
        <v>720</v>
      </c>
      <c r="B5758" t="s">
        <v>2240</v>
      </c>
      <c r="C5758">
        <v>5</v>
      </c>
      <c r="D5758" t="s">
        <v>85</v>
      </c>
      <c r="E5758">
        <v>98</v>
      </c>
      <c r="F5758" t="s">
        <v>3556</v>
      </c>
      <c r="G5758" t="s">
        <v>90</v>
      </c>
      <c r="H5758" t="s">
        <v>90</v>
      </c>
      <c r="AF5758">
        <v>325</v>
      </c>
      <c r="AG5758" t="s">
        <v>90</v>
      </c>
      <c r="AH5758" t="s">
        <v>90</v>
      </c>
      <c r="BB5758">
        <v>325</v>
      </c>
      <c r="BC5758" t="s">
        <v>90</v>
      </c>
      <c r="BD5758" t="s">
        <v>90</v>
      </c>
      <c r="BE5758">
        <v>0</v>
      </c>
      <c r="BF5758" t="s">
        <v>2241</v>
      </c>
      <c r="BG5758" t="s">
        <v>2242</v>
      </c>
      <c r="BH5758" t="s">
        <v>2242</v>
      </c>
      <c r="BO5758" t="s">
        <v>90</v>
      </c>
      <c r="BP5758" t="s">
        <v>93</v>
      </c>
      <c r="BQ5758" t="s">
        <v>94</v>
      </c>
    </row>
    <row r="5759" spans="1:69" x14ac:dyDescent="0.3">
      <c r="A5759">
        <v>720</v>
      </c>
      <c r="B5759" t="s">
        <v>2240</v>
      </c>
      <c r="C5759">
        <v>6</v>
      </c>
      <c r="D5759" t="s">
        <v>86</v>
      </c>
      <c r="E5759">
        <v>98</v>
      </c>
      <c r="F5759" t="s">
        <v>3556</v>
      </c>
      <c r="G5759" t="s">
        <v>90</v>
      </c>
      <c r="H5759" t="s">
        <v>90</v>
      </c>
      <c r="AF5759">
        <v>325</v>
      </c>
      <c r="AG5759" t="s">
        <v>90</v>
      </c>
      <c r="AH5759" t="s">
        <v>90</v>
      </c>
      <c r="BB5759">
        <v>325</v>
      </c>
      <c r="BC5759" t="s">
        <v>90</v>
      </c>
      <c r="BD5759" t="s">
        <v>90</v>
      </c>
      <c r="BE5759">
        <v>0</v>
      </c>
      <c r="BF5759" t="s">
        <v>2241</v>
      </c>
      <c r="BG5759" t="s">
        <v>2242</v>
      </c>
      <c r="BH5759" t="s">
        <v>2242</v>
      </c>
      <c r="BO5759" t="s">
        <v>90</v>
      </c>
      <c r="BP5759" t="s">
        <v>93</v>
      </c>
      <c r="BQ5759" t="s">
        <v>94</v>
      </c>
    </row>
    <row r="5760" spans="1:69" x14ac:dyDescent="0.3">
      <c r="A5760">
        <v>720</v>
      </c>
      <c r="B5760" t="s">
        <v>2240</v>
      </c>
      <c r="C5760">
        <v>7</v>
      </c>
      <c r="D5760" t="s">
        <v>87</v>
      </c>
      <c r="E5760">
        <v>98</v>
      </c>
      <c r="F5760" t="s">
        <v>3556</v>
      </c>
      <c r="G5760" t="s">
        <v>90</v>
      </c>
      <c r="H5760" t="s">
        <v>90</v>
      </c>
      <c r="AF5760">
        <v>325</v>
      </c>
      <c r="AG5760" t="s">
        <v>90</v>
      </c>
      <c r="AH5760" t="s">
        <v>90</v>
      </c>
      <c r="BB5760">
        <v>325</v>
      </c>
      <c r="BC5760" t="s">
        <v>90</v>
      </c>
      <c r="BD5760" t="s">
        <v>90</v>
      </c>
      <c r="BE5760">
        <v>0</v>
      </c>
      <c r="BF5760" t="s">
        <v>2241</v>
      </c>
      <c r="BG5760" t="s">
        <v>2242</v>
      </c>
      <c r="BH5760" t="s">
        <v>2242</v>
      </c>
      <c r="BO5760" t="s">
        <v>90</v>
      </c>
      <c r="BP5760" t="s">
        <v>93</v>
      </c>
      <c r="BQ5760" t="s">
        <v>94</v>
      </c>
    </row>
    <row r="5761" spans="1:69" x14ac:dyDescent="0.3">
      <c r="A5761">
        <v>720</v>
      </c>
      <c r="B5761" t="s">
        <v>2240</v>
      </c>
      <c r="C5761">
        <v>8</v>
      </c>
      <c r="D5761" t="s">
        <v>88</v>
      </c>
      <c r="E5761">
        <v>98</v>
      </c>
      <c r="F5761" t="s">
        <v>3556</v>
      </c>
      <c r="G5761" t="s">
        <v>90</v>
      </c>
      <c r="H5761" t="s">
        <v>90</v>
      </c>
      <c r="AF5761">
        <v>325</v>
      </c>
      <c r="AG5761" t="s">
        <v>90</v>
      </c>
      <c r="AH5761" t="s">
        <v>90</v>
      </c>
      <c r="BB5761">
        <v>325</v>
      </c>
      <c r="BC5761" t="s">
        <v>90</v>
      </c>
      <c r="BD5761" t="s">
        <v>90</v>
      </c>
      <c r="BE5761">
        <v>0</v>
      </c>
      <c r="BF5761" t="s">
        <v>2241</v>
      </c>
      <c r="BG5761" t="s">
        <v>2242</v>
      </c>
      <c r="BH5761" t="s">
        <v>2242</v>
      </c>
      <c r="BO5761" t="s">
        <v>90</v>
      </c>
      <c r="BP5761" t="s">
        <v>93</v>
      </c>
      <c r="BQ5761" t="s">
        <v>94</v>
      </c>
    </row>
    <row r="5762" spans="1:69" x14ac:dyDescent="0.3">
      <c r="A5762">
        <v>721</v>
      </c>
      <c r="B5762" t="s">
        <v>3411</v>
      </c>
      <c r="C5762">
        <v>1</v>
      </c>
      <c r="D5762" t="s">
        <v>67</v>
      </c>
      <c r="E5762">
        <v>99</v>
      </c>
      <c r="F5762" t="s">
        <v>3557</v>
      </c>
      <c r="G5762" t="s">
        <v>90</v>
      </c>
      <c r="H5762" t="s">
        <v>90</v>
      </c>
      <c r="K5762">
        <v>660</v>
      </c>
      <c r="L5762" t="s">
        <v>69</v>
      </c>
      <c r="Q5762">
        <v>18</v>
      </c>
      <c r="R5762" t="s">
        <v>69</v>
      </c>
      <c r="S5762" t="s">
        <v>69</v>
      </c>
      <c r="AU5762">
        <v>18</v>
      </c>
      <c r="AV5762" t="s">
        <v>69</v>
      </c>
      <c r="AW5762" t="s">
        <v>69</v>
      </c>
      <c r="AX5762">
        <v>4</v>
      </c>
      <c r="AY5762">
        <v>1</v>
      </c>
      <c r="AZ5762" t="s">
        <v>69</v>
      </c>
      <c r="BA5762" t="s">
        <v>69</v>
      </c>
      <c r="BO5762" t="s">
        <v>69</v>
      </c>
      <c r="BP5762" t="s">
        <v>93</v>
      </c>
      <c r="BQ5762" t="s">
        <v>232</v>
      </c>
    </row>
    <row r="5763" spans="1:69" x14ac:dyDescent="0.3">
      <c r="A5763">
        <v>721</v>
      </c>
      <c r="B5763" t="s">
        <v>3411</v>
      </c>
      <c r="C5763">
        <v>2</v>
      </c>
      <c r="D5763" t="s">
        <v>77</v>
      </c>
      <c r="E5763">
        <v>99</v>
      </c>
      <c r="F5763" t="s">
        <v>3557</v>
      </c>
      <c r="G5763" t="s">
        <v>90</v>
      </c>
      <c r="H5763" t="s">
        <v>90</v>
      </c>
      <c r="K5763">
        <v>660</v>
      </c>
      <c r="L5763" t="s">
        <v>78</v>
      </c>
      <c r="Q5763">
        <v>18</v>
      </c>
      <c r="R5763" t="s">
        <v>78</v>
      </c>
      <c r="S5763" t="s">
        <v>78</v>
      </c>
      <c r="AU5763">
        <v>18</v>
      </c>
      <c r="AV5763" t="s">
        <v>78</v>
      </c>
      <c r="AW5763" t="s">
        <v>78</v>
      </c>
      <c r="AX5763">
        <v>4</v>
      </c>
      <c r="AY5763">
        <v>1</v>
      </c>
      <c r="AZ5763" t="s">
        <v>78</v>
      </c>
      <c r="BA5763" t="s">
        <v>78</v>
      </c>
      <c r="BO5763" t="s">
        <v>78</v>
      </c>
      <c r="BP5763" t="s">
        <v>93</v>
      </c>
      <c r="BQ5763" t="s">
        <v>223</v>
      </c>
    </row>
    <row r="5764" spans="1:69" x14ac:dyDescent="0.3">
      <c r="A5764">
        <v>721</v>
      </c>
      <c r="B5764" t="s">
        <v>3411</v>
      </c>
      <c r="C5764">
        <v>3</v>
      </c>
      <c r="D5764" t="s">
        <v>83</v>
      </c>
      <c r="E5764">
        <v>99</v>
      </c>
      <c r="F5764" t="s">
        <v>3557</v>
      </c>
      <c r="G5764" t="s">
        <v>90</v>
      </c>
      <c r="H5764" t="s">
        <v>90</v>
      </c>
      <c r="K5764">
        <v>660</v>
      </c>
      <c r="L5764" t="s">
        <v>78</v>
      </c>
      <c r="Q5764">
        <v>18</v>
      </c>
      <c r="R5764" t="s">
        <v>78</v>
      </c>
      <c r="S5764" t="s">
        <v>78</v>
      </c>
      <c r="AU5764">
        <v>18</v>
      </c>
      <c r="AV5764" t="s">
        <v>78</v>
      </c>
      <c r="AW5764" t="s">
        <v>78</v>
      </c>
      <c r="AX5764">
        <v>4</v>
      </c>
      <c r="AY5764">
        <v>1</v>
      </c>
      <c r="AZ5764" t="s">
        <v>78</v>
      </c>
      <c r="BA5764" t="s">
        <v>78</v>
      </c>
      <c r="BO5764" t="s">
        <v>78</v>
      </c>
      <c r="BP5764" t="s">
        <v>93</v>
      </c>
      <c r="BQ5764" t="s">
        <v>223</v>
      </c>
    </row>
    <row r="5765" spans="1:69" x14ac:dyDescent="0.3">
      <c r="A5765">
        <v>721</v>
      </c>
      <c r="B5765" t="s">
        <v>3411</v>
      </c>
      <c r="C5765">
        <v>4</v>
      </c>
      <c r="D5765" t="s">
        <v>84</v>
      </c>
      <c r="E5765">
        <v>99</v>
      </c>
      <c r="F5765" t="s">
        <v>3557</v>
      </c>
      <c r="G5765" t="s">
        <v>90</v>
      </c>
      <c r="H5765" t="s">
        <v>90</v>
      </c>
      <c r="K5765">
        <v>660</v>
      </c>
      <c r="L5765" t="s">
        <v>78</v>
      </c>
      <c r="Q5765">
        <v>18</v>
      </c>
      <c r="R5765" t="s">
        <v>78</v>
      </c>
      <c r="S5765" t="s">
        <v>69</v>
      </c>
      <c r="AU5765">
        <v>18</v>
      </c>
      <c r="AV5765" t="s">
        <v>78</v>
      </c>
      <c r="AW5765" t="s">
        <v>69</v>
      </c>
      <c r="AX5765">
        <v>4</v>
      </c>
      <c r="AY5765">
        <v>1</v>
      </c>
      <c r="AZ5765" t="s">
        <v>78</v>
      </c>
      <c r="BA5765" t="s">
        <v>69</v>
      </c>
      <c r="BO5765" t="s">
        <v>78</v>
      </c>
      <c r="BP5765" t="s">
        <v>93</v>
      </c>
      <c r="BQ5765" t="s">
        <v>223</v>
      </c>
    </row>
    <row r="5766" spans="1:69" x14ac:dyDescent="0.3">
      <c r="A5766">
        <v>721</v>
      </c>
      <c r="B5766" t="s">
        <v>3411</v>
      </c>
      <c r="C5766">
        <v>5</v>
      </c>
      <c r="D5766" t="s">
        <v>85</v>
      </c>
      <c r="E5766">
        <v>99</v>
      </c>
      <c r="F5766" t="s">
        <v>3557</v>
      </c>
      <c r="G5766" t="s">
        <v>90</v>
      </c>
      <c r="H5766" t="s">
        <v>90</v>
      </c>
      <c r="K5766">
        <v>660</v>
      </c>
      <c r="L5766" t="s">
        <v>78</v>
      </c>
      <c r="Q5766">
        <v>18</v>
      </c>
      <c r="R5766" t="s">
        <v>78</v>
      </c>
      <c r="S5766" t="s">
        <v>78</v>
      </c>
      <c r="AU5766">
        <v>18</v>
      </c>
      <c r="AV5766" t="s">
        <v>78</v>
      </c>
      <c r="AW5766" t="s">
        <v>78</v>
      </c>
      <c r="AX5766">
        <v>4</v>
      </c>
      <c r="AY5766">
        <v>1</v>
      </c>
      <c r="AZ5766" t="s">
        <v>78</v>
      </c>
      <c r="BA5766" t="s">
        <v>78</v>
      </c>
      <c r="BO5766" t="s">
        <v>78</v>
      </c>
      <c r="BP5766" t="s">
        <v>93</v>
      </c>
      <c r="BQ5766" t="s">
        <v>223</v>
      </c>
    </row>
    <row r="5767" spans="1:69" x14ac:dyDescent="0.3">
      <c r="A5767">
        <v>721</v>
      </c>
      <c r="B5767" t="s">
        <v>3411</v>
      </c>
      <c r="C5767">
        <v>6</v>
      </c>
      <c r="D5767" t="s">
        <v>86</v>
      </c>
      <c r="E5767">
        <v>99</v>
      </c>
      <c r="F5767" t="s">
        <v>3557</v>
      </c>
      <c r="G5767" t="s">
        <v>90</v>
      </c>
      <c r="H5767" t="s">
        <v>90</v>
      </c>
      <c r="K5767">
        <v>660</v>
      </c>
      <c r="L5767" t="s">
        <v>78</v>
      </c>
      <c r="Q5767">
        <v>18</v>
      </c>
      <c r="R5767" t="s">
        <v>78</v>
      </c>
      <c r="S5767" t="s">
        <v>69</v>
      </c>
      <c r="AU5767">
        <v>18</v>
      </c>
      <c r="AV5767" t="s">
        <v>78</v>
      </c>
      <c r="AW5767" t="s">
        <v>69</v>
      </c>
      <c r="AX5767">
        <v>4</v>
      </c>
      <c r="AY5767">
        <v>1</v>
      </c>
      <c r="AZ5767" t="s">
        <v>78</v>
      </c>
      <c r="BA5767" t="s">
        <v>69</v>
      </c>
      <c r="BO5767" t="s">
        <v>78</v>
      </c>
      <c r="BP5767" t="s">
        <v>93</v>
      </c>
      <c r="BQ5767" t="s">
        <v>223</v>
      </c>
    </row>
    <row r="5768" spans="1:69" x14ac:dyDescent="0.3">
      <c r="A5768">
        <v>721</v>
      </c>
      <c r="B5768" t="s">
        <v>3411</v>
      </c>
      <c r="C5768">
        <v>7</v>
      </c>
      <c r="D5768" t="s">
        <v>87</v>
      </c>
      <c r="E5768">
        <v>99</v>
      </c>
      <c r="F5768" t="s">
        <v>3557</v>
      </c>
      <c r="G5768" t="s">
        <v>90</v>
      </c>
      <c r="H5768" t="s">
        <v>90</v>
      </c>
      <c r="K5768">
        <v>660</v>
      </c>
      <c r="L5768" t="s">
        <v>78</v>
      </c>
      <c r="Q5768">
        <v>18</v>
      </c>
      <c r="R5768" t="s">
        <v>78</v>
      </c>
      <c r="S5768" t="s">
        <v>69</v>
      </c>
      <c r="AU5768">
        <v>18</v>
      </c>
      <c r="AV5768" t="s">
        <v>78</v>
      </c>
      <c r="AW5768" t="s">
        <v>69</v>
      </c>
      <c r="AX5768">
        <v>4</v>
      </c>
      <c r="AY5768">
        <v>1</v>
      </c>
      <c r="AZ5768" t="s">
        <v>78</v>
      </c>
      <c r="BA5768" t="s">
        <v>69</v>
      </c>
      <c r="BO5768" t="s">
        <v>78</v>
      </c>
      <c r="BP5768" t="s">
        <v>93</v>
      </c>
      <c r="BQ5768" t="s">
        <v>223</v>
      </c>
    </row>
    <row r="5769" spans="1:69" x14ac:dyDescent="0.3">
      <c r="A5769">
        <v>721</v>
      </c>
      <c r="B5769" t="s">
        <v>3411</v>
      </c>
      <c r="C5769">
        <v>8</v>
      </c>
      <c r="D5769" t="s">
        <v>88</v>
      </c>
      <c r="E5769">
        <v>99</v>
      </c>
      <c r="F5769" t="s">
        <v>3557</v>
      </c>
      <c r="G5769" t="s">
        <v>90</v>
      </c>
      <c r="H5769" t="s">
        <v>90</v>
      </c>
      <c r="K5769">
        <v>660</v>
      </c>
      <c r="L5769" t="s">
        <v>78</v>
      </c>
      <c r="Q5769">
        <v>18</v>
      </c>
      <c r="R5769" t="s">
        <v>78</v>
      </c>
      <c r="S5769" t="s">
        <v>78</v>
      </c>
      <c r="AU5769">
        <v>18</v>
      </c>
      <c r="AV5769" t="s">
        <v>78</v>
      </c>
      <c r="AW5769" t="s">
        <v>78</v>
      </c>
      <c r="AX5769">
        <v>4</v>
      </c>
      <c r="AY5769">
        <v>1</v>
      </c>
      <c r="AZ5769" t="s">
        <v>78</v>
      </c>
      <c r="BA5769" t="s">
        <v>78</v>
      </c>
      <c r="BO5769" t="s">
        <v>78</v>
      </c>
      <c r="BP5769" t="s">
        <v>93</v>
      </c>
      <c r="BQ5769" t="s">
        <v>223</v>
      </c>
    </row>
    <row r="5770" spans="1:69" x14ac:dyDescent="0.3">
      <c r="A5770">
        <v>722</v>
      </c>
      <c r="B5770" t="s">
        <v>3437</v>
      </c>
      <c r="C5770">
        <v>1</v>
      </c>
      <c r="D5770" t="s">
        <v>67</v>
      </c>
      <c r="E5770">
        <v>99</v>
      </c>
      <c r="F5770" t="s">
        <v>3557</v>
      </c>
      <c r="G5770" t="s">
        <v>90</v>
      </c>
      <c r="H5770" t="s">
        <v>90</v>
      </c>
      <c r="K5770">
        <v>661</v>
      </c>
      <c r="L5770" t="s">
        <v>78</v>
      </c>
      <c r="Q5770">
        <v>22</v>
      </c>
      <c r="R5770" t="s">
        <v>78</v>
      </c>
      <c r="S5770" t="s">
        <v>69</v>
      </c>
      <c r="AU5770">
        <v>22</v>
      </c>
      <c r="AV5770" t="s">
        <v>78</v>
      </c>
      <c r="AW5770" t="s">
        <v>69</v>
      </c>
      <c r="AX5770">
        <v>4</v>
      </c>
      <c r="AY5770">
        <v>5</v>
      </c>
      <c r="AZ5770" t="s">
        <v>78</v>
      </c>
      <c r="BA5770" t="s">
        <v>69</v>
      </c>
      <c r="BO5770" t="s">
        <v>78</v>
      </c>
      <c r="BP5770" t="s">
        <v>93</v>
      </c>
      <c r="BQ5770" t="s">
        <v>223</v>
      </c>
    </row>
    <row r="5771" spans="1:69" x14ac:dyDescent="0.3">
      <c r="A5771">
        <v>722</v>
      </c>
      <c r="B5771" t="s">
        <v>3437</v>
      </c>
      <c r="C5771">
        <v>2</v>
      </c>
      <c r="D5771" t="s">
        <v>77</v>
      </c>
      <c r="E5771">
        <v>99</v>
      </c>
      <c r="F5771" t="s">
        <v>3557</v>
      </c>
      <c r="G5771" t="s">
        <v>90</v>
      </c>
      <c r="H5771" t="s">
        <v>90</v>
      </c>
      <c r="K5771">
        <v>661</v>
      </c>
      <c r="L5771" t="s">
        <v>78</v>
      </c>
      <c r="Q5771">
        <v>22</v>
      </c>
      <c r="R5771" t="s">
        <v>78</v>
      </c>
      <c r="S5771" t="s">
        <v>78</v>
      </c>
      <c r="AU5771">
        <v>22</v>
      </c>
      <c r="AV5771" t="s">
        <v>78</v>
      </c>
      <c r="AW5771" t="s">
        <v>78</v>
      </c>
      <c r="AX5771">
        <v>4</v>
      </c>
      <c r="AY5771">
        <v>5</v>
      </c>
      <c r="AZ5771" t="s">
        <v>78</v>
      </c>
      <c r="BA5771" t="s">
        <v>78</v>
      </c>
      <c r="BO5771" t="s">
        <v>78</v>
      </c>
      <c r="BP5771" t="s">
        <v>93</v>
      </c>
      <c r="BQ5771" t="s">
        <v>223</v>
      </c>
    </row>
    <row r="5772" spans="1:69" x14ac:dyDescent="0.3">
      <c r="A5772">
        <v>722</v>
      </c>
      <c r="B5772" t="s">
        <v>3437</v>
      </c>
      <c r="C5772">
        <v>3</v>
      </c>
      <c r="D5772" t="s">
        <v>83</v>
      </c>
      <c r="E5772">
        <v>99</v>
      </c>
      <c r="F5772" t="s">
        <v>3557</v>
      </c>
      <c r="G5772" t="s">
        <v>90</v>
      </c>
      <c r="H5772" t="s">
        <v>90</v>
      </c>
      <c r="K5772">
        <v>661</v>
      </c>
      <c r="L5772" t="s">
        <v>78</v>
      </c>
      <c r="Q5772">
        <v>22</v>
      </c>
      <c r="R5772" t="s">
        <v>78</v>
      </c>
      <c r="S5772" t="s">
        <v>78</v>
      </c>
      <c r="AU5772">
        <v>22</v>
      </c>
      <c r="AV5772" t="s">
        <v>78</v>
      </c>
      <c r="AW5772" t="s">
        <v>78</v>
      </c>
      <c r="AX5772">
        <v>4</v>
      </c>
      <c r="AY5772">
        <v>5</v>
      </c>
      <c r="AZ5772" t="s">
        <v>78</v>
      </c>
      <c r="BA5772" t="s">
        <v>78</v>
      </c>
      <c r="BO5772" t="s">
        <v>78</v>
      </c>
      <c r="BP5772" t="s">
        <v>93</v>
      </c>
      <c r="BQ5772" t="s">
        <v>223</v>
      </c>
    </row>
    <row r="5773" spans="1:69" x14ac:dyDescent="0.3">
      <c r="A5773">
        <v>722</v>
      </c>
      <c r="B5773" t="s">
        <v>3437</v>
      </c>
      <c r="C5773">
        <v>4</v>
      </c>
      <c r="D5773" t="s">
        <v>84</v>
      </c>
      <c r="E5773">
        <v>99</v>
      </c>
      <c r="F5773" t="s">
        <v>3557</v>
      </c>
      <c r="G5773" t="s">
        <v>90</v>
      </c>
      <c r="H5773" t="s">
        <v>90</v>
      </c>
      <c r="K5773">
        <v>661</v>
      </c>
      <c r="L5773" t="s">
        <v>78</v>
      </c>
      <c r="Q5773">
        <v>22</v>
      </c>
      <c r="R5773" t="s">
        <v>78</v>
      </c>
      <c r="S5773" t="s">
        <v>69</v>
      </c>
      <c r="AU5773">
        <v>22</v>
      </c>
      <c r="AV5773" t="s">
        <v>78</v>
      </c>
      <c r="AW5773" t="s">
        <v>69</v>
      </c>
      <c r="AX5773">
        <v>4</v>
      </c>
      <c r="AY5773">
        <v>5</v>
      </c>
      <c r="AZ5773" t="s">
        <v>78</v>
      </c>
      <c r="BA5773" t="s">
        <v>69</v>
      </c>
      <c r="BO5773" t="s">
        <v>78</v>
      </c>
      <c r="BP5773" t="s">
        <v>93</v>
      </c>
      <c r="BQ5773" t="s">
        <v>223</v>
      </c>
    </row>
    <row r="5774" spans="1:69" x14ac:dyDescent="0.3">
      <c r="A5774">
        <v>722</v>
      </c>
      <c r="B5774" t="s">
        <v>3437</v>
      </c>
      <c r="C5774">
        <v>5</v>
      </c>
      <c r="D5774" t="s">
        <v>85</v>
      </c>
      <c r="E5774">
        <v>99</v>
      </c>
      <c r="F5774" t="s">
        <v>3557</v>
      </c>
      <c r="G5774" t="s">
        <v>90</v>
      </c>
      <c r="H5774" t="s">
        <v>90</v>
      </c>
      <c r="K5774">
        <v>661</v>
      </c>
      <c r="L5774" t="s">
        <v>78</v>
      </c>
      <c r="Q5774">
        <v>22</v>
      </c>
      <c r="R5774" t="s">
        <v>78</v>
      </c>
      <c r="S5774" t="s">
        <v>78</v>
      </c>
      <c r="AU5774">
        <v>22</v>
      </c>
      <c r="AV5774" t="s">
        <v>78</v>
      </c>
      <c r="AW5774" t="s">
        <v>78</v>
      </c>
      <c r="AX5774">
        <v>4</v>
      </c>
      <c r="AY5774">
        <v>5</v>
      </c>
      <c r="AZ5774" t="s">
        <v>78</v>
      </c>
      <c r="BA5774" t="s">
        <v>78</v>
      </c>
      <c r="BO5774" t="s">
        <v>78</v>
      </c>
      <c r="BP5774" t="s">
        <v>93</v>
      </c>
      <c r="BQ5774" t="s">
        <v>223</v>
      </c>
    </row>
    <row r="5775" spans="1:69" x14ac:dyDescent="0.3">
      <c r="A5775">
        <v>722</v>
      </c>
      <c r="B5775" t="s">
        <v>3437</v>
      </c>
      <c r="C5775">
        <v>6</v>
      </c>
      <c r="D5775" t="s">
        <v>86</v>
      </c>
      <c r="E5775">
        <v>99</v>
      </c>
      <c r="F5775" t="s">
        <v>3557</v>
      </c>
      <c r="G5775" t="s">
        <v>90</v>
      </c>
      <c r="H5775" t="s">
        <v>90</v>
      </c>
      <c r="K5775">
        <v>661</v>
      </c>
      <c r="L5775" t="s">
        <v>69</v>
      </c>
      <c r="Q5775">
        <v>22</v>
      </c>
      <c r="R5775" t="s">
        <v>69</v>
      </c>
      <c r="S5775" t="s">
        <v>69</v>
      </c>
      <c r="AU5775">
        <v>22</v>
      </c>
      <c r="AV5775" t="s">
        <v>69</v>
      </c>
      <c r="AW5775" t="s">
        <v>69</v>
      </c>
      <c r="AX5775">
        <v>4</v>
      </c>
      <c r="AY5775">
        <v>5</v>
      </c>
      <c r="AZ5775" t="s">
        <v>69</v>
      </c>
      <c r="BA5775" t="s">
        <v>69</v>
      </c>
      <c r="BO5775" t="s">
        <v>69</v>
      </c>
      <c r="BP5775" t="s">
        <v>93</v>
      </c>
      <c r="BQ5775" t="s">
        <v>232</v>
      </c>
    </row>
    <row r="5776" spans="1:69" x14ac:dyDescent="0.3">
      <c r="A5776">
        <v>722</v>
      </c>
      <c r="B5776" t="s">
        <v>3437</v>
      </c>
      <c r="C5776">
        <v>7</v>
      </c>
      <c r="D5776" t="s">
        <v>87</v>
      </c>
      <c r="E5776">
        <v>99</v>
      </c>
      <c r="F5776" t="s">
        <v>3557</v>
      </c>
      <c r="G5776" t="s">
        <v>90</v>
      </c>
      <c r="H5776" t="s">
        <v>90</v>
      </c>
      <c r="K5776">
        <v>661</v>
      </c>
      <c r="L5776" t="s">
        <v>69</v>
      </c>
      <c r="Q5776">
        <v>22</v>
      </c>
      <c r="R5776" t="s">
        <v>69</v>
      </c>
      <c r="S5776" t="s">
        <v>69</v>
      </c>
      <c r="AU5776">
        <v>22</v>
      </c>
      <c r="AV5776" t="s">
        <v>69</v>
      </c>
      <c r="AW5776" t="s">
        <v>69</v>
      </c>
      <c r="AX5776">
        <v>4</v>
      </c>
      <c r="AY5776">
        <v>5</v>
      </c>
      <c r="AZ5776" t="s">
        <v>69</v>
      </c>
      <c r="BA5776" t="s">
        <v>69</v>
      </c>
      <c r="BO5776" t="s">
        <v>69</v>
      </c>
      <c r="BP5776" t="s">
        <v>93</v>
      </c>
      <c r="BQ5776" t="s">
        <v>232</v>
      </c>
    </row>
    <row r="5777" spans="1:69" x14ac:dyDescent="0.3">
      <c r="A5777">
        <v>722</v>
      </c>
      <c r="B5777" t="s">
        <v>3437</v>
      </c>
      <c r="C5777">
        <v>8</v>
      </c>
      <c r="D5777" t="s">
        <v>88</v>
      </c>
      <c r="E5777">
        <v>99</v>
      </c>
      <c r="F5777" t="s">
        <v>3557</v>
      </c>
      <c r="G5777" t="s">
        <v>90</v>
      </c>
      <c r="H5777" t="s">
        <v>90</v>
      </c>
      <c r="K5777">
        <v>661</v>
      </c>
      <c r="L5777" t="s">
        <v>78</v>
      </c>
      <c r="Q5777">
        <v>22</v>
      </c>
      <c r="R5777" t="s">
        <v>78</v>
      </c>
      <c r="S5777" t="s">
        <v>78</v>
      </c>
      <c r="AU5777">
        <v>22</v>
      </c>
      <c r="AV5777" t="s">
        <v>78</v>
      </c>
      <c r="AW5777" t="s">
        <v>78</v>
      </c>
      <c r="AX5777">
        <v>4</v>
      </c>
      <c r="AY5777">
        <v>5</v>
      </c>
      <c r="AZ5777" t="s">
        <v>78</v>
      </c>
      <c r="BA5777" t="s">
        <v>78</v>
      </c>
      <c r="BO5777" t="s">
        <v>78</v>
      </c>
      <c r="BP5777" t="s">
        <v>93</v>
      </c>
      <c r="BQ5777" t="s">
        <v>223</v>
      </c>
    </row>
    <row r="5778" spans="1:69" x14ac:dyDescent="0.3">
      <c r="A5778">
        <v>723</v>
      </c>
      <c r="B5778" t="s">
        <v>1491</v>
      </c>
      <c r="C5778">
        <v>1</v>
      </c>
      <c r="D5778" t="s">
        <v>67</v>
      </c>
      <c r="E5778">
        <v>99</v>
      </c>
      <c r="F5778" t="s">
        <v>3557</v>
      </c>
      <c r="G5778" t="s">
        <v>90</v>
      </c>
      <c r="H5778" t="s">
        <v>90</v>
      </c>
      <c r="K5778">
        <v>670</v>
      </c>
      <c r="L5778" t="s">
        <v>78</v>
      </c>
      <c r="Q5778">
        <v>22</v>
      </c>
      <c r="R5778" t="s">
        <v>78</v>
      </c>
      <c r="S5778" t="s">
        <v>69</v>
      </c>
      <c r="AL5778" t="s">
        <v>3455</v>
      </c>
      <c r="AM5778" t="s">
        <v>228</v>
      </c>
      <c r="AN5778" t="s">
        <v>108</v>
      </c>
      <c r="AU5778">
        <v>22</v>
      </c>
      <c r="AV5778" t="s">
        <v>78</v>
      </c>
      <c r="AW5778" t="s">
        <v>69</v>
      </c>
      <c r="AX5778">
        <v>4</v>
      </c>
      <c r="AY5778">
        <v>5</v>
      </c>
      <c r="AZ5778" t="s">
        <v>78</v>
      </c>
      <c r="BA5778" t="s">
        <v>69</v>
      </c>
      <c r="BB5778" t="s">
        <v>3455</v>
      </c>
      <c r="BC5778" t="s">
        <v>228</v>
      </c>
      <c r="BD5778" t="s">
        <v>108</v>
      </c>
      <c r="BE5778" t="s">
        <v>3456</v>
      </c>
      <c r="BO5778" t="s">
        <v>78</v>
      </c>
      <c r="BP5778" t="s">
        <v>93</v>
      </c>
      <c r="BQ5778" t="s">
        <v>82</v>
      </c>
    </row>
    <row r="5779" spans="1:69" x14ac:dyDescent="0.3">
      <c r="A5779">
        <v>723</v>
      </c>
      <c r="B5779" t="s">
        <v>1491</v>
      </c>
      <c r="C5779">
        <v>2</v>
      </c>
      <c r="D5779" t="s">
        <v>77</v>
      </c>
      <c r="E5779">
        <v>99</v>
      </c>
      <c r="F5779" t="s">
        <v>3557</v>
      </c>
      <c r="G5779" t="s">
        <v>90</v>
      </c>
      <c r="H5779" t="s">
        <v>90</v>
      </c>
      <c r="K5779">
        <v>670</v>
      </c>
      <c r="L5779" t="s">
        <v>78</v>
      </c>
      <c r="Q5779">
        <v>22</v>
      </c>
      <c r="R5779" t="s">
        <v>78</v>
      </c>
      <c r="S5779" t="s">
        <v>78</v>
      </c>
      <c r="AL5779" t="s">
        <v>3455</v>
      </c>
      <c r="AM5779" t="s">
        <v>228</v>
      </c>
      <c r="AN5779" t="s">
        <v>201</v>
      </c>
      <c r="AU5779">
        <v>22</v>
      </c>
      <c r="AV5779" t="s">
        <v>78</v>
      </c>
      <c r="AW5779" t="s">
        <v>78</v>
      </c>
      <c r="AX5779">
        <v>4</v>
      </c>
      <c r="AY5779">
        <v>5</v>
      </c>
      <c r="AZ5779" t="s">
        <v>78</v>
      </c>
      <c r="BA5779" t="s">
        <v>78</v>
      </c>
      <c r="BB5779" t="s">
        <v>3455</v>
      </c>
      <c r="BC5779" t="s">
        <v>228</v>
      </c>
      <c r="BD5779" t="s">
        <v>201</v>
      </c>
      <c r="BE5779" t="s">
        <v>3456</v>
      </c>
      <c r="BO5779" t="s">
        <v>78</v>
      </c>
      <c r="BP5779" t="s">
        <v>93</v>
      </c>
      <c r="BQ5779" t="s">
        <v>82</v>
      </c>
    </row>
    <row r="5780" spans="1:69" x14ac:dyDescent="0.3">
      <c r="A5780">
        <v>723</v>
      </c>
      <c r="B5780" t="s">
        <v>1491</v>
      </c>
      <c r="C5780">
        <v>3</v>
      </c>
      <c r="D5780" t="s">
        <v>83</v>
      </c>
      <c r="E5780">
        <v>99</v>
      </c>
      <c r="F5780" t="s">
        <v>3557</v>
      </c>
      <c r="G5780" t="s">
        <v>90</v>
      </c>
      <c r="H5780" t="s">
        <v>90</v>
      </c>
      <c r="K5780">
        <v>670</v>
      </c>
      <c r="L5780" t="s">
        <v>78</v>
      </c>
      <c r="Q5780">
        <v>22</v>
      </c>
      <c r="R5780" t="s">
        <v>78</v>
      </c>
      <c r="S5780" t="s">
        <v>78</v>
      </c>
      <c r="AL5780" t="s">
        <v>3455</v>
      </c>
      <c r="AM5780" t="s">
        <v>228</v>
      </c>
      <c r="AN5780" t="s">
        <v>119</v>
      </c>
      <c r="AU5780">
        <v>22</v>
      </c>
      <c r="AV5780" t="s">
        <v>78</v>
      </c>
      <c r="AW5780" t="s">
        <v>78</v>
      </c>
      <c r="AX5780">
        <v>4</v>
      </c>
      <c r="AY5780">
        <v>5</v>
      </c>
      <c r="AZ5780" t="s">
        <v>78</v>
      </c>
      <c r="BA5780" t="s">
        <v>78</v>
      </c>
      <c r="BB5780" t="s">
        <v>3455</v>
      </c>
      <c r="BC5780" t="s">
        <v>228</v>
      </c>
      <c r="BD5780" t="s">
        <v>119</v>
      </c>
      <c r="BE5780" t="s">
        <v>3456</v>
      </c>
      <c r="BO5780" t="s">
        <v>78</v>
      </c>
      <c r="BP5780" t="s">
        <v>93</v>
      </c>
      <c r="BQ5780" t="s">
        <v>82</v>
      </c>
    </row>
    <row r="5781" spans="1:69" x14ac:dyDescent="0.3">
      <c r="A5781">
        <v>723</v>
      </c>
      <c r="B5781" t="s">
        <v>1491</v>
      </c>
      <c r="C5781">
        <v>4</v>
      </c>
      <c r="D5781" t="s">
        <v>84</v>
      </c>
      <c r="E5781">
        <v>99</v>
      </c>
      <c r="F5781" t="s">
        <v>3557</v>
      </c>
      <c r="G5781" t="s">
        <v>90</v>
      </c>
      <c r="H5781" t="s">
        <v>90</v>
      </c>
      <c r="K5781">
        <v>670</v>
      </c>
      <c r="L5781" t="s">
        <v>78</v>
      </c>
      <c r="Q5781">
        <v>22</v>
      </c>
      <c r="R5781" t="s">
        <v>78</v>
      </c>
      <c r="S5781" t="s">
        <v>69</v>
      </c>
      <c r="AL5781" t="s">
        <v>3455</v>
      </c>
      <c r="AM5781" t="s">
        <v>228</v>
      </c>
      <c r="AN5781" t="s">
        <v>108</v>
      </c>
      <c r="AU5781">
        <v>22</v>
      </c>
      <c r="AV5781" t="s">
        <v>78</v>
      </c>
      <c r="AW5781" t="s">
        <v>69</v>
      </c>
      <c r="AX5781">
        <v>4</v>
      </c>
      <c r="AY5781">
        <v>5</v>
      </c>
      <c r="AZ5781" t="s">
        <v>78</v>
      </c>
      <c r="BA5781" t="s">
        <v>69</v>
      </c>
      <c r="BB5781" t="s">
        <v>3455</v>
      </c>
      <c r="BC5781" t="s">
        <v>228</v>
      </c>
      <c r="BD5781" t="s">
        <v>108</v>
      </c>
      <c r="BE5781" t="s">
        <v>3456</v>
      </c>
      <c r="BO5781" t="s">
        <v>78</v>
      </c>
      <c r="BP5781" t="s">
        <v>93</v>
      </c>
      <c r="BQ5781" t="s">
        <v>82</v>
      </c>
    </row>
    <row r="5782" spans="1:69" x14ac:dyDescent="0.3">
      <c r="A5782">
        <v>723</v>
      </c>
      <c r="B5782" t="s">
        <v>1491</v>
      </c>
      <c r="C5782">
        <v>5</v>
      </c>
      <c r="D5782" t="s">
        <v>85</v>
      </c>
      <c r="E5782">
        <v>99</v>
      </c>
      <c r="F5782" t="s">
        <v>3557</v>
      </c>
      <c r="G5782" t="s">
        <v>90</v>
      </c>
      <c r="H5782" t="s">
        <v>90</v>
      </c>
      <c r="K5782">
        <v>670</v>
      </c>
      <c r="L5782" t="s">
        <v>78</v>
      </c>
      <c r="Q5782">
        <v>22</v>
      </c>
      <c r="R5782" t="s">
        <v>78</v>
      </c>
      <c r="S5782" t="s">
        <v>78</v>
      </c>
      <c r="AL5782" t="s">
        <v>3455</v>
      </c>
      <c r="AM5782" t="s">
        <v>228</v>
      </c>
      <c r="AN5782" t="s">
        <v>119</v>
      </c>
      <c r="AU5782">
        <v>22</v>
      </c>
      <c r="AV5782" t="s">
        <v>78</v>
      </c>
      <c r="AW5782" t="s">
        <v>78</v>
      </c>
      <c r="AX5782">
        <v>4</v>
      </c>
      <c r="AY5782">
        <v>5</v>
      </c>
      <c r="AZ5782" t="s">
        <v>78</v>
      </c>
      <c r="BA5782" t="s">
        <v>78</v>
      </c>
      <c r="BB5782" t="s">
        <v>3455</v>
      </c>
      <c r="BC5782" t="s">
        <v>228</v>
      </c>
      <c r="BD5782" t="s">
        <v>119</v>
      </c>
      <c r="BE5782" t="s">
        <v>3456</v>
      </c>
      <c r="BO5782" t="s">
        <v>78</v>
      </c>
      <c r="BP5782" t="s">
        <v>93</v>
      </c>
      <c r="BQ5782" t="s">
        <v>82</v>
      </c>
    </row>
    <row r="5783" spans="1:69" x14ac:dyDescent="0.3">
      <c r="A5783">
        <v>723</v>
      </c>
      <c r="B5783" t="s">
        <v>1491</v>
      </c>
      <c r="C5783">
        <v>6</v>
      </c>
      <c r="D5783" t="s">
        <v>86</v>
      </c>
      <c r="E5783">
        <v>99</v>
      </c>
      <c r="F5783" t="s">
        <v>3557</v>
      </c>
      <c r="G5783" t="s">
        <v>90</v>
      </c>
      <c r="H5783" t="s">
        <v>90</v>
      </c>
      <c r="K5783">
        <v>670</v>
      </c>
      <c r="L5783" t="s">
        <v>69</v>
      </c>
      <c r="Q5783">
        <v>22</v>
      </c>
      <c r="R5783" t="s">
        <v>69</v>
      </c>
      <c r="S5783" t="s">
        <v>69</v>
      </c>
      <c r="AL5783" t="s">
        <v>3455</v>
      </c>
      <c r="AM5783" t="s">
        <v>238</v>
      </c>
      <c r="AN5783" t="s">
        <v>108</v>
      </c>
      <c r="AU5783">
        <v>22</v>
      </c>
      <c r="AV5783" t="s">
        <v>69</v>
      </c>
      <c r="AW5783" t="s">
        <v>69</v>
      </c>
      <c r="AX5783">
        <v>4</v>
      </c>
      <c r="AY5783">
        <v>5</v>
      </c>
      <c r="AZ5783" t="s">
        <v>69</v>
      </c>
      <c r="BA5783" t="s">
        <v>69</v>
      </c>
      <c r="BB5783" t="s">
        <v>3455</v>
      </c>
      <c r="BC5783" t="s">
        <v>238</v>
      </c>
      <c r="BD5783" t="s">
        <v>108</v>
      </c>
      <c r="BE5783" t="s">
        <v>3456</v>
      </c>
      <c r="BO5783" t="s">
        <v>69</v>
      </c>
      <c r="BP5783" t="s">
        <v>93</v>
      </c>
      <c r="BQ5783" t="s">
        <v>129</v>
      </c>
    </row>
    <row r="5784" spans="1:69" x14ac:dyDescent="0.3">
      <c r="A5784">
        <v>723</v>
      </c>
      <c r="B5784" t="s">
        <v>1491</v>
      </c>
      <c r="C5784">
        <v>7</v>
      </c>
      <c r="D5784" t="s">
        <v>87</v>
      </c>
      <c r="E5784">
        <v>99</v>
      </c>
      <c r="F5784" t="s">
        <v>3557</v>
      </c>
      <c r="G5784" t="s">
        <v>90</v>
      </c>
      <c r="H5784" t="s">
        <v>90</v>
      </c>
      <c r="K5784">
        <v>670</v>
      </c>
      <c r="L5784" t="s">
        <v>69</v>
      </c>
      <c r="Q5784">
        <v>22</v>
      </c>
      <c r="R5784" t="s">
        <v>69</v>
      </c>
      <c r="S5784" t="s">
        <v>69</v>
      </c>
      <c r="AL5784" t="s">
        <v>3455</v>
      </c>
      <c r="AM5784" t="s">
        <v>231</v>
      </c>
      <c r="AN5784" t="s">
        <v>108</v>
      </c>
      <c r="AU5784">
        <v>22</v>
      </c>
      <c r="AV5784" t="s">
        <v>69</v>
      </c>
      <c r="AW5784" t="s">
        <v>69</v>
      </c>
      <c r="AX5784">
        <v>4</v>
      </c>
      <c r="AY5784">
        <v>5</v>
      </c>
      <c r="AZ5784" t="s">
        <v>69</v>
      </c>
      <c r="BA5784" t="s">
        <v>69</v>
      </c>
      <c r="BB5784" t="s">
        <v>3455</v>
      </c>
      <c r="BC5784" t="s">
        <v>231</v>
      </c>
      <c r="BD5784" t="s">
        <v>108</v>
      </c>
      <c r="BE5784" t="s">
        <v>3456</v>
      </c>
      <c r="BO5784" t="s">
        <v>69</v>
      </c>
      <c r="BP5784" t="s">
        <v>93</v>
      </c>
      <c r="BQ5784" t="s">
        <v>76</v>
      </c>
    </row>
    <row r="5785" spans="1:69" x14ac:dyDescent="0.3">
      <c r="A5785">
        <v>723</v>
      </c>
      <c r="B5785" t="s">
        <v>1491</v>
      </c>
      <c r="C5785">
        <v>8</v>
      </c>
      <c r="D5785" t="s">
        <v>88</v>
      </c>
      <c r="E5785">
        <v>99</v>
      </c>
      <c r="F5785" t="s">
        <v>3557</v>
      </c>
      <c r="G5785" t="s">
        <v>90</v>
      </c>
      <c r="H5785" t="s">
        <v>90</v>
      </c>
      <c r="K5785">
        <v>670</v>
      </c>
      <c r="L5785" t="s">
        <v>78</v>
      </c>
      <c r="Q5785">
        <v>22</v>
      </c>
      <c r="R5785" t="s">
        <v>78</v>
      </c>
      <c r="S5785" t="s">
        <v>78</v>
      </c>
      <c r="AL5785" t="s">
        <v>3455</v>
      </c>
      <c r="AM5785" t="s">
        <v>228</v>
      </c>
      <c r="AN5785" t="s">
        <v>113</v>
      </c>
      <c r="AU5785">
        <v>22</v>
      </c>
      <c r="AV5785" t="s">
        <v>78</v>
      </c>
      <c r="AW5785" t="s">
        <v>78</v>
      </c>
      <c r="AX5785">
        <v>4</v>
      </c>
      <c r="AY5785">
        <v>5</v>
      </c>
      <c r="AZ5785" t="s">
        <v>78</v>
      </c>
      <c r="BA5785" t="s">
        <v>78</v>
      </c>
      <c r="BB5785" t="s">
        <v>3455</v>
      </c>
      <c r="BC5785" t="s">
        <v>228</v>
      </c>
      <c r="BD5785" t="s">
        <v>113</v>
      </c>
      <c r="BE5785" t="s">
        <v>3456</v>
      </c>
      <c r="BO5785" t="s">
        <v>78</v>
      </c>
      <c r="BP5785" t="s">
        <v>93</v>
      </c>
      <c r="BQ5785" t="s">
        <v>82</v>
      </c>
    </row>
    <row r="5786" spans="1:69" x14ac:dyDescent="0.3">
      <c r="A5786">
        <v>724</v>
      </c>
      <c r="B5786" t="s">
        <v>3419</v>
      </c>
      <c r="C5786">
        <v>1</v>
      </c>
      <c r="D5786" t="s">
        <v>67</v>
      </c>
      <c r="E5786">
        <v>99</v>
      </c>
      <c r="F5786" t="s">
        <v>3557</v>
      </c>
      <c r="G5786" t="s">
        <v>90</v>
      </c>
      <c r="H5786" t="s">
        <v>90</v>
      </c>
      <c r="K5786">
        <v>671</v>
      </c>
      <c r="L5786" t="s">
        <v>78</v>
      </c>
      <c r="Q5786">
        <v>5</v>
      </c>
      <c r="R5786" t="s">
        <v>78</v>
      </c>
      <c r="S5786" t="s">
        <v>69</v>
      </c>
      <c r="W5786" t="s">
        <v>3458</v>
      </c>
      <c r="X5786" t="s">
        <v>108</v>
      </c>
      <c r="Y5786" t="s">
        <v>69</v>
      </c>
      <c r="AL5786" t="s">
        <v>3436</v>
      </c>
      <c r="AM5786" t="s">
        <v>119</v>
      </c>
      <c r="AN5786" t="s">
        <v>108</v>
      </c>
      <c r="AU5786" t="s">
        <v>3558</v>
      </c>
      <c r="AV5786" t="s">
        <v>567</v>
      </c>
      <c r="AW5786" t="s">
        <v>108</v>
      </c>
      <c r="AX5786" t="s">
        <v>221</v>
      </c>
      <c r="AY5786" t="s">
        <v>3559</v>
      </c>
      <c r="AZ5786" t="s">
        <v>329</v>
      </c>
      <c r="BA5786" t="s">
        <v>108</v>
      </c>
      <c r="BB5786" t="s">
        <v>3436</v>
      </c>
      <c r="BC5786" t="s">
        <v>119</v>
      </c>
      <c r="BD5786" t="s">
        <v>108</v>
      </c>
      <c r="BE5786" t="s">
        <v>3456</v>
      </c>
      <c r="BO5786" t="s">
        <v>78</v>
      </c>
      <c r="BP5786" t="s">
        <v>93</v>
      </c>
      <c r="BQ5786" t="s">
        <v>109</v>
      </c>
    </row>
    <row r="5787" spans="1:69" x14ac:dyDescent="0.3">
      <c r="A5787">
        <v>724</v>
      </c>
      <c r="B5787" t="s">
        <v>3419</v>
      </c>
      <c r="C5787">
        <v>2</v>
      </c>
      <c r="D5787" t="s">
        <v>77</v>
      </c>
      <c r="E5787">
        <v>99</v>
      </c>
      <c r="F5787" t="s">
        <v>3557</v>
      </c>
      <c r="G5787" t="s">
        <v>90</v>
      </c>
      <c r="H5787" t="s">
        <v>90</v>
      </c>
      <c r="K5787">
        <v>671</v>
      </c>
      <c r="L5787" t="s">
        <v>78</v>
      </c>
      <c r="Q5787">
        <v>5</v>
      </c>
      <c r="R5787" t="s">
        <v>78</v>
      </c>
      <c r="S5787" t="s">
        <v>78</v>
      </c>
      <c r="W5787" t="s">
        <v>3458</v>
      </c>
      <c r="X5787" t="s">
        <v>119</v>
      </c>
      <c r="Y5787" t="s">
        <v>78</v>
      </c>
      <c r="AL5787" t="s">
        <v>3436</v>
      </c>
      <c r="AM5787" t="s">
        <v>119</v>
      </c>
      <c r="AN5787" t="s">
        <v>201</v>
      </c>
      <c r="AU5787" t="s">
        <v>3558</v>
      </c>
      <c r="AV5787" t="s">
        <v>228</v>
      </c>
      <c r="AW5787" t="s">
        <v>119</v>
      </c>
      <c r="AX5787" t="s">
        <v>221</v>
      </c>
      <c r="AY5787" t="s">
        <v>3559</v>
      </c>
      <c r="AZ5787" t="s">
        <v>228</v>
      </c>
      <c r="BA5787" t="s">
        <v>119</v>
      </c>
      <c r="BB5787" t="s">
        <v>3436</v>
      </c>
      <c r="BC5787" t="s">
        <v>119</v>
      </c>
      <c r="BD5787" t="s">
        <v>201</v>
      </c>
      <c r="BE5787" t="s">
        <v>3456</v>
      </c>
      <c r="BO5787" t="s">
        <v>78</v>
      </c>
      <c r="BP5787" t="s">
        <v>93</v>
      </c>
      <c r="BQ5787" t="s">
        <v>82</v>
      </c>
    </row>
    <row r="5788" spans="1:69" x14ac:dyDescent="0.3">
      <c r="A5788">
        <v>724</v>
      </c>
      <c r="B5788" t="s">
        <v>3419</v>
      </c>
      <c r="C5788">
        <v>3</v>
      </c>
      <c r="D5788" t="s">
        <v>83</v>
      </c>
      <c r="E5788">
        <v>99</v>
      </c>
      <c r="F5788" t="s">
        <v>3557</v>
      </c>
      <c r="G5788" t="s">
        <v>90</v>
      </c>
      <c r="H5788" t="s">
        <v>90</v>
      </c>
      <c r="K5788">
        <v>671</v>
      </c>
      <c r="L5788" t="s">
        <v>78</v>
      </c>
      <c r="Q5788">
        <v>5</v>
      </c>
      <c r="R5788" t="s">
        <v>78</v>
      </c>
      <c r="S5788" t="s">
        <v>78</v>
      </c>
      <c r="W5788" t="s">
        <v>3458</v>
      </c>
      <c r="X5788" t="s">
        <v>119</v>
      </c>
      <c r="Y5788" t="s">
        <v>78</v>
      </c>
      <c r="AL5788" t="s">
        <v>3436</v>
      </c>
      <c r="AM5788" t="s">
        <v>119</v>
      </c>
      <c r="AN5788" t="s">
        <v>119</v>
      </c>
      <c r="AU5788" t="s">
        <v>3558</v>
      </c>
      <c r="AV5788" t="s">
        <v>228</v>
      </c>
      <c r="AW5788" t="s">
        <v>119</v>
      </c>
      <c r="AX5788" t="s">
        <v>221</v>
      </c>
      <c r="AY5788" t="s">
        <v>3559</v>
      </c>
      <c r="AZ5788" t="s">
        <v>228</v>
      </c>
      <c r="BA5788" t="s">
        <v>119</v>
      </c>
      <c r="BB5788" t="s">
        <v>3436</v>
      </c>
      <c r="BC5788" t="s">
        <v>119</v>
      </c>
      <c r="BD5788" t="s">
        <v>119</v>
      </c>
      <c r="BE5788" t="s">
        <v>3456</v>
      </c>
      <c r="BO5788" t="s">
        <v>78</v>
      </c>
      <c r="BP5788" t="s">
        <v>93</v>
      </c>
      <c r="BQ5788" t="s">
        <v>82</v>
      </c>
    </row>
    <row r="5789" spans="1:69" x14ac:dyDescent="0.3">
      <c r="A5789">
        <v>724</v>
      </c>
      <c r="B5789" t="s">
        <v>3419</v>
      </c>
      <c r="C5789">
        <v>4</v>
      </c>
      <c r="D5789" t="s">
        <v>84</v>
      </c>
      <c r="E5789">
        <v>99</v>
      </c>
      <c r="F5789" t="s">
        <v>3557</v>
      </c>
      <c r="G5789" t="s">
        <v>90</v>
      </c>
      <c r="H5789" t="s">
        <v>90</v>
      </c>
      <c r="K5789">
        <v>671</v>
      </c>
      <c r="L5789" t="s">
        <v>78</v>
      </c>
      <c r="Q5789">
        <v>5</v>
      </c>
      <c r="R5789" t="s">
        <v>78</v>
      </c>
      <c r="S5789" t="s">
        <v>69</v>
      </c>
      <c r="W5789" t="s">
        <v>3458</v>
      </c>
      <c r="X5789" t="s">
        <v>119</v>
      </c>
      <c r="Y5789" t="s">
        <v>69</v>
      </c>
      <c r="AL5789" t="s">
        <v>3436</v>
      </c>
      <c r="AM5789" t="s">
        <v>201</v>
      </c>
      <c r="AN5789" t="s">
        <v>108</v>
      </c>
      <c r="AU5789" t="s">
        <v>3558</v>
      </c>
      <c r="AV5789" t="s">
        <v>228</v>
      </c>
      <c r="AW5789" t="s">
        <v>108</v>
      </c>
      <c r="AX5789" t="s">
        <v>221</v>
      </c>
      <c r="AY5789" t="s">
        <v>3559</v>
      </c>
      <c r="AZ5789" t="s">
        <v>228</v>
      </c>
      <c r="BA5789" t="s">
        <v>201</v>
      </c>
      <c r="BB5789" t="s">
        <v>3436</v>
      </c>
      <c r="BC5789" t="s">
        <v>201</v>
      </c>
      <c r="BD5789" t="s">
        <v>108</v>
      </c>
      <c r="BE5789" t="s">
        <v>3456</v>
      </c>
      <c r="BO5789" t="s">
        <v>78</v>
      </c>
      <c r="BP5789" t="s">
        <v>93</v>
      </c>
      <c r="BQ5789" t="s">
        <v>109</v>
      </c>
    </row>
    <row r="5790" spans="1:69" x14ac:dyDescent="0.3">
      <c r="A5790">
        <v>724</v>
      </c>
      <c r="B5790" t="s">
        <v>3419</v>
      </c>
      <c r="C5790">
        <v>5</v>
      </c>
      <c r="D5790" t="s">
        <v>85</v>
      </c>
      <c r="E5790">
        <v>99</v>
      </c>
      <c r="F5790" t="s">
        <v>3557</v>
      </c>
      <c r="G5790" t="s">
        <v>90</v>
      </c>
      <c r="H5790" t="s">
        <v>90</v>
      </c>
      <c r="K5790">
        <v>671</v>
      </c>
      <c r="L5790" t="s">
        <v>78</v>
      </c>
      <c r="Q5790">
        <v>5</v>
      </c>
      <c r="R5790" t="s">
        <v>78</v>
      </c>
      <c r="S5790" t="s">
        <v>78</v>
      </c>
      <c r="W5790" t="s">
        <v>3458</v>
      </c>
      <c r="X5790" t="s">
        <v>119</v>
      </c>
      <c r="Y5790" t="s">
        <v>78</v>
      </c>
      <c r="AL5790" t="s">
        <v>3436</v>
      </c>
      <c r="AM5790" t="s">
        <v>119</v>
      </c>
      <c r="AN5790" t="s">
        <v>119</v>
      </c>
      <c r="AU5790" t="s">
        <v>3558</v>
      </c>
      <c r="AV5790" t="s">
        <v>228</v>
      </c>
      <c r="AW5790" t="s">
        <v>119</v>
      </c>
      <c r="AX5790" t="s">
        <v>221</v>
      </c>
      <c r="AY5790" t="s">
        <v>3559</v>
      </c>
      <c r="AZ5790" t="s">
        <v>228</v>
      </c>
      <c r="BA5790" t="s">
        <v>113</v>
      </c>
      <c r="BB5790" t="s">
        <v>3436</v>
      </c>
      <c r="BC5790" t="s">
        <v>119</v>
      </c>
      <c r="BD5790" t="s">
        <v>119</v>
      </c>
      <c r="BE5790" t="s">
        <v>3456</v>
      </c>
      <c r="BO5790" t="s">
        <v>78</v>
      </c>
      <c r="BP5790" t="s">
        <v>93</v>
      </c>
      <c r="BQ5790" t="s">
        <v>82</v>
      </c>
    </row>
    <row r="5791" spans="1:69" x14ac:dyDescent="0.3">
      <c r="A5791">
        <v>724</v>
      </c>
      <c r="B5791" t="s">
        <v>3419</v>
      </c>
      <c r="C5791">
        <v>6</v>
      </c>
      <c r="D5791" t="s">
        <v>86</v>
      </c>
      <c r="E5791">
        <v>99</v>
      </c>
      <c r="F5791" t="s">
        <v>3557</v>
      </c>
      <c r="G5791" t="s">
        <v>90</v>
      </c>
      <c r="H5791" t="s">
        <v>90</v>
      </c>
      <c r="K5791">
        <v>671</v>
      </c>
      <c r="L5791" t="s">
        <v>69</v>
      </c>
      <c r="Q5791">
        <v>5</v>
      </c>
      <c r="R5791" t="s">
        <v>69</v>
      </c>
      <c r="S5791" t="s">
        <v>69</v>
      </c>
      <c r="W5791" t="s">
        <v>3458</v>
      </c>
      <c r="X5791" t="s">
        <v>119</v>
      </c>
      <c r="Y5791" t="s">
        <v>69</v>
      </c>
      <c r="AL5791" t="s">
        <v>3436</v>
      </c>
      <c r="AM5791" t="s">
        <v>113</v>
      </c>
      <c r="AN5791" t="s">
        <v>108</v>
      </c>
      <c r="AU5791" t="s">
        <v>3558</v>
      </c>
      <c r="AV5791" t="s">
        <v>558</v>
      </c>
      <c r="AW5791" t="s">
        <v>108</v>
      </c>
      <c r="AX5791" t="s">
        <v>221</v>
      </c>
      <c r="AY5791" t="s">
        <v>3559</v>
      </c>
      <c r="AZ5791" t="s">
        <v>558</v>
      </c>
      <c r="BA5791" t="s">
        <v>201</v>
      </c>
      <c r="BB5791" t="s">
        <v>3436</v>
      </c>
      <c r="BC5791" t="s">
        <v>113</v>
      </c>
      <c r="BD5791" t="s">
        <v>108</v>
      </c>
      <c r="BE5791" t="s">
        <v>3456</v>
      </c>
      <c r="BO5791" t="s">
        <v>69</v>
      </c>
      <c r="BP5791" t="s">
        <v>93</v>
      </c>
      <c r="BQ5791" t="s">
        <v>129</v>
      </c>
    </row>
    <row r="5792" spans="1:69" x14ac:dyDescent="0.3">
      <c r="A5792">
        <v>724</v>
      </c>
      <c r="B5792" t="s">
        <v>3419</v>
      </c>
      <c r="C5792">
        <v>7</v>
      </c>
      <c r="D5792" t="s">
        <v>87</v>
      </c>
      <c r="E5792">
        <v>99</v>
      </c>
      <c r="F5792" t="s">
        <v>3557</v>
      </c>
      <c r="G5792" t="s">
        <v>90</v>
      </c>
      <c r="H5792" t="s">
        <v>90</v>
      </c>
      <c r="K5792">
        <v>671</v>
      </c>
      <c r="L5792" t="s">
        <v>69</v>
      </c>
      <c r="Q5792">
        <v>5</v>
      </c>
      <c r="R5792" t="s">
        <v>69</v>
      </c>
      <c r="S5792" t="s">
        <v>69</v>
      </c>
      <c r="W5792" t="s">
        <v>3458</v>
      </c>
      <c r="X5792" t="s">
        <v>119</v>
      </c>
      <c r="Y5792" t="s">
        <v>69</v>
      </c>
      <c r="AL5792" t="s">
        <v>3436</v>
      </c>
      <c r="AM5792" t="s">
        <v>113</v>
      </c>
      <c r="AN5792" t="s">
        <v>108</v>
      </c>
      <c r="AU5792" t="s">
        <v>3558</v>
      </c>
      <c r="AV5792" t="s">
        <v>558</v>
      </c>
      <c r="AW5792" t="s">
        <v>108</v>
      </c>
      <c r="AX5792" t="s">
        <v>221</v>
      </c>
      <c r="AY5792" t="s">
        <v>3559</v>
      </c>
      <c r="AZ5792" t="s">
        <v>230</v>
      </c>
      <c r="BA5792" t="s">
        <v>201</v>
      </c>
      <c r="BB5792" t="s">
        <v>3436</v>
      </c>
      <c r="BC5792" t="s">
        <v>113</v>
      </c>
      <c r="BD5792" t="s">
        <v>108</v>
      </c>
      <c r="BE5792" t="s">
        <v>3456</v>
      </c>
      <c r="BO5792" t="s">
        <v>69</v>
      </c>
      <c r="BP5792" t="s">
        <v>93</v>
      </c>
      <c r="BQ5792" t="s">
        <v>129</v>
      </c>
    </row>
    <row r="5793" spans="1:69" x14ac:dyDescent="0.3">
      <c r="A5793">
        <v>724</v>
      </c>
      <c r="B5793" t="s">
        <v>3419</v>
      </c>
      <c r="C5793">
        <v>8</v>
      </c>
      <c r="D5793" t="s">
        <v>88</v>
      </c>
      <c r="E5793">
        <v>99</v>
      </c>
      <c r="F5793" t="s">
        <v>3557</v>
      </c>
      <c r="G5793" t="s">
        <v>90</v>
      </c>
      <c r="H5793" t="s">
        <v>90</v>
      </c>
      <c r="K5793">
        <v>671</v>
      </c>
      <c r="L5793" t="s">
        <v>78</v>
      </c>
      <c r="Q5793">
        <v>5</v>
      </c>
      <c r="R5793" t="s">
        <v>78</v>
      </c>
      <c r="S5793" t="s">
        <v>78</v>
      </c>
      <c r="W5793" t="s">
        <v>3458</v>
      </c>
      <c r="X5793" t="s">
        <v>201</v>
      </c>
      <c r="Y5793" t="s">
        <v>69</v>
      </c>
      <c r="AL5793" t="s">
        <v>3436</v>
      </c>
      <c r="AM5793" t="s">
        <v>119</v>
      </c>
      <c r="AN5793" t="s">
        <v>113</v>
      </c>
      <c r="AU5793" t="s">
        <v>3558</v>
      </c>
      <c r="AV5793" t="s">
        <v>495</v>
      </c>
      <c r="AW5793" t="s">
        <v>113</v>
      </c>
      <c r="AX5793" t="s">
        <v>221</v>
      </c>
      <c r="AY5793" t="s">
        <v>3559</v>
      </c>
      <c r="AZ5793" t="s">
        <v>228</v>
      </c>
      <c r="BA5793" t="s">
        <v>119</v>
      </c>
      <c r="BB5793" t="s">
        <v>3436</v>
      </c>
      <c r="BC5793" t="s">
        <v>119</v>
      </c>
      <c r="BD5793" t="s">
        <v>113</v>
      </c>
      <c r="BE5793" t="s">
        <v>3456</v>
      </c>
      <c r="BO5793" t="s">
        <v>78</v>
      </c>
      <c r="BP5793" t="s">
        <v>93</v>
      </c>
      <c r="BQ5793" t="s">
        <v>109</v>
      </c>
    </row>
    <row r="5794" spans="1:69" x14ac:dyDescent="0.3">
      <c r="A5794">
        <v>725</v>
      </c>
      <c r="B5794" t="s">
        <v>3462</v>
      </c>
      <c r="C5794">
        <v>1</v>
      </c>
      <c r="D5794" t="s">
        <v>67</v>
      </c>
      <c r="E5794">
        <v>99</v>
      </c>
      <c r="F5794" t="s">
        <v>3557</v>
      </c>
      <c r="G5794" t="s">
        <v>90</v>
      </c>
      <c r="H5794" t="s">
        <v>90</v>
      </c>
      <c r="K5794">
        <v>672</v>
      </c>
      <c r="L5794" t="s">
        <v>78</v>
      </c>
      <c r="Q5794">
        <v>22</v>
      </c>
      <c r="R5794" t="s">
        <v>78</v>
      </c>
      <c r="S5794" t="s">
        <v>69</v>
      </c>
      <c r="AL5794" t="s">
        <v>3463</v>
      </c>
      <c r="AM5794" t="s">
        <v>118</v>
      </c>
      <c r="AN5794" t="s">
        <v>108</v>
      </c>
      <c r="AU5794">
        <v>22</v>
      </c>
      <c r="AV5794" t="s">
        <v>78</v>
      </c>
      <c r="AW5794" t="s">
        <v>69</v>
      </c>
      <c r="AX5794">
        <v>4</v>
      </c>
      <c r="AY5794">
        <v>5</v>
      </c>
      <c r="AZ5794" t="s">
        <v>78</v>
      </c>
      <c r="BA5794" t="s">
        <v>69</v>
      </c>
      <c r="BB5794" t="s">
        <v>3463</v>
      </c>
      <c r="BC5794" t="s">
        <v>118</v>
      </c>
      <c r="BD5794" t="s">
        <v>108</v>
      </c>
      <c r="BE5794" t="s">
        <v>3456</v>
      </c>
      <c r="BO5794" t="s">
        <v>78</v>
      </c>
      <c r="BP5794" t="s">
        <v>93</v>
      </c>
      <c r="BQ5794" t="s">
        <v>82</v>
      </c>
    </row>
    <row r="5795" spans="1:69" x14ac:dyDescent="0.3">
      <c r="A5795">
        <v>725</v>
      </c>
      <c r="B5795" t="s">
        <v>3462</v>
      </c>
      <c r="C5795">
        <v>2</v>
      </c>
      <c r="D5795" t="s">
        <v>77</v>
      </c>
      <c r="E5795">
        <v>99</v>
      </c>
      <c r="F5795" t="s">
        <v>3557</v>
      </c>
      <c r="G5795" t="s">
        <v>90</v>
      </c>
      <c r="H5795" t="s">
        <v>90</v>
      </c>
      <c r="K5795">
        <v>672</v>
      </c>
      <c r="L5795" t="s">
        <v>78</v>
      </c>
      <c r="Q5795">
        <v>22</v>
      </c>
      <c r="R5795" t="s">
        <v>78</v>
      </c>
      <c r="S5795" t="s">
        <v>78</v>
      </c>
      <c r="AL5795" t="s">
        <v>3463</v>
      </c>
      <c r="AM5795" t="s">
        <v>118</v>
      </c>
      <c r="AN5795" t="s">
        <v>113</v>
      </c>
      <c r="AU5795">
        <v>22</v>
      </c>
      <c r="AV5795" t="s">
        <v>78</v>
      </c>
      <c r="AW5795" t="s">
        <v>78</v>
      </c>
      <c r="AX5795">
        <v>4</v>
      </c>
      <c r="AY5795">
        <v>5</v>
      </c>
      <c r="AZ5795" t="s">
        <v>78</v>
      </c>
      <c r="BA5795" t="s">
        <v>78</v>
      </c>
      <c r="BB5795" t="s">
        <v>3463</v>
      </c>
      <c r="BC5795" t="s">
        <v>118</v>
      </c>
      <c r="BD5795" t="s">
        <v>113</v>
      </c>
      <c r="BE5795" t="s">
        <v>3456</v>
      </c>
      <c r="BO5795" t="s">
        <v>78</v>
      </c>
      <c r="BP5795" t="s">
        <v>93</v>
      </c>
      <c r="BQ5795" t="s">
        <v>82</v>
      </c>
    </row>
    <row r="5796" spans="1:69" x14ac:dyDescent="0.3">
      <c r="A5796">
        <v>725</v>
      </c>
      <c r="B5796" t="s">
        <v>3462</v>
      </c>
      <c r="C5796">
        <v>3</v>
      </c>
      <c r="D5796" t="s">
        <v>83</v>
      </c>
      <c r="E5796">
        <v>99</v>
      </c>
      <c r="F5796" t="s">
        <v>3557</v>
      </c>
      <c r="G5796" t="s">
        <v>90</v>
      </c>
      <c r="H5796" t="s">
        <v>90</v>
      </c>
      <c r="K5796">
        <v>672</v>
      </c>
      <c r="L5796" t="s">
        <v>78</v>
      </c>
      <c r="Q5796">
        <v>22</v>
      </c>
      <c r="R5796" t="s">
        <v>78</v>
      </c>
      <c r="S5796" t="s">
        <v>78</v>
      </c>
      <c r="AL5796" t="s">
        <v>3463</v>
      </c>
      <c r="AM5796" t="s">
        <v>118</v>
      </c>
      <c r="AN5796" t="s">
        <v>119</v>
      </c>
      <c r="AU5796">
        <v>22</v>
      </c>
      <c r="AV5796" t="s">
        <v>78</v>
      </c>
      <c r="AW5796" t="s">
        <v>78</v>
      </c>
      <c r="AX5796">
        <v>4</v>
      </c>
      <c r="AY5796">
        <v>5</v>
      </c>
      <c r="AZ5796" t="s">
        <v>78</v>
      </c>
      <c r="BA5796" t="s">
        <v>78</v>
      </c>
      <c r="BB5796" t="s">
        <v>3463</v>
      </c>
      <c r="BC5796" t="s">
        <v>118</v>
      </c>
      <c r="BD5796" t="s">
        <v>119</v>
      </c>
      <c r="BE5796" t="s">
        <v>3456</v>
      </c>
      <c r="BO5796" t="s">
        <v>78</v>
      </c>
      <c r="BP5796" t="s">
        <v>93</v>
      </c>
      <c r="BQ5796" t="s">
        <v>82</v>
      </c>
    </row>
    <row r="5797" spans="1:69" x14ac:dyDescent="0.3">
      <c r="A5797">
        <v>725</v>
      </c>
      <c r="B5797" t="s">
        <v>3462</v>
      </c>
      <c r="C5797">
        <v>4</v>
      </c>
      <c r="D5797" t="s">
        <v>84</v>
      </c>
      <c r="E5797">
        <v>99</v>
      </c>
      <c r="F5797" t="s">
        <v>3557</v>
      </c>
      <c r="G5797" t="s">
        <v>90</v>
      </c>
      <c r="H5797" t="s">
        <v>90</v>
      </c>
      <c r="K5797">
        <v>672</v>
      </c>
      <c r="L5797" t="s">
        <v>69</v>
      </c>
      <c r="Q5797">
        <v>22</v>
      </c>
      <c r="R5797" t="s">
        <v>78</v>
      </c>
      <c r="S5797" t="s">
        <v>69</v>
      </c>
      <c r="AL5797" t="s">
        <v>3463</v>
      </c>
      <c r="AM5797" t="s">
        <v>2516</v>
      </c>
      <c r="AN5797" t="s">
        <v>108</v>
      </c>
      <c r="AU5797">
        <v>22</v>
      </c>
      <c r="AV5797" t="s">
        <v>78</v>
      </c>
      <c r="AW5797" t="s">
        <v>69</v>
      </c>
      <c r="AX5797">
        <v>4</v>
      </c>
      <c r="AY5797">
        <v>5</v>
      </c>
      <c r="AZ5797" t="s">
        <v>78</v>
      </c>
      <c r="BA5797" t="s">
        <v>69</v>
      </c>
      <c r="BB5797" t="s">
        <v>3463</v>
      </c>
      <c r="BC5797" t="s">
        <v>2516</v>
      </c>
      <c r="BD5797" t="s">
        <v>108</v>
      </c>
      <c r="BE5797" t="s">
        <v>3456</v>
      </c>
      <c r="BO5797" t="s">
        <v>78</v>
      </c>
      <c r="BP5797" t="s">
        <v>93</v>
      </c>
      <c r="BQ5797" t="s">
        <v>109</v>
      </c>
    </row>
    <row r="5798" spans="1:69" x14ac:dyDescent="0.3">
      <c r="A5798">
        <v>725</v>
      </c>
      <c r="B5798" t="s">
        <v>3462</v>
      </c>
      <c r="C5798">
        <v>5</v>
      </c>
      <c r="D5798" t="s">
        <v>85</v>
      </c>
      <c r="E5798">
        <v>99</v>
      </c>
      <c r="F5798" t="s">
        <v>3557</v>
      </c>
      <c r="G5798" t="s">
        <v>90</v>
      </c>
      <c r="H5798" t="s">
        <v>90</v>
      </c>
      <c r="K5798">
        <v>672</v>
      </c>
      <c r="L5798" t="s">
        <v>78</v>
      </c>
      <c r="Q5798">
        <v>22</v>
      </c>
      <c r="R5798" t="s">
        <v>78</v>
      </c>
      <c r="S5798" t="s">
        <v>78</v>
      </c>
      <c r="AL5798" t="s">
        <v>3463</v>
      </c>
      <c r="AM5798" t="s">
        <v>118</v>
      </c>
      <c r="AN5798" t="s">
        <v>119</v>
      </c>
      <c r="AU5798">
        <v>22</v>
      </c>
      <c r="AV5798" t="s">
        <v>78</v>
      </c>
      <c r="AW5798" t="s">
        <v>78</v>
      </c>
      <c r="AX5798">
        <v>4</v>
      </c>
      <c r="AY5798">
        <v>5</v>
      </c>
      <c r="AZ5798" t="s">
        <v>78</v>
      </c>
      <c r="BA5798" t="s">
        <v>78</v>
      </c>
      <c r="BB5798" t="s">
        <v>3463</v>
      </c>
      <c r="BC5798" t="s">
        <v>118</v>
      </c>
      <c r="BD5798" t="s">
        <v>119</v>
      </c>
      <c r="BE5798" t="s">
        <v>3456</v>
      </c>
      <c r="BO5798" t="s">
        <v>78</v>
      </c>
      <c r="BP5798" t="s">
        <v>93</v>
      </c>
      <c r="BQ5798" t="s">
        <v>82</v>
      </c>
    </row>
    <row r="5799" spans="1:69" x14ac:dyDescent="0.3">
      <c r="A5799">
        <v>725</v>
      </c>
      <c r="B5799" t="s">
        <v>3462</v>
      </c>
      <c r="C5799">
        <v>6</v>
      </c>
      <c r="D5799" t="s">
        <v>86</v>
      </c>
      <c r="E5799">
        <v>99</v>
      </c>
      <c r="F5799" t="s">
        <v>3557</v>
      </c>
      <c r="G5799" t="s">
        <v>90</v>
      </c>
      <c r="H5799" t="s">
        <v>90</v>
      </c>
      <c r="K5799">
        <v>672</v>
      </c>
      <c r="L5799" t="s">
        <v>78</v>
      </c>
      <c r="Q5799">
        <v>22</v>
      </c>
      <c r="R5799" t="s">
        <v>69</v>
      </c>
      <c r="S5799" t="s">
        <v>69</v>
      </c>
      <c r="AL5799" t="s">
        <v>3463</v>
      </c>
      <c r="AM5799" t="s">
        <v>1281</v>
      </c>
      <c r="AN5799" t="s">
        <v>108</v>
      </c>
      <c r="AU5799">
        <v>22</v>
      </c>
      <c r="AV5799" t="s">
        <v>69</v>
      </c>
      <c r="AW5799" t="s">
        <v>69</v>
      </c>
      <c r="AX5799">
        <v>4</v>
      </c>
      <c r="AY5799">
        <v>5</v>
      </c>
      <c r="AZ5799" t="s">
        <v>69</v>
      </c>
      <c r="BA5799" t="s">
        <v>69</v>
      </c>
      <c r="BB5799" t="s">
        <v>3463</v>
      </c>
      <c r="BC5799" t="s">
        <v>1281</v>
      </c>
      <c r="BD5799" t="s">
        <v>108</v>
      </c>
      <c r="BE5799" t="s">
        <v>3456</v>
      </c>
      <c r="BO5799" t="s">
        <v>69</v>
      </c>
      <c r="BP5799" t="s">
        <v>93</v>
      </c>
      <c r="BQ5799" t="s">
        <v>129</v>
      </c>
    </row>
    <row r="5800" spans="1:69" x14ac:dyDescent="0.3">
      <c r="A5800">
        <v>725</v>
      </c>
      <c r="B5800" t="s">
        <v>3462</v>
      </c>
      <c r="C5800">
        <v>7</v>
      </c>
      <c r="D5800" t="s">
        <v>87</v>
      </c>
      <c r="E5800">
        <v>99</v>
      </c>
      <c r="F5800" t="s">
        <v>3557</v>
      </c>
      <c r="G5800" t="s">
        <v>90</v>
      </c>
      <c r="H5800" t="s">
        <v>90</v>
      </c>
      <c r="K5800">
        <v>672</v>
      </c>
      <c r="L5800" t="s">
        <v>78</v>
      </c>
      <c r="Q5800">
        <v>22</v>
      </c>
      <c r="R5800" t="s">
        <v>69</v>
      </c>
      <c r="S5800" t="s">
        <v>69</v>
      </c>
      <c r="AL5800" t="s">
        <v>3463</v>
      </c>
      <c r="AM5800" t="s">
        <v>1334</v>
      </c>
      <c r="AN5800" t="s">
        <v>108</v>
      </c>
      <c r="AU5800">
        <v>22</v>
      </c>
      <c r="AV5800" t="s">
        <v>69</v>
      </c>
      <c r="AW5800" t="s">
        <v>69</v>
      </c>
      <c r="AX5800">
        <v>4</v>
      </c>
      <c r="AY5800">
        <v>5</v>
      </c>
      <c r="AZ5800" t="s">
        <v>69</v>
      </c>
      <c r="BA5800" t="s">
        <v>69</v>
      </c>
      <c r="BB5800" t="s">
        <v>3463</v>
      </c>
      <c r="BC5800" t="s">
        <v>1334</v>
      </c>
      <c r="BD5800" t="s">
        <v>108</v>
      </c>
      <c r="BE5800" t="s">
        <v>3456</v>
      </c>
      <c r="BO5800" t="s">
        <v>69</v>
      </c>
      <c r="BP5800" t="s">
        <v>93</v>
      </c>
      <c r="BQ5800" t="s">
        <v>129</v>
      </c>
    </row>
    <row r="5801" spans="1:69" x14ac:dyDescent="0.3">
      <c r="A5801">
        <v>725</v>
      </c>
      <c r="B5801" t="s">
        <v>3462</v>
      </c>
      <c r="C5801">
        <v>8</v>
      </c>
      <c r="D5801" t="s">
        <v>88</v>
      </c>
      <c r="E5801">
        <v>99</v>
      </c>
      <c r="F5801" t="s">
        <v>3557</v>
      </c>
      <c r="G5801" t="s">
        <v>90</v>
      </c>
      <c r="H5801" t="s">
        <v>90</v>
      </c>
      <c r="K5801">
        <v>672</v>
      </c>
      <c r="L5801" t="s">
        <v>78</v>
      </c>
      <c r="Q5801">
        <v>22</v>
      </c>
      <c r="R5801" t="s">
        <v>78</v>
      </c>
      <c r="S5801" t="s">
        <v>78</v>
      </c>
      <c r="AL5801" t="s">
        <v>3463</v>
      </c>
      <c r="AM5801" t="s">
        <v>118</v>
      </c>
      <c r="AN5801" t="s">
        <v>201</v>
      </c>
      <c r="AU5801">
        <v>22</v>
      </c>
      <c r="AV5801" t="s">
        <v>78</v>
      </c>
      <c r="AW5801" t="s">
        <v>78</v>
      </c>
      <c r="AX5801">
        <v>4</v>
      </c>
      <c r="AY5801">
        <v>5</v>
      </c>
      <c r="AZ5801" t="s">
        <v>78</v>
      </c>
      <c r="BA5801" t="s">
        <v>78</v>
      </c>
      <c r="BB5801" t="s">
        <v>3463</v>
      </c>
      <c r="BC5801" t="s">
        <v>118</v>
      </c>
      <c r="BD5801" t="s">
        <v>201</v>
      </c>
      <c r="BE5801" t="s">
        <v>3456</v>
      </c>
      <c r="BO5801" t="s">
        <v>78</v>
      </c>
      <c r="BP5801" t="s">
        <v>93</v>
      </c>
      <c r="BQ5801" t="s">
        <v>82</v>
      </c>
    </row>
    <row r="5802" spans="1:69" x14ac:dyDescent="0.3">
      <c r="A5802">
        <v>726</v>
      </c>
      <c r="B5802" t="s">
        <v>3560</v>
      </c>
      <c r="C5802">
        <v>1</v>
      </c>
      <c r="D5802" t="s">
        <v>67</v>
      </c>
      <c r="E5802">
        <v>100</v>
      </c>
      <c r="F5802" t="s">
        <v>3561</v>
      </c>
      <c r="G5802" t="s">
        <v>90</v>
      </c>
      <c r="H5802" t="s">
        <v>90</v>
      </c>
      <c r="Q5802">
        <v>747</v>
      </c>
      <c r="R5802" t="s">
        <v>90</v>
      </c>
      <c r="S5802" t="s">
        <v>69</v>
      </c>
      <c r="AU5802">
        <v>747</v>
      </c>
      <c r="AV5802" t="s">
        <v>90</v>
      </c>
      <c r="AW5802" t="s">
        <v>69</v>
      </c>
      <c r="AX5802">
        <v>3</v>
      </c>
      <c r="AY5802">
        <v>386</v>
      </c>
      <c r="AZ5802" t="s">
        <v>90</v>
      </c>
      <c r="BA5802" t="s">
        <v>69</v>
      </c>
      <c r="BO5802" t="s">
        <v>90</v>
      </c>
      <c r="BP5802" t="s">
        <v>93</v>
      </c>
      <c r="BQ5802" t="s">
        <v>94</v>
      </c>
    </row>
    <row r="5803" spans="1:69" x14ac:dyDescent="0.3">
      <c r="A5803">
        <v>726</v>
      </c>
      <c r="B5803" t="s">
        <v>3560</v>
      </c>
      <c r="C5803">
        <v>2</v>
      </c>
      <c r="D5803" t="s">
        <v>77</v>
      </c>
      <c r="E5803">
        <v>100</v>
      </c>
      <c r="F5803" t="s">
        <v>3561</v>
      </c>
      <c r="G5803" t="s">
        <v>90</v>
      </c>
      <c r="H5803" t="s">
        <v>90</v>
      </c>
      <c r="Q5803">
        <v>747</v>
      </c>
      <c r="R5803" t="s">
        <v>90</v>
      </c>
      <c r="S5803" t="s">
        <v>78</v>
      </c>
      <c r="AU5803">
        <v>747</v>
      </c>
      <c r="AV5803" t="s">
        <v>90</v>
      </c>
      <c r="AW5803" t="s">
        <v>78</v>
      </c>
      <c r="AX5803">
        <v>3</v>
      </c>
      <c r="AY5803">
        <v>386</v>
      </c>
      <c r="AZ5803" t="s">
        <v>90</v>
      </c>
      <c r="BA5803" t="s">
        <v>78</v>
      </c>
      <c r="BO5803" t="s">
        <v>90</v>
      </c>
      <c r="BP5803" t="s">
        <v>93</v>
      </c>
      <c r="BQ5803" t="s">
        <v>94</v>
      </c>
    </row>
    <row r="5804" spans="1:69" x14ac:dyDescent="0.3">
      <c r="A5804">
        <v>726</v>
      </c>
      <c r="B5804" t="s">
        <v>3560</v>
      </c>
      <c r="C5804">
        <v>3</v>
      </c>
      <c r="D5804" t="s">
        <v>83</v>
      </c>
      <c r="E5804">
        <v>100</v>
      </c>
      <c r="F5804" t="s">
        <v>3561</v>
      </c>
      <c r="G5804" t="s">
        <v>90</v>
      </c>
      <c r="H5804" t="s">
        <v>90</v>
      </c>
      <c r="Q5804">
        <v>747</v>
      </c>
      <c r="R5804" t="s">
        <v>90</v>
      </c>
      <c r="S5804" t="s">
        <v>78</v>
      </c>
      <c r="AU5804">
        <v>747</v>
      </c>
      <c r="AV5804" t="s">
        <v>90</v>
      </c>
      <c r="AW5804" t="s">
        <v>78</v>
      </c>
      <c r="AX5804">
        <v>3</v>
      </c>
      <c r="AY5804">
        <v>386</v>
      </c>
      <c r="AZ5804" t="s">
        <v>90</v>
      </c>
      <c r="BA5804" t="s">
        <v>78</v>
      </c>
      <c r="BO5804" t="s">
        <v>90</v>
      </c>
      <c r="BP5804" t="s">
        <v>93</v>
      </c>
      <c r="BQ5804" t="s">
        <v>94</v>
      </c>
    </row>
    <row r="5805" spans="1:69" x14ac:dyDescent="0.3">
      <c r="A5805">
        <v>726</v>
      </c>
      <c r="B5805" t="s">
        <v>3560</v>
      </c>
      <c r="C5805">
        <v>4</v>
      </c>
      <c r="D5805" t="s">
        <v>84</v>
      </c>
      <c r="E5805">
        <v>100</v>
      </c>
      <c r="F5805" t="s">
        <v>3561</v>
      </c>
      <c r="G5805" t="s">
        <v>90</v>
      </c>
      <c r="H5805" t="s">
        <v>90</v>
      </c>
      <c r="Q5805">
        <v>747</v>
      </c>
      <c r="R5805" t="s">
        <v>90</v>
      </c>
      <c r="S5805" t="s">
        <v>78</v>
      </c>
      <c r="AU5805">
        <v>747</v>
      </c>
      <c r="AV5805" t="s">
        <v>90</v>
      </c>
      <c r="AW5805" t="s">
        <v>78</v>
      </c>
      <c r="AX5805">
        <v>3</v>
      </c>
      <c r="AY5805">
        <v>386</v>
      </c>
      <c r="AZ5805" t="s">
        <v>90</v>
      </c>
      <c r="BA5805" t="s">
        <v>78</v>
      </c>
      <c r="BO5805" t="s">
        <v>90</v>
      </c>
      <c r="BP5805" t="s">
        <v>93</v>
      </c>
      <c r="BQ5805" t="s">
        <v>94</v>
      </c>
    </row>
    <row r="5806" spans="1:69" x14ac:dyDescent="0.3">
      <c r="A5806">
        <v>726</v>
      </c>
      <c r="B5806" t="s">
        <v>3560</v>
      </c>
      <c r="C5806">
        <v>5</v>
      </c>
      <c r="D5806" t="s">
        <v>85</v>
      </c>
      <c r="E5806">
        <v>100</v>
      </c>
      <c r="F5806" t="s">
        <v>3561</v>
      </c>
      <c r="G5806" t="s">
        <v>90</v>
      </c>
      <c r="H5806" t="s">
        <v>90</v>
      </c>
      <c r="Q5806">
        <v>747</v>
      </c>
      <c r="R5806" t="s">
        <v>90</v>
      </c>
      <c r="S5806" t="s">
        <v>78</v>
      </c>
      <c r="AU5806">
        <v>747</v>
      </c>
      <c r="AV5806" t="s">
        <v>90</v>
      </c>
      <c r="AW5806" t="s">
        <v>78</v>
      </c>
      <c r="AX5806">
        <v>3</v>
      </c>
      <c r="AY5806">
        <v>386</v>
      </c>
      <c r="AZ5806" t="s">
        <v>90</v>
      </c>
      <c r="BA5806" t="s">
        <v>78</v>
      </c>
      <c r="BO5806" t="s">
        <v>90</v>
      </c>
      <c r="BP5806" t="s">
        <v>93</v>
      </c>
      <c r="BQ5806" t="s">
        <v>94</v>
      </c>
    </row>
    <row r="5807" spans="1:69" x14ac:dyDescent="0.3">
      <c r="A5807">
        <v>726</v>
      </c>
      <c r="B5807" t="s">
        <v>3560</v>
      </c>
      <c r="C5807">
        <v>6</v>
      </c>
      <c r="D5807" t="s">
        <v>86</v>
      </c>
      <c r="E5807">
        <v>100</v>
      </c>
      <c r="F5807" t="s">
        <v>3561</v>
      </c>
      <c r="G5807" t="s">
        <v>90</v>
      </c>
      <c r="H5807" t="s">
        <v>90</v>
      </c>
      <c r="Q5807">
        <v>747</v>
      </c>
      <c r="R5807" t="s">
        <v>90</v>
      </c>
      <c r="S5807" t="s">
        <v>69</v>
      </c>
      <c r="AU5807">
        <v>747</v>
      </c>
      <c r="AV5807" t="s">
        <v>90</v>
      </c>
      <c r="AW5807" t="s">
        <v>69</v>
      </c>
      <c r="AX5807">
        <v>3</v>
      </c>
      <c r="AY5807">
        <v>386</v>
      </c>
      <c r="AZ5807" t="s">
        <v>90</v>
      </c>
      <c r="BA5807" t="s">
        <v>69</v>
      </c>
      <c r="BO5807" t="s">
        <v>90</v>
      </c>
      <c r="BP5807" t="s">
        <v>93</v>
      </c>
      <c r="BQ5807" t="s">
        <v>94</v>
      </c>
    </row>
    <row r="5808" spans="1:69" x14ac:dyDescent="0.3">
      <c r="A5808">
        <v>726</v>
      </c>
      <c r="B5808" t="s">
        <v>3560</v>
      </c>
      <c r="C5808">
        <v>7</v>
      </c>
      <c r="D5808" t="s">
        <v>87</v>
      </c>
      <c r="E5808">
        <v>100</v>
      </c>
      <c r="F5808" t="s">
        <v>3561</v>
      </c>
      <c r="G5808" t="s">
        <v>90</v>
      </c>
      <c r="H5808" t="s">
        <v>90</v>
      </c>
      <c r="Q5808">
        <v>747</v>
      </c>
      <c r="R5808" t="s">
        <v>90</v>
      </c>
      <c r="S5808" t="s">
        <v>69</v>
      </c>
      <c r="AU5808">
        <v>747</v>
      </c>
      <c r="AV5808" t="s">
        <v>90</v>
      </c>
      <c r="AW5808" t="s">
        <v>69</v>
      </c>
      <c r="AX5808">
        <v>3</v>
      </c>
      <c r="AY5808">
        <v>386</v>
      </c>
      <c r="AZ5808" t="s">
        <v>90</v>
      </c>
      <c r="BA5808" t="s">
        <v>69</v>
      </c>
      <c r="BO5808" t="s">
        <v>90</v>
      </c>
      <c r="BP5808" t="s">
        <v>93</v>
      </c>
      <c r="BQ5808" t="s">
        <v>94</v>
      </c>
    </row>
    <row r="5809" spans="1:69" x14ac:dyDescent="0.3">
      <c r="A5809">
        <v>726</v>
      </c>
      <c r="B5809" t="s">
        <v>3560</v>
      </c>
      <c r="C5809">
        <v>8</v>
      </c>
      <c r="D5809" t="s">
        <v>88</v>
      </c>
      <c r="E5809">
        <v>100</v>
      </c>
      <c r="F5809" t="s">
        <v>3561</v>
      </c>
      <c r="G5809" t="s">
        <v>90</v>
      </c>
      <c r="H5809" t="s">
        <v>90</v>
      </c>
      <c r="Q5809">
        <v>747</v>
      </c>
      <c r="R5809" t="s">
        <v>90</v>
      </c>
      <c r="S5809" t="s">
        <v>78</v>
      </c>
      <c r="AU5809">
        <v>747</v>
      </c>
      <c r="AV5809" t="s">
        <v>90</v>
      </c>
      <c r="AW5809" t="s">
        <v>78</v>
      </c>
      <c r="AX5809">
        <v>3</v>
      </c>
      <c r="AY5809">
        <v>386</v>
      </c>
      <c r="AZ5809" t="s">
        <v>90</v>
      </c>
      <c r="BA5809" t="s">
        <v>78</v>
      </c>
      <c r="BO5809" t="s">
        <v>90</v>
      </c>
      <c r="BP5809" t="s">
        <v>93</v>
      </c>
      <c r="BQ5809" t="s">
        <v>94</v>
      </c>
    </row>
    <row r="5810" spans="1:69" x14ac:dyDescent="0.3">
      <c r="A5810">
        <v>727</v>
      </c>
      <c r="B5810" t="s">
        <v>3562</v>
      </c>
      <c r="C5810">
        <v>1</v>
      </c>
      <c r="D5810" t="s">
        <v>67</v>
      </c>
      <c r="E5810">
        <v>100</v>
      </c>
      <c r="F5810" t="s">
        <v>3561</v>
      </c>
      <c r="G5810" t="s">
        <v>90</v>
      </c>
      <c r="H5810" t="s">
        <v>90</v>
      </c>
      <c r="BO5810" t="s">
        <v>90</v>
      </c>
      <c r="BP5810" t="s">
        <v>93</v>
      </c>
      <c r="BQ5810" t="s">
        <v>320</v>
      </c>
    </row>
    <row r="5811" spans="1:69" x14ac:dyDescent="0.3">
      <c r="A5811">
        <v>727</v>
      </c>
      <c r="B5811" t="s">
        <v>3562</v>
      </c>
      <c r="C5811">
        <v>2</v>
      </c>
      <c r="D5811" t="s">
        <v>77</v>
      </c>
      <c r="E5811">
        <v>100</v>
      </c>
      <c r="F5811" t="s">
        <v>3561</v>
      </c>
      <c r="G5811" t="s">
        <v>90</v>
      </c>
      <c r="H5811" t="s">
        <v>90</v>
      </c>
      <c r="BO5811" t="s">
        <v>90</v>
      </c>
      <c r="BP5811" t="s">
        <v>93</v>
      </c>
      <c r="BQ5811" t="s">
        <v>320</v>
      </c>
    </row>
    <row r="5812" spans="1:69" x14ac:dyDescent="0.3">
      <c r="A5812">
        <v>727</v>
      </c>
      <c r="B5812" t="s">
        <v>3562</v>
      </c>
      <c r="C5812">
        <v>3</v>
      </c>
      <c r="D5812" t="s">
        <v>83</v>
      </c>
      <c r="E5812">
        <v>100</v>
      </c>
      <c r="F5812" t="s">
        <v>3561</v>
      </c>
      <c r="G5812" t="s">
        <v>90</v>
      </c>
      <c r="H5812" t="s">
        <v>90</v>
      </c>
      <c r="BO5812" t="s">
        <v>90</v>
      </c>
      <c r="BP5812" t="s">
        <v>93</v>
      </c>
      <c r="BQ5812" t="s">
        <v>320</v>
      </c>
    </row>
    <row r="5813" spans="1:69" x14ac:dyDescent="0.3">
      <c r="A5813">
        <v>727</v>
      </c>
      <c r="B5813" t="s">
        <v>3562</v>
      </c>
      <c r="C5813">
        <v>4</v>
      </c>
      <c r="D5813" t="s">
        <v>84</v>
      </c>
      <c r="E5813">
        <v>100</v>
      </c>
      <c r="F5813" t="s">
        <v>3561</v>
      </c>
      <c r="G5813" t="s">
        <v>90</v>
      </c>
      <c r="H5813" t="s">
        <v>90</v>
      </c>
      <c r="BO5813" t="s">
        <v>90</v>
      </c>
      <c r="BP5813" t="s">
        <v>93</v>
      </c>
      <c r="BQ5813" t="s">
        <v>320</v>
      </c>
    </row>
    <row r="5814" spans="1:69" x14ac:dyDescent="0.3">
      <c r="A5814">
        <v>727</v>
      </c>
      <c r="B5814" t="s">
        <v>3562</v>
      </c>
      <c r="C5814">
        <v>5</v>
      </c>
      <c r="D5814" t="s">
        <v>85</v>
      </c>
      <c r="E5814">
        <v>100</v>
      </c>
      <c r="F5814" t="s">
        <v>3561</v>
      </c>
      <c r="G5814" t="s">
        <v>90</v>
      </c>
      <c r="H5814" t="s">
        <v>90</v>
      </c>
      <c r="BO5814" t="s">
        <v>90</v>
      </c>
      <c r="BP5814" t="s">
        <v>93</v>
      </c>
      <c r="BQ5814" t="s">
        <v>320</v>
      </c>
    </row>
    <row r="5815" spans="1:69" x14ac:dyDescent="0.3">
      <c r="A5815">
        <v>727</v>
      </c>
      <c r="B5815" t="s">
        <v>3562</v>
      </c>
      <c r="C5815">
        <v>6</v>
      </c>
      <c r="D5815" t="s">
        <v>86</v>
      </c>
      <c r="E5815">
        <v>100</v>
      </c>
      <c r="F5815" t="s">
        <v>3561</v>
      </c>
      <c r="G5815" t="s">
        <v>90</v>
      </c>
      <c r="H5815" t="s">
        <v>90</v>
      </c>
      <c r="BO5815" t="s">
        <v>90</v>
      </c>
      <c r="BP5815" t="s">
        <v>93</v>
      </c>
      <c r="BQ5815" t="s">
        <v>320</v>
      </c>
    </row>
    <row r="5816" spans="1:69" x14ac:dyDescent="0.3">
      <c r="A5816">
        <v>727</v>
      </c>
      <c r="B5816" t="s">
        <v>3562</v>
      </c>
      <c r="C5816">
        <v>7</v>
      </c>
      <c r="D5816" t="s">
        <v>87</v>
      </c>
      <c r="E5816">
        <v>100</v>
      </c>
      <c r="F5816" t="s">
        <v>3561</v>
      </c>
      <c r="G5816" t="s">
        <v>90</v>
      </c>
      <c r="H5816" t="s">
        <v>90</v>
      </c>
      <c r="BO5816" t="s">
        <v>90</v>
      </c>
      <c r="BP5816" t="s">
        <v>93</v>
      </c>
      <c r="BQ5816" t="s">
        <v>320</v>
      </c>
    </row>
    <row r="5817" spans="1:69" x14ac:dyDescent="0.3">
      <c r="A5817">
        <v>727</v>
      </c>
      <c r="B5817" t="s">
        <v>3562</v>
      </c>
      <c r="C5817">
        <v>8</v>
      </c>
      <c r="D5817" t="s">
        <v>88</v>
      </c>
      <c r="E5817">
        <v>100</v>
      </c>
      <c r="F5817" t="s">
        <v>3561</v>
      </c>
      <c r="G5817" t="s">
        <v>90</v>
      </c>
      <c r="H5817" t="s">
        <v>90</v>
      </c>
      <c r="BO5817" t="s">
        <v>90</v>
      </c>
      <c r="BP5817" t="s">
        <v>93</v>
      </c>
      <c r="BQ5817" t="s">
        <v>320</v>
      </c>
    </row>
    <row r="5818" spans="1:69" x14ac:dyDescent="0.3">
      <c r="A5818">
        <v>728</v>
      </c>
      <c r="B5818" t="s">
        <v>3563</v>
      </c>
      <c r="C5818">
        <v>1</v>
      </c>
      <c r="D5818" t="s">
        <v>67</v>
      </c>
      <c r="E5818">
        <v>100</v>
      </c>
      <c r="F5818" t="s">
        <v>3561</v>
      </c>
      <c r="G5818" t="s">
        <v>90</v>
      </c>
      <c r="H5818" t="s">
        <v>90</v>
      </c>
      <c r="BO5818" t="s">
        <v>90</v>
      </c>
      <c r="BP5818" t="s">
        <v>93</v>
      </c>
      <c r="BQ5818" t="s">
        <v>320</v>
      </c>
    </row>
    <row r="5819" spans="1:69" x14ac:dyDescent="0.3">
      <c r="A5819">
        <v>728</v>
      </c>
      <c r="B5819" t="s">
        <v>3563</v>
      </c>
      <c r="C5819">
        <v>2</v>
      </c>
      <c r="D5819" t="s">
        <v>77</v>
      </c>
      <c r="E5819">
        <v>100</v>
      </c>
      <c r="F5819" t="s">
        <v>3561</v>
      </c>
      <c r="G5819" t="s">
        <v>90</v>
      </c>
      <c r="H5819" t="s">
        <v>90</v>
      </c>
      <c r="BO5819" t="s">
        <v>90</v>
      </c>
      <c r="BP5819" t="s">
        <v>93</v>
      </c>
      <c r="BQ5819" t="s">
        <v>320</v>
      </c>
    </row>
    <row r="5820" spans="1:69" x14ac:dyDescent="0.3">
      <c r="A5820">
        <v>728</v>
      </c>
      <c r="B5820" t="s">
        <v>3563</v>
      </c>
      <c r="C5820">
        <v>3</v>
      </c>
      <c r="D5820" t="s">
        <v>83</v>
      </c>
      <c r="E5820">
        <v>100</v>
      </c>
      <c r="F5820" t="s">
        <v>3561</v>
      </c>
      <c r="G5820" t="s">
        <v>90</v>
      </c>
      <c r="H5820" t="s">
        <v>90</v>
      </c>
      <c r="BO5820" t="s">
        <v>90</v>
      </c>
      <c r="BP5820" t="s">
        <v>93</v>
      </c>
      <c r="BQ5820" t="s">
        <v>320</v>
      </c>
    </row>
    <row r="5821" spans="1:69" x14ac:dyDescent="0.3">
      <c r="A5821">
        <v>728</v>
      </c>
      <c r="B5821" t="s">
        <v>3563</v>
      </c>
      <c r="C5821">
        <v>4</v>
      </c>
      <c r="D5821" t="s">
        <v>84</v>
      </c>
      <c r="E5821">
        <v>100</v>
      </c>
      <c r="F5821" t="s">
        <v>3561</v>
      </c>
      <c r="G5821" t="s">
        <v>90</v>
      </c>
      <c r="H5821" t="s">
        <v>90</v>
      </c>
      <c r="BO5821" t="s">
        <v>90</v>
      </c>
      <c r="BP5821" t="s">
        <v>93</v>
      </c>
      <c r="BQ5821" t="s">
        <v>320</v>
      </c>
    </row>
    <row r="5822" spans="1:69" x14ac:dyDescent="0.3">
      <c r="A5822">
        <v>728</v>
      </c>
      <c r="B5822" t="s">
        <v>3563</v>
      </c>
      <c r="C5822">
        <v>5</v>
      </c>
      <c r="D5822" t="s">
        <v>85</v>
      </c>
      <c r="E5822">
        <v>100</v>
      </c>
      <c r="F5822" t="s">
        <v>3561</v>
      </c>
      <c r="G5822" t="s">
        <v>90</v>
      </c>
      <c r="H5822" t="s">
        <v>90</v>
      </c>
      <c r="BO5822" t="s">
        <v>90</v>
      </c>
      <c r="BP5822" t="s">
        <v>93</v>
      </c>
      <c r="BQ5822" t="s">
        <v>320</v>
      </c>
    </row>
    <row r="5823" spans="1:69" x14ac:dyDescent="0.3">
      <c r="A5823">
        <v>728</v>
      </c>
      <c r="B5823" t="s">
        <v>3563</v>
      </c>
      <c r="C5823">
        <v>6</v>
      </c>
      <c r="D5823" t="s">
        <v>86</v>
      </c>
      <c r="E5823">
        <v>100</v>
      </c>
      <c r="F5823" t="s">
        <v>3561</v>
      </c>
      <c r="G5823" t="s">
        <v>90</v>
      </c>
      <c r="H5823" t="s">
        <v>90</v>
      </c>
      <c r="BO5823" t="s">
        <v>90</v>
      </c>
      <c r="BP5823" t="s">
        <v>93</v>
      </c>
      <c r="BQ5823" t="s">
        <v>320</v>
      </c>
    </row>
    <row r="5824" spans="1:69" x14ac:dyDescent="0.3">
      <c r="A5824">
        <v>728</v>
      </c>
      <c r="B5824" t="s">
        <v>3563</v>
      </c>
      <c r="C5824">
        <v>7</v>
      </c>
      <c r="D5824" t="s">
        <v>87</v>
      </c>
      <c r="E5824">
        <v>100</v>
      </c>
      <c r="F5824" t="s">
        <v>3561</v>
      </c>
      <c r="G5824" t="s">
        <v>90</v>
      </c>
      <c r="H5824" t="s">
        <v>90</v>
      </c>
      <c r="BO5824" t="s">
        <v>90</v>
      </c>
      <c r="BP5824" t="s">
        <v>93</v>
      </c>
      <c r="BQ5824" t="s">
        <v>320</v>
      </c>
    </row>
    <row r="5825" spans="1:69" x14ac:dyDescent="0.3">
      <c r="A5825">
        <v>728</v>
      </c>
      <c r="B5825" t="s">
        <v>3563</v>
      </c>
      <c r="C5825">
        <v>8</v>
      </c>
      <c r="D5825" t="s">
        <v>88</v>
      </c>
      <c r="E5825">
        <v>100</v>
      </c>
      <c r="F5825" t="s">
        <v>3561</v>
      </c>
      <c r="G5825" t="s">
        <v>90</v>
      </c>
      <c r="H5825" t="s">
        <v>90</v>
      </c>
      <c r="BO5825" t="s">
        <v>90</v>
      </c>
      <c r="BP5825" t="s">
        <v>93</v>
      </c>
      <c r="BQ5825" t="s">
        <v>320</v>
      </c>
    </row>
    <row r="5826" spans="1:69" x14ac:dyDescent="0.3">
      <c r="A5826">
        <v>729</v>
      </c>
      <c r="B5826" t="s">
        <v>3564</v>
      </c>
      <c r="C5826">
        <v>1</v>
      </c>
      <c r="D5826" t="s">
        <v>67</v>
      </c>
      <c r="E5826">
        <v>100</v>
      </c>
      <c r="F5826" t="s">
        <v>3561</v>
      </c>
      <c r="G5826" t="s">
        <v>90</v>
      </c>
      <c r="H5826" t="s">
        <v>90</v>
      </c>
      <c r="BO5826" t="s">
        <v>90</v>
      </c>
      <c r="BP5826" t="s">
        <v>93</v>
      </c>
      <c r="BQ5826" t="s">
        <v>320</v>
      </c>
    </row>
    <row r="5827" spans="1:69" x14ac:dyDescent="0.3">
      <c r="A5827">
        <v>729</v>
      </c>
      <c r="B5827" t="s">
        <v>3564</v>
      </c>
      <c r="C5827">
        <v>2</v>
      </c>
      <c r="D5827" t="s">
        <v>77</v>
      </c>
      <c r="E5827">
        <v>100</v>
      </c>
      <c r="F5827" t="s">
        <v>3561</v>
      </c>
      <c r="G5827" t="s">
        <v>90</v>
      </c>
      <c r="H5827" t="s">
        <v>90</v>
      </c>
      <c r="BO5827" t="s">
        <v>90</v>
      </c>
      <c r="BP5827" t="s">
        <v>93</v>
      </c>
      <c r="BQ5827" t="s">
        <v>320</v>
      </c>
    </row>
    <row r="5828" spans="1:69" x14ac:dyDescent="0.3">
      <c r="A5828">
        <v>729</v>
      </c>
      <c r="B5828" t="s">
        <v>3564</v>
      </c>
      <c r="C5828">
        <v>3</v>
      </c>
      <c r="D5828" t="s">
        <v>83</v>
      </c>
      <c r="E5828">
        <v>100</v>
      </c>
      <c r="F5828" t="s">
        <v>3561</v>
      </c>
      <c r="G5828" t="s">
        <v>90</v>
      </c>
      <c r="H5828" t="s">
        <v>90</v>
      </c>
      <c r="BO5828" t="s">
        <v>90</v>
      </c>
      <c r="BP5828" t="s">
        <v>93</v>
      </c>
      <c r="BQ5828" t="s">
        <v>320</v>
      </c>
    </row>
    <row r="5829" spans="1:69" x14ac:dyDescent="0.3">
      <c r="A5829">
        <v>729</v>
      </c>
      <c r="B5829" t="s">
        <v>3564</v>
      </c>
      <c r="C5829">
        <v>4</v>
      </c>
      <c r="D5829" t="s">
        <v>84</v>
      </c>
      <c r="E5829">
        <v>100</v>
      </c>
      <c r="F5829" t="s">
        <v>3561</v>
      </c>
      <c r="G5829" t="s">
        <v>90</v>
      </c>
      <c r="H5829" t="s">
        <v>90</v>
      </c>
      <c r="BO5829" t="s">
        <v>90</v>
      </c>
      <c r="BP5829" t="s">
        <v>93</v>
      </c>
      <c r="BQ5829" t="s">
        <v>320</v>
      </c>
    </row>
    <row r="5830" spans="1:69" x14ac:dyDescent="0.3">
      <c r="A5830">
        <v>729</v>
      </c>
      <c r="B5830" t="s">
        <v>3564</v>
      </c>
      <c r="C5830">
        <v>5</v>
      </c>
      <c r="D5830" t="s">
        <v>85</v>
      </c>
      <c r="E5830">
        <v>100</v>
      </c>
      <c r="F5830" t="s">
        <v>3561</v>
      </c>
      <c r="G5830" t="s">
        <v>90</v>
      </c>
      <c r="H5830" t="s">
        <v>90</v>
      </c>
      <c r="BO5830" t="s">
        <v>90</v>
      </c>
      <c r="BP5830" t="s">
        <v>93</v>
      </c>
      <c r="BQ5830" t="s">
        <v>320</v>
      </c>
    </row>
    <row r="5831" spans="1:69" x14ac:dyDescent="0.3">
      <c r="A5831">
        <v>729</v>
      </c>
      <c r="B5831" t="s">
        <v>3564</v>
      </c>
      <c r="C5831">
        <v>6</v>
      </c>
      <c r="D5831" t="s">
        <v>86</v>
      </c>
      <c r="E5831">
        <v>100</v>
      </c>
      <c r="F5831" t="s">
        <v>3561</v>
      </c>
      <c r="G5831" t="s">
        <v>90</v>
      </c>
      <c r="H5831" t="s">
        <v>90</v>
      </c>
      <c r="BO5831" t="s">
        <v>90</v>
      </c>
      <c r="BP5831" t="s">
        <v>93</v>
      </c>
      <c r="BQ5831" t="s">
        <v>320</v>
      </c>
    </row>
    <row r="5832" spans="1:69" x14ac:dyDescent="0.3">
      <c r="A5832">
        <v>729</v>
      </c>
      <c r="B5832" t="s">
        <v>3564</v>
      </c>
      <c r="C5832">
        <v>7</v>
      </c>
      <c r="D5832" t="s">
        <v>87</v>
      </c>
      <c r="E5832">
        <v>100</v>
      </c>
      <c r="F5832" t="s">
        <v>3561</v>
      </c>
      <c r="G5832" t="s">
        <v>90</v>
      </c>
      <c r="H5832" t="s">
        <v>90</v>
      </c>
      <c r="BO5832" t="s">
        <v>90</v>
      </c>
      <c r="BP5832" t="s">
        <v>93</v>
      </c>
      <c r="BQ5832" t="s">
        <v>320</v>
      </c>
    </row>
    <row r="5833" spans="1:69" x14ac:dyDescent="0.3">
      <c r="A5833">
        <v>729</v>
      </c>
      <c r="B5833" t="s">
        <v>3564</v>
      </c>
      <c r="C5833">
        <v>8</v>
      </c>
      <c r="D5833" t="s">
        <v>88</v>
      </c>
      <c r="E5833">
        <v>100</v>
      </c>
      <c r="F5833" t="s">
        <v>3561</v>
      </c>
      <c r="G5833" t="s">
        <v>90</v>
      </c>
      <c r="H5833" t="s">
        <v>90</v>
      </c>
      <c r="BO5833" t="s">
        <v>90</v>
      </c>
      <c r="BP5833" t="s">
        <v>93</v>
      </c>
      <c r="BQ5833" t="s">
        <v>320</v>
      </c>
    </row>
    <row r="5834" spans="1:69" x14ac:dyDescent="0.3">
      <c r="A5834">
        <v>730</v>
      </c>
      <c r="B5834" t="s">
        <v>302</v>
      </c>
      <c r="C5834">
        <v>1</v>
      </c>
      <c r="D5834" t="s">
        <v>67</v>
      </c>
      <c r="E5834">
        <v>101</v>
      </c>
      <c r="F5834" t="s">
        <v>3565</v>
      </c>
      <c r="G5834" t="s">
        <v>69</v>
      </c>
      <c r="H5834" t="s">
        <v>69</v>
      </c>
      <c r="Q5834">
        <v>732</v>
      </c>
      <c r="R5834" t="s">
        <v>69</v>
      </c>
      <c r="S5834" t="s">
        <v>69</v>
      </c>
      <c r="AU5834">
        <v>732</v>
      </c>
      <c r="AV5834" t="s">
        <v>69</v>
      </c>
      <c r="AW5834" t="s">
        <v>69</v>
      </c>
      <c r="AX5834">
        <v>1</v>
      </c>
      <c r="AY5834">
        <v>30</v>
      </c>
      <c r="AZ5834" t="s">
        <v>69</v>
      </c>
      <c r="BA5834" t="s">
        <v>69</v>
      </c>
      <c r="BI5834" t="s">
        <v>3566</v>
      </c>
      <c r="BJ5834" t="s">
        <v>108</v>
      </c>
      <c r="BK5834" t="s">
        <v>108</v>
      </c>
      <c r="BO5834" t="s">
        <v>69</v>
      </c>
      <c r="BP5834" t="s">
        <v>75</v>
      </c>
      <c r="BQ5834" t="s">
        <v>232</v>
      </c>
    </row>
    <row r="5835" spans="1:69" x14ac:dyDescent="0.3">
      <c r="A5835">
        <v>730</v>
      </c>
      <c r="B5835" t="s">
        <v>302</v>
      </c>
      <c r="C5835">
        <v>2</v>
      </c>
      <c r="D5835" t="s">
        <v>77</v>
      </c>
      <c r="E5835">
        <v>101</v>
      </c>
      <c r="F5835" t="s">
        <v>3565</v>
      </c>
      <c r="G5835" t="s">
        <v>78</v>
      </c>
      <c r="H5835" t="s">
        <v>78</v>
      </c>
      <c r="Q5835">
        <v>732</v>
      </c>
      <c r="R5835" t="s">
        <v>78</v>
      </c>
      <c r="S5835" t="s">
        <v>78</v>
      </c>
      <c r="AU5835">
        <v>732</v>
      </c>
      <c r="AV5835" t="s">
        <v>78</v>
      </c>
      <c r="AW5835" t="s">
        <v>78</v>
      </c>
      <c r="AX5835">
        <v>1</v>
      </c>
      <c r="AY5835">
        <v>30</v>
      </c>
      <c r="AZ5835" t="s">
        <v>78</v>
      </c>
      <c r="BA5835" t="s">
        <v>78</v>
      </c>
      <c r="BI5835" t="s">
        <v>3566</v>
      </c>
      <c r="BJ5835" t="s">
        <v>119</v>
      </c>
      <c r="BK5835" t="s">
        <v>119</v>
      </c>
      <c r="BO5835" t="s">
        <v>78</v>
      </c>
      <c r="BP5835" t="s">
        <v>81</v>
      </c>
      <c r="BQ5835" t="s">
        <v>223</v>
      </c>
    </row>
    <row r="5836" spans="1:69" x14ac:dyDescent="0.3">
      <c r="A5836">
        <v>730</v>
      </c>
      <c r="B5836" t="s">
        <v>302</v>
      </c>
      <c r="C5836">
        <v>3</v>
      </c>
      <c r="D5836" t="s">
        <v>83</v>
      </c>
      <c r="E5836">
        <v>101</v>
      </c>
      <c r="F5836" t="s">
        <v>3565</v>
      </c>
      <c r="G5836" t="s">
        <v>78</v>
      </c>
      <c r="H5836" t="s">
        <v>78</v>
      </c>
      <c r="Q5836">
        <v>732</v>
      </c>
      <c r="R5836" t="s">
        <v>78</v>
      </c>
      <c r="S5836" t="s">
        <v>78</v>
      </c>
      <c r="AU5836">
        <v>732</v>
      </c>
      <c r="AV5836" t="s">
        <v>78</v>
      </c>
      <c r="AW5836" t="s">
        <v>78</v>
      </c>
      <c r="AX5836">
        <v>1</v>
      </c>
      <c r="AY5836">
        <v>30</v>
      </c>
      <c r="AZ5836" t="s">
        <v>78</v>
      </c>
      <c r="BA5836" t="s">
        <v>78</v>
      </c>
      <c r="BI5836" t="s">
        <v>3566</v>
      </c>
      <c r="BJ5836" t="s">
        <v>119</v>
      </c>
      <c r="BK5836" t="s">
        <v>119</v>
      </c>
      <c r="BO5836" t="s">
        <v>78</v>
      </c>
      <c r="BP5836" t="s">
        <v>81</v>
      </c>
      <c r="BQ5836" t="s">
        <v>223</v>
      </c>
    </row>
    <row r="5837" spans="1:69" x14ac:dyDescent="0.3">
      <c r="A5837">
        <v>730</v>
      </c>
      <c r="B5837" t="s">
        <v>302</v>
      </c>
      <c r="C5837">
        <v>4</v>
      </c>
      <c r="D5837" t="s">
        <v>84</v>
      </c>
      <c r="E5837">
        <v>101</v>
      </c>
      <c r="F5837" t="s">
        <v>3565</v>
      </c>
      <c r="G5837" t="s">
        <v>78</v>
      </c>
      <c r="H5837" t="s">
        <v>78</v>
      </c>
      <c r="Q5837">
        <v>732</v>
      </c>
      <c r="R5837" t="s">
        <v>78</v>
      </c>
      <c r="S5837" t="s">
        <v>78</v>
      </c>
      <c r="AU5837">
        <v>732</v>
      </c>
      <c r="AV5837" t="s">
        <v>78</v>
      </c>
      <c r="AW5837" t="s">
        <v>78</v>
      </c>
      <c r="AX5837">
        <v>1</v>
      </c>
      <c r="AY5837">
        <v>30</v>
      </c>
      <c r="AZ5837" t="s">
        <v>78</v>
      </c>
      <c r="BA5837" t="s">
        <v>78</v>
      </c>
      <c r="BI5837" t="s">
        <v>3566</v>
      </c>
      <c r="BJ5837" t="s">
        <v>119</v>
      </c>
      <c r="BK5837" t="s">
        <v>119</v>
      </c>
      <c r="BO5837" t="s">
        <v>78</v>
      </c>
      <c r="BP5837" t="s">
        <v>81</v>
      </c>
      <c r="BQ5837" t="s">
        <v>223</v>
      </c>
    </row>
    <row r="5838" spans="1:69" x14ac:dyDescent="0.3">
      <c r="A5838">
        <v>730</v>
      </c>
      <c r="B5838" t="s">
        <v>302</v>
      </c>
      <c r="C5838">
        <v>5</v>
      </c>
      <c r="D5838" t="s">
        <v>85</v>
      </c>
      <c r="E5838">
        <v>101</v>
      </c>
      <c r="F5838" t="s">
        <v>3565</v>
      </c>
      <c r="G5838" t="s">
        <v>78</v>
      </c>
      <c r="H5838" t="s">
        <v>78</v>
      </c>
      <c r="Q5838">
        <v>732</v>
      </c>
      <c r="R5838" t="s">
        <v>78</v>
      </c>
      <c r="S5838" t="s">
        <v>78</v>
      </c>
      <c r="AU5838">
        <v>732</v>
      </c>
      <c r="AV5838" t="s">
        <v>78</v>
      </c>
      <c r="AW5838" t="s">
        <v>78</v>
      </c>
      <c r="AX5838">
        <v>1</v>
      </c>
      <c r="AY5838">
        <v>30</v>
      </c>
      <c r="AZ5838" t="s">
        <v>78</v>
      </c>
      <c r="BA5838" t="s">
        <v>69</v>
      </c>
      <c r="BI5838" t="s">
        <v>3566</v>
      </c>
      <c r="BJ5838" t="s">
        <v>119</v>
      </c>
      <c r="BK5838" t="s">
        <v>201</v>
      </c>
      <c r="BO5838" t="s">
        <v>78</v>
      </c>
      <c r="BP5838" t="s">
        <v>81</v>
      </c>
      <c r="BQ5838" t="s">
        <v>223</v>
      </c>
    </row>
    <row r="5839" spans="1:69" x14ac:dyDescent="0.3">
      <c r="A5839">
        <v>730</v>
      </c>
      <c r="B5839" t="s">
        <v>302</v>
      </c>
      <c r="C5839">
        <v>6</v>
      </c>
      <c r="D5839" t="s">
        <v>86</v>
      </c>
      <c r="E5839">
        <v>101</v>
      </c>
      <c r="F5839" t="s">
        <v>3565</v>
      </c>
      <c r="G5839" t="s">
        <v>78</v>
      </c>
      <c r="H5839" t="s">
        <v>78</v>
      </c>
      <c r="Q5839">
        <v>732</v>
      </c>
      <c r="R5839" t="s">
        <v>78</v>
      </c>
      <c r="S5839" t="s">
        <v>78</v>
      </c>
      <c r="AU5839">
        <v>732</v>
      </c>
      <c r="AV5839" t="s">
        <v>78</v>
      </c>
      <c r="AW5839" t="s">
        <v>78</v>
      </c>
      <c r="AX5839">
        <v>1</v>
      </c>
      <c r="AY5839">
        <v>30</v>
      </c>
      <c r="AZ5839" t="s">
        <v>78</v>
      </c>
      <c r="BA5839" t="s">
        <v>78</v>
      </c>
      <c r="BI5839" t="s">
        <v>3566</v>
      </c>
      <c r="BJ5839" t="s">
        <v>119</v>
      </c>
      <c r="BK5839" t="s">
        <v>119</v>
      </c>
      <c r="BO5839" t="s">
        <v>78</v>
      </c>
      <c r="BP5839" t="s">
        <v>81</v>
      </c>
      <c r="BQ5839" t="s">
        <v>223</v>
      </c>
    </row>
    <row r="5840" spans="1:69" x14ac:dyDescent="0.3">
      <c r="A5840">
        <v>730</v>
      </c>
      <c r="B5840" t="s">
        <v>302</v>
      </c>
      <c r="C5840">
        <v>7</v>
      </c>
      <c r="D5840" t="s">
        <v>87</v>
      </c>
      <c r="E5840">
        <v>101</v>
      </c>
      <c r="F5840" t="s">
        <v>3565</v>
      </c>
      <c r="G5840" t="s">
        <v>78</v>
      </c>
      <c r="H5840" t="s">
        <v>78</v>
      </c>
      <c r="Q5840">
        <v>732</v>
      </c>
      <c r="R5840" t="s">
        <v>78</v>
      </c>
      <c r="S5840" t="s">
        <v>78</v>
      </c>
      <c r="AU5840">
        <v>732</v>
      </c>
      <c r="AV5840" t="s">
        <v>78</v>
      </c>
      <c r="AW5840" t="s">
        <v>78</v>
      </c>
      <c r="AX5840">
        <v>1</v>
      </c>
      <c r="AY5840">
        <v>30</v>
      </c>
      <c r="AZ5840" t="s">
        <v>78</v>
      </c>
      <c r="BA5840" t="s">
        <v>78</v>
      </c>
      <c r="BI5840" t="s">
        <v>3566</v>
      </c>
      <c r="BJ5840" t="s">
        <v>119</v>
      </c>
      <c r="BK5840" t="s">
        <v>119</v>
      </c>
      <c r="BO5840" t="s">
        <v>78</v>
      </c>
      <c r="BP5840" t="s">
        <v>81</v>
      </c>
      <c r="BQ5840" t="s">
        <v>223</v>
      </c>
    </row>
    <row r="5841" spans="1:69" x14ac:dyDescent="0.3">
      <c r="A5841">
        <v>730</v>
      </c>
      <c r="B5841" t="s">
        <v>302</v>
      </c>
      <c r="C5841">
        <v>8</v>
      </c>
      <c r="D5841" t="s">
        <v>88</v>
      </c>
      <c r="E5841">
        <v>101</v>
      </c>
      <c r="F5841" t="s">
        <v>3565</v>
      </c>
      <c r="G5841" t="s">
        <v>78</v>
      </c>
      <c r="H5841" t="s">
        <v>78</v>
      </c>
      <c r="Q5841">
        <v>732</v>
      </c>
      <c r="R5841" t="s">
        <v>78</v>
      </c>
      <c r="S5841" t="s">
        <v>78</v>
      </c>
      <c r="AU5841">
        <v>732</v>
      </c>
      <c r="AV5841" t="s">
        <v>78</v>
      </c>
      <c r="AW5841" t="s">
        <v>78</v>
      </c>
      <c r="AX5841">
        <v>1</v>
      </c>
      <c r="AY5841">
        <v>30</v>
      </c>
      <c r="AZ5841" t="s">
        <v>78</v>
      </c>
      <c r="BA5841" t="s">
        <v>78</v>
      </c>
      <c r="BI5841" t="s">
        <v>3566</v>
      </c>
      <c r="BJ5841" t="s">
        <v>119</v>
      </c>
      <c r="BK5841" t="s">
        <v>119</v>
      </c>
      <c r="BO5841" t="s">
        <v>78</v>
      </c>
      <c r="BP5841" t="s">
        <v>81</v>
      </c>
      <c r="BQ5841" t="s">
        <v>223</v>
      </c>
    </row>
    <row r="5842" spans="1:69" x14ac:dyDescent="0.3">
      <c r="A5842">
        <v>731</v>
      </c>
      <c r="B5842" t="s">
        <v>3567</v>
      </c>
      <c r="C5842">
        <v>1</v>
      </c>
      <c r="D5842" t="s">
        <v>67</v>
      </c>
      <c r="E5842">
        <v>101</v>
      </c>
      <c r="F5842" t="s">
        <v>3565</v>
      </c>
      <c r="G5842" t="s">
        <v>69</v>
      </c>
      <c r="H5842" t="s">
        <v>69</v>
      </c>
      <c r="Q5842">
        <v>30</v>
      </c>
      <c r="R5842" t="s">
        <v>69</v>
      </c>
      <c r="S5842" t="s">
        <v>69</v>
      </c>
      <c r="AU5842">
        <v>30</v>
      </c>
      <c r="AV5842" t="s">
        <v>69</v>
      </c>
      <c r="AW5842" t="s">
        <v>69</v>
      </c>
      <c r="AX5842">
        <v>2</v>
      </c>
      <c r="AY5842">
        <v>24</v>
      </c>
      <c r="AZ5842" t="s">
        <v>69</v>
      </c>
      <c r="BA5842" t="s">
        <v>69</v>
      </c>
      <c r="BI5842">
        <v>30</v>
      </c>
      <c r="BJ5842" t="s">
        <v>69</v>
      </c>
      <c r="BK5842" t="s">
        <v>69</v>
      </c>
      <c r="BO5842" t="s">
        <v>69</v>
      </c>
      <c r="BP5842" t="s">
        <v>75</v>
      </c>
      <c r="BQ5842" t="s">
        <v>232</v>
      </c>
    </row>
    <row r="5843" spans="1:69" x14ac:dyDescent="0.3">
      <c r="A5843">
        <v>731</v>
      </c>
      <c r="B5843" t="s">
        <v>3567</v>
      </c>
      <c r="C5843">
        <v>2</v>
      </c>
      <c r="D5843" t="s">
        <v>77</v>
      </c>
      <c r="E5843">
        <v>101</v>
      </c>
      <c r="F5843" t="s">
        <v>3565</v>
      </c>
      <c r="G5843" t="s">
        <v>78</v>
      </c>
      <c r="H5843" t="s">
        <v>78</v>
      </c>
      <c r="Q5843">
        <v>30</v>
      </c>
      <c r="R5843" t="s">
        <v>78</v>
      </c>
      <c r="S5843" t="s">
        <v>78</v>
      </c>
      <c r="AU5843">
        <v>30</v>
      </c>
      <c r="AV5843" t="s">
        <v>78</v>
      </c>
      <c r="AW5843" t="s">
        <v>78</v>
      </c>
      <c r="AX5843">
        <v>2</v>
      </c>
      <c r="AY5843">
        <v>24</v>
      </c>
      <c r="AZ5843" t="s">
        <v>78</v>
      </c>
      <c r="BA5843" t="s">
        <v>78</v>
      </c>
      <c r="BI5843">
        <v>30</v>
      </c>
      <c r="BJ5843" t="s">
        <v>78</v>
      </c>
      <c r="BK5843" t="s">
        <v>78</v>
      </c>
      <c r="BO5843" t="s">
        <v>78</v>
      </c>
      <c r="BP5843" t="s">
        <v>81</v>
      </c>
      <c r="BQ5843" t="s">
        <v>223</v>
      </c>
    </row>
    <row r="5844" spans="1:69" x14ac:dyDescent="0.3">
      <c r="A5844">
        <v>731</v>
      </c>
      <c r="B5844" t="s">
        <v>3567</v>
      </c>
      <c r="C5844">
        <v>3</v>
      </c>
      <c r="D5844" t="s">
        <v>83</v>
      </c>
      <c r="E5844">
        <v>101</v>
      </c>
      <c r="F5844" t="s">
        <v>3565</v>
      </c>
      <c r="G5844" t="s">
        <v>78</v>
      </c>
      <c r="H5844" t="s">
        <v>78</v>
      </c>
      <c r="Q5844">
        <v>30</v>
      </c>
      <c r="R5844" t="s">
        <v>78</v>
      </c>
      <c r="S5844" t="s">
        <v>78</v>
      </c>
      <c r="AU5844">
        <v>30</v>
      </c>
      <c r="AV5844" t="s">
        <v>78</v>
      </c>
      <c r="AW5844" t="s">
        <v>78</v>
      </c>
      <c r="AX5844">
        <v>2</v>
      </c>
      <c r="AY5844">
        <v>24</v>
      </c>
      <c r="AZ5844" t="s">
        <v>78</v>
      </c>
      <c r="BA5844" t="s">
        <v>78</v>
      </c>
      <c r="BI5844">
        <v>30</v>
      </c>
      <c r="BJ5844" t="s">
        <v>78</v>
      </c>
      <c r="BK5844" t="s">
        <v>78</v>
      </c>
      <c r="BO5844" t="s">
        <v>78</v>
      </c>
      <c r="BP5844" t="s">
        <v>81</v>
      </c>
      <c r="BQ5844" t="s">
        <v>223</v>
      </c>
    </row>
    <row r="5845" spans="1:69" x14ac:dyDescent="0.3">
      <c r="A5845">
        <v>731</v>
      </c>
      <c r="B5845" t="s">
        <v>3567</v>
      </c>
      <c r="C5845">
        <v>4</v>
      </c>
      <c r="D5845" t="s">
        <v>84</v>
      </c>
      <c r="E5845">
        <v>101</v>
      </c>
      <c r="F5845" t="s">
        <v>3565</v>
      </c>
      <c r="G5845" t="s">
        <v>78</v>
      </c>
      <c r="H5845" t="s">
        <v>78</v>
      </c>
      <c r="Q5845">
        <v>30</v>
      </c>
      <c r="R5845" t="s">
        <v>78</v>
      </c>
      <c r="S5845" t="s">
        <v>78</v>
      </c>
      <c r="AU5845">
        <v>30</v>
      </c>
      <c r="AV5845" t="s">
        <v>78</v>
      </c>
      <c r="AW5845" t="s">
        <v>78</v>
      </c>
      <c r="AX5845">
        <v>2</v>
      </c>
      <c r="AY5845">
        <v>24</v>
      </c>
      <c r="AZ5845" t="s">
        <v>78</v>
      </c>
      <c r="BA5845" t="s">
        <v>78</v>
      </c>
      <c r="BI5845">
        <v>30</v>
      </c>
      <c r="BJ5845" t="s">
        <v>78</v>
      </c>
      <c r="BK5845" t="s">
        <v>78</v>
      </c>
      <c r="BO5845" t="s">
        <v>78</v>
      </c>
      <c r="BP5845" t="s">
        <v>81</v>
      </c>
      <c r="BQ5845" t="s">
        <v>223</v>
      </c>
    </row>
    <row r="5846" spans="1:69" x14ac:dyDescent="0.3">
      <c r="A5846">
        <v>731</v>
      </c>
      <c r="B5846" t="s">
        <v>3567</v>
      </c>
      <c r="C5846">
        <v>5</v>
      </c>
      <c r="D5846" t="s">
        <v>85</v>
      </c>
      <c r="E5846">
        <v>101</v>
      </c>
      <c r="F5846" t="s">
        <v>3565</v>
      </c>
      <c r="G5846" t="s">
        <v>78</v>
      </c>
      <c r="H5846" t="s">
        <v>78</v>
      </c>
      <c r="Q5846">
        <v>30</v>
      </c>
      <c r="R5846" t="s">
        <v>78</v>
      </c>
      <c r="S5846" t="s">
        <v>69</v>
      </c>
      <c r="AU5846">
        <v>30</v>
      </c>
      <c r="AV5846" t="s">
        <v>78</v>
      </c>
      <c r="AW5846" t="s">
        <v>69</v>
      </c>
      <c r="AX5846">
        <v>2</v>
      </c>
      <c r="AY5846">
        <v>24</v>
      </c>
      <c r="AZ5846" t="s">
        <v>78</v>
      </c>
      <c r="BA5846" t="s">
        <v>69</v>
      </c>
      <c r="BI5846">
        <v>30</v>
      </c>
      <c r="BJ5846" t="s">
        <v>78</v>
      </c>
      <c r="BK5846" t="s">
        <v>69</v>
      </c>
      <c r="BO5846" t="s">
        <v>78</v>
      </c>
      <c r="BP5846" t="s">
        <v>81</v>
      </c>
      <c r="BQ5846" t="s">
        <v>223</v>
      </c>
    </row>
    <row r="5847" spans="1:69" x14ac:dyDescent="0.3">
      <c r="A5847">
        <v>731</v>
      </c>
      <c r="B5847" t="s">
        <v>3567</v>
      </c>
      <c r="C5847">
        <v>6</v>
      </c>
      <c r="D5847" t="s">
        <v>86</v>
      </c>
      <c r="E5847">
        <v>101</v>
      </c>
      <c r="F5847" t="s">
        <v>3565</v>
      </c>
      <c r="G5847" t="s">
        <v>78</v>
      </c>
      <c r="H5847" t="s">
        <v>78</v>
      </c>
      <c r="Q5847">
        <v>30</v>
      </c>
      <c r="R5847" t="s">
        <v>78</v>
      </c>
      <c r="S5847" t="s">
        <v>78</v>
      </c>
      <c r="AU5847">
        <v>30</v>
      </c>
      <c r="AV5847" t="s">
        <v>78</v>
      </c>
      <c r="AW5847" t="s">
        <v>78</v>
      </c>
      <c r="AX5847">
        <v>2</v>
      </c>
      <c r="AY5847">
        <v>24</v>
      </c>
      <c r="AZ5847" t="s">
        <v>78</v>
      </c>
      <c r="BA5847" t="s">
        <v>78</v>
      </c>
      <c r="BI5847">
        <v>30</v>
      </c>
      <c r="BJ5847" t="s">
        <v>78</v>
      </c>
      <c r="BK5847" t="s">
        <v>78</v>
      </c>
      <c r="BO5847" t="s">
        <v>78</v>
      </c>
      <c r="BP5847" t="s">
        <v>81</v>
      </c>
      <c r="BQ5847" t="s">
        <v>223</v>
      </c>
    </row>
    <row r="5848" spans="1:69" x14ac:dyDescent="0.3">
      <c r="A5848">
        <v>731</v>
      </c>
      <c r="B5848" t="s">
        <v>3567</v>
      </c>
      <c r="C5848">
        <v>7</v>
      </c>
      <c r="D5848" t="s">
        <v>87</v>
      </c>
      <c r="E5848">
        <v>101</v>
      </c>
      <c r="F5848" t="s">
        <v>3565</v>
      </c>
      <c r="G5848" t="s">
        <v>78</v>
      </c>
      <c r="H5848" t="s">
        <v>78</v>
      </c>
      <c r="Q5848">
        <v>30</v>
      </c>
      <c r="R5848" t="s">
        <v>78</v>
      </c>
      <c r="S5848" t="s">
        <v>78</v>
      </c>
      <c r="AU5848">
        <v>30</v>
      </c>
      <c r="AV5848" t="s">
        <v>78</v>
      </c>
      <c r="AW5848" t="s">
        <v>78</v>
      </c>
      <c r="AX5848">
        <v>2</v>
      </c>
      <c r="AY5848">
        <v>24</v>
      </c>
      <c r="AZ5848" t="s">
        <v>78</v>
      </c>
      <c r="BA5848" t="s">
        <v>78</v>
      </c>
      <c r="BI5848">
        <v>30</v>
      </c>
      <c r="BJ5848" t="s">
        <v>78</v>
      </c>
      <c r="BK5848" t="s">
        <v>78</v>
      </c>
      <c r="BO5848" t="s">
        <v>78</v>
      </c>
      <c r="BP5848" t="s">
        <v>81</v>
      </c>
      <c r="BQ5848" t="s">
        <v>223</v>
      </c>
    </row>
    <row r="5849" spans="1:69" x14ac:dyDescent="0.3">
      <c r="A5849">
        <v>731</v>
      </c>
      <c r="B5849" t="s">
        <v>3567</v>
      </c>
      <c r="C5849">
        <v>8</v>
      </c>
      <c r="D5849" t="s">
        <v>88</v>
      </c>
      <c r="E5849">
        <v>101</v>
      </c>
      <c r="F5849" t="s">
        <v>3565</v>
      </c>
      <c r="G5849" t="s">
        <v>78</v>
      </c>
      <c r="H5849" t="s">
        <v>78</v>
      </c>
      <c r="Q5849">
        <v>30</v>
      </c>
      <c r="R5849" t="s">
        <v>78</v>
      </c>
      <c r="S5849" t="s">
        <v>78</v>
      </c>
      <c r="AU5849">
        <v>30</v>
      </c>
      <c r="AV5849" t="s">
        <v>78</v>
      </c>
      <c r="AW5849" t="s">
        <v>78</v>
      </c>
      <c r="AX5849">
        <v>2</v>
      </c>
      <c r="AY5849">
        <v>24</v>
      </c>
      <c r="AZ5849" t="s">
        <v>78</v>
      </c>
      <c r="BA5849" t="s">
        <v>78</v>
      </c>
      <c r="BI5849">
        <v>30</v>
      </c>
      <c r="BJ5849" t="s">
        <v>78</v>
      </c>
      <c r="BK5849" t="s">
        <v>78</v>
      </c>
      <c r="BO5849" t="s">
        <v>78</v>
      </c>
      <c r="BP5849" t="s">
        <v>81</v>
      </c>
      <c r="BQ5849" t="s">
        <v>223</v>
      </c>
    </row>
    <row r="5850" spans="1:69" x14ac:dyDescent="0.3">
      <c r="A5850">
        <v>732</v>
      </c>
      <c r="B5850" t="s">
        <v>331</v>
      </c>
      <c r="C5850">
        <v>1</v>
      </c>
      <c r="D5850" t="s">
        <v>67</v>
      </c>
      <c r="E5850">
        <v>101</v>
      </c>
      <c r="F5850" t="s">
        <v>3565</v>
      </c>
      <c r="G5850" t="s">
        <v>69</v>
      </c>
      <c r="H5850" t="s">
        <v>69</v>
      </c>
      <c r="Q5850">
        <v>30</v>
      </c>
      <c r="R5850" t="s">
        <v>69</v>
      </c>
      <c r="S5850" t="s">
        <v>69</v>
      </c>
      <c r="AF5850">
        <v>730</v>
      </c>
      <c r="AG5850" t="s">
        <v>69</v>
      </c>
      <c r="AH5850" t="s">
        <v>69</v>
      </c>
      <c r="AU5850">
        <v>30</v>
      </c>
      <c r="AV5850" t="s">
        <v>69</v>
      </c>
      <c r="AW5850" t="s">
        <v>69</v>
      </c>
      <c r="AX5850">
        <v>2</v>
      </c>
      <c r="AY5850">
        <v>24</v>
      </c>
      <c r="AZ5850" t="s">
        <v>69</v>
      </c>
      <c r="BA5850" t="s">
        <v>69</v>
      </c>
      <c r="BB5850">
        <v>730</v>
      </c>
      <c r="BC5850" t="s">
        <v>69</v>
      </c>
      <c r="BD5850" t="s">
        <v>69</v>
      </c>
      <c r="BE5850">
        <v>1</v>
      </c>
      <c r="BI5850" t="s">
        <v>3568</v>
      </c>
      <c r="BJ5850" t="s">
        <v>108</v>
      </c>
      <c r="BK5850" t="s">
        <v>108</v>
      </c>
      <c r="BL5850">
        <v>730</v>
      </c>
      <c r="BM5850" t="s">
        <v>69</v>
      </c>
      <c r="BN5850" t="s">
        <v>69</v>
      </c>
      <c r="BO5850" t="s">
        <v>69</v>
      </c>
      <c r="BP5850" t="s">
        <v>75</v>
      </c>
      <c r="BQ5850" t="s">
        <v>76</v>
      </c>
    </row>
    <row r="5851" spans="1:69" x14ac:dyDescent="0.3">
      <c r="A5851">
        <v>732</v>
      </c>
      <c r="B5851" t="s">
        <v>331</v>
      </c>
      <c r="C5851">
        <v>2</v>
      </c>
      <c r="D5851" t="s">
        <v>77</v>
      </c>
      <c r="E5851">
        <v>101</v>
      </c>
      <c r="F5851" t="s">
        <v>3565</v>
      </c>
      <c r="G5851" t="s">
        <v>78</v>
      </c>
      <c r="H5851" t="s">
        <v>78</v>
      </c>
      <c r="Q5851">
        <v>30</v>
      </c>
      <c r="R5851" t="s">
        <v>78</v>
      </c>
      <c r="S5851" t="s">
        <v>78</v>
      </c>
      <c r="AF5851">
        <v>730</v>
      </c>
      <c r="AG5851" t="s">
        <v>78</v>
      </c>
      <c r="AH5851" t="s">
        <v>78</v>
      </c>
      <c r="AU5851">
        <v>30</v>
      </c>
      <c r="AV5851" t="s">
        <v>78</v>
      </c>
      <c r="AW5851" t="s">
        <v>78</v>
      </c>
      <c r="AX5851">
        <v>2</v>
      </c>
      <c r="AY5851">
        <v>24</v>
      </c>
      <c r="AZ5851" t="s">
        <v>78</v>
      </c>
      <c r="BA5851" t="s">
        <v>78</v>
      </c>
      <c r="BB5851">
        <v>730</v>
      </c>
      <c r="BC5851" t="s">
        <v>78</v>
      </c>
      <c r="BD5851" t="s">
        <v>78</v>
      </c>
      <c r="BE5851">
        <v>1</v>
      </c>
      <c r="BI5851" t="s">
        <v>3568</v>
      </c>
      <c r="BJ5851" t="s">
        <v>119</v>
      </c>
      <c r="BK5851" t="s">
        <v>119</v>
      </c>
      <c r="BL5851">
        <v>730</v>
      </c>
      <c r="BM5851" t="s">
        <v>78</v>
      </c>
      <c r="BN5851" t="s">
        <v>78</v>
      </c>
      <c r="BO5851" t="s">
        <v>78</v>
      </c>
      <c r="BP5851" t="s">
        <v>81</v>
      </c>
      <c r="BQ5851" t="s">
        <v>82</v>
      </c>
    </row>
    <row r="5852" spans="1:69" x14ac:dyDescent="0.3">
      <c r="A5852">
        <v>732</v>
      </c>
      <c r="B5852" t="s">
        <v>331</v>
      </c>
      <c r="C5852">
        <v>3</v>
      </c>
      <c r="D5852" t="s">
        <v>83</v>
      </c>
      <c r="E5852">
        <v>101</v>
      </c>
      <c r="F5852" t="s">
        <v>3565</v>
      </c>
      <c r="G5852" t="s">
        <v>78</v>
      </c>
      <c r="H5852" t="s">
        <v>78</v>
      </c>
      <c r="Q5852">
        <v>30</v>
      </c>
      <c r="R5852" t="s">
        <v>78</v>
      </c>
      <c r="S5852" t="s">
        <v>78</v>
      </c>
      <c r="AF5852">
        <v>730</v>
      </c>
      <c r="AG5852" t="s">
        <v>78</v>
      </c>
      <c r="AH5852" t="s">
        <v>78</v>
      </c>
      <c r="AU5852">
        <v>30</v>
      </c>
      <c r="AV5852" t="s">
        <v>78</v>
      </c>
      <c r="AW5852" t="s">
        <v>78</v>
      </c>
      <c r="AX5852">
        <v>2</v>
      </c>
      <c r="AY5852">
        <v>24</v>
      </c>
      <c r="AZ5852" t="s">
        <v>78</v>
      </c>
      <c r="BA5852" t="s">
        <v>78</v>
      </c>
      <c r="BB5852">
        <v>730</v>
      </c>
      <c r="BC5852" t="s">
        <v>78</v>
      </c>
      <c r="BD5852" t="s">
        <v>78</v>
      </c>
      <c r="BE5852">
        <v>1</v>
      </c>
      <c r="BI5852" t="s">
        <v>3568</v>
      </c>
      <c r="BJ5852" t="s">
        <v>119</v>
      </c>
      <c r="BK5852" t="s">
        <v>119</v>
      </c>
      <c r="BL5852">
        <v>730</v>
      </c>
      <c r="BM5852" t="s">
        <v>78</v>
      </c>
      <c r="BN5852" t="s">
        <v>78</v>
      </c>
      <c r="BO5852" t="s">
        <v>78</v>
      </c>
      <c r="BP5852" t="s">
        <v>81</v>
      </c>
      <c r="BQ5852" t="s">
        <v>82</v>
      </c>
    </row>
    <row r="5853" spans="1:69" x14ac:dyDescent="0.3">
      <c r="A5853">
        <v>732</v>
      </c>
      <c r="B5853" t="s">
        <v>331</v>
      </c>
      <c r="C5853">
        <v>4</v>
      </c>
      <c r="D5853" t="s">
        <v>84</v>
      </c>
      <c r="E5853">
        <v>101</v>
      </c>
      <c r="F5853" t="s">
        <v>3565</v>
      </c>
      <c r="G5853" t="s">
        <v>78</v>
      </c>
      <c r="H5853" t="s">
        <v>78</v>
      </c>
      <c r="Q5853">
        <v>30</v>
      </c>
      <c r="R5853" t="s">
        <v>78</v>
      </c>
      <c r="S5853" t="s">
        <v>78</v>
      </c>
      <c r="AF5853">
        <v>730</v>
      </c>
      <c r="AG5853" t="s">
        <v>78</v>
      </c>
      <c r="AH5853" t="s">
        <v>78</v>
      </c>
      <c r="AU5853">
        <v>30</v>
      </c>
      <c r="AV5853" t="s">
        <v>78</v>
      </c>
      <c r="AW5853" t="s">
        <v>78</v>
      </c>
      <c r="AX5853">
        <v>2</v>
      </c>
      <c r="AY5853">
        <v>24</v>
      </c>
      <c r="AZ5853" t="s">
        <v>78</v>
      </c>
      <c r="BA5853" t="s">
        <v>78</v>
      </c>
      <c r="BB5853">
        <v>730</v>
      </c>
      <c r="BC5853" t="s">
        <v>78</v>
      </c>
      <c r="BD5853" t="s">
        <v>78</v>
      </c>
      <c r="BE5853">
        <v>1</v>
      </c>
      <c r="BI5853" t="s">
        <v>3568</v>
      </c>
      <c r="BJ5853" t="s">
        <v>119</v>
      </c>
      <c r="BK5853" t="s">
        <v>119</v>
      </c>
      <c r="BL5853">
        <v>730</v>
      </c>
      <c r="BM5853" t="s">
        <v>78</v>
      </c>
      <c r="BN5853" t="s">
        <v>78</v>
      </c>
      <c r="BO5853" t="s">
        <v>78</v>
      </c>
      <c r="BP5853" t="s">
        <v>81</v>
      </c>
      <c r="BQ5853" t="s">
        <v>82</v>
      </c>
    </row>
    <row r="5854" spans="1:69" x14ac:dyDescent="0.3">
      <c r="A5854">
        <v>732</v>
      </c>
      <c r="B5854" t="s">
        <v>331</v>
      </c>
      <c r="C5854">
        <v>5</v>
      </c>
      <c r="D5854" t="s">
        <v>85</v>
      </c>
      <c r="E5854">
        <v>101</v>
      </c>
      <c r="F5854" t="s">
        <v>3565</v>
      </c>
      <c r="G5854" t="s">
        <v>78</v>
      </c>
      <c r="H5854" t="s">
        <v>78</v>
      </c>
      <c r="Q5854">
        <v>30</v>
      </c>
      <c r="R5854" t="s">
        <v>78</v>
      </c>
      <c r="S5854" t="s">
        <v>69</v>
      </c>
      <c r="AF5854">
        <v>730</v>
      </c>
      <c r="AG5854" t="s">
        <v>78</v>
      </c>
      <c r="AH5854" t="s">
        <v>78</v>
      </c>
      <c r="AU5854">
        <v>30</v>
      </c>
      <c r="AV5854" t="s">
        <v>78</v>
      </c>
      <c r="AW5854" t="s">
        <v>69</v>
      </c>
      <c r="AX5854">
        <v>2</v>
      </c>
      <c r="AY5854">
        <v>24</v>
      </c>
      <c r="AZ5854" t="s">
        <v>78</v>
      </c>
      <c r="BA5854" t="s">
        <v>69</v>
      </c>
      <c r="BB5854">
        <v>730</v>
      </c>
      <c r="BC5854" t="s">
        <v>78</v>
      </c>
      <c r="BD5854" t="s">
        <v>78</v>
      </c>
      <c r="BE5854">
        <v>1</v>
      </c>
      <c r="BI5854" t="s">
        <v>3568</v>
      </c>
      <c r="BJ5854" t="s">
        <v>119</v>
      </c>
      <c r="BK5854" t="s">
        <v>201</v>
      </c>
      <c r="BL5854">
        <v>730</v>
      </c>
      <c r="BM5854" t="s">
        <v>78</v>
      </c>
      <c r="BN5854" t="s">
        <v>78</v>
      </c>
      <c r="BO5854" t="s">
        <v>78</v>
      </c>
      <c r="BP5854" t="s">
        <v>81</v>
      </c>
      <c r="BQ5854" t="s">
        <v>82</v>
      </c>
    </row>
    <row r="5855" spans="1:69" x14ac:dyDescent="0.3">
      <c r="A5855">
        <v>732</v>
      </c>
      <c r="B5855" t="s">
        <v>331</v>
      </c>
      <c r="C5855">
        <v>6</v>
      </c>
      <c r="D5855" t="s">
        <v>86</v>
      </c>
      <c r="E5855">
        <v>101</v>
      </c>
      <c r="F5855" t="s">
        <v>3565</v>
      </c>
      <c r="G5855" t="s">
        <v>78</v>
      </c>
      <c r="H5855" t="s">
        <v>78</v>
      </c>
      <c r="Q5855">
        <v>30</v>
      </c>
      <c r="R5855" t="s">
        <v>78</v>
      </c>
      <c r="S5855" t="s">
        <v>78</v>
      </c>
      <c r="AF5855">
        <v>730</v>
      </c>
      <c r="AG5855" t="s">
        <v>78</v>
      </c>
      <c r="AH5855" t="s">
        <v>78</v>
      </c>
      <c r="AU5855">
        <v>30</v>
      </c>
      <c r="AV5855" t="s">
        <v>78</v>
      </c>
      <c r="AW5855" t="s">
        <v>78</v>
      </c>
      <c r="AX5855">
        <v>2</v>
      </c>
      <c r="AY5855">
        <v>24</v>
      </c>
      <c r="AZ5855" t="s">
        <v>78</v>
      </c>
      <c r="BA5855" t="s">
        <v>78</v>
      </c>
      <c r="BB5855">
        <v>730</v>
      </c>
      <c r="BC5855" t="s">
        <v>78</v>
      </c>
      <c r="BD5855" t="s">
        <v>78</v>
      </c>
      <c r="BE5855">
        <v>1</v>
      </c>
      <c r="BI5855" t="s">
        <v>3568</v>
      </c>
      <c r="BJ5855" t="s">
        <v>119</v>
      </c>
      <c r="BK5855" t="s">
        <v>119</v>
      </c>
      <c r="BL5855">
        <v>730</v>
      </c>
      <c r="BM5855" t="s">
        <v>78</v>
      </c>
      <c r="BN5855" t="s">
        <v>78</v>
      </c>
      <c r="BO5855" t="s">
        <v>78</v>
      </c>
      <c r="BP5855" t="s">
        <v>81</v>
      </c>
      <c r="BQ5855" t="s">
        <v>82</v>
      </c>
    </row>
    <row r="5856" spans="1:69" x14ac:dyDescent="0.3">
      <c r="A5856">
        <v>732</v>
      </c>
      <c r="B5856" t="s">
        <v>331</v>
      </c>
      <c r="C5856">
        <v>7</v>
      </c>
      <c r="D5856" t="s">
        <v>87</v>
      </c>
      <c r="E5856">
        <v>101</v>
      </c>
      <c r="F5856" t="s">
        <v>3565</v>
      </c>
      <c r="G5856" t="s">
        <v>78</v>
      </c>
      <c r="H5856" t="s">
        <v>78</v>
      </c>
      <c r="Q5856">
        <v>30</v>
      </c>
      <c r="R5856" t="s">
        <v>78</v>
      </c>
      <c r="S5856" t="s">
        <v>78</v>
      </c>
      <c r="AF5856">
        <v>730</v>
      </c>
      <c r="AG5856" t="s">
        <v>78</v>
      </c>
      <c r="AH5856" t="s">
        <v>78</v>
      </c>
      <c r="AU5856">
        <v>30</v>
      </c>
      <c r="AV5856" t="s">
        <v>78</v>
      </c>
      <c r="AW5856" t="s">
        <v>78</v>
      </c>
      <c r="AX5856">
        <v>2</v>
      </c>
      <c r="AY5856">
        <v>24</v>
      </c>
      <c r="AZ5856" t="s">
        <v>78</v>
      </c>
      <c r="BA5856" t="s">
        <v>78</v>
      </c>
      <c r="BB5856">
        <v>730</v>
      </c>
      <c r="BC5856" t="s">
        <v>78</v>
      </c>
      <c r="BD5856" t="s">
        <v>78</v>
      </c>
      <c r="BE5856">
        <v>1</v>
      </c>
      <c r="BI5856" t="s">
        <v>3568</v>
      </c>
      <c r="BJ5856" t="s">
        <v>119</v>
      </c>
      <c r="BK5856" t="s">
        <v>119</v>
      </c>
      <c r="BL5856">
        <v>730</v>
      </c>
      <c r="BM5856" t="s">
        <v>78</v>
      </c>
      <c r="BN5856" t="s">
        <v>78</v>
      </c>
      <c r="BO5856" t="s">
        <v>78</v>
      </c>
      <c r="BP5856" t="s">
        <v>81</v>
      </c>
      <c r="BQ5856" t="s">
        <v>82</v>
      </c>
    </row>
    <row r="5857" spans="1:69" x14ac:dyDescent="0.3">
      <c r="A5857">
        <v>732</v>
      </c>
      <c r="B5857" t="s">
        <v>331</v>
      </c>
      <c r="C5857">
        <v>8</v>
      </c>
      <c r="D5857" t="s">
        <v>88</v>
      </c>
      <c r="E5857">
        <v>101</v>
      </c>
      <c r="F5857" t="s">
        <v>3565</v>
      </c>
      <c r="G5857" t="s">
        <v>78</v>
      </c>
      <c r="H5857" t="s">
        <v>78</v>
      </c>
      <c r="Q5857">
        <v>30</v>
      </c>
      <c r="R5857" t="s">
        <v>78</v>
      </c>
      <c r="S5857" t="s">
        <v>78</v>
      </c>
      <c r="AF5857">
        <v>730</v>
      </c>
      <c r="AG5857" t="s">
        <v>78</v>
      </c>
      <c r="AH5857" t="s">
        <v>78</v>
      </c>
      <c r="AU5857">
        <v>30</v>
      </c>
      <c r="AV5857" t="s">
        <v>78</v>
      </c>
      <c r="AW5857" t="s">
        <v>78</v>
      </c>
      <c r="AX5857">
        <v>2</v>
      </c>
      <c r="AY5857">
        <v>24</v>
      </c>
      <c r="AZ5857" t="s">
        <v>78</v>
      </c>
      <c r="BA5857" t="s">
        <v>78</v>
      </c>
      <c r="BB5857">
        <v>730</v>
      </c>
      <c r="BC5857" t="s">
        <v>78</v>
      </c>
      <c r="BD5857" t="s">
        <v>78</v>
      </c>
      <c r="BE5857">
        <v>1</v>
      </c>
      <c r="BI5857" t="s">
        <v>3568</v>
      </c>
      <c r="BJ5857" t="s">
        <v>119</v>
      </c>
      <c r="BK5857" t="s">
        <v>119</v>
      </c>
      <c r="BL5857">
        <v>730</v>
      </c>
      <c r="BM5857" t="s">
        <v>78</v>
      </c>
      <c r="BN5857" t="s">
        <v>78</v>
      </c>
      <c r="BO5857" t="s">
        <v>78</v>
      </c>
      <c r="BP5857" t="s">
        <v>81</v>
      </c>
      <c r="BQ5857" t="s">
        <v>82</v>
      </c>
    </row>
    <row r="5858" spans="1:69" x14ac:dyDescent="0.3">
      <c r="A5858">
        <v>733</v>
      </c>
      <c r="B5858" t="s">
        <v>3569</v>
      </c>
      <c r="C5858">
        <v>1</v>
      </c>
      <c r="D5858" t="s">
        <v>67</v>
      </c>
      <c r="E5858">
        <v>101</v>
      </c>
      <c r="F5858" t="s">
        <v>3565</v>
      </c>
      <c r="G5858" t="s">
        <v>69</v>
      </c>
      <c r="H5858" t="s">
        <v>69</v>
      </c>
      <c r="BI5858">
        <v>635</v>
      </c>
      <c r="BJ5858" t="s">
        <v>69</v>
      </c>
      <c r="BK5858" t="s">
        <v>69</v>
      </c>
      <c r="BO5858" t="s">
        <v>90</v>
      </c>
      <c r="BQ5858" t="s">
        <v>320</v>
      </c>
    </row>
    <row r="5859" spans="1:69" x14ac:dyDescent="0.3">
      <c r="A5859">
        <v>733</v>
      </c>
      <c r="B5859" t="s">
        <v>3569</v>
      </c>
      <c r="C5859">
        <v>2</v>
      </c>
      <c r="D5859" t="s">
        <v>77</v>
      </c>
      <c r="E5859">
        <v>101</v>
      </c>
      <c r="F5859" t="s">
        <v>3565</v>
      </c>
      <c r="G5859" t="s">
        <v>78</v>
      </c>
      <c r="H5859" t="s">
        <v>78</v>
      </c>
      <c r="BI5859">
        <v>635</v>
      </c>
      <c r="BJ5859" t="s">
        <v>78</v>
      </c>
      <c r="BK5859" t="s">
        <v>78</v>
      </c>
      <c r="BO5859" t="s">
        <v>90</v>
      </c>
      <c r="BQ5859" t="s">
        <v>320</v>
      </c>
    </row>
    <row r="5860" spans="1:69" x14ac:dyDescent="0.3">
      <c r="A5860">
        <v>733</v>
      </c>
      <c r="B5860" t="s">
        <v>3569</v>
      </c>
      <c r="C5860">
        <v>3</v>
      </c>
      <c r="D5860" t="s">
        <v>83</v>
      </c>
      <c r="E5860">
        <v>101</v>
      </c>
      <c r="F5860" t="s">
        <v>3565</v>
      </c>
      <c r="G5860" t="s">
        <v>78</v>
      </c>
      <c r="H5860" t="s">
        <v>78</v>
      </c>
      <c r="BI5860">
        <v>635</v>
      </c>
      <c r="BJ5860" t="s">
        <v>78</v>
      </c>
      <c r="BK5860" t="s">
        <v>78</v>
      </c>
      <c r="BO5860" t="s">
        <v>90</v>
      </c>
      <c r="BQ5860" t="s">
        <v>320</v>
      </c>
    </row>
    <row r="5861" spans="1:69" x14ac:dyDescent="0.3">
      <c r="A5861">
        <v>733</v>
      </c>
      <c r="B5861" t="s">
        <v>3569</v>
      </c>
      <c r="C5861">
        <v>4</v>
      </c>
      <c r="D5861" t="s">
        <v>84</v>
      </c>
      <c r="E5861">
        <v>101</v>
      </c>
      <c r="F5861" t="s">
        <v>3565</v>
      </c>
      <c r="G5861" t="s">
        <v>78</v>
      </c>
      <c r="H5861" t="s">
        <v>78</v>
      </c>
      <c r="BI5861">
        <v>635</v>
      </c>
      <c r="BJ5861" t="s">
        <v>78</v>
      </c>
      <c r="BK5861" t="s">
        <v>78</v>
      </c>
      <c r="BO5861" t="s">
        <v>90</v>
      </c>
      <c r="BQ5861" t="s">
        <v>320</v>
      </c>
    </row>
    <row r="5862" spans="1:69" x14ac:dyDescent="0.3">
      <c r="A5862">
        <v>733</v>
      </c>
      <c r="B5862" t="s">
        <v>3569</v>
      </c>
      <c r="C5862">
        <v>5</v>
      </c>
      <c r="D5862" t="s">
        <v>85</v>
      </c>
      <c r="E5862">
        <v>101</v>
      </c>
      <c r="F5862" t="s">
        <v>3565</v>
      </c>
      <c r="G5862" t="s">
        <v>78</v>
      </c>
      <c r="H5862" t="s">
        <v>78</v>
      </c>
      <c r="BI5862">
        <v>635</v>
      </c>
      <c r="BJ5862" t="s">
        <v>78</v>
      </c>
      <c r="BK5862" t="s">
        <v>78</v>
      </c>
      <c r="BO5862" t="s">
        <v>90</v>
      </c>
      <c r="BQ5862" t="s">
        <v>320</v>
      </c>
    </row>
    <row r="5863" spans="1:69" x14ac:dyDescent="0.3">
      <c r="A5863">
        <v>733</v>
      </c>
      <c r="B5863" t="s">
        <v>3569</v>
      </c>
      <c r="C5863">
        <v>6</v>
      </c>
      <c r="D5863" t="s">
        <v>86</v>
      </c>
      <c r="E5863">
        <v>101</v>
      </c>
      <c r="F5863" t="s">
        <v>3565</v>
      </c>
      <c r="G5863" t="s">
        <v>78</v>
      </c>
      <c r="H5863" t="s">
        <v>78</v>
      </c>
      <c r="BI5863">
        <v>635</v>
      </c>
      <c r="BJ5863" t="s">
        <v>78</v>
      </c>
      <c r="BK5863" t="s">
        <v>78</v>
      </c>
      <c r="BO5863" t="s">
        <v>90</v>
      </c>
      <c r="BQ5863" t="s">
        <v>320</v>
      </c>
    </row>
    <row r="5864" spans="1:69" x14ac:dyDescent="0.3">
      <c r="A5864">
        <v>733</v>
      </c>
      <c r="B5864" t="s">
        <v>3569</v>
      </c>
      <c r="C5864">
        <v>7</v>
      </c>
      <c r="D5864" t="s">
        <v>87</v>
      </c>
      <c r="E5864">
        <v>101</v>
      </c>
      <c r="F5864" t="s">
        <v>3565</v>
      </c>
      <c r="G5864" t="s">
        <v>78</v>
      </c>
      <c r="H5864" t="s">
        <v>78</v>
      </c>
      <c r="BI5864">
        <v>635</v>
      </c>
      <c r="BJ5864" t="s">
        <v>78</v>
      </c>
      <c r="BK5864" t="s">
        <v>78</v>
      </c>
      <c r="BO5864" t="s">
        <v>90</v>
      </c>
      <c r="BQ5864" t="s">
        <v>320</v>
      </c>
    </row>
    <row r="5865" spans="1:69" x14ac:dyDescent="0.3">
      <c r="A5865">
        <v>733</v>
      </c>
      <c r="B5865" t="s">
        <v>3569</v>
      </c>
      <c r="C5865">
        <v>8</v>
      </c>
      <c r="D5865" t="s">
        <v>88</v>
      </c>
      <c r="E5865">
        <v>101</v>
      </c>
      <c r="F5865" t="s">
        <v>3565</v>
      </c>
      <c r="G5865" t="s">
        <v>78</v>
      </c>
      <c r="H5865" t="s">
        <v>78</v>
      </c>
      <c r="BI5865">
        <v>635</v>
      </c>
      <c r="BJ5865" t="s">
        <v>78</v>
      </c>
      <c r="BK5865" t="s">
        <v>78</v>
      </c>
      <c r="BO5865" t="s">
        <v>90</v>
      </c>
      <c r="BQ5865" t="s">
        <v>320</v>
      </c>
    </row>
    <row r="5866" spans="1:69" x14ac:dyDescent="0.3">
      <c r="A5866">
        <v>734</v>
      </c>
      <c r="B5866" t="e">
        <f>-init-(int,int)</f>
        <v>#NAME?</v>
      </c>
      <c r="C5866">
        <v>1</v>
      </c>
      <c r="D5866" t="s">
        <v>67</v>
      </c>
      <c r="E5866">
        <v>102</v>
      </c>
      <c r="F5866" t="s">
        <v>3570</v>
      </c>
      <c r="G5866" t="s">
        <v>90</v>
      </c>
      <c r="H5866" t="s">
        <v>90</v>
      </c>
      <c r="Q5866">
        <v>107</v>
      </c>
      <c r="R5866" t="s">
        <v>90</v>
      </c>
      <c r="S5866" t="s">
        <v>90</v>
      </c>
      <c r="AU5866">
        <v>107</v>
      </c>
      <c r="AV5866" t="s">
        <v>90</v>
      </c>
      <c r="AW5866" t="s">
        <v>90</v>
      </c>
      <c r="AX5866">
        <v>0</v>
      </c>
      <c r="AY5866">
        <v>104</v>
      </c>
      <c r="AZ5866" t="s">
        <v>90</v>
      </c>
      <c r="BA5866" t="s">
        <v>90</v>
      </c>
      <c r="BO5866" t="s">
        <v>90</v>
      </c>
      <c r="BP5866" t="s">
        <v>93</v>
      </c>
      <c r="BQ5866" t="s">
        <v>94</v>
      </c>
    </row>
    <row r="5867" spans="1:69" x14ac:dyDescent="0.3">
      <c r="A5867">
        <v>734</v>
      </c>
      <c r="B5867" t="e">
        <f>-init-(int,int)</f>
        <v>#NAME?</v>
      </c>
      <c r="C5867">
        <v>2</v>
      </c>
      <c r="D5867" t="s">
        <v>77</v>
      </c>
      <c r="E5867">
        <v>102</v>
      </c>
      <c r="F5867" t="s">
        <v>3570</v>
      </c>
      <c r="G5867" t="s">
        <v>90</v>
      </c>
      <c r="H5867" t="s">
        <v>90</v>
      </c>
      <c r="Q5867">
        <v>107</v>
      </c>
      <c r="R5867" t="s">
        <v>90</v>
      </c>
      <c r="S5867" t="s">
        <v>90</v>
      </c>
      <c r="AU5867">
        <v>107</v>
      </c>
      <c r="AV5867" t="s">
        <v>90</v>
      </c>
      <c r="AW5867" t="s">
        <v>90</v>
      </c>
      <c r="AX5867">
        <v>0</v>
      </c>
      <c r="AY5867">
        <v>104</v>
      </c>
      <c r="AZ5867" t="s">
        <v>90</v>
      </c>
      <c r="BA5867" t="s">
        <v>90</v>
      </c>
      <c r="BO5867" t="s">
        <v>90</v>
      </c>
      <c r="BP5867" t="s">
        <v>93</v>
      </c>
      <c r="BQ5867" t="s">
        <v>94</v>
      </c>
    </row>
    <row r="5868" spans="1:69" x14ac:dyDescent="0.3">
      <c r="A5868">
        <v>734</v>
      </c>
      <c r="B5868" t="e">
        <f>-init-(int,int)</f>
        <v>#NAME?</v>
      </c>
      <c r="C5868">
        <v>3</v>
      </c>
      <c r="D5868" t="s">
        <v>83</v>
      </c>
      <c r="E5868">
        <v>102</v>
      </c>
      <c r="F5868" t="s">
        <v>3570</v>
      </c>
      <c r="G5868" t="s">
        <v>90</v>
      </c>
      <c r="H5868" t="s">
        <v>90</v>
      </c>
      <c r="Q5868">
        <v>107</v>
      </c>
      <c r="R5868" t="s">
        <v>90</v>
      </c>
      <c r="S5868" t="s">
        <v>90</v>
      </c>
      <c r="AU5868">
        <v>107</v>
      </c>
      <c r="AV5868" t="s">
        <v>90</v>
      </c>
      <c r="AW5868" t="s">
        <v>90</v>
      </c>
      <c r="AX5868">
        <v>0</v>
      </c>
      <c r="AY5868">
        <v>104</v>
      </c>
      <c r="AZ5868" t="s">
        <v>90</v>
      </c>
      <c r="BA5868" t="s">
        <v>90</v>
      </c>
      <c r="BO5868" t="s">
        <v>90</v>
      </c>
      <c r="BP5868" t="s">
        <v>93</v>
      </c>
      <c r="BQ5868" t="s">
        <v>94</v>
      </c>
    </row>
    <row r="5869" spans="1:69" x14ac:dyDescent="0.3">
      <c r="A5869">
        <v>734</v>
      </c>
      <c r="B5869" t="e">
        <f>-init-(int,int)</f>
        <v>#NAME?</v>
      </c>
      <c r="C5869">
        <v>4</v>
      </c>
      <c r="D5869" t="s">
        <v>84</v>
      </c>
      <c r="E5869">
        <v>102</v>
      </c>
      <c r="F5869" t="s">
        <v>3570</v>
      </c>
      <c r="G5869" t="s">
        <v>90</v>
      </c>
      <c r="H5869" t="s">
        <v>90</v>
      </c>
      <c r="Q5869">
        <v>107</v>
      </c>
      <c r="R5869" t="s">
        <v>90</v>
      </c>
      <c r="S5869" t="s">
        <v>90</v>
      </c>
      <c r="AU5869">
        <v>107</v>
      </c>
      <c r="AV5869" t="s">
        <v>90</v>
      </c>
      <c r="AW5869" t="s">
        <v>90</v>
      </c>
      <c r="AX5869">
        <v>0</v>
      </c>
      <c r="AY5869">
        <v>104</v>
      </c>
      <c r="AZ5869" t="s">
        <v>90</v>
      </c>
      <c r="BA5869" t="s">
        <v>90</v>
      </c>
      <c r="BO5869" t="s">
        <v>90</v>
      </c>
      <c r="BP5869" t="s">
        <v>93</v>
      </c>
      <c r="BQ5869" t="s">
        <v>94</v>
      </c>
    </row>
    <row r="5870" spans="1:69" x14ac:dyDescent="0.3">
      <c r="A5870">
        <v>734</v>
      </c>
      <c r="B5870" t="e">
        <f>-init-(int,int)</f>
        <v>#NAME?</v>
      </c>
      <c r="C5870">
        <v>5</v>
      </c>
      <c r="D5870" t="s">
        <v>85</v>
      </c>
      <c r="E5870">
        <v>102</v>
      </c>
      <c r="F5870" t="s">
        <v>3570</v>
      </c>
      <c r="G5870" t="s">
        <v>90</v>
      </c>
      <c r="H5870" t="s">
        <v>90</v>
      </c>
      <c r="Q5870">
        <v>107</v>
      </c>
      <c r="R5870" t="s">
        <v>90</v>
      </c>
      <c r="S5870" t="s">
        <v>90</v>
      </c>
      <c r="AU5870">
        <v>107</v>
      </c>
      <c r="AV5870" t="s">
        <v>90</v>
      </c>
      <c r="AW5870" t="s">
        <v>90</v>
      </c>
      <c r="AX5870">
        <v>0</v>
      </c>
      <c r="AY5870">
        <v>104</v>
      </c>
      <c r="AZ5870" t="s">
        <v>90</v>
      </c>
      <c r="BA5870" t="s">
        <v>90</v>
      </c>
      <c r="BO5870" t="s">
        <v>90</v>
      </c>
      <c r="BP5870" t="s">
        <v>93</v>
      </c>
      <c r="BQ5870" t="s">
        <v>94</v>
      </c>
    </row>
    <row r="5871" spans="1:69" x14ac:dyDescent="0.3">
      <c r="A5871">
        <v>734</v>
      </c>
      <c r="B5871" t="e">
        <f>-init-(int,int)</f>
        <v>#NAME?</v>
      </c>
      <c r="C5871">
        <v>6</v>
      </c>
      <c r="D5871" t="s">
        <v>86</v>
      </c>
      <c r="E5871">
        <v>102</v>
      </c>
      <c r="F5871" t="s">
        <v>3570</v>
      </c>
      <c r="G5871" t="s">
        <v>90</v>
      </c>
      <c r="H5871" t="s">
        <v>90</v>
      </c>
      <c r="Q5871">
        <v>107</v>
      </c>
      <c r="R5871" t="s">
        <v>90</v>
      </c>
      <c r="S5871" t="s">
        <v>90</v>
      </c>
      <c r="AU5871">
        <v>107</v>
      </c>
      <c r="AV5871" t="s">
        <v>90</v>
      </c>
      <c r="AW5871" t="s">
        <v>90</v>
      </c>
      <c r="AX5871">
        <v>0</v>
      </c>
      <c r="AY5871">
        <v>104</v>
      </c>
      <c r="AZ5871" t="s">
        <v>90</v>
      </c>
      <c r="BA5871" t="s">
        <v>90</v>
      </c>
      <c r="BO5871" t="s">
        <v>90</v>
      </c>
      <c r="BP5871" t="s">
        <v>93</v>
      </c>
      <c r="BQ5871" t="s">
        <v>94</v>
      </c>
    </row>
    <row r="5872" spans="1:69" x14ac:dyDescent="0.3">
      <c r="A5872">
        <v>734</v>
      </c>
      <c r="B5872" t="e">
        <f>-init-(int,int)</f>
        <v>#NAME?</v>
      </c>
      <c r="C5872">
        <v>7</v>
      </c>
      <c r="D5872" t="s">
        <v>87</v>
      </c>
      <c r="E5872">
        <v>102</v>
      </c>
      <c r="F5872" t="s">
        <v>3570</v>
      </c>
      <c r="G5872" t="s">
        <v>90</v>
      </c>
      <c r="H5872" t="s">
        <v>90</v>
      </c>
      <c r="Q5872">
        <v>107</v>
      </c>
      <c r="R5872" t="s">
        <v>90</v>
      </c>
      <c r="S5872" t="s">
        <v>90</v>
      </c>
      <c r="AU5872">
        <v>107</v>
      </c>
      <c r="AV5872" t="s">
        <v>90</v>
      </c>
      <c r="AW5872" t="s">
        <v>90</v>
      </c>
      <c r="AX5872">
        <v>0</v>
      </c>
      <c r="AY5872">
        <v>104</v>
      </c>
      <c r="AZ5872" t="s">
        <v>90</v>
      </c>
      <c r="BA5872" t="s">
        <v>90</v>
      </c>
      <c r="BO5872" t="s">
        <v>90</v>
      </c>
      <c r="BP5872" t="s">
        <v>93</v>
      </c>
      <c r="BQ5872" t="s">
        <v>94</v>
      </c>
    </row>
    <row r="5873" spans="1:69" x14ac:dyDescent="0.3">
      <c r="A5873">
        <v>734</v>
      </c>
      <c r="B5873" t="e">
        <f>-init-(int,int)</f>
        <v>#NAME?</v>
      </c>
      <c r="C5873">
        <v>8</v>
      </c>
      <c r="D5873" t="s">
        <v>88</v>
      </c>
      <c r="E5873">
        <v>102</v>
      </c>
      <c r="F5873" t="s">
        <v>3570</v>
      </c>
      <c r="G5873" t="s">
        <v>90</v>
      </c>
      <c r="H5873" t="s">
        <v>90</v>
      </c>
      <c r="Q5873">
        <v>107</v>
      </c>
      <c r="R5873" t="s">
        <v>90</v>
      </c>
      <c r="S5873" t="s">
        <v>90</v>
      </c>
      <c r="AU5873">
        <v>107</v>
      </c>
      <c r="AV5873" t="s">
        <v>90</v>
      </c>
      <c r="AW5873" t="s">
        <v>90</v>
      </c>
      <c r="AX5873">
        <v>0</v>
      </c>
      <c r="AY5873">
        <v>104</v>
      </c>
      <c r="AZ5873" t="s">
        <v>90</v>
      </c>
      <c r="BA5873" t="s">
        <v>90</v>
      </c>
      <c r="BO5873" t="s">
        <v>90</v>
      </c>
      <c r="BP5873" t="s">
        <v>93</v>
      </c>
      <c r="BQ5873" t="s">
        <v>94</v>
      </c>
    </row>
    <row r="5874" spans="1:69" x14ac:dyDescent="0.3">
      <c r="A5874">
        <v>735</v>
      </c>
      <c r="B5874" t="s">
        <v>3571</v>
      </c>
      <c r="C5874">
        <v>1</v>
      </c>
      <c r="D5874" t="s">
        <v>67</v>
      </c>
      <c r="E5874">
        <v>102</v>
      </c>
      <c r="F5874" t="s">
        <v>3570</v>
      </c>
      <c r="G5874" t="s">
        <v>90</v>
      </c>
      <c r="H5874" t="s">
        <v>90</v>
      </c>
      <c r="Q5874">
        <v>736</v>
      </c>
      <c r="R5874" t="s">
        <v>90</v>
      </c>
      <c r="S5874" t="s">
        <v>90</v>
      </c>
      <c r="AF5874" t="s">
        <v>3572</v>
      </c>
      <c r="AG5874" t="s">
        <v>428</v>
      </c>
      <c r="AH5874" t="s">
        <v>90</v>
      </c>
      <c r="AU5874">
        <v>736</v>
      </c>
      <c r="AV5874" t="s">
        <v>90</v>
      </c>
      <c r="AW5874" t="s">
        <v>90</v>
      </c>
      <c r="AX5874">
        <v>0</v>
      </c>
      <c r="BB5874" t="s">
        <v>3572</v>
      </c>
      <c r="BC5874" t="s">
        <v>428</v>
      </c>
      <c r="BD5874" t="s">
        <v>90</v>
      </c>
      <c r="BE5874">
        <v>0</v>
      </c>
      <c r="BF5874">
        <v>738</v>
      </c>
      <c r="BG5874" t="s">
        <v>90</v>
      </c>
      <c r="BH5874" t="s">
        <v>90</v>
      </c>
      <c r="BO5874" t="s">
        <v>90</v>
      </c>
      <c r="BP5874" t="s">
        <v>93</v>
      </c>
      <c r="BQ5874" t="s">
        <v>94</v>
      </c>
    </row>
    <row r="5875" spans="1:69" x14ac:dyDescent="0.3">
      <c r="A5875">
        <v>735</v>
      </c>
      <c r="B5875" t="s">
        <v>3571</v>
      </c>
      <c r="C5875">
        <v>2</v>
      </c>
      <c r="D5875" t="s">
        <v>77</v>
      </c>
      <c r="E5875">
        <v>102</v>
      </c>
      <c r="F5875" t="s">
        <v>3570</v>
      </c>
      <c r="G5875" t="s">
        <v>90</v>
      </c>
      <c r="H5875" t="s">
        <v>90</v>
      </c>
      <c r="Q5875">
        <v>736</v>
      </c>
      <c r="R5875" t="s">
        <v>90</v>
      </c>
      <c r="S5875" t="s">
        <v>90</v>
      </c>
      <c r="AF5875" t="s">
        <v>3572</v>
      </c>
      <c r="AG5875" t="s">
        <v>428</v>
      </c>
      <c r="AH5875" t="s">
        <v>90</v>
      </c>
      <c r="AU5875">
        <v>736</v>
      </c>
      <c r="AV5875" t="s">
        <v>90</v>
      </c>
      <c r="AW5875" t="s">
        <v>90</v>
      </c>
      <c r="AX5875">
        <v>0</v>
      </c>
      <c r="BB5875" t="s">
        <v>3572</v>
      </c>
      <c r="BC5875" t="s">
        <v>428</v>
      </c>
      <c r="BD5875" t="s">
        <v>90</v>
      </c>
      <c r="BE5875">
        <v>0</v>
      </c>
      <c r="BF5875">
        <v>738</v>
      </c>
      <c r="BG5875" t="s">
        <v>90</v>
      </c>
      <c r="BH5875" t="s">
        <v>90</v>
      </c>
      <c r="BO5875" t="s">
        <v>90</v>
      </c>
      <c r="BP5875" t="s">
        <v>93</v>
      </c>
      <c r="BQ5875" t="s">
        <v>94</v>
      </c>
    </row>
    <row r="5876" spans="1:69" x14ac:dyDescent="0.3">
      <c r="A5876">
        <v>735</v>
      </c>
      <c r="B5876" t="s">
        <v>3571</v>
      </c>
      <c r="C5876">
        <v>3</v>
      </c>
      <c r="D5876" t="s">
        <v>83</v>
      </c>
      <c r="E5876">
        <v>102</v>
      </c>
      <c r="F5876" t="s">
        <v>3570</v>
      </c>
      <c r="G5876" t="s">
        <v>90</v>
      </c>
      <c r="H5876" t="s">
        <v>90</v>
      </c>
      <c r="Q5876">
        <v>736</v>
      </c>
      <c r="R5876" t="s">
        <v>90</v>
      </c>
      <c r="S5876" t="s">
        <v>90</v>
      </c>
      <c r="AF5876" t="s">
        <v>3572</v>
      </c>
      <c r="AG5876" t="s">
        <v>428</v>
      </c>
      <c r="AH5876" t="s">
        <v>90</v>
      </c>
      <c r="AU5876">
        <v>736</v>
      </c>
      <c r="AV5876" t="s">
        <v>90</v>
      </c>
      <c r="AW5876" t="s">
        <v>90</v>
      </c>
      <c r="AX5876">
        <v>0</v>
      </c>
      <c r="BB5876" t="s">
        <v>3572</v>
      </c>
      <c r="BC5876" t="s">
        <v>428</v>
      </c>
      <c r="BD5876" t="s">
        <v>90</v>
      </c>
      <c r="BE5876">
        <v>0</v>
      </c>
      <c r="BF5876">
        <v>738</v>
      </c>
      <c r="BG5876" t="s">
        <v>90</v>
      </c>
      <c r="BH5876" t="s">
        <v>90</v>
      </c>
      <c r="BO5876" t="s">
        <v>90</v>
      </c>
      <c r="BP5876" t="s">
        <v>93</v>
      </c>
      <c r="BQ5876" t="s">
        <v>94</v>
      </c>
    </row>
    <row r="5877" spans="1:69" x14ac:dyDescent="0.3">
      <c r="A5877">
        <v>735</v>
      </c>
      <c r="B5877" t="s">
        <v>3571</v>
      </c>
      <c r="C5877">
        <v>4</v>
      </c>
      <c r="D5877" t="s">
        <v>84</v>
      </c>
      <c r="E5877">
        <v>102</v>
      </c>
      <c r="F5877" t="s">
        <v>3570</v>
      </c>
      <c r="G5877" t="s">
        <v>90</v>
      </c>
      <c r="H5877" t="s">
        <v>90</v>
      </c>
      <c r="Q5877">
        <v>736</v>
      </c>
      <c r="R5877" t="s">
        <v>90</v>
      </c>
      <c r="S5877" t="s">
        <v>90</v>
      </c>
      <c r="AF5877" t="s">
        <v>3572</v>
      </c>
      <c r="AG5877" t="s">
        <v>428</v>
      </c>
      <c r="AH5877" t="s">
        <v>90</v>
      </c>
      <c r="AU5877">
        <v>736</v>
      </c>
      <c r="AV5877" t="s">
        <v>90</v>
      </c>
      <c r="AW5877" t="s">
        <v>90</v>
      </c>
      <c r="AX5877">
        <v>0</v>
      </c>
      <c r="BB5877" t="s">
        <v>3572</v>
      </c>
      <c r="BC5877" t="s">
        <v>428</v>
      </c>
      <c r="BD5877" t="s">
        <v>90</v>
      </c>
      <c r="BE5877">
        <v>0</v>
      </c>
      <c r="BF5877">
        <v>738</v>
      </c>
      <c r="BG5877" t="s">
        <v>90</v>
      </c>
      <c r="BH5877" t="s">
        <v>90</v>
      </c>
      <c r="BO5877" t="s">
        <v>90</v>
      </c>
      <c r="BP5877" t="s">
        <v>93</v>
      </c>
      <c r="BQ5877" t="s">
        <v>94</v>
      </c>
    </row>
    <row r="5878" spans="1:69" x14ac:dyDescent="0.3">
      <c r="A5878">
        <v>735</v>
      </c>
      <c r="B5878" t="s">
        <v>3571</v>
      </c>
      <c r="C5878">
        <v>5</v>
      </c>
      <c r="D5878" t="s">
        <v>85</v>
      </c>
      <c r="E5878">
        <v>102</v>
      </c>
      <c r="F5878" t="s">
        <v>3570</v>
      </c>
      <c r="G5878" t="s">
        <v>90</v>
      </c>
      <c r="H5878" t="s">
        <v>90</v>
      </c>
      <c r="Q5878">
        <v>736</v>
      </c>
      <c r="R5878" t="s">
        <v>90</v>
      </c>
      <c r="S5878" t="s">
        <v>90</v>
      </c>
      <c r="AF5878" t="s">
        <v>3572</v>
      </c>
      <c r="AG5878" t="s">
        <v>428</v>
      </c>
      <c r="AH5878" t="s">
        <v>90</v>
      </c>
      <c r="AU5878">
        <v>736</v>
      </c>
      <c r="AV5878" t="s">
        <v>90</v>
      </c>
      <c r="AW5878" t="s">
        <v>90</v>
      </c>
      <c r="AX5878">
        <v>0</v>
      </c>
      <c r="BB5878" t="s">
        <v>3572</v>
      </c>
      <c r="BC5878" t="s">
        <v>428</v>
      </c>
      <c r="BD5878" t="s">
        <v>90</v>
      </c>
      <c r="BE5878">
        <v>0</v>
      </c>
      <c r="BF5878">
        <v>738</v>
      </c>
      <c r="BG5878" t="s">
        <v>90</v>
      </c>
      <c r="BH5878" t="s">
        <v>90</v>
      </c>
      <c r="BO5878" t="s">
        <v>90</v>
      </c>
      <c r="BP5878" t="s">
        <v>93</v>
      </c>
      <c r="BQ5878" t="s">
        <v>94</v>
      </c>
    </row>
    <row r="5879" spans="1:69" x14ac:dyDescent="0.3">
      <c r="A5879">
        <v>735</v>
      </c>
      <c r="B5879" t="s">
        <v>3571</v>
      </c>
      <c r="C5879">
        <v>6</v>
      </c>
      <c r="D5879" t="s">
        <v>86</v>
      </c>
      <c r="E5879">
        <v>102</v>
      </c>
      <c r="F5879" t="s">
        <v>3570</v>
      </c>
      <c r="G5879" t="s">
        <v>90</v>
      </c>
      <c r="H5879" t="s">
        <v>90</v>
      </c>
      <c r="Q5879">
        <v>736</v>
      </c>
      <c r="R5879" t="s">
        <v>90</v>
      </c>
      <c r="S5879" t="s">
        <v>90</v>
      </c>
      <c r="AF5879" t="s">
        <v>3572</v>
      </c>
      <c r="AG5879" t="s">
        <v>428</v>
      </c>
      <c r="AH5879" t="s">
        <v>90</v>
      </c>
      <c r="AU5879">
        <v>736</v>
      </c>
      <c r="AV5879" t="s">
        <v>90</v>
      </c>
      <c r="AW5879" t="s">
        <v>90</v>
      </c>
      <c r="AX5879">
        <v>0</v>
      </c>
      <c r="BB5879" t="s">
        <v>3572</v>
      </c>
      <c r="BC5879" t="s">
        <v>428</v>
      </c>
      <c r="BD5879" t="s">
        <v>90</v>
      </c>
      <c r="BE5879">
        <v>0</v>
      </c>
      <c r="BF5879">
        <v>738</v>
      </c>
      <c r="BG5879" t="s">
        <v>90</v>
      </c>
      <c r="BH5879" t="s">
        <v>90</v>
      </c>
      <c r="BO5879" t="s">
        <v>90</v>
      </c>
      <c r="BP5879" t="s">
        <v>93</v>
      </c>
      <c r="BQ5879" t="s">
        <v>94</v>
      </c>
    </row>
    <row r="5880" spans="1:69" x14ac:dyDescent="0.3">
      <c r="A5880">
        <v>735</v>
      </c>
      <c r="B5880" t="s">
        <v>3571</v>
      </c>
      <c r="C5880">
        <v>7</v>
      </c>
      <c r="D5880" t="s">
        <v>87</v>
      </c>
      <c r="E5880">
        <v>102</v>
      </c>
      <c r="F5880" t="s">
        <v>3570</v>
      </c>
      <c r="G5880" t="s">
        <v>90</v>
      </c>
      <c r="H5880" t="s">
        <v>90</v>
      </c>
      <c r="Q5880">
        <v>736</v>
      </c>
      <c r="R5880" t="s">
        <v>90</v>
      </c>
      <c r="S5880" t="s">
        <v>90</v>
      </c>
      <c r="AF5880" t="s">
        <v>3572</v>
      </c>
      <c r="AG5880" t="s">
        <v>428</v>
      </c>
      <c r="AH5880" t="s">
        <v>90</v>
      </c>
      <c r="AU5880">
        <v>736</v>
      </c>
      <c r="AV5880" t="s">
        <v>90</v>
      </c>
      <c r="AW5880" t="s">
        <v>90</v>
      </c>
      <c r="AX5880">
        <v>0</v>
      </c>
      <c r="BB5880" t="s">
        <v>3572</v>
      </c>
      <c r="BC5880" t="s">
        <v>428</v>
      </c>
      <c r="BD5880" t="s">
        <v>90</v>
      </c>
      <c r="BE5880">
        <v>0</v>
      </c>
      <c r="BF5880">
        <v>738</v>
      </c>
      <c r="BG5880" t="s">
        <v>90</v>
      </c>
      <c r="BH5880" t="s">
        <v>90</v>
      </c>
      <c r="BO5880" t="s">
        <v>90</v>
      </c>
      <c r="BP5880" t="s">
        <v>93</v>
      </c>
      <c r="BQ5880" t="s">
        <v>94</v>
      </c>
    </row>
    <row r="5881" spans="1:69" x14ac:dyDescent="0.3">
      <c r="A5881">
        <v>735</v>
      </c>
      <c r="B5881" t="s">
        <v>3571</v>
      </c>
      <c r="C5881">
        <v>8</v>
      </c>
      <c r="D5881" t="s">
        <v>88</v>
      </c>
      <c r="E5881">
        <v>102</v>
      </c>
      <c r="F5881" t="s">
        <v>3570</v>
      </c>
      <c r="G5881" t="s">
        <v>90</v>
      </c>
      <c r="H5881" t="s">
        <v>90</v>
      </c>
      <c r="Q5881">
        <v>736</v>
      </c>
      <c r="R5881" t="s">
        <v>90</v>
      </c>
      <c r="S5881" t="s">
        <v>90</v>
      </c>
      <c r="AF5881" t="s">
        <v>3572</v>
      </c>
      <c r="AG5881" t="s">
        <v>428</v>
      </c>
      <c r="AH5881" t="s">
        <v>90</v>
      </c>
      <c r="AU5881">
        <v>736</v>
      </c>
      <c r="AV5881" t="s">
        <v>90</v>
      </c>
      <c r="AW5881" t="s">
        <v>90</v>
      </c>
      <c r="AX5881">
        <v>0</v>
      </c>
      <c r="BB5881" t="s">
        <v>3572</v>
      </c>
      <c r="BC5881" t="s">
        <v>428</v>
      </c>
      <c r="BD5881" t="s">
        <v>90</v>
      </c>
      <c r="BE5881">
        <v>0</v>
      </c>
      <c r="BF5881">
        <v>738</v>
      </c>
      <c r="BG5881" t="s">
        <v>90</v>
      </c>
      <c r="BH5881" t="s">
        <v>90</v>
      </c>
      <c r="BO5881" t="s">
        <v>90</v>
      </c>
      <c r="BP5881" t="s">
        <v>93</v>
      </c>
      <c r="BQ5881" t="s">
        <v>94</v>
      </c>
    </row>
    <row r="5882" spans="1:69" x14ac:dyDescent="0.3">
      <c r="A5882">
        <v>736</v>
      </c>
      <c r="B5882" t="s">
        <v>3573</v>
      </c>
      <c r="C5882">
        <v>1</v>
      </c>
      <c r="D5882" t="s">
        <v>67</v>
      </c>
      <c r="E5882">
        <v>102</v>
      </c>
      <c r="F5882" t="s">
        <v>3570</v>
      </c>
      <c r="G5882" t="s">
        <v>90</v>
      </c>
      <c r="H5882" t="s">
        <v>90</v>
      </c>
      <c r="AF5882">
        <v>735</v>
      </c>
      <c r="AG5882" t="s">
        <v>90</v>
      </c>
      <c r="AH5882" t="s">
        <v>90</v>
      </c>
      <c r="BB5882">
        <v>735</v>
      </c>
      <c r="BC5882" t="s">
        <v>90</v>
      </c>
      <c r="BD5882" t="s">
        <v>90</v>
      </c>
      <c r="BE5882">
        <v>0</v>
      </c>
      <c r="BF5882" t="s">
        <v>3572</v>
      </c>
      <c r="BG5882" t="s">
        <v>428</v>
      </c>
      <c r="BH5882" t="s">
        <v>90</v>
      </c>
      <c r="BO5882" t="s">
        <v>90</v>
      </c>
      <c r="BP5882" t="s">
        <v>93</v>
      </c>
      <c r="BQ5882" t="s">
        <v>94</v>
      </c>
    </row>
    <row r="5883" spans="1:69" x14ac:dyDescent="0.3">
      <c r="A5883">
        <v>736</v>
      </c>
      <c r="B5883" t="s">
        <v>3573</v>
      </c>
      <c r="C5883">
        <v>2</v>
      </c>
      <c r="D5883" t="s">
        <v>77</v>
      </c>
      <c r="E5883">
        <v>102</v>
      </c>
      <c r="F5883" t="s">
        <v>3570</v>
      </c>
      <c r="G5883" t="s">
        <v>90</v>
      </c>
      <c r="H5883" t="s">
        <v>90</v>
      </c>
      <c r="AF5883">
        <v>735</v>
      </c>
      <c r="AG5883" t="s">
        <v>90</v>
      </c>
      <c r="AH5883" t="s">
        <v>90</v>
      </c>
      <c r="BB5883">
        <v>735</v>
      </c>
      <c r="BC5883" t="s">
        <v>90</v>
      </c>
      <c r="BD5883" t="s">
        <v>90</v>
      </c>
      <c r="BE5883">
        <v>0</v>
      </c>
      <c r="BF5883" t="s">
        <v>3572</v>
      </c>
      <c r="BG5883" t="s">
        <v>428</v>
      </c>
      <c r="BH5883" t="s">
        <v>90</v>
      </c>
      <c r="BO5883" t="s">
        <v>90</v>
      </c>
      <c r="BP5883" t="s">
        <v>93</v>
      </c>
      <c r="BQ5883" t="s">
        <v>94</v>
      </c>
    </row>
    <row r="5884" spans="1:69" x14ac:dyDescent="0.3">
      <c r="A5884">
        <v>736</v>
      </c>
      <c r="B5884" t="s">
        <v>3573</v>
      </c>
      <c r="C5884">
        <v>3</v>
      </c>
      <c r="D5884" t="s">
        <v>83</v>
      </c>
      <c r="E5884">
        <v>102</v>
      </c>
      <c r="F5884" t="s">
        <v>3570</v>
      </c>
      <c r="G5884" t="s">
        <v>90</v>
      </c>
      <c r="H5884" t="s">
        <v>90</v>
      </c>
      <c r="AF5884">
        <v>735</v>
      </c>
      <c r="AG5884" t="s">
        <v>90</v>
      </c>
      <c r="AH5884" t="s">
        <v>90</v>
      </c>
      <c r="BB5884">
        <v>735</v>
      </c>
      <c r="BC5884" t="s">
        <v>90</v>
      </c>
      <c r="BD5884" t="s">
        <v>90</v>
      </c>
      <c r="BE5884">
        <v>0</v>
      </c>
      <c r="BF5884" t="s">
        <v>3572</v>
      </c>
      <c r="BG5884" t="s">
        <v>428</v>
      </c>
      <c r="BH5884" t="s">
        <v>90</v>
      </c>
      <c r="BO5884" t="s">
        <v>90</v>
      </c>
      <c r="BP5884" t="s">
        <v>93</v>
      </c>
      <c r="BQ5884" t="s">
        <v>94</v>
      </c>
    </row>
    <row r="5885" spans="1:69" x14ac:dyDescent="0.3">
      <c r="A5885">
        <v>736</v>
      </c>
      <c r="B5885" t="s">
        <v>3573</v>
      </c>
      <c r="C5885">
        <v>4</v>
      </c>
      <c r="D5885" t="s">
        <v>84</v>
      </c>
      <c r="E5885">
        <v>102</v>
      </c>
      <c r="F5885" t="s">
        <v>3570</v>
      </c>
      <c r="G5885" t="s">
        <v>90</v>
      </c>
      <c r="H5885" t="s">
        <v>90</v>
      </c>
      <c r="AF5885">
        <v>735</v>
      </c>
      <c r="AG5885" t="s">
        <v>90</v>
      </c>
      <c r="AH5885" t="s">
        <v>90</v>
      </c>
      <c r="BB5885">
        <v>735</v>
      </c>
      <c r="BC5885" t="s">
        <v>90</v>
      </c>
      <c r="BD5885" t="s">
        <v>90</v>
      </c>
      <c r="BE5885">
        <v>0</v>
      </c>
      <c r="BF5885" t="s">
        <v>3572</v>
      </c>
      <c r="BG5885" t="s">
        <v>428</v>
      </c>
      <c r="BH5885" t="s">
        <v>90</v>
      </c>
      <c r="BO5885" t="s">
        <v>90</v>
      </c>
      <c r="BP5885" t="s">
        <v>93</v>
      </c>
      <c r="BQ5885" t="s">
        <v>94</v>
      </c>
    </row>
    <row r="5886" spans="1:69" x14ac:dyDescent="0.3">
      <c r="A5886">
        <v>736</v>
      </c>
      <c r="B5886" t="s">
        <v>3573</v>
      </c>
      <c r="C5886">
        <v>5</v>
      </c>
      <c r="D5886" t="s">
        <v>85</v>
      </c>
      <c r="E5886">
        <v>102</v>
      </c>
      <c r="F5886" t="s">
        <v>3570</v>
      </c>
      <c r="G5886" t="s">
        <v>90</v>
      </c>
      <c r="H5886" t="s">
        <v>90</v>
      </c>
      <c r="AF5886">
        <v>735</v>
      </c>
      <c r="AG5886" t="s">
        <v>90</v>
      </c>
      <c r="AH5886" t="s">
        <v>90</v>
      </c>
      <c r="BB5886">
        <v>735</v>
      </c>
      <c r="BC5886" t="s">
        <v>90</v>
      </c>
      <c r="BD5886" t="s">
        <v>90</v>
      </c>
      <c r="BE5886">
        <v>0</v>
      </c>
      <c r="BF5886" t="s">
        <v>3572</v>
      </c>
      <c r="BG5886" t="s">
        <v>428</v>
      </c>
      <c r="BH5886" t="s">
        <v>90</v>
      </c>
      <c r="BO5886" t="s">
        <v>90</v>
      </c>
      <c r="BP5886" t="s">
        <v>93</v>
      </c>
      <c r="BQ5886" t="s">
        <v>94</v>
      </c>
    </row>
    <row r="5887" spans="1:69" x14ac:dyDescent="0.3">
      <c r="A5887">
        <v>736</v>
      </c>
      <c r="B5887" t="s">
        <v>3573</v>
      </c>
      <c r="C5887">
        <v>6</v>
      </c>
      <c r="D5887" t="s">
        <v>86</v>
      </c>
      <c r="E5887">
        <v>102</v>
      </c>
      <c r="F5887" t="s">
        <v>3570</v>
      </c>
      <c r="G5887" t="s">
        <v>90</v>
      </c>
      <c r="H5887" t="s">
        <v>90</v>
      </c>
      <c r="AF5887">
        <v>735</v>
      </c>
      <c r="AG5887" t="s">
        <v>90</v>
      </c>
      <c r="AH5887" t="s">
        <v>90</v>
      </c>
      <c r="BB5887">
        <v>735</v>
      </c>
      <c r="BC5887" t="s">
        <v>90</v>
      </c>
      <c r="BD5887" t="s">
        <v>90</v>
      </c>
      <c r="BE5887">
        <v>0</v>
      </c>
      <c r="BF5887" t="s">
        <v>3572</v>
      </c>
      <c r="BG5887" t="s">
        <v>428</v>
      </c>
      <c r="BH5887" t="s">
        <v>90</v>
      </c>
      <c r="BO5887" t="s">
        <v>90</v>
      </c>
      <c r="BP5887" t="s">
        <v>93</v>
      </c>
      <c r="BQ5887" t="s">
        <v>94</v>
      </c>
    </row>
    <row r="5888" spans="1:69" x14ac:dyDescent="0.3">
      <c r="A5888">
        <v>736</v>
      </c>
      <c r="B5888" t="s">
        <v>3573</v>
      </c>
      <c r="C5888">
        <v>7</v>
      </c>
      <c r="D5888" t="s">
        <v>87</v>
      </c>
      <c r="E5888">
        <v>102</v>
      </c>
      <c r="F5888" t="s">
        <v>3570</v>
      </c>
      <c r="G5888" t="s">
        <v>90</v>
      </c>
      <c r="H5888" t="s">
        <v>90</v>
      </c>
      <c r="AF5888">
        <v>735</v>
      </c>
      <c r="AG5888" t="s">
        <v>90</v>
      </c>
      <c r="AH5888" t="s">
        <v>90</v>
      </c>
      <c r="BB5888">
        <v>735</v>
      </c>
      <c r="BC5888" t="s">
        <v>90</v>
      </c>
      <c r="BD5888" t="s">
        <v>90</v>
      </c>
      <c r="BE5888">
        <v>0</v>
      </c>
      <c r="BF5888" t="s">
        <v>3572</v>
      </c>
      <c r="BG5888" t="s">
        <v>428</v>
      </c>
      <c r="BH5888" t="s">
        <v>90</v>
      </c>
      <c r="BO5888" t="s">
        <v>90</v>
      </c>
      <c r="BP5888" t="s">
        <v>93</v>
      </c>
      <c r="BQ5888" t="s">
        <v>94</v>
      </c>
    </row>
    <row r="5889" spans="1:69" x14ac:dyDescent="0.3">
      <c r="A5889">
        <v>736</v>
      </c>
      <c r="B5889" t="s">
        <v>3573</v>
      </c>
      <c r="C5889">
        <v>8</v>
      </c>
      <c r="D5889" t="s">
        <v>88</v>
      </c>
      <c r="E5889">
        <v>102</v>
      </c>
      <c r="F5889" t="s">
        <v>3570</v>
      </c>
      <c r="G5889" t="s">
        <v>90</v>
      </c>
      <c r="H5889" t="s">
        <v>90</v>
      </c>
      <c r="AF5889">
        <v>735</v>
      </c>
      <c r="AG5889" t="s">
        <v>90</v>
      </c>
      <c r="AH5889" t="s">
        <v>90</v>
      </c>
      <c r="BB5889">
        <v>735</v>
      </c>
      <c r="BC5889" t="s">
        <v>90</v>
      </c>
      <c r="BD5889" t="s">
        <v>90</v>
      </c>
      <c r="BE5889">
        <v>0</v>
      </c>
      <c r="BF5889" t="s">
        <v>3572</v>
      </c>
      <c r="BG5889" t="s">
        <v>428</v>
      </c>
      <c r="BH5889" t="s">
        <v>90</v>
      </c>
      <c r="BO5889" t="s">
        <v>90</v>
      </c>
      <c r="BP5889" t="s">
        <v>93</v>
      </c>
      <c r="BQ5889" t="s">
        <v>94</v>
      </c>
    </row>
    <row r="5890" spans="1:69" x14ac:dyDescent="0.3">
      <c r="A5890">
        <v>737</v>
      </c>
      <c r="B5890" t="s">
        <v>3574</v>
      </c>
      <c r="C5890">
        <v>1</v>
      </c>
      <c r="D5890" t="s">
        <v>67</v>
      </c>
      <c r="E5890">
        <v>102</v>
      </c>
      <c r="F5890" t="s">
        <v>3570</v>
      </c>
      <c r="G5890" t="s">
        <v>90</v>
      </c>
      <c r="H5890" t="s">
        <v>90</v>
      </c>
      <c r="Q5890">
        <v>735</v>
      </c>
      <c r="R5890" t="s">
        <v>90</v>
      </c>
      <c r="S5890" t="s">
        <v>90</v>
      </c>
      <c r="AU5890">
        <v>735</v>
      </c>
      <c r="AV5890" t="s">
        <v>90</v>
      </c>
      <c r="AW5890" t="s">
        <v>90</v>
      </c>
      <c r="AX5890">
        <v>0</v>
      </c>
      <c r="AY5890">
        <v>736</v>
      </c>
      <c r="AZ5890" t="s">
        <v>90</v>
      </c>
      <c r="BA5890" t="s">
        <v>90</v>
      </c>
      <c r="BO5890" t="s">
        <v>90</v>
      </c>
      <c r="BP5890" t="s">
        <v>93</v>
      </c>
      <c r="BQ5890" t="s">
        <v>94</v>
      </c>
    </row>
    <row r="5891" spans="1:69" x14ac:dyDescent="0.3">
      <c r="A5891">
        <v>737</v>
      </c>
      <c r="B5891" t="s">
        <v>3574</v>
      </c>
      <c r="C5891">
        <v>2</v>
      </c>
      <c r="D5891" t="s">
        <v>77</v>
      </c>
      <c r="E5891">
        <v>102</v>
      </c>
      <c r="F5891" t="s">
        <v>3570</v>
      </c>
      <c r="G5891" t="s">
        <v>90</v>
      </c>
      <c r="H5891" t="s">
        <v>90</v>
      </c>
      <c r="Q5891">
        <v>735</v>
      </c>
      <c r="R5891" t="s">
        <v>90</v>
      </c>
      <c r="S5891" t="s">
        <v>90</v>
      </c>
      <c r="AU5891">
        <v>735</v>
      </c>
      <c r="AV5891" t="s">
        <v>90</v>
      </c>
      <c r="AW5891" t="s">
        <v>90</v>
      </c>
      <c r="AX5891">
        <v>0</v>
      </c>
      <c r="AY5891">
        <v>736</v>
      </c>
      <c r="AZ5891" t="s">
        <v>90</v>
      </c>
      <c r="BA5891" t="s">
        <v>90</v>
      </c>
      <c r="BO5891" t="s">
        <v>90</v>
      </c>
      <c r="BP5891" t="s">
        <v>93</v>
      </c>
      <c r="BQ5891" t="s">
        <v>94</v>
      </c>
    </row>
    <row r="5892" spans="1:69" x14ac:dyDescent="0.3">
      <c r="A5892">
        <v>737</v>
      </c>
      <c r="B5892" t="s">
        <v>3574</v>
      </c>
      <c r="C5892">
        <v>3</v>
      </c>
      <c r="D5892" t="s">
        <v>83</v>
      </c>
      <c r="E5892">
        <v>102</v>
      </c>
      <c r="F5892" t="s">
        <v>3570</v>
      </c>
      <c r="G5892" t="s">
        <v>90</v>
      </c>
      <c r="H5892" t="s">
        <v>90</v>
      </c>
      <c r="Q5892">
        <v>735</v>
      </c>
      <c r="R5892" t="s">
        <v>90</v>
      </c>
      <c r="S5892" t="s">
        <v>90</v>
      </c>
      <c r="AU5892">
        <v>735</v>
      </c>
      <c r="AV5892" t="s">
        <v>90</v>
      </c>
      <c r="AW5892" t="s">
        <v>90</v>
      </c>
      <c r="AX5892">
        <v>0</v>
      </c>
      <c r="AY5892">
        <v>736</v>
      </c>
      <c r="AZ5892" t="s">
        <v>90</v>
      </c>
      <c r="BA5892" t="s">
        <v>90</v>
      </c>
      <c r="BO5892" t="s">
        <v>90</v>
      </c>
      <c r="BP5892" t="s">
        <v>93</v>
      </c>
      <c r="BQ5892" t="s">
        <v>94</v>
      </c>
    </row>
    <row r="5893" spans="1:69" x14ac:dyDescent="0.3">
      <c r="A5893">
        <v>737</v>
      </c>
      <c r="B5893" t="s">
        <v>3574</v>
      </c>
      <c r="C5893">
        <v>4</v>
      </c>
      <c r="D5893" t="s">
        <v>84</v>
      </c>
      <c r="E5893">
        <v>102</v>
      </c>
      <c r="F5893" t="s">
        <v>3570</v>
      </c>
      <c r="G5893" t="s">
        <v>90</v>
      </c>
      <c r="H5893" t="s">
        <v>90</v>
      </c>
      <c r="Q5893">
        <v>735</v>
      </c>
      <c r="R5893" t="s">
        <v>90</v>
      </c>
      <c r="S5893" t="s">
        <v>90</v>
      </c>
      <c r="AU5893">
        <v>735</v>
      </c>
      <c r="AV5893" t="s">
        <v>90</v>
      </c>
      <c r="AW5893" t="s">
        <v>90</v>
      </c>
      <c r="AX5893">
        <v>0</v>
      </c>
      <c r="AY5893">
        <v>736</v>
      </c>
      <c r="AZ5893" t="s">
        <v>90</v>
      </c>
      <c r="BA5893" t="s">
        <v>90</v>
      </c>
      <c r="BO5893" t="s">
        <v>90</v>
      </c>
      <c r="BP5893" t="s">
        <v>93</v>
      </c>
      <c r="BQ5893" t="s">
        <v>94</v>
      </c>
    </row>
    <row r="5894" spans="1:69" x14ac:dyDescent="0.3">
      <c r="A5894">
        <v>737</v>
      </c>
      <c r="B5894" t="s">
        <v>3574</v>
      </c>
      <c r="C5894">
        <v>5</v>
      </c>
      <c r="D5894" t="s">
        <v>85</v>
      </c>
      <c r="E5894">
        <v>102</v>
      </c>
      <c r="F5894" t="s">
        <v>3570</v>
      </c>
      <c r="G5894" t="s">
        <v>90</v>
      </c>
      <c r="H5894" t="s">
        <v>90</v>
      </c>
      <c r="Q5894">
        <v>735</v>
      </c>
      <c r="R5894" t="s">
        <v>90</v>
      </c>
      <c r="S5894" t="s">
        <v>90</v>
      </c>
      <c r="AU5894">
        <v>735</v>
      </c>
      <c r="AV5894" t="s">
        <v>90</v>
      </c>
      <c r="AW5894" t="s">
        <v>90</v>
      </c>
      <c r="AX5894">
        <v>0</v>
      </c>
      <c r="AY5894">
        <v>736</v>
      </c>
      <c r="AZ5894" t="s">
        <v>90</v>
      </c>
      <c r="BA5894" t="s">
        <v>90</v>
      </c>
      <c r="BO5894" t="s">
        <v>90</v>
      </c>
      <c r="BP5894" t="s">
        <v>93</v>
      </c>
      <c r="BQ5894" t="s">
        <v>94</v>
      </c>
    </row>
    <row r="5895" spans="1:69" x14ac:dyDescent="0.3">
      <c r="A5895">
        <v>737</v>
      </c>
      <c r="B5895" t="s">
        <v>3574</v>
      </c>
      <c r="C5895">
        <v>6</v>
      </c>
      <c r="D5895" t="s">
        <v>86</v>
      </c>
      <c r="E5895">
        <v>102</v>
      </c>
      <c r="F5895" t="s">
        <v>3570</v>
      </c>
      <c r="G5895" t="s">
        <v>90</v>
      </c>
      <c r="H5895" t="s">
        <v>90</v>
      </c>
      <c r="Q5895">
        <v>735</v>
      </c>
      <c r="R5895" t="s">
        <v>90</v>
      </c>
      <c r="S5895" t="s">
        <v>90</v>
      </c>
      <c r="AU5895">
        <v>735</v>
      </c>
      <c r="AV5895" t="s">
        <v>90</v>
      </c>
      <c r="AW5895" t="s">
        <v>90</v>
      </c>
      <c r="AX5895">
        <v>0</v>
      </c>
      <c r="AY5895">
        <v>736</v>
      </c>
      <c r="AZ5895" t="s">
        <v>90</v>
      </c>
      <c r="BA5895" t="s">
        <v>90</v>
      </c>
      <c r="BO5895" t="s">
        <v>90</v>
      </c>
      <c r="BP5895" t="s">
        <v>93</v>
      </c>
      <c r="BQ5895" t="s">
        <v>94</v>
      </c>
    </row>
    <row r="5896" spans="1:69" x14ac:dyDescent="0.3">
      <c r="A5896">
        <v>737</v>
      </c>
      <c r="B5896" t="s">
        <v>3574</v>
      </c>
      <c r="C5896">
        <v>7</v>
      </c>
      <c r="D5896" t="s">
        <v>87</v>
      </c>
      <c r="E5896">
        <v>102</v>
      </c>
      <c r="F5896" t="s">
        <v>3570</v>
      </c>
      <c r="G5896" t="s">
        <v>90</v>
      </c>
      <c r="H5896" t="s">
        <v>90</v>
      </c>
      <c r="Q5896">
        <v>735</v>
      </c>
      <c r="R5896" t="s">
        <v>90</v>
      </c>
      <c r="S5896" t="s">
        <v>90</v>
      </c>
      <c r="AU5896">
        <v>735</v>
      </c>
      <c r="AV5896" t="s">
        <v>90</v>
      </c>
      <c r="AW5896" t="s">
        <v>90</v>
      </c>
      <c r="AX5896">
        <v>0</v>
      </c>
      <c r="AY5896">
        <v>736</v>
      </c>
      <c r="AZ5896" t="s">
        <v>90</v>
      </c>
      <c r="BA5896" t="s">
        <v>90</v>
      </c>
      <c r="BO5896" t="s">
        <v>90</v>
      </c>
      <c r="BP5896" t="s">
        <v>93</v>
      </c>
      <c r="BQ5896" t="s">
        <v>94</v>
      </c>
    </row>
    <row r="5897" spans="1:69" x14ac:dyDescent="0.3">
      <c r="A5897">
        <v>737</v>
      </c>
      <c r="B5897" t="s">
        <v>3574</v>
      </c>
      <c r="C5897">
        <v>8</v>
      </c>
      <c r="D5897" t="s">
        <v>88</v>
      </c>
      <c r="E5897">
        <v>102</v>
      </c>
      <c r="F5897" t="s">
        <v>3570</v>
      </c>
      <c r="G5897" t="s">
        <v>90</v>
      </c>
      <c r="H5897" t="s">
        <v>90</v>
      </c>
      <c r="Q5897">
        <v>735</v>
      </c>
      <c r="R5897" t="s">
        <v>90</v>
      </c>
      <c r="S5897" t="s">
        <v>90</v>
      </c>
      <c r="AU5897">
        <v>735</v>
      </c>
      <c r="AV5897" t="s">
        <v>90</v>
      </c>
      <c r="AW5897" t="s">
        <v>90</v>
      </c>
      <c r="AX5897">
        <v>0</v>
      </c>
      <c r="AY5897">
        <v>736</v>
      </c>
      <c r="AZ5897" t="s">
        <v>90</v>
      </c>
      <c r="BA5897" t="s">
        <v>90</v>
      </c>
      <c r="BO5897" t="s">
        <v>90</v>
      </c>
      <c r="BP5897" t="s">
        <v>93</v>
      </c>
      <c r="BQ5897" t="s">
        <v>94</v>
      </c>
    </row>
    <row r="5898" spans="1:69" x14ac:dyDescent="0.3">
      <c r="A5898">
        <v>738</v>
      </c>
      <c r="B5898" t="s">
        <v>3575</v>
      </c>
      <c r="C5898">
        <v>1</v>
      </c>
      <c r="D5898" t="s">
        <v>67</v>
      </c>
      <c r="E5898">
        <v>102</v>
      </c>
      <c r="F5898" t="s">
        <v>3570</v>
      </c>
      <c r="G5898" t="s">
        <v>90</v>
      </c>
      <c r="H5898" t="s">
        <v>90</v>
      </c>
      <c r="Q5898">
        <v>739</v>
      </c>
      <c r="R5898" t="s">
        <v>90</v>
      </c>
      <c r="S5898" t="s">
        <v>90</v>
      </c>
      <c r="AU5898">
        <v>739</v>
      </c>
      <c r="AV5898" t="s">
        <v>90</v>
      </c>
      <c r="AW5898" t="s">
        <v>90</v>
      </c>
      <c r="AX5898">
        <v>0</v>
      </c>
      <c r="AY5898">
        <v>735</v>
      </c>
      <c r="AZ5898" t="s">
        <v>90</v>
      </c>
      <c r="BA5898" t="s">
        <v>90</v>
      </c>
      <c r="BO5898" t="s">
        <v>90</v>
      </c>
      <c r="BP5898" t="s">
        <v>93</v>
      </c>
      <c r="BQ5898" t="s">
        <v>94</v>
      </c>
    </row>
    <row r="5899" spans="1:69" x14ac:dyDescent="0.3">
      <c r="A5899">
        <v>738</v>
      </c>
      <c r="B5899" t="s">
        <v>3575</v>
      </c>
      <c r="C5899">
        <v>2</v>
      </c>
      <c r="D5899" t="s">
        <v>77</v>
      </c>
      <c r="E5899">
        <v>102</v>
      </c>
      <c r="F5899" t="s">
        <v>3570</v>
      </c>
      <c r="G5899" t="s">
        <v>90</v>
      </c>
      <c r="H5899" t="s">
        <v>90</v>
      </c>
      <c r="Q5899">
        <v>739</v>
      </c>
      <c r="R5899" t="s">
        <v>90</v>
      </c>
      <c r="S5899" t="s">
        <v>90</v>
      </c>
      <c r="AU5899">
        <v>739</v>
      </c>
      <c r="AV5899" t="s">
        <v>90</v>
      </c>
      <c r="AW5899" t="s">
        <v>90</v>
      </c>
      <c r="AX5899">
        <v>0</v>
      </c>
      <c r="AY5899">
        <v>735</v>
      </c>
      <c r="AZ5899" t="s">
        <v>90</v>
      </c>
      <c r="BA5899" t="s">
        <v>90</v>
      </c>
      <c r="BO5899" t="s">
        <v>90</v>
      </c>
      <c r="BP5899" t="s">
        <v>93</v>
      </c>
      <c r="BQ5899" t="s">
        <v>94</v>
      </c>
    </row>
    <row r="5900" spans="1:69" x14ac:dyDescent="0.3">
      <c r="A5900">
        <v>738</v>
      </c>
      <c r="B5900" t="s">
        <v>3575</v>
      </c>
      <c r="C5900">
        <v>3</v>
      </c>
      <c r="D5900" t="s">
        <v>83</v>
      </c>
      <c r="E5900">
        <v>102</v>
      </c>
      <c r="F5900" t="s">
        <v>3570</v>
      </c>
      <c r="G5900" t="s">
        <v>90</v>
      </c>
      <c r="H5900" t="s">
        <v>90</v>
      </c>
      <c r="Q5900">
        <v>739</v>
      </c>
      <c r="R5900" t="s">
        <v>90</v>
      </c>
      <c r="S5900" t="s">
        <v>90</v>
      </c>
      <c r="AU5900">
        <v>739</v>
      </c>
      <c r="AV5900" t="s">
        <v>90</v>
      </c>
      <c r="AW5900" t="s">
        <v>90</v>
      </c>
      <c r="AX5900">
        <v>0</v>
      </c>
      <c r="AY5900">
        <v>735</v>
      </c>
      <c r="AZ5900" t="s">
        <v>90</v>
      </c>
      <c r="BA5900" t="s">
        <v>90</v>
      </c>
      <c r="BO5900" t="s">
        <v>90</v>
      </c>
      <c r="BP5900" t="s">
        <v>93</v>
      </c>
      <c r="BQ5900" t="s">
        <v>94</v>
      </c>
    </row>
    <row r="5901" spans="1:69" x14ac:dyDescent="0.3">
      <c r="A5901">
        <v>738</v>
      </c>
      <c r="B5901" t="s">
        <v>3575</v>
      </c>
      <c r="C5901">
        <v>4</v>
      </c>
      <c r="D5901" t="s">
        <v>84</v>
      </c>
      <c r="E5901">
        <v>102</v>
      </c>
      <c r="F5901" t="s">
        <v>3570</v>
      </c>
      <c r="G5901" t="s">
        <v>90</v>
      </c>
      <c r="H5901" t="s">
        <v>90</v>
      </c>
      <c r="Q5901">
        <v>739</v>
      </c>
      <c r="R5901" t="s">
        <v>90</v>
      </c>
      <c r="S5901" t="s">
        <v>90</v>
      </c>
      <c r="AU5901">
        <v>739</v>
      </c>
      <c r="AV5901" t="s">
        <v>90</v>
      </c>
      <c r="AW5901" t="s">
        <v>90</v>
      </c>
      <c r="AX5901">
        <v>0</v>
      </c>
      <c r="AY5901">
        <v>735</v>
      </c>
      <c r="AZ5901" t="s">
        <v>90</v>
      </c>
      <c r="BA5901" t="s">
        <v>90</v>
      </c>
      <c r="BO5901" t="s">
        <v>90</v>
      </c>
      <c r="BP5901" t="s">
        <v>93</v>
      </c>
      <c r="BQ5901" t="s">
        <v>94</v>
      </c>
    </row>
    <row r="5902" spans="1:69" x14ac:dyDescent="0.3">
      <c r="A5902">
        <v>738</v>
      </c>
      <c r="B5902" t="s">
        <v>3575</v>
      </c>
      <c r="C5902">
        <v>5</v>
      </c>
      <c r="D5902" t="s">
        <v>85</v>
      </c>
      <c r="E5902">
        <v>102</v>
      </c>
      <c r="F5902" t="s">
        <v>3570</v>
      </c>
      <c r="G5902" t="s">
        <v>90</v>
      </c>
      <c r="H5902" t="s">
        <v>90</v>
      </c>
      <c r="Q5902">
        <v>739</v>
      </c>
      <c r="R5902" t="s">
        <v>90</v>
      </c>
      <c r="S5902" t="s">
        <v>90</v>
      </c>
      <c r="AU5902">
        <v>739</v>
      </c>
      <c r="AV5902" t="s">
        <v>90</v>
      </c>
      <c r="AW5902" t="s">
        <v>90</v>
      </c>
      <c r="AX5902">
        <v>0</v>
      </c>
      <c r="AY5902">
        <v>735</v>
      </c>
      <c r="AZ5902" t="s">
        <v>90</v>
      </c>
      <c r="BA5902" t="s">
        <v>90</v>
      </c>
      <c r="BO5902" t="s">
        <v>90</v>
      </c>
      <c r="BP5902" t="s">
        <v>93</v>
      </c>
      <c r="BQ5902" t="s">
        <v>94</v>
      </c>
    </row>
    <row r="5903" spans="1:69" x14ac:dyDescent="0.3">
      <c r="A5903">
        <v>738</v>
      </c>
      <c r="B5903" t="s">
        <v>3575</v>
      </c>
      <c r="C5903">
        <v>6</v>
      </c>
      <c r="D5903" t="s">
        <v>86</v>
      </c>
      <c r="E5903">
        <v>102</v>
      </c>
      <c r="F5903" t="s">
        <v>3570</v>
      </c>
      <c r="G5903" t="s">
        <v>90</v>
      </c>
      <c r="H5903" t="s">
        <v>90</v>
      </c>
      <c r="Q5903">
        <v>739</v>
      </c>
      <c r="R5903" t="s">
        <v>90</v>
      </c>
      <c r="S5903" t="s">
        <v>90</v>
      </c>
      <c r="AU5903">
        <v>739</v>
      </c>
      <c r="AV5903" t="s">
        <v>90</v>
      </c>
      <c r="AW5903" t="s">
        <v>90</v>
      </c>
      <c r="AX5903">
        <v>0</v>
      </c>
      <c r="AY5903">
        <v>735</v>
      </c>
      <c r="AZ5903" t="s">
        <v>90</v>
      </c>
      <c r="BA5903" t="s">
        <v>90</v>
      </c>
      <c r="BO5903" t="s">
        <v>90</v>
      </c>
      <c r="BP5903" t="s">
        <v>93</v>
      </c>
      <c r="BQ5903" t="s">
        <v>94</v>
      </c>
    </row>
    <row r="5904" spans="1:69" x14ac:dyDescent="0.3">
      <c r="A5904">
        <v>738</v>
      </c>
      <c r="B5904" t="s">
        <v>3575</v>
      </c>
      <c r="C5904">
        <v>7</v>
      </c>
      <c r="D5904" t="s">
        <v>87</v>
      </c>
      <c r="E5904">
        <v>102</v>
      </c>
      <c r="F5904" t="s">
        <v>3570</v>
      </c>
      <c r="G5904" t="s">
        <v>90</v>
      </c>
      <c r="H5904" t="s">
        <v>90</v>
      </c>
      <c r="Q5904">
        <v>739</v>
      </c>
      <c r="R5904" t="s">
        <v>90</v>
      </c>
      <c r="S5904" t="s">
        <v>90</v>
      </c>
      <c r="AU5904">
        <v>739</v>
      </c>
      <c r="AV5904" t="s">
        <v>90</v>
      </c>
      <c r="AW5904" t="s">
        <v>90</v>
      </c>
      <c r="AX5904">
        <v>0</v>
      </c>
      <c r="AY5904">
        <v>735</v>
      </c>
      <c r="AZ5904" t="s">
        <v>90</v>
      </c>
      <c r="BA5904" t="s">
        <v>90</v>
      </c>
      <c r="BO5904" t="s">
        <v>90</v>
      </c>
      <c r="BP5904" t="s">
        <v>93</v>
      </c>
      <c r="BQ5904" t="s">
        <v>94</v>
      </c>
    </row>
    <row r="5905" spans="1:69" x14ac:dyDescent="0.3">
      <c r="A5905">
        <v>738</v>
      </c>
      <c r="B5905" t="s">
        <v>3575</v>
      </c>
      <c r="C5905">
        <v>8</v>
      </c>
      <c r="D5905" t="s">
        <v>88</v>
      </c>
      <c r="E5905">
        <v>102</v>
      </c>
      <c r="F5905" t="s">
        <v>3570</v>
      </c>
      <c r="G5905" t="s">
        <v>90</v>
      </c>
      <c r="H5905" t="s">
        <v>90</v>
      </c>
      <c r="Q5905">
        <v>739</v>
      </c>
      <c r="R5905" t="s">
        <v>90</v>
      </c>
      <c r="S5905" t="s">
        <v>90</v>
      </c>
      <c r="AU5905">
        <v>739</v>
      </c>
      <c r="AV5905" t="s">
        <v>90</v>
      </c>
      <c r="AW5905" t="s">
        <v>90</v>
      </c>
      <c r="AX5905">
        <v>0</v>
      </c>
      <c r="AY5905">
        <v>735</v>
      </c>
      <c r="AZ5905" t="s">
        <v>90</v>
      </c>
      <c r="BA5905" t="s">
        <v>90</v>
      </c>
      <c r="BO5905" t="s">
        <v>90</v>
      </c>
      <c r="BP5905" t="s">
        <v>93</v>
      </c>
      <c r="BQ5905" t="s">
        <v>94</v>
      </c>
    </row>
    <row r="5906" spans="1:69" x14ac:dyDescent="0.3">
      <c r="A5906">
        <v>739</v>
      </c>
      <c r="B5906" t="s">
        <v>3576</v>
      </c>
      <c r="C5906">
        <v>1</v>
      </c>
      <c r="D5906" t="s">
        <v>67</v>
      </c>
      <c r="E5906">
        <v>102</v>
      </c>
      <c r="F5906" t="s">
        <v>3570</v>
      </c>
      <c r="G5906" t="s">
        <v>90</v>
      </c>
      <c r="H5906" t="s">
        <v>90</v>
      </c>
      <c r="Q5906">
        <v>735</v>
      </c>
      <c r="R5906" t="s">
        <v>90</v>
      </c>
      <c r="S5906" t="s">
        <v>90</v>
      </c>
      <c r="AF5906">
        <v>738</v>
      </c>
      <c r="AG5906" t="s">
        <v>90</v>
      </c>
      <c r="AH5906" t="s">
        <v>90</v>
      </c>
      <c r="AU5906">
        <v>735</v>
      </c>
      <c r="AV5906" t="s">
        <v>90</v>
      </c>
      <c r="AW5906" t="s">
        <v>90</v>
      </c>
      <c r="AX5906">
        <v>0</v>
      </c>
      <c r="AY5906">
        <v>736</v>
      </c>
      <c r="AZ5906" t="s">
        <v>90</v>
      </c>
      <c r="BA5906" t="s">
        <v>90</v>
      </c>
      <c r="BB5906">
        <v>738</v>
      </c>
      <c r="BC5906" t="s">
        <v>90</v>
      </c>
      <c r="BD5906" t="s">
        <v>90</v>
      </c>
      <c r="BE5906">
        <v>0</v>
      </c>
      <c r="BO5906" t="s">
        <v>90</v>
      </c>
      <c r="BP5906" t="s">
        <v>93</v>
      </c>
      <c r="BQ5906" t="s">
        <v>94</v>
      </c>
    </row>
    <row r="5907" spans="1:69" x14ac:dyDescent="0.3">
      <c r="A5907">
        <v>739</v>
      </c>
      <c r="B5907" t="s">
        <v>3576</v>
      </c>
      <c r="C5907">
        <v>2</v>
      </c>
      <c r="D5907" t="s">
        <v>77</v>
      </c>
      <c r="E5907">
        <v>102</v>
      </c>
      <c r="F5907" t="s">
        <v>3570</v>
      </c>
      <c r="G5907" t="s">
        <v>90</v>
      </c>
      <c r="H5907" t="s">
        <v>90</v>
      </c>
      <c r="Q5907">
        <v>735</v>
      </c>
      <c r="R5907" t="s">
        <v>90</v>
      </c>
      <c r="S5907" t="s">
        <v>90</v>
      </c>
      <c r="AF5907">
        <v>738</v>
      </c>
      <c r="AG5907" t="s">
        <v>90</v>
      </c>
      <c r="AH5907" t="s">
        <v>90</v>
      </c>
      <c r="AU5907">
        <v>735</v>
      </c>
      <c r="AV5907" t="s">
        <v>90</v>
      </c>
      <c r="AW5907" t="s">
        <v>90</v>
      </c>
      <c r="AX5907">
        <v>0</v>
      </c>
      <c r="AY5907">
        <v>736</v>
      </c>
      <c r="AZ5907" t="s">
        <v>90</v>
      </c>
      <c r="BA5907" t="s">
        <v>90</v>
      </c>
      <c r="BB5907">
        <v>738</v>
      </c>
      <c r="BC5907" t="s">
        <v>90</v>
      </c>
      <c r="BD5907" t="s">
        <v>90</v>
      </c>
      <c r="BE5907">
        <v>0</v>
      </c>
      <c r="BO5907" t="s">
        <v>90</v>
      </c>
      <c r="BP5907" t="s">
        <v>93</v>
      </c>
      <c r="BQ5907" t="s">
        <v>94</v>
      </c>
    </row>
    <row r="5908" spans="1:69" x14ac:dyDescent="0.3">
      <c r="A5908">
        <v>739</v>
      </c>
      <c r="B5908" t="s">
        <v>3576</v>
      </c>
      <c r="C5908">
        <v>3</v>
      </c>
      <c r="D5908" t="s">
        <v>83</v>
      </c>
      <c r="E5908">
        <v>102</v>
      </c>
      <c r="F5908" t="s">
        <v>3570</v>
      </c>
      <c r="G5908" t="s">
        <v>90</v>
      </c>
      <c r="H5908" t="s">
        <v>90</v>
      </c>
      <c r="Q5908">
        <v>735</v>
      </c>
      <c r="R5908" t="s">
        <v>90</v>
      </c>
      <c r="S5908" t="s">
        <v>90</v>
      </c>
      <c r="AF5908">
        <v>738</v>
      </c>
      <c r="AG5908" t="s">
        <v>90</v>
      </c>
      <c r="AH5908" t="s">
        <v>90</v>
      </c>
      <c r="AU5908">
        <v>735</v>
      </c>
      <c r="AV5908" t="s">
        <v>90</v>
      </c>
      <c r="AW5908" t="s">
        <v>90</v>
      </c>
      <c r="AX5908">
        <v>0</v>
      </c>
      <c r="AY5908">
        <v>736</v>
      </c>
      <c r="AZ5908" t="s">
        <v>90</v>
      </c>
      <c r="BA5908" t="s">
        <v>90</v>
      </c>
      <c r="BB5908">
        <v>738</v>
      </c>
      <c r="BC5908" t="s">
        <v>90</v>
      </c>
      <c r="BD5908" t="s">
        <v>90</v>
      </c>
      <c r="BE5908">
        <v>0</v>
      </c>
      <c r="BO5908" t="s">
        <v>90</v>
      </c>
      <c r="BP5908" t="s">
        <v>93</v>
      </c>
      <c r="BQ5908" t="s">
        <v>94</v>
      </c>
    </row>
    <row r="5909" spans="1:69" x14ac:dyDescent="0.3">
      <c r="A5909">
        <v>739</v>
      </c>
      <c r="B5909" t="s">
        <v>3576</v>
      </c>
      <c r="C5909">
        <v>4</v>
      </c>
      <c r="D5909" t="s">
        <v>84</v>
      </c>
      <c r="E5909">
        <v>102</v>
      </c>
      <c r="F5909" t="s">
        <v>3570</v>
      </c>
      <c r="G5909" t="s">
        <v>90</v>
      </c>
      <c r="H5909" t="s">
        <v>90</v>
      </c>
      <c r="Q5909">
        <v>735</v>
      </c>
      <c r="R5909" t="s">
        <v>90</v>
      </c>
      <c r="S5909" t="s">
        <v>90</v>
      </c>
      <c r="AF5909">
        <v>738</v>
      </c>
      <c r="AG5909" t="s">
        <v>90</v>
      </c>
      <c r="AH5909" t="s">
        <v>90</v>
      </c>
      <c r="AU5909">
        <v>735</v>
      </c>
      <c r="AV5909" t="s">
        <v>90</v>
      </c>
      <c r="AW5909" t="s">
        <v>90</v>
      </c>
      <c r="AX5909">
        <v>0</v>
      </c>
      <c r="AY5909">
        <v>736</v>
      </c>
      <c r="AZ5909" t="s">
        <v>90</v>
      </c>
      <c r="BA5909" t="s">
        <v>90</v>
      </c>
      <c r="BB5909">
        <v>738</v>
      </c>
      <c r="BC5909" t="s">
        <v>90</v>
      </c>
      <c r="BD5909" t="s">
        <v>90</v>
      </c>
      <c r="BE5909">
        <v>0</v>
      </c>
      <c r="BO5909" t="s">
        <v>90</v>
      </c>
      <c r="BP5909" t="s">
        <v>93</v>
      </c>
      <c r="BQ5909" t="s">
        <v>94</v>
      </c>
    </row>
    <row r="5910" spans="1:69" x14ac:dyDescent="0.3">
      <c r="A5910">
        <v>739</v>
      </c>
      <c r="B5910" t="s">
        <v>3576</v>
      </c>
      <c r="C5910">
        <v>5</v>
      </c>
      <c r="D5910" t="s">
        <v>85</v>
      </c>
      <c r="E5910">
        <v>102</v>
      </c>
      <c r="F5910" t="s">
        <v>3570</v>
      </c>
      <c r="G5910" t="s">
        <v>90</v>
      </c>
      <c r="H5910" t="s">
        <v>90</v>
      </c>
      <c r="Q5910">
        <v>735</v>
      </c>
      <c r="R5910" t="s">
        <v>90</v>
      </c>
      <c r="S5910" t="s">
        <v>90</v>
      </c>
      <c r="AF5910">
        <v>738</v>
      </c>
      <c r="AG5910" t="s">
        <v>90</v>
      </c>
      <c r="AH5910" t="s">
        <v>90</v>
      </c>
      <c r="AU5910">
        <v>735</v>
      </c>
      <c r="AV5910" t="s">
        <v>90</v>
      </c>
      <c r="AW5910" t="s">
        <v>90</v>
      </c>
      <c r="AX5910">
        <v>0</v>
      </c>
      <c r="AY5910">
        <v>736</v>
      </c>
      <c r="AZ5910" t="s">
        <v>90</v>
      </c>
      <c r="BA5910" t="s">
        <v>90</v>
      </c>
      <c r="BB5910">
        <v>738</v>
      </c>
      <c r="BC5910" t="s">
        <v>90</v>
      </c>
      <c r="BD5910" t="s">
        <v>90</v>
      </c>
      <c r="BE5910">
        <v>0</v>
      </c>
      <c r="BO5910" t="s">
        <v>90</v>
      </c>
      <c r="BP5910" t="s">
        <v>93</v>
      </c>
      <c r="BQ5910" t="s">
        <v>94</v>
      </c>
    </row>
    <row r="5911" spans="1:69" x14ac:dyDescent="0.3">
      <c r="A5911">
        <v>739</v>
      </c>
      <c r="B5911" t="s">
        <v>3576</v>
      </c>
      <c r="C5911">
        <v>6</v>
      </c>
      <c r="D5911" t="s">
        <v>86</v>
      </c>
      <c r="E5911">
        <v>102</v>
      </c>
      <c r="F5911" t="s">
        <v>3570</v>
      </c>
      <c r="G5911" t="s">
        <v>90</v>
      </c>
      <c r="H5911" t="s">
        <v>90</v>
      </c>
      <c r="Q5911">
        <v>735</v>
      </c>
      <c r="R5911" t="s">
        <v>90</v>
      </c>
      <c r="S5911" t="s">
        <v>90</v>
      </c>
      <c r="AF5911">
        <v>738</v>
      </c>
      <c r="AG5911" t="s">
        <v>90</v>
      </c>
      <c r="AH5911" t="s">
        <v>90</v>
      </c>
      <c r="AU5911">
        <v>735</v>
      </c>
      <c r="AV5911" t="s">
        <v>90</v>
      </c>
      <c r="AW5911" t="s">
        <v>90</v>
      </c>
      <c r="AX5911">
        <v>0</v>
      </c>
      <c r="AY5911">
        <v>736</v>
      </c>
      <c r="AZ5911" t="s">
        <v>90</v>
      </c>
      <c r="BA5911" t="s">
        <v>90</v>
      </c>
      <c r="BB5911">
        <v>738</v>
      </c>
      <c r="BC5911" t="s">
        <v>90</v>
      </c>
      <c r="BD5911" t="s">
        <v>90</v>
      </c>
      <c r="BE5911">
        <v>0</v>
      </c>
      <c r="BO5911" t="s">
        <v>90</v>
      </c>
      <c r="BP5911" t="s">
        <v>93</v>
      </c>
      <c r="BQ5911" t="s">
        <v>94</v>
      </c>
    </row>
    <row r="5912" spans="1:69" x14ac:dyDescent="0.3">
      <c r="A5912">
        <v>739</v>
      </c>
      <c r="B5912" t="s">
        <v>3576</v>
      </c>
      <c r="C5912">
        <v>7</v>
      </c>
      <c r="D5912" t="s">
        <v>87</v>
      </c>
      <c r="E5912">
        <v>102</v>
      </c>
      <c r="F5912" t="s">
        <v>3570</v>
      </c>
      <c r="G5912" t="s">
        <v>90</v>
      </c>
      <c r="H5912" t="s">
        <v>90</v>
      </c>
      <c r="Q5912">
        <v>735</v>
      </c>
      <c r="R5912" t="s">
        <v>90</v>
      </c>
      <c r="S5912" t="s">
        <v>90</v>
      </c>
      <c r="AF5912">
        <v>738</v>
      </c>
      <c r="AG5912" t="s">
        <v>90</v>
      </c>
      <c r="AH5912" t="s">
        <v>90</v>
      </c>
      <c r="AU5912">
        <v>735</v>
      </c>
      <c r="AV5912" t="s">
        <v>90</v>
      </c>
      <c r="AW5912" t="s">
        <v>90</v>
      </c>
      <c r="AX5912">
        <v>0</v>
      </c>
      <c r="AY5912">
        <v>736</v>
      </c>
      <c r="AZ5912" t="s">
        <v>90</v>
      </c>
      <c r="BA5912" t="s">
        <v>90</v>
      </c>
      <c r="BB5912">
        <v>738</v>
      </c>
      <c r="BC5912" t="s">
        <v>90</v>
      </c>
      <c r="BD5912" t="s">
        <v>90</v>
      </c>
      <c r="BE5912">
        <v>0</v>
      </c>
      <c r="BO5912" t="s">
        <v>90</v>
      </c>
      <c r="BP5912" t="s">
        <v>93</v>
      </c>
      <c r="BQ5912" t="s">
        <v>94</v>
      </c>
    </row>
    <row r="5913" spans="1:69" x14ac:dyDescent="0.3">
      <c r="A5913">
        <v>739</v>
      </c>
      <c r="B5913" t="s">
        <v>3576</v>
      </c>
      <c r="C5913">
        <v>8</v>
      </c>
      <c r="D5913" t="s">
        <v>88</v>
      </c>
      <c r="E5913">
        <v>102</v>
      </c>
      <c r="F5913" t="s">
        <v>3570</v>
      </c>
      <c r="G5913" t="s">
        <v>90</v>
      </c>
      <c r="H5913" t="s">
        <v>90</v>
      </c>
      <c r="Q5913">
        <v>735</v>
      </c>
      <c r="R5913" t="s">
        <v>90</v>
      </c>
      <c r="S5913" t="s">
        <v>90</v>
      </c>
      <c r="AF5913">
        <v>738</v>
      </c>
      <c r="AG5913" t="s">
        <v>90</v>
      </c>
      <c r="AH5913" t="s">
        <v>90</v>
      </c>
      <c r="AU5913">
        <v>735</v>
      </c>
      <c r="AV5913" t="s">
        <v>90</v>
      </c>
      <c r="AW5913" t="s">
        <v>90</v>
      </c>
      <c r="AX5913">
        <v>0</v>
      </c>
      <c r="AY5913">
        <v>736</v>
      </c>
      <c r="AZ5913" t="s">
        <v>90</v>
      </c>
      <c r="BA5913" t="s">
        <v>90</v>
      </c>
      <c r="BB5913">
        <v>738</v>
      </c>
      <c r="BC5913" t="s">
        <v>90</v>
      </c>
      <c r="BD5913" t="s">
        <v>90</v>
      </c>
      <c r="BE5913">
        <v>0</v>
      </c>
      <c r="BO5913" t="s">
        <v>90</v>
      </c>
      <c r="BP5913" t="s">
        <v>93</v>
      </c>
      <c r="BQ5913" t="s">
        <v>94</v>
      </c>
    </row>
    <row r="5914" spans="1:69" x14ac:dyDescent="0.3">
      <c r="A5914">
        <v>740</v>
      </c>
      <c r="B5914" t="s">
        <v>302</v>
      </c>
      <c r="C5914">
        <v>1</v>
      </c>
      <c r="D5914" t="s">
        <v>67</v>
      </c>
      <c r="E5914">
        <v>103</v>
      </c>
      <c r="F5914" t="s">
        <v>3577</v>
      </c>
      <c r="G5914" t="s">
        <v>90</v>
      </c>
      <c r="H5914" t="s">
        <v>90</v>
      </c>
      <c r="BO5914" t="s">
        <v>90</v>
      </c>
      <c r="BP5914" t="s">
        <v>93</v>
      </c>
      <c r="BQ5914" t="s">
        <v>320</v>
      </c>
    </row>
    <row r="5915" spans="1:69" x14ac:dyDescent="0.3">
      <c r="A5915">
        <v>740</v>
      </c>
      <c r="B5915" t="s">
        <v>302</v>
      </c>
      <c r="C5915">
        <v>2</v>
      </c>
      <c r="D5915" t="s">
        <v>77</v>
      </c>
      <c r="E5915">
        <v>103</v>
      </c>
      <c r="F5915" t="s">
        <v>3577</v>
      </c>
      <c r="G5915" t="s">
        <v>90</v>
      </c>
      <c r="H5915" t="s">
        <v>90</v>
      </c>
      <c r="BO5915" t="s">
        <v>90</v>
      </c>
      <c r="BP5915" t="s">
        <v>93</v>
      </c>
      <c r="BQ5915" t="s">
        <v>320</v>
      </c>
    </row>
    <row r="5916" spans="1:69" x14ac:dyDescent="0.3">
      <c r="A5916">
        <v>740</v>
      </c>
      <c r="B5916" t="s">
        <v>302</v>
      </c>
      <c r="C5916">
        <v>3</v>
      </c>
      <c r="D5916" t="s">
        <v>83</v>
      </c>
      <c r="E5916">
        <v>103</v>
      </c>
      <c r="F5916" t="s">
        <v>3577</v>
      </c>
      <c r="G5916" t="s">
        <v>90</v>
      </c>
      <c r="H5916" t="s">
        <v>90</v>
      </c>
      <c r="BO5916" t="s">
        <v>90</v>
      </c>
      <c r="BP5916" t="s">
        <v>93</v>
      </c>
      <c r="BQ5916" t="s">
        <v>320</v>
      </c>
    </row>
    <row r="5917" spans="1:69" x14ac:dyDescent="0.3">
      <c r="A5917">
        <v>740</v>
      </c>
      <c r="B5917" t="s">
        <v>302</v>
      </c>
      <c r="C5917">
        <v>4</v>
      </c>
      <c r="D5917" t="s">
        <v>84</v>
      </c>
      <c r="E5917">
        <v>103</v>
      </c>
      <c r="F5917" t="s">
        <v>3577</v>
      </c>
      <c r="G5917" t="s">
        <v>90</v>
      </c>
      <c r="H5917" t="s">
        <v>90</v>
      </c>
      <c r="BO5917" t="s">
        <v>90</v>
      </c>
      <c r="BP5917" t="s">
        <v>93</v>
      </c>
      <c r="BQ5917" t="s">
        <v>320</v>
      </c>
    </row>
    <row r="5918" spans="1:69" x14ac:dyDescent="0.3">
      <c r="A5918">
        <v>740</v>
      </c>
      <c r="B5918" t="s">
        <v>302</v>
      </c>
      <c r="C5918">
        <v>5</v>
      </c>
      <c r="D5918" t="s">
        <v>85</v>
      </c>
      <c r="E5918">
        <v>103</v>
      </c>
      <c r="F5918" t="s">
        <v>3577</v>
      </c>
      <c r="G5918" t="s">
        <v>90</v>
      </c>
      <c r="H5918" t="s">
        <v>90</v>
      </c>
      <c r="BO5918" t="s">
        <v>90</v>
      </c>
      <c r="BP5918" t="s">
        <v>93</v>
      </c>
      <c r="BQ5918" t="s">
        <v>320</v>
      </c>
    </row>
    <row r="5919" spans="1:69" x14ac:dyDescent="0.3">
      <c r="A5919">
        <v>740</v>
      </c>
      <c r="B5919" t="s">
        <v>302</v>
      </c>
      <c r="C5919">
        <v>6</v>
      </c>
      <c r="D5919" t="s">
        <v>86</v>
      </c>
      <c r="E5919">
        <v>103</v>
      </c>
      <c r="F5919" t="s">
        <v>3577</v>
      </c>
      <c r="G5919" t="s">
        <v>90</v>
      </c>
      <c r="H5919" t="s">
        <v>90</v>
      </c>
      <c r="BO5919" t="s">
        <v>90</v>
      </c>
      <c r="BP5919" t="s">
        <v>93</v>
      </c>
      <c r="BQ5919" t="s">
        <v>320</v>
      </c>
    </row>
    <row r="5920" spans="1:69" x14ac:dyDescent="0.3">
      <c r="A5920">
        <v>740</v>
      </c>
      <c r="B5920" t="s">
        <v>302</v>
      </c>
      <c r="C5920">
        <v>7</v>
      </c>
      <c r="D5920" t="s">
        <v>87</v>
      </c>
      <c r="E5920">
        <v>103</v>
      </c>
      <c r="F5920" t="s">
        <v>3577</v>
      </c>
      <c r="G5920" t="s">
        <v>90</v>
      </c>
      <c r="H5920" t="s">
        <v>90</v>
      </c>
      <c r="BO5920" t="s">
        <v>90</v>
      </c>
      <c r="BP5920" t="s">
        <v>93</v>
      </c>
      <c r="BQ5920" t="s">
        <v>320</v>
      </c>
    </row>
    <row r="5921" spans="1:69" x14ac:dyDescent="0.3">
      <c r="A5921">
        <v>740</v>
      </c>
      <c r="B5921" t="s">
        <v>302</v>
      </c>
      <c r="C5921">
        <v>8</v>
      </c>
      <c r="D5921" t="s">
        <v>88</v>
      </c>
      <c r="E5921">
        <v>103</v>
      </c>
      <c r="F5921" t="s">
        <v>3577</v>
      </c>
      <c r="G5921" t="s">
        <v>90</v>
      </c>
      <c r="H5921" t="s">
        <v>90</v>
      </c>
      <c r="BO5921" t="s">
        <v>90</v>
      </c>
      <c r="BP5921" t="s">
        <v>93</v>
      </c>
      <c r="BQ5921" t="s">
        <v>320</v>
      </c>
    </row>
    <row r="5922" spans="1:69" x14ac:dyDescent="0.3">
      <c r="A5922">
        <v>741</v>
      </c>
      <c r="B5922" t="s">
        <v>3578</v>
      </c>
      <c r="C5922">
        <v>1</v>
      </c>
      <c r="D5922" t="s">
        <v>67</v>
      </c>
      <c r="E5922">
        <v>103</v>
      </c>
      <c r="F5922" t="s">
        <v>3577</v>
      </c>
      <c r="G5922" t="s">
        <v>90</v>
      </c>
      <c r="H5922" t="s">
        <v>90</v>
      </c>
      <c r="Q5922" t="s">
        <v>3579</v>
      </c>
      <c r="R5922" t="s">
        <v>716</v>
      </c>
      <c r="S5922" t="s">
        <v>231</v>
      </c>
      <c r="AU5922" t="s">
        <v>3579</v>
      </c>
      <c r="AV5922" t="s">
        <v>716</v>
      </c>
      <c r="AW5922" t="s">
        <v>231</v>
      </c>
      <c r="AX5922" t="s">
        <v>3580</v>
      </c>
      <c r="BI5922">
        <v>681</v>
      </c>
      <c r="BJ5922" t="s">
        <v>69</v>
      </c>
      <c r="BK5922" t="s">
        <v>69</v>
      </c>
      <c r="BO5922" t="s">
        <v>90</v>
      </c>
      <c r="BP5922" t="s">
        <v>93</v>
      </c>
      <c r="BQ5922" t="s">
        <v>94</v>
      </c>
    </row>
    <row r="5923" spans="1:69" x14ac:dyDescent="0.3">
      <c r="A5923">
        <v>741</v>
      </c>
      <c r="B5923" t="s">
        <v>3578</v>
      </c>
      <c r="C5923">
        <v>2</v>
      </c>
      <c r="D5923" t="s">
        <v>77</v>
      </c>
      <c r="E5923">
        <v>103</v>
      </c>
      <c r="F5923" t="s">
        <v>3577</v>
      </c>
      <c r="G5923" t="s">
        <v>90</v>
      </c>
      <c r="H5923" t="s">
        <v>90</v>
      </c>
      <c r="Q5923" t="s">
        <v>3579</v>
      </c>
      <c r="R5923" t="s">
        <v>713</v>
      </c>
      <c r="S5923" t="s">
        <v>228</v>
      </c>
      <c r="AU5923" t="s">
        <v>3579</v>
      </c>
      <c r="AV5923" t="s">
        <v>713</v>
      </c>
      <c r="AW5923" t="s">
        <v>228</v>
      </c>
      <c r="AX5923" t="s">
        <v>3580</v>
      </c>
      <c r="BI5923">
        <v>681</v>
      </c>
      <c r="BJ5923" t="s">
        <v>78</v>
      </c>
      <c r="BK5923" t="s">
        <v>78</v>
      </c>
      <c r="BO5923" t="s">
        <v>90</v>
      </c>
      <c r="BP5923" t="s">
        <v>93</v>
      </c>
      <c r="BQ5923" t="s">
        <v>94</v>
      </c>
    </row>
    <row r="5924" spans="1:69" x14ac:dyDescent="0.3">
      <c r="A5924">
        <v>741</v>
      </c>
      <c r="B5924" t="s">
        <v>3578</v>
      </c>
      <c r="C5924">
        <v>3</v>
      </c>
      <c r="D5924" t="s">
        <v>83</v>
      </c>
      <c r="E5924">
        <v>103</v>
      </c>
      <c r="F5924" t="s">
        <v>3577</v>
      </c>
      <c r="G5924" t="s">
        <v>90</v>
      </c>
      <c r="H5924" t="s">
        <v>90</v>
      </c>
      <c r="Q5924" t="s">
        <v>3579</v>
      </c>
      <c r="R5924" t="s">
        <v>713</v>
      </c>
      <c r="S5924" t="s">
        <v>228</v>
      </c>
      <c r="AU5924" t="s">
        <v>3579</v>
      </c>
      <c r="AV5924" t="s">
        <v>713</v>
      </c>
      <c r="AW5924" t="s">
        <v>228</v>
      </c>
      <c r="AX5924" t="s">
        <v>3580</v>
      </c>
      <c r="BI5924">
        <v>681</v>
      </c>
      <c r="BJ5924" t="s">
        <v>78</v>
      </c>
      <c r="BK5924" t="s">
        <v>78</v>
      </c>
      <c r="BO5924" t="s">
        <v>90</v>
      </c>
      <c r="BP5924" t="s">
        <v>93</v>
      </c>
      <c r="BQ5924" t="s">
        <v>94</v>
      </c>
    </row>
    <row r="5925" spans="1:69" x14ac:dyDescent="0.3">
      <c r="A5925">
        <v>741</v>
      </c>
      <c r="B5925" t="s">
        <v>3578</v>
      </c>
      <c r="C5925">
        <v>4</v>
      </c>
      <c r="D5925" t="s">
        <v>84</v>
      </c>
      <c r="E5925">
        <v>103</v>
      </c>
      <c r="F5925" t="s">
        <v>3577</v>
      </c>
      <c r="G5925" t="s">
        <v>90</v>
      </c>
      <c r="H5925" t="s">
        <v>90</v>
      </c>
      <c r="Q5925" t="s">
        <v>3579</v>
      </c>
      <c r="R5925" t="s">
        <v>713</v>
      </c>
      <c r="S5925" t="s">
        <v>228</v>
      </c>
      <c r="AU5925" t="s">
        <v>3579</v>
      </c>
      <c r="AV5925" t="s">
        <v>713</v>
      </c>
      <c r="AW5925" t="s">
        <v>228</v>
      </c>
      <c r="AX5925" t="s">
        <v>3580</v>
      </c>
      <c r="BI5925">
        <v>681</v>
      </c>
      <c r="BJ5925" t="s">
        <v>78</v>
      </c>
      <c r="BK5925" t="s">
        <v>78</v>
      </c>
      <c r="BO5925" t="s">
        <v>90</v>
      </c>
      <c r="BP5925" t="s">
        <v>93</v>
      </c>
      <c r="BQ5925" t="s">
        <v>94</v>
      </c>
    </row>
    <row r="5926" spans="1:69" x14ac:dyDescent="0.3">
      <c r="A5926">
        <v>741</v>
      </c>
      <c r="B5926" t="s">
        <v>3578</v>
      </c>
      <c r="C5926">
        <v>5</v>
      </c>
      <c r="D5926" t="s">
        <v>85</v>
      </c>
      <c r="E5926">
        <v>103</v>
      </c>
      <c r="F5926" t="s">
        <v>3577</v>
      </c>
      <c r="G5926" t="s">
        <v>90</v>
      </c>
      <c r="H5926" t="s">
        <v>90</v>
      </c>
      <c r="Q5926" t="s">
        <v>3579</v>
      </c>
      <c r="R5926" t="s">
        <v>713</v>
      </c>
      <c r="S5926" t="s">
        <v>228</v>
      </c>
      <c r="AU5926" t="s">
        <v>3579</v>
      </c>
      <c r="AV5926" t="s">
        <v>713</v>
      </c>
      <c r="AW5926" t="s">
        <v>228</v>
      </c>
      <c r="AX5926" t="s">
        <v>3580</v>
      </c>
      <c r="BI5926">
        <v>681</v>
      </c>
      <c r="BJ5926" t="s">
        <v>78</v>
      </c>
      <c r="BK5926" t="s">
        <v>78</v>
      </c>
      <c r="BO5926" t="s">
        <v>90</v>
      </c>
      <c r="BP5926" t="s">
        <v>93</v>
      </c>
      <c r="BQ5926" t="s">
        <v>94</v>
      </c>
    </row>
    <row r="5927" spans="1:69" x14ac:dyDescent="0.3">
      <c r="A5927">
        <v>741</v>
      </c>
      <c r="B5927" t="s">
        <v>3578</v>
      </c>
      <c r="C5927">
        <v>6</v>
      </c>
      <c r="D5927" t="s">
        <v>86</v>
      </c>
      <c r="E5927">
        <v>103</v>
      </c>
      <c r="F5927" t="s">
        <v>3577</v>
      </c>
      <c r="G5927" t="s">
        <v>90</v>
      </c>
      <c r="H5927" t="s">
        <v>90</v>
      </c>
      <c r="Q5927" t="s">
        <v>3579</v>
      </c>
      <c r="R5927" t="s">
        <v>713</v>
      </c>
      <c r="S5927" t="s">
        <v>329</v>
      </c>
      <c r="AU5927" t="s">
        <v>3579</v>
      </c>
      <c r="AV5927" t="s">
        <v>713</v>
      </c>
      <c r="AW5927" t="s">
        <v>329</v>
      </c>
      <c r="AX5927" t="s">
        <v>3580</v>
      </c>
      <c r="BI5927">
        <v>681</v>
      </c>
      <c r="BJ5927" t="s">
        <v>78</v>
      </c>
      <c r="BK5927" t="s">
        <v>69</v>
      </c>
      <c r="BO5927" t="s">
        <v>90</v>
      </c>
      <c r="BP5927" t="s">
        <v>93</v>
      </c>
      <c r="BQ5927" t="s">
        <v>94</v>
      </c>
    </row>
    <row r="5928" spans="1:69" x14ac:dyDescent="0.3">
      <c r="A5928">
        <v>741</v>
      </c>
      <c r="B5928" t="s">
        <v>3578</v>
      </c>
      <c r="C5928">
        <v>7</v>
      </c>
      <c r="D5928" t="s">
        <v>87</v>
      </c>
      <c r="E5928">
        <v>103</v>
      </c>
      <c r="F5928" t="s">
        <v>3577</v>
      </c>
      <c r="G5928" t="s">
        <v>90</v>
      </c>
      <c r="H5928" t="s">
        <v>90</v>
      </c>
      <c r="Q5928" t="s">
        <v>3579</v>
      </c>
      <c r="R5928" t="s">
        <v>713</v>
      </c>
      <c r="S5928" t="s">
        <v>329</v>
      </c>
      <c r="AU5928" t="s">
        <v>3579</v>
      </c>
      <c r="AV5928" t="s">
        <v>713</v>
      </c>
      <c r="AW5928" t="s">
        <v>329</v>
      </c>
      <c r="AX5928" t="s">
        <v>3580</v>
      </c>
      <c r="BI5928">
        <v>681</v>
      </c>
      <c r="BJ5928" t="s">
        <v>78</v>
      </c>
      <c r="BK5928" t="s">
        <v>69</v>
      </c>
      <c r="BO5928" t="s">
        <v>90</v>
      </c>
      <c r="BP5928" t="s">
        <v>93</v>
      </c>
      <c r="BQ5928" t="s">
        <v>94</v>
      </c>
    </row>
    <row r="5929" spans="1:69" x14ac:dyDescent="0.3">
      <c r="A5929">
        <v>741</v>
      </c>
      <c r="B5929" t="s">
        <v>3578</v>
      </c>
      <c r="C5929">
        <v>8</v>
      </c>
      <c r="D5929" t="s">
        <v>88</v>
      </c>
      <c r="E5929">
        <v>103</v>
      </c>
      <c r="F5929" t="s">
        <v>3577</v>
      </c>
      <c r="G5929" t="s">
        <v>90</v>
      </c>
      <c r="H5929" t="s">
        <v>90</v>
      </c>
      <c r="Q5929" t="s">
        <v>3579</v>
      </c>
      <c r="R5929" t="s">
        <v>716</v>
      </c>
      <c r="S5929" t="s">
        <v>329</v>
      </c>
      <c r="AU5929" t="s">
        <v>3579</v>
      </c>
      <c r="AV5929" t="s">
        <v>716</v>
      </c>
      <c r="AW5929" t="s">
        <v>329</v>
      </c>
      <c r="AX5929" t="s">
        <v>3580</v>
      </c>
      <c r="BI5929">
        <v>681</v>
      </c>
      <c r="BJ5929" t="s">
        <v>69</v>
      </c>
      <c r="BK5929" t="s">
        <v>69</v>
      </c>
      <c r="BO5929" t="s">
        <v>90</v>
      </c>
      <c r="BP5929" t="s">
        <v>93</v>
      </c>
      <c r="BQ5929" t="s">
        <v>94</v>
      </c>
    </row>
    <row r="5930" spans="1:69" x14ac:dyDescent="0.3">
      <c r="A5930">
        <v>742</v>
      </c>
      <c r="B5930" t="s">
        <v>302</v>
      </c>
      <c r="C5930">
        <v>1</v>
      </c>
      <c r="D5930" t="s">
        <v>67</v>
      </c>
      <c r="E5930">
        <v>104</v>
      </c>
      <c r="F5930" t="s">
        <v>3581</v>
      </c>
      <c r="G5930" t="s">
        <v>69</v>
      </c>
      <c r="H5930" t="s">
        <v>69</v>
      </c>
      <c r="Q5930">
        <v>379</v>
      </c>
      <c r="R5930" t="s">
        <v>69</v>
      </c>
      <c r="S5930" t="s">
        <v>69</v>
      </c>
      <c r="AF5930">
        <v>743</v>
      </c>
      <c r="AG5930" t="s">
        <v>69</v>
      </c>
      <c r="AH5930" t="s">
        <v>69</v>
      </c>
      <c r="AU5930">
        <v>379</v>
      </c>
      <c r="AV5930" t="s">
        <v>69</v>
      </c>
      <c r="AW5930" t="s">
        <v>69</v>
      </c>
      <c r="AX5930">
        <v>3</v>
      </c>
      <c r="AY5930" t="s">
        <v>2404</v>
      </c>
      <c r="AZ5930" t="s">
        <v>2405</v>
      </c>
      <c r="BA5930" t="s">
        <v>2405</v>
      </c>
      <c r="BB5930">
        <v>743</v>
      </c>
      <c r="BC5930" t="s">
        <v>69</v>
      </c>
      <c r="BD5930" t="s">
        <v>69</v>
      </c>
      <c r="BE5930">
        <v>3</v>
      </c>
      <c r="BI5930">
        <v>379</v>
      </c>
      <c r="BJ5930" t="s">
        <v>69</v>
      </c>
      <c r="BK5930" t="s">
        <v>69</v>
      </c>
      <c r="BL5930">
        <v>743</v>
      </c>
      <c r="BM5930" t="s">
        <v>69</v>
      </c>
      <c r="BN5930" t="s">
        <v>69</v>
      </c>
      <c r="BO5930" t="s">
        <v>69</v>
      </c>
      <c r="BP5930" t="s">
        <v>75</v>
      </c>
      <c r="BQ5930" t="s">
        <v>76</v>
      </c>
    </row>
    <row r="5931" spans="1:69" x14ac:dyDescent="0.3">
      <c r="A5931">
        <v>742</v>
      </c>
      <c r="B5931" t="s">
        <v>302</v>
      </c>
      <c r="C5931">
        <v>2</v>
      </c>
      <c r="D5931" t="s">
        <v>77</v>
      </c>
      <c r="E5931">
        <v>104</v>
      </c>
      <c r="F5931" t="s">
        <v>3581</v>
      </c>
      <c r="G5931" t="s">
        <v>78</v>
      </c>
      <c r="H5931" t="s">
        <v>78</v>
      </c>
      <c r="Q5931">
        <v>379</v>
      </c>
      <c r="R5931" t="s">
        <v>78</v>
      </c>
      <c r="S5931" t="s">
        <v>78</v>
      </c>
      <c r="AF5931">
        <v>743</v>
      </c>
      <c r="AG5931" t="s">
        <v>78</v>
      </c>
      <c r="AH5931" t="s">
        <v>78</v>
      </c>
      <c r="AU5931">
        <v>379</v>
      </c>
      <c r="AV5931" t="s">
        <v>78</v>
      </c>
      <c r="AW5931" t="s">
        <v>78</v>
      </c>
      <c r="AX5931">
        <v>3</v>
      </c>
      <c r="AY5931" t="s">
        <v>2404</v>
      </c>
      <c r="AZ5931" t="s">
        <v>2409</v>
      </c>
      <c r="BA5931" t="s">
        <v>2409</v>
      </c>
      <c r="BB5931">
        <v>743</v>
      </c>
      <c r="BC5931" t="s">
        <v>78</v>
      </c>
      <c r="BD5931" t="s">
        <v>78</v>
      </c>
      <c r="BE5931">
        <v>3</v>
      </c>
      <c r="BI5931">
        <v>379</v>
      </c>
      <c r="BJ5931" t="s">
        <v>78</v>
      </c>
      <c r="BK5931" t="s">
        <v>78</v>
      </c>
      <c r="BL5931">
        <v>743</v>
      </c>
      <c r="BM5931" t="s">
        <v>78</v>
      </c>
      <c r="BN5931" t="s">
        <v>78</v>
      </c>
      <c r="BO5931" t="s">
        <v>78</v>
      </c>
      <c r="BP5931" t="s">
        <v>81</v>
      </c>
      <c r="BQ5931" t="s">
        <v>82</v>
      </c>
    </row>
    <row r="5932" spans="1:69" x14ac:dyDescent="0.3">
      <c r="A5932">
        <v>742</v>
      </c>
      <c r="B5932" t="s">
        <v>302</v>
      </c>
      <c r="C5932">
        <v>3</v>
      </c>
      <c r="D5932" t="s">
        <v>83</v>
      </c>
      <c r="E5932">
        <v>104</v>
      </c>
      <c r="F5932" t="s">
        <v>3581</v>
      </c>
      <c r="G5932" t="s">
        <v>78</v>
      </c>
      <c r="H5932" t="s">
        <v>78</v>
      </c>
      <c r="Q5932">
        <v>379</v>
      </c>
      <c r="R5932" t="s">
        <v>78</v>
      </c>
      <c r="S5932" t="s">
        <v>78</v>
      </c>
      <c r="AF5932">
        <v>743</v>
      </c>
      <c r="AG5932" t="s">
        <v>78</v>
      </c>
      <c r="AH5932" t="s">
        <v>78</v>
      </c>
      <c r="AU5932">
        <v>379</v>
      </c>
      <c r="AV5932" t="s">
        <v>78</v>
      </c>
      <c r="AW5932" t="s">
        <v>78</v>
      </c>
      <c r="AX5932">
        <v>3</v>
      </c>
      <c r="AY5932" t="s">
        <v>2404</v>
      </c>
      <c r="AZ5932" t="s">
        <v>2409</v>
      </c>
      <c r="BA5932" t="s">
        <v>2409</v>
      </c>
      <c r="BB5932">
        <v>743</v>
      </c>
      <c r="BC5932" t="s">
        <v>78</v>
      </c>
      <c r="BD5932" t="s">
        <v>78</v>
      </c>
      <c r="BE5932">
        <v>3</v>
      </c>
      <c r="BI5932">
        <v>379</v>
      </c>
      <c r="BJ5932" t="s">
        <v>78</v>
      </c>
      <c r="BK5932" t="s">
        <v>78</v>
      </c>
      <c r="BL5932">
        <v>743</v>
      </c>
      <c r="BM5932" t="s">
        <v>78</v>
      </c>
      <c r="BN5932" t="s">
        <v>78</v>
      </c>
      <c r="BO5932" t="s">
        <v>78</v>
      </c>
      <c r="BP5932" t="s">
        <v>81</v>
      </c>
      <c r="BQ5932" t="s">
        <v>82</v>
      </c>
    </row>
    <row r="5933" spans="1:69" x14ac:dyDescent="0.3">
      <c r="A5933">
        <v>742</v>
      </c>
      <c r="B5933" t="s">
        <v>302</v>
      </c>
      <c r="C5933">
        <v>4</v>
      </c>
      <c r="D5933" t="s">
        <v>84</v>
      </c>
      <c r="E5933">
        <v>104</v>
      </c>
      <c r="F5933" t="s">
        <v>3581</v>
      </c>
      <c r="G5933" t="s">
        <v>78</v>
      </c>
      <c r="H5933" t="s">
        <v>78</v>
      </c>
      <c r="Q5933">
        <v>379</v>
      </c>
      <c r="R5933" t="s">
        <v>78</v>
      </c>
      <c r="S5933" t="s">
        <v>78</v>
      </c>
      <c r="AF5933">
        <v>743</v>
      </c>
      <c r="AG5933" t="s">
        <v>78</v>
      </c>
      <c r="AH5933" t="s">
        <v>78</v>
      </c>
      <c r="AU5933">
        <v>379</v>
      </c>
      <c r="AV5933" t="s">
        <v>78</v>
      </c>
      <c r="AW5933" t="s">
        <v>78</v>
      </c>
      <c r="AX5933">
        <v>3</v>
      </c>
      <c r="AY5933" t="s">
        <v>2404</v>
      </c>
      <c r="AZ5933" t="s">
        <v>2410</v>
      </c>
      <c r="BA5933" t="s">
        <v>2410</v>
      </c>
      <c r="BB5933">
        <v>743</v>
      </c>
      <c r="BC5933" t="s">
        <v>78</v>
      </c>
      <c r="BD5933" t="s">
        <v>78</v>
      </c>
      <c r="BE5933">
        <v>3</v>
      </c>
      <c r="BI5933">
        <v>379</v>
      </c>
      <c r="BJ5933" t="s">
        <v>78</v>
      </c>
      <c r="BK5933" t="s">
        <v>78</v>
      </c>
      <c r="BL5933">
        <v>743</v>
      </c>
      <c r="BM5933" t="s">
        <v>78</v>
      </c>
      <c r="BN5933" t="s">
        <v>78</v>
      </c>
      <c r="BO5933" t="s">
        <v>78</v>
      </c>
      <c r="BP5933" t="s">
        <v>81</v>
      </c>
      <c r="BQ5933" t="s">
        <v>82</v>
      </c>
    </row>
    <row r="5934" spans="1:69" x14ac:dyDescent="0.3">
      <c r="A5934">
        <v>742</v>
      </c>
      <c r="B5934" t="s">
        <v>302</v>
      </c>
      <c r="C5934">
        <v>5</v>
      </c>
      <c r="D5934" t="s">
        <v>85</v>
      </c>
      <c r="E5934">
        <v>104</v>
      </c>
      <c r="F5934" t="s">
        <v>3581</v>
      </c>
      <c r="G5934" t="s">
        <v>78</v>
      </c>
      <c r="H5934" t="s">
        <v>78</v>
      </c>
      <c r="Q5934">
        <v>379</v>
      </c>
      <c r="R5934" t="s">
        <v>78</v>
      </c>
      <c r="S5934" t="s">
        <v>78</v>
      </c>
      <c r="AF5934">
        <v>743</v>
      </c>
      <c r="AG5934" t="s">
        <v>78</v>
      </c>
      <c r="AH5934" t="s">
        <v>78</v>
      </c>
      <c r="AU5934">
        <v>379</v>
      </c>
      <c r="AV5934" t="s">
        <v>78</v>
      </c>
      <c r="AW5934" t="s">
        <v>78</v>
      </c>
      <c r="AX5934">
        <v>3</v>
      </c>
      <c r="AY5934" t="s">
        <v>2404</v>
      </c>
      <c r="AZ5934" t="s">
        <v>2409</v>
      </c>
      <c r="BA5934" t="s">
        <v>2405</v>
      </c>
      <c r="BB5934">
        <v>743</v>
      </c>
      <c r="BC5934" t="s">
        <v>78</v>
      </c>
      <c r="BD5934" t="s">
        <v>78</v>
      </c>
      <c r="BE5934">
        <v>3</v>
      </c>
      <c r="BI5934">
        <v>379</v>
      </c>
      <c r="BJ5934" t="s">
        <v>78</v>
      </c>
      <c r="BK5934" t="s">
        <v>78</v>
      </c>
      <c r="BL5934">
        <v>743</v>
      </c>
      <c r="BM5934" t="s">
        <v>78</v>
      </c>
      <c r="BN5934" t="s">
        <v>78</v>
      </c>
      <c r="BO5934" t="s">
        <v>78</v>
      </c>
      <c r="BP5934" t="s">
        <v>81</v>
      </c>
      <c r="BQ5934" t="s">
        <v>82</v>
      </c>
    </row>
    <row r="5935" spans="1:69" x14ac:dyDescent="0.3">
      <c r="A5935">
        <v>742</v>
      </c>
      <c r="B5935" t="s">
        <v>302</v>
      </c>
      <c r="C5935">
        <v>6</v>
      </c>
      <c r="D5935" t="s">
        <v>86</v>
      </c>
      <c r="E5935">
        <v>104</v>
      </c>
      <c r="F5935" t="s">
        <v>3581</v>
      </c>
      <c r="G5935" t="s">
        <v>78</v>
      </c>
      <c r="H5935" t="s">
        <v>69</v>
      </c>
      <c r="Q5935">
        <v>379</v>
      </c>
      <c r="R5935" t="s">
        <v>78</v>
      </c>
      <c r="S5935" t="s">
        <v>69</v>
      </c>
      <c r="AF5935">
        <v>743</v>
      </c>
      <c r="AG5935" t="s">
        <v>78</v>
      </c>
      <c r="AH5935" t="s">
        <v>69</v>
      </c>
      <c r="AU5935">
        <v>379</v>
      </c>
      <c r="AV5935" t="s">
        <v>78</v>
      </c>
      <c r="AW5935" t="s">
        <v>69</v>
      </c>
      <c r="AX5935">
        <v>3</v>
      </c>
      <c r="AY5935" t="s">
        <v>2404</v>
      </c>
      <c r="AZ5935" t="s">
        <v>2409</v>
      </c>
      <c r="BA5935" t="s">
        <v>2410</v>
      </c>
      <c r="BB5935">
        <v>743</v>
      </c>
      <c r="BC5935" t="s">
        <v>78</v>
      </c>
      <c r="BD5935" t="s">
        <v>69</v>
      </c>
      <c r="BE5935">
        <v>3</v>
      </c>
      <c r="BI5935">
        <v>379</v>
      </c>
      <c r="BJ5935" t="s">
        <v>78</v>
      </c>
      <c r="BK5935" t="s">
        <v>69</v>
      </c>
      <c r="BL5935">
        <v>743</v>
      </c>
      <c r="BM5935" t="s">
        <v>78</v>
      </c>
      <c r="BN5935" t="s">
        <v>69</v>
      </c>
      <c r="BO5935" t="s">
        <v>78</v>
      </c>
      <c r="BP5935" t="s">
        <v>81</v>
      </c>
      <c r="BQ5935" t="s">
        <v>82</v>
      </c>
    </row>
    <row r="5936" spans="1:69" x14ac:dyDescent="0.3">
      <c r="A5936">
        <v>742</v>
      </c>
      <c r="B5936" t="s">
        <v>302</v>
      </c>
      <c r="C5936">
        <v>7</v>
      </c>
      <c r="D5936" t="s">
        <v>87</v>
      </c>
      <c r="E5936">
        <v>104</v>
      </c>
      <c r="F5936" t="s">
        <v>3581</v>
      </c>
      <c r="G5936" t="s">
        <v>78</v>
      </c>
      <c r="H5936" t="s">
        <v>69</v>
      </c>
      <c r="Q5936">
        <v>379</v>
      </c>
      <c r="R5936" t="s">
        <v>78</v>
      </c>
      <c r="S5936" t="s">
        <v>69</v>
      </c>
      <c r="AF5936">
        <v>743</v>
      </c>
      <c r="AG5936" t="s">
        <v>78</v>
      </c>
      <c r="AH5936" t="s">
        <v>69</v>
      </c>
      <c r="AU5936">
        <v>379</v>
      </c>
      <c r="AV5936" t="s">
        <v>78</v>
      </c>
      <c r="AW5936" t="s">
        <v>69</v>
      </c>
      <c r="AX5936">
        <v>3</v>
      </c>
      <c r="AY5936" t="s">
        <v>2404</v>
      </c>
      <c r="AZ5936" t="s">
        <v>2409</v>
      </c>
      <c r="BA5936" t="s">
        <v>2410</v>
      </c>
      <c r="BB5936">
        <v>743</v>
      </c>
      <c r="BC5936" t="s">
        <v>78</v>
      </c>
      <c r="BD5936" t="s">
        <v>69</v>
      </c>
      <c r="BE5936">
        <v>3</v>
      </c>
      <c r="BI5936">
        <v>379</v>
      </c>
      <c r="BJ5936" t="s">
        <v>78</v>
      </c>
      <c r="BK5936" t="s">
        <v>69</v>
      </c>
      <c r="BL5936">
        <v>743</v>
      </c>
      <c r="BM5936" t="s">
        <v>78</v>
      </c>
      <c r="BN5936" t="s">
        <v>69</v>
      </c>
      <c r="BO5936" t="s">
        <v>78</v>
      </c>
      <c r="BP5936" t="s">
        <v>81</v>
      </c>
      <c r="BQ5936" t="s">
        <v>82</v>
      </c>
    </row>
    <row r="5937" spans="1:69" x14ac:dyDescent="0.3">
      <c r="A5937">
        <v>742</v>
      </c>
      <c r="B5937" t="s">
        <v>302</v>
      </c>
      <c r="C5937">
        <v>8</v>
      </c>
      <c r="D5937" t="s">
        <v>88</v>
      </c>
      <c r="E5937">
        <v>104</v>
      </c>
      <c r="F5937" t="s">
        <v>3581</v>
      </c>
      <c r="G5937" t="s">
        <v>78</v>
      </c>
      <c r="H5937" t="s">
        <v>78</v>
      </c>
      <c r="Q5937">
        <v>379</v>
      </c>
      <c r="R5937" t="s">
        <v>78</v>
      </c>
      <c r="S5937" t="s">
        <v>78</v>
      </c>
      <c r="AF5937">
        <v>743</v>
      </c>
      <c r="AG5937" t="s">
        <v>78</v>
      </c>
      <c r="AH5937" t="s">
        <v>78</v>
      </c>
      <c r="AU5937">
        <v>379</v>
      </c>
      <c r="AV5937" t="s">
        <v>78</v>
      </c>
      <c r="AW5937" t="s">
        <v>78</v>
      </c>
      <c r="AX5937">
        <v>3</v>
      </c>
      <c r="AY5937" t="s">
        <v>2404</v>
      </c>
      <c r="AZ5937" t="s">
        <v>2409</v>
      </c>
      <c r="BA5937" t="s">
        <v>2409</v>
      </c>
      <c r="BB5937">
        <v>743</v>
      </c>
      <c r="BC5937" t="s">
        <v>78</v>
      </c>
      <c r="BD5937" t="s">
        <v>78</v>
      </c>
      <c r="BE5937">
        <v>3</v>
      </c>
      <c r="BI5937">
        <v>379</v>
      </c>
      <c r="BJ5937" t="s">
        <v>78</v>
      </c>
      <c r="BK5937" t="s">
        <v>78</v>
      </c>
      <c r="BL5937">
        <v>743</v>
      </c>
      <c r="BM5937" t="s">
        <v>78</v>
      </c>
      <c r="BN5937" t="s">
        <v>78</v>
      </c>
      <c r="BO5937" t="s">
        <v>78</v>
      </c>
      <c r="BP5937" t="s">
        <v>81</v>
      </c>
      <c r="BQ5937" t="s">
        <v>82</v>
      </c>
    </row>
    <row r="5938" spans="1:69" x14ac:dyDescent="0.3">
      <c r="A5938">
        <v>743</v>
      </c>
      <c r="B5938" t="e">
        <f>-init-(int)</f>
        <v>#NAME?</v>
      </c>
      <c r="C5938">
        <v>1</v>
      </c>
      <c r="D5938" t="s">
        <v>67</v>
      </c>
      <c r="E5938">
        <v>104</v>
      </c>
      <c r="F5938" t="s">
        <v>3581</v>
      </c>
      <c r="G5938" t="s">
        <v>69</v>
      </c>
      <c r="H5938" t="s">
        <v>69</v>
      </c>
      <c r="Q5938">
        <v>742</v>
      </c>
      <c r="R5938" t="s">
        <v>69</v>
      </c>
      <c r="S5938" t="s">
        <v>69</v>
      </c>
      <c r="AU5938">
        <v>742</v>
      </c>
      <c r="AV5938" t="s">
        <v>69</v>
      </c>
      <c r="AW5938" t="s">
        <v>69</v>
      </c>
      <c r="AX5938">
        <v>3</v>
      </c>
      <c r="AY5938">
        <v>379</v>
      </c>
      <c r="AZ5938" t="s">
        <v>69</v>
      </c>
      <c r="BA5938" t="s">
        <v>69</v>
      </c>
      <c r="BI5938">
        <v>742</v>
      </c>
      <c r="BJ5938" t="s">
        <v>69</v>
      </c>
      <c r="BK5938" t="s">
        <v>69</v>
      </c>
      <c r="BO5938" t="s">
        <v>69</v>
      </c>
      <c r="BP5938" t="s">
        <v>75</v>
      </c>
      <c r="BQ5938" t="s">
        <v>232</v>
      </c>
    </row>
    <row r="5939" spans="1:69" x14ac:dyDescent="0.3">
      <c r="A5939">
        <v>743</v>
      </c>
      <c r="B5939" t="e">
        <f>-init-(int)</f>
        <v>#NAME?</v>
      </c>
      <c r="C5939">
        <v>2</v>
      </c>
      <c r="D5939" t="s">
        <v>77</v>
      </c>
      <c r="E5939">
        <v>104</v>
      </c>
      <c r="F5939" t="s">
        <v>3581</v>
      </c>
      <c r="G5939" t="s">
        <v>78</v>
      </c>
      <c r="H5939" t="s">
        <v>78</v>
      </c>
      <c r="Q5939">
        <v>742</v>
      </c>
      <c r="R5939" t="s">
        <v>78</v>
      </c>
      <c r="S5939" t="s">
        <v>78</v>
      </c>
      <c r="AU5939">
        <v>742</v>
      </c>
      <c r="AV5939" t="s">
        <v>78</v>
      </c>
      <c r="AW5939" t="s">
        <v>78</v>
      </c>
      <c r="AX5939">
        <v>3</v>
      </c>
      <c r="AY5939">
        <v>379</v>
      </c>
      <c r="AZ5939" t="s">
        <v>78</v>
      </c>
      <c r="BA5939" t="s">
        <v>78</v>
      </c>
      <c r="BI5939">
        <v>742</v>
      </c>
      <c r="BJ5939" t="s">
        <v>78</v>
      </c>
      <c r="BK5939" t="s">
        <v>78</v>
      </c>
      <c r="BO5939" t="s">
        <v>78</v>
      </c>
      <c r="BP5939" t="s">
        <v>81</v>
      </c>
      <c r="BQ5939" t="s">
        <v>223</v>
      </c>
    </row>
    <row r="5940" spans="1:69" x14ac:dyDescent="0.3">
      <c r="A5940">
        <v>743</v>
      </c>
      <c r="B5940" t="e">
        <f>-init-(int)</f>
        <v>#NAME?</v>
      </c>
      <c r="C5940">
        <v>3</v>
      </c>
      <c r="D5940" t="s">
        <v>83</v>
      </c>
      <c r="E5940">
        <v>104</v>
      </c>
      <c r="F5940" t="s">
        <v>3581</v>
      </c>
      <c r="G5940" t="s">
        <v>78</v>
      </c>
      <c r="H5940" t="s">
        <v>78</v>
      </c>
      <c r="Q5940">
        <v>742</v>
      </c>
      <c r="R5940" t="s">
        <v>78</v>
      </c>
      <c r="S5940" t="s">
        <v>78</v>
      </c>
      <c r="AU5940">
        <v>742</v>
      </c>
      <c r="AV5940" t="s">
        <v>78</v>
      </c>
      <c r="AW5940" t="s">
        <v>78</v>
      </c>
      <c r="AX5940">
        <v>3</v>
      </c>
      <c r="AY5940">
        <v>379</v>
      </c>
      <c r="AZ5940" t="s">
        <v>78</v>
      </c>
      <c r="BA5940" t="s">
        <v>78</v>
      </c>
      <c r="BI5940">
        <v>742</v>
      </c>
      <c r="BJ5940" t="s">
        <v>78</v>
      </c>
      <c r="BK5940" t="s">
        <v>78</v>
      </c>
      <c r="BO5940" t="s">
        <v>78</v>
      </c>
      <c r="BP5940" t="s">
        <v>81</v>
      </c>
      <c r="BQ5940" t="s">
        <v>223</v>
      </c>
    </row>
    <row r="5941" spans="1:69" x14ac:dyDescent="0.3">
      <c r="A5941">
        <v>743</v>
      </c>
      <c r="B5941" t="e">
        <f>-init-(int)</f>
        <v>#NAME?</v>
      </c>
      <c r="C5941">
        <v>4</v>
      </c>
      <c r="D5941" t="s">
        <v>84</v>
      </c>
      <c r="E5941">
        <v>104</v>
      </c>
      <c r="F5941" t="s">
        <v>3581</v>
      </c>
      <c r="G5941" t="s">
        <v>78</v>
      </c>
      <c r="H5941" t="s">
        <v>78</v>
      </c>
      <c r="Q5941">
        <v>742</v>
      </c>
      <c r="R5941" t="s">
        <v>78</v>
      </c>
      <c r="S5941" t="s">
        <v>78</v>
      </c>
      <c r="AU5941">
        <v>742</v>
      </c>
      <c r="AV5941" t="s">
        <v>78</v>
      </c>
      <c r="AW5941" t="s">
        <v>78</v>
      </c>
      <c r="AX5941">
        <v>3</v>
      </c>
      <c r="AY5941">
        <v>379</v>
      </c>
      <c r="AZ5941" t="s">
        <v>78</v>
      </c>
      <c r="BA5941" t="s">
        <v>78</v>
      </c>
      <c r="BI5941">
        <v>742</v>
      </c>
      <c r="BJ5941" t="s">
        <v>78</v>
      </c>
      <c r="BK5941" t="s">
        <v>78</v>
      </c>
      <c r="BO5941" t="s">
        <v>78</v>
      </c>
      <c r="BP5941" t="s">
        <v>81</v>
      </c>
      <c r="BQ5941" t="s">
        <v>223</v>
      </c>
    </row>
    <row r="5942" spans="1:69" x14ac:dyDescent="0.3">
      <c r="A5942">
        <v>743</v>
      </c>
      <c r="B5942" t="e">
        <f>-init-(int)</f>
        <v>#NAME?</v>
      </c>
      <c r="C5942">
        <v>5</v>
      </c>
      <c r="D5942" t="s">
        <v>85</v>
      </c>
      <c r="E5942">
        <v>104</v>
      </c>
      <c r="F5942" t="s">
        <v>3581</v>
      </c>
      <c r="G5942" t="s">
        <v>78</v>
      </c>
      <c r="H5942" t="s">
        <v>78</v>
      </c>
      <c r="Q5942">
        <v>742</v>
      </c>
      <c r="R5942" t="s">
        <v>78</v>
      </c>
      <c r="S5942" t="s">
        <v>78</v>
      </c>
      <c r="AU5942">
        <v>742</v>
      </c>
      <c r="AV5942" t="s">
        <v>78</v>
      </c>
      <c r="AW5942" t="s">
        <v>78</v>
      </c>
      <c r="AX5942">
        <v>3</v>
      </c>
      <c r="AY5942">
        <v>379</v>
      </c>
      <c r="AZ5942" t="s">
        <v>78</v>
      </c>
      <c r="BA5942" t="s">
        <v>78</v>
      </c>
      <c r="BI5942">
        <v>742</v>
      </c>
      <c r="BJ5942" t="s">
        <v>78</v>
      </c>
      <c r="BK5942" t="s">
        <v>78</v>
      </c>
      <c r="BO5942" t="s">
        <v>78</v>
      </c>
      <c r="BP5942" t="s">
        <v>81</v>
      </c>
      <c r="BQ5942" t="s">
        <v>223</v>
      </c>
    </row>
    <row r="5943" spans="1:69" x14ac:dyDescent="0.3">
      <c r="A5943">
        <v>743</v>
      </c>
      <c r="B5943" t="e">
        <f>-init-(int)</f>
        <v>#NAME?</v>
      </c>
      <c r="C5943">
        <v>6</v>
      </c>
      <c r="D5943" t="s">
        <v>86</v>
      </c>
      <c r="E5943">
        <v>104</v>
      </c>
      <c r="F5943" t="s">
        <v>3581</v>
      </c>
      <c r="G5943" t="s">
        <v>78</v>
      </c>
      <c r="H5943" t="s">
        <v>69</v>
      </c>
      <c r="Q5943">
        <v>742</v>
      </c>
      <c r="R5943" t="s">
        <v>78</v>
      </c>
      <c r="S5943" t="s">
        <v>69</v>
      </c>
      <c r="AU5943">
        <v>742</v>
      </c>
      <c r="AV5943" t="s">
        <v>78</v>
      </c>
      <c r="AW5943" t="s">
        <v>69</v>
      </c>
      <c r="AX5943">
        <v>3</v>
      </c>
      <c r="AY5943">
        <v>379</v>
      </c>
      <c r="AZ5943" t="s">
        <v>78</v>
      </c>
      <c r="BA5943" t="s">
        <v>69</v>
      </c>
      <c r="BI5943">
        <v>742</v>
      </c>
      <c r="BJ5943" t="s">
        <v>78</v>
      </c>
      <c r="BK5943" t="s">
        <v>69</v>
      </c>
      <c r="BO5943" t="s">
        <v>78</v>
      </c>
      <c r="BP5943" t="s">
        <v>81</v>
      </c>
      <c r="BQ5943" t="s">
        <v>223</v>
      </c>
    </row>
    <row r="5944" spans="1:69" x14ac:dyDescent="0.3">
      <c r="A5944">
        <v>743</v>
      </c>
      <c r="B5944" t="e">
        <f>-init-(int)</f>
        <v>#NAME?</v>
      </c>
      <c r="C5944">
        <v>7</v>
      </c>
      <c r="D5944" t="s">
        <v>87</v>
      </c>
      <c r="E5944">
        <v>104</v>
      </c>
      <c r="F5944" t="s">
        <v>3581</v>
      </c>
      <c r="G5944" t="s">
        <v>78</v>
      </c>
      <c r="H5944" t="s">
        <v>69</v>
      </c>
      <c r="Q5944">
        <v>742</v>
      </c>
      <c r="R5944" t="s">
        <v>78</v>
      </c>
      <c r="S5944" t="s">
        <v>69</v>
      </c>
      <c r="AU5944">
        <v>742</v>
      </c>
      <c r="AV5944" t="s">
        <v>78</v>
      </c>
      <c r="AW5944" t="s">
        <v>69</v>
      </c>
      <c r="AX5944">
        <v>3</v>
      </c>
      <c r="AY5944">
        <v>379</v>
      </c>
      <c r="AZ5944" t="s">
        <v>78</v>
      </c>
      <c r="BA5944" t="s">
        <v>69</v>
      </c>
      <c r="BI5944">
        <v>742</v>
      </c>
      <c r="BJ5944" t="s">
        <v>78</v>
      </c>
      <c r="BK5944" t="s">
        <v>69</v>
      </c>
      <c r="BO5944" t="s">
        <v>78</v>
      </c>
      <c r="BP5944" t="s">
        <v>81</v>
      </c>
      <c r="BQ5944" t="s">
        <v>223</v>
      </c>
    </row>
    <row r="5945" spans="1:69" x14ac:dyDescent="0.3">
      <c r="A5945">
        <v>743</v>
      </c>
      <c r="B5945" t="e">
        <f>-init-(int)</f>
        <v>#NAME?</v>
      </c>
      <c r="C5945">
        <v>8</v>
      </c>
      <c r="D5945" t="s">
        <v>88</v>
      </c>
      <c r="E5945">
        <v>104</v>
      </c>
      <c r="F5945" t="s">
        <v>3581</v>
      </c>
      <c r="G5945" t="s">
        <v>78</v>
      </c>
      <c r="H5945" t="s">
        <v>78</v>
      </c>
      <c r="Q5945">
        <v>742</v>
      </c>
      <c r="R5945" t="s">
        <v>78</v>
      </c>
      <c r="S5945" t="s">
        <v>78</v>
      </c>
      <c r="AU5945">
        <v>742</v>
      </c>
      <c r="AV5945" t="s">
        <v>78</v>
      </c>
      <c r="AW5945" t="s">
        <v>78</v>
      </c>
      <c r="AX5945">
        <v>3</v>
      </c>
      <c r="AY5945">
        <v>379</v>
      </c>
      <c r="AZ5945" t="s">
        <v>78</v>
      </c>
      <c r="BA5945" t="s">
        <v>78</v>
      </c>
      <c r="BI5945">
        <v>742</v>
      </c>
      <c r="BJ5945" t="s">
        <v>78</v>
      </c>
      <c r="BK5945" t="s">
        <v>78</v>
      </c>
      <c r="BO5945" t="s">
        <v>78</v>
      </c>
      <c r="BP5945" t="s">
        <v>81</v>
      </c>
      <c r="BQ5945" t="s">
        <v>223</v>
      </c>
    </row>
    <row r="5946" spans="1:69" x14ac:dyDescent="0.3">
      <c r="A5946">
        <v>744</v>
      </c>
      <c r="B5946" t="s">
        <v>3582</v>
      </c>
      <c r="C5946">
        <v>1</v>
      </c>
      <c r="D5946" t="s">
        <v>67</v>
      </c>
      <c r="E5946">
        <v>104</v>
      </c>
      <c r="F5946" t="s">
        <v>3581</v>
      </c>
      <c r="G5946" t="s">
        <v>69</v>
      </c>
      <c r="H5946" t="s">
        <v>69</v>
      </c>
      <c r="Q5946">
        <v>385</v>
      </c>
      <c r="R5946" t="s">
        <v>69</v>
      </c>
      <c r="S5946" t="s">
        <v>69</v>
      </c>
      <c r="AU5946" t="s">
        <v>3583</v>
      </c>
      <c r="AV5946" t="s">
        <v>95</v>
      </c>
      <c r="AW5946" t="s">
        <v>95</v>
      </c>
      <c r="AX5946" t="s">
        <v>2007</v>
      </c>
      <c r="AY5946" t="s">
        <v>2399</v>
      </c>
      <c r="AZ5946" t="s">
        <v>95</v>
      </c>
      <c r="BA5946" t="s">
        <v>95</v>
      </c>
      <c r="BI5946">
        <v>385</v>
      </c>
      <c r="BJ5946" t="s">
        <v>69</v>
      </c>
      <c r="BK5946" t="s">
        <v>69</v>
      </c>
      <c r="BO5946" t="s">
        <v>69</v>
      </c>
      <c r="BP5946" t="s">
        <v>75</v>
      </c>
      <c r="BQ5946" t="s">
        <v>225</v>
      </c>
    </row>
    <row r="5947" spans="1:69" x14ac:dyDescent="0.3">
      <c r="A5947">
        <v>744</v>
      </c>
      <c r="B5947" t="s">
        <v>3582</v>
      </c>
      <c r="C5947">
        <v>2</v>
      </c>
      <c r="D5947" t="s">
        <v>77</v>
      </c>
      <c r="E5947">
        <v>104</v>
      </c>
      <c r="F5947" t="s">
        <v>3581</v>
      </c>
      <c r="G5947" t="s">
        <v>78</v>
      </c>
      <c r="H5947" t="s">
        <v>78</v>
      </c>
      <c r="Q5947">
        <v>385</v>
      </c>
      <c r="R5947" t="s">
        <v>78</v>
      </c>
      <c r="S5947" t="s">
        <v>78</v>
      </c>
      <c r="AU5947" t="s">
        <v>3583</v>
      </c>
      <c r="AV5947" t="s">
        <v>92</v>
      </c>
      <c r="AW5947" t="s">
        <v>92</v>
      </c>
      <c r="AX5947" t="s">
        <v>2007</v>
      </c>
      <c r="AY5947" t="s">
        <v>2399</v>
      </c>
      <c r="AZ5947" t="s">
        <v>92</v>
      </c>
      <c r="BA5947" t="s">
        <v>92</v>
      </c>
      <c r="BI5947">
        <v>385</v>
      </c>
      <c r="BJ5947" t="s">
        <v>78</v>
      </c>
      <c r="BK5947" t="s">
        <v>78</v>
      </c>
      <c r="BO5947" t="s">
        <v>90</v>
      </c>
      <c r="BQ5947" t="s">
        <v>94</v>
      </c>
    </row>
    <row r="5948" spans="1:69" x14ac:dyDescent="0.3">
      <c r="A5948">
        <v>744</v>
      </c>
      <c r="B5948" t="s">
        <v>3582</v>
      </c>
      <c r="C5948">
        <v>3</v>
      </c>
      <c r="D5948" t="s">
        <v>83</v>
      </c>
      <c r="E5948">
        <v>104</v>
      </c>
      <c r="F5948" t="s">
        <v>3581</v>
      </c>
      <c r="G5948" t="s">
        <v>78</v>
      </c>
      <c r="H5948" t="s">
        <v>78</v>
      </c>
      <c r="Q5948">
        <v>385</v>
      </c>
      <c r="R5948" t="s">
        <v>78</v>
      </c>
      <c r="S5948" t="s">
        <v>78</v>
      </c>
      <c r="AU5948" t="s">
        <v>3583</v>
      </c>
      <c r="AV5948" t="s">
        <v>92</v>
      </c>
      <c r="AW5948" t="s">
        <v>92</v>
      </c>
      <c r="AX5948" t="s">
        <v>2007</v>
      </c>
      <c r="AY5948" t="s">
        <v>2399</v>
      </c>
      <c r="AZ5948" t="s">
        <v>92</v>
      </c>
      <c r="BA5948" t="s">
        <v>92</v>
      </c>
      <c r="BI5948">
        <v>385</v>
      </c>
      <c r="BJ5948" t="s">
        <v>78</v>
      </c>
      <c r="BK5948" t="s">
        <v>78</v>
      </c>
      <c r="BO5948" t="s">
        <v>90</v>
      </c>
      <c r="BQ5948" t="s">
        <v>94</v>
      </c>
    </row>
    <row r="5949" spans="1:69" x14ac:dyDescent="0.3">
      <c r="A5949">
        <v>744</v>
      </c>
      <c r="B5949" t="s">
        <v>3582</v>
      </c>
      <c r="C5949">
        <v>4</v>
      </c>
      <c r="D5949" t="s">
        <v>84</v>
      </c>
      <c r="E5949">
        <v>104</v>
      </c>
      <c r="F5949" t="s">
        <v>3581</v>
      </c>
      <c r="G5949" t="s">
        <v>78</v>
      </c>
      <c r="H5949" t="s">
        <v>78</v>
      </c>
      <c r="Q5949">
        <v>385</v>
      </c>
      <c r="R5949" t="s">
        <v>78</v>
      </c>
      <c r="S5949" t="s">
        <v>78</v>
      </c>
      <c r="AU5949" t="s">
        <v>3583</v>
      </c>
      <c r="AV5949" t="s">
        <v>92</v>
      </c>
      <c r="AW5949" t="s">
        <v>92</v>
      </c>
      <c r="AX5949" t="s">
        <v>2007</v>
      </c>
      <c r="AY5949" t="s">
        <v>2399</v>
      </c>
      <c r="AZ5949" t="s">
        <v>92</v>
      </c>
      <c r="BA5949" t="s">
        <v>92</v>
      </c>
      <c r="BI5949">
        <v>385</v>
      </c>
      <c r="BJ5949" t="s">
        <v>78</v>
      </c>
      <c r="BK5949" t="s">
        <v>78</v>
      </c>
      <c r="BO5949" t="s">
        <v>90</v>
      </c>
      <c r="BQ5949" t="s">
        <v>94</v>
      </c>
    </row>
    <row r="5950" spans="1:69" x14ac:dyDescent="0.3">
      <c r="A5950">
        <v>744</v>
      </c>
      <c r="B5950" t="s">
        <v>3582</v>
      </c>
      <c r="C5950">
        <v>5</v>
      </c>
      <c r="D5950" t="s">
        <v>85</v>
      </c>
      <c r="E5950">
        <v>104</v>
      </c>
      <c r="F5950" t="s">
        <v>3581</v>
      </c>
      <c r="G5950" t="s">
        <v>78</v>
      </c>
      <c r="H5950" t="s">
        <v>78</v>
      </c>
      <c r="Q5950">
        <v>385</v>
      </c>
      <c r="R5950" t="s">
        <v>78</v>
      </c>
      <c r="S5950" t="s">
        <v>78</v>
      </c>
      <c r="AU5950" t="s">
        <v>3583</v>
      </c>
      <c r="AV5950" t="s">
        <v>92</v>
      </c>
      <c r="AW5950" t="s">
        <v>92</v>
      </c>
      <c r="AX5950" t="s">
        <v>2007</v>
      </c>
      <c r="AY5950" t="s">
        <v>2399</v>
      </c>
      <c r="AZ5950" t="s">
        <v>92</v>
      </c>
      <c r="BA5950" t="s">
        <v>95</v>
      </c>
      <c r="BI5950">
        <v>385</v>
      </c>
      <c r="BJ5950" t="s">
        <v>78</v>
      </c>
      <c r="BK5950" t="s">
        <v>78</v>
      </c>
      <c r="BO5950" t="s">
        <v>90</v>
      </c>
      <c r="BQ5950" t="s">
        <v>94</v>
      </c>
    </row>
    <row r="5951" spans="1:69" x14ac:dyDescent="0.3">
      <c r="A5951">
        <v>744</v>
      </c>
      <c r="B5951" t="s">
        <v>3582</v>
      </c>
      <c r="C5951">
        <v>6</v>
      </c>
      <c r="D5951" t="s">
        <v>86</v>
      </c>
      <c r="E5951">
        <v>104</v>
      </c>
      <c r="F5951" t="s">
        <v>3581</v>
      </c>
      <c r="G5951" t="s">
        <v>78</v>
      </c>
      <c r="H5951" t="s">
        <v>69</v>
      </c>
      <c r="Q5951">
        <v>385</v>
      </c>
      <c r="R5951" t="s">
        <v>78</v>
      </c>
      <c r="S5951" t="s">
        <v>69</v>
      </c>
      <c r="AU5951" t="s">
        <v>3583</v>
      </c>
      <c r="AV5951" t="s">
        <v>92</v>
      </c>
      <c r="AW5951" t="s">
        <v>95</v>
      </c>
      <c r="AX5951" t="s">
        <v>2007</v>
      </c>
      <c r="AY5951" t="s">
        <v>2399</v>
      </c>
      <c r="AZ5951" t="s">
        <v>92</v>
      </c>
      <c r="BA5951" t="s">
        <v>92</v>
      </c>
      <c r="BI5951">
        <v>385</v>
      </c>
      <c r="BJ5951" t="s">
        <v>78</v>
      </c>
      <c r="BK5951" t="s">
        <v>69</v>
      </c>
      <c r="BO5951" t="s">
        <v>90</v>
      </c>
      <c r="BQ5951" t="s">
        <v>94</v>
      </c>
    </row>
    <row r="5952" spans="1:69" x14ac:dyDescent="0.3">
      <c r="A5952">
        <v>744</v>
      </c>
      <c r="B5952" t="s">
        <v>3582</v>
      </c>
      <c r="C5952">
        <v>7</v>
      </c>
      <c r="D5952" t="s">
        <v>87</v>
      </c>
      <c r="E5952">
        <v>104</v>
      </c>
      <c r="F5952" t="s">
        <v>3581</v>
      </c>
      <c r="G5952" t="s">
        <v>78</v>
      </c>
      <c r="H5952" t="s">
        <v>69</v>
      </c>
      <c r="Q5952">
        <v>385</v>
      </c>
      <c r="R5952" t="s">
        <v>78</v>
      </c>
      <c r="S5952" t="s">
        <v>69</v>
      </c>
      <c r="AU5952" t="s">
        <v>3583</v>
      </c>
      <c r="AV5952" t="s">
        <v>92</v>
      </c>
      <c r="AW5952" t="s">
        <v>95</v>
      </c>
      <c r="AX5952" t="s">
        <v>2007</v>
      </c>
      <c r="AY5952" t="s">
        <v>2399</v>
      </c>
      <c r="AZ5952" t="s">
        <v>92</v>
      </c>
      <c r="BA5952" t="s">
        <v>92</v>
      </c>
      <c r="BI5952">
        <v>385</v>
      </c>
      <c r="BJ5952" t="s">
        <v>78</v>
      </c>
      <c r="BK5952" t="s">
        <v>69</v>
      </c>
      <c r="BO5952" t="s">
        <v>90</v>
      </c>
      <c r="BQ5952" t="s">
        <v>94</v>
      </c>
    </row>
    <row r="5953" spans="1:69" x14ac:dyDescent="0.3">
      <c r="A5953">
        <v>744</v>
      </c>
      <c r="B5953" t="s">
        <v>3582</v>
      </c>
      <c r="C5953">
        <v>8</v>
      </c>
      <c r="D5953" t="s">
        <v>88</v>
      </c>
      <c r="E5953">
        <v>104</v>
      </c>
      <c r="F5953" t="s">
        <v>3581</v>
      </c>
      <c r="G5953" t="s">
        <v>78</v>
      </c>
      <c r="H5953" t="s">
        <v>78</v>
      </c>
      <c r="Q5953">
        <v>385</v>
      </c>
      <c r="R5953" t="s">
        <v>78</v>
      </c>
      <c r="S5953" t="s">
        <v>78</v>
      </c>
      <c r="AU5953" t="s">
        <v>3583</v>
      </c>
      <c r="AV5953" t="s">
        <v>92</v>
      </c>
      <c r="AW5953" t="s">
        <v>92</v>
      </c>
      <c r="AX5953" t="s">
        <v>2007</v>
      </c>
      <c r="AY5953" t="s">
        <v>2399</v>
      </c>
      <c r="AZ5953" t="s">
        <v>92</v>
      </c>
      <c r="BA5953" t="s">
        <v>92</v>
      </c>
      <c r="BI5953">
        <v>385</v>
      </c>
      <c r="BJ5953" t="s">
        <v>78</v>
      </c>
      <c r="BK5953" t="s">
        <v>78</v>
      </c>
      <c r="BO5953" t="s">
        <v>90</v>
      </c>
      <c r="BQ5953" t="s">
        <v>94</v>
      </c>
    </row>
    <row r="5954" spans="1:69" x14ac:dyDescent="0.3">
      <c r="A5954">
        <v>745</v>
      </c>
      <c r="B5954" t="s">
        <v>3584</v>
      </c>
      <c r="C5954">
        <v>1</v>
      </c>
      <c r="D5954" t="s">
        <v>67</v>
      </c>
      <c r="E5954">
        <v>104</v>
      </c>
      <c r="F5954" t="s">
        <v>3581</v>
      </c>
      <c r="G5954" t="s">
        <v>78</v>
      </c>
      <c r="H5954" t="s">
        <v>69</v>
      </c>
      <c r="Q5954" t="s">
        <v>3585</v>
      </c>
      <c r="R5954" t="s">
        <v>228</v>
      </c>
      <c r="S5954" t="s">
        <v>108</v>
      </c>
      <c r="AU5954" t="s">
        <v>3585</v>
      </c>
      <c r="AV5954" t="s">
        <v>228</v>
      </c>
      <c r="AW5954" t="s">
        <v>108</v>
      </c>
      <c r="AX5954" t="s">
        <v>480</v>
      </c>
      <c r="AY5954" t="s">
        <v>3586</v>
      </c>
      <c r="AZ5954" t="s">
        <v>3587</v>
      </c>
      <c r="BA5954" t="s">
        <v>95</v>
      </c>
      <c r="BI5954" t="s">
        <v>3585</v>
      </c>
      <c r="BJ5954" t="s">
        <v>228</v>
      </c>
      <c r="BK5954" t="s">
        <v>108</v>
      </c>
      <c r="BO5954" t="s">
        <v>78</v>
      </c>
      <c r="BP5954" t="s">
        <v>81</v>
      </c>
      <c r="BQ5954" t="s">
        <v>224</v>
      </c>
    </row>
    <row r="5955" spans="1:69" x14ac:dyDescent="0.3">
      <c r="A5955">
        <v>745</v>
      </c>
      <c r="B5955" t="s">
        <v>3584</v>
      </c>
      <c r="C5955">
        <v>2</v>
      </c>
      <c r="D5955" t="s">
        <v>77</v>
      </c>
      <c r="E5955">
        <v>104</v>
      </c>
      <c r="F5955" t="s">
        <v>3581</v>
      </c>
      <c r="G5955" t="s">
        <v>78</v>
      </c>
      <c r="H5955" t="s">
        <v>78</v>
      </c>
      <c r="Q5955" t="s">
        <v>3585</v>
      </c>
      <c r="R5955" t="s">
        <v>228</v>
      </c>
      <c r="S5955" t="s">
        <v>119</v>
      </c>
      <c r="AU5955" t="s">
        <v>3585</v>
      </c>
      <c r="AV5955" t="s">
        <v>228</v>
      </c>
      <c r="AW5955" t="s">
        <v>119</v>
      </c>
      <c r="AX5955" t="s">
        <v>480</v>
      </c>
      <c r="AY5955" t="s">
        <v>3586</v>
      </c>
      <c r="AZ5955" t="s">
        <v>3587</v>
      </c>
      <c r="BA5955" t="s">
        <v>92</v>
      </c>
      <c r="BI5955" t="s">
        <v>3585</v>
      </c>
      <c r="BJ5955" t="s">
        <v>228</v>
      </c>
      <c r="BK5955" t="s">
        <v>119</v>
      </c>
      <c r="BO5955" t="s">
        <v>78</v>
      </c>
      <c r="BP5955" t="s">
        <v>81</v>
      </c>
      <c r="BQ5955" t="s">
        <v>224</v>
      </c>
    </row>
    <row r="5956" spans="1:69" x14ac:dyDescent="0.3">
      <c r="A5956">
        <v>745</v>
      </c>
      <c r="B5956" t="s">
        <v>3584</v>
      </c>
      <c r="C5956">
        <v>3</v>
      </c>
      <c r="D5956" t="s">
        <v>83</v>
      </c>
      <c r="E5956">
        <v>104</v>
      </c>
      <c r="F5956" t="s">
        <v>3581</v>
      </c>
      <c r="G5956" t="s">
        <v>78</v>
      </c>
      <c r="H5956" t="s">
        <v>78</v>
      </c>
      <c r="Q5956" t="s">
        <v>3585</v>
      </c>
      <c r="R5956" t="s">
        <v>228</v>
      </c>
      <c r="S5956" t="s">
        <v>119</v>
      </c>
      <c r="AU5956" t="s">
        <v>3585</v>
      </c>
      <c r="AV5956" t="s">
        <v>228</v>
      </c>
      <c r="AW5956" t="s">
        <v>119</v>
      </c>
      <c r="AX5956" t="s">
        <v>480</v>
      </c>
      <c r="AY5956" t="s">
        <v>3586</v>
      </c>
      <c r="AZ5956" t="s">
        <v>3587</v>
      </c>
      <c r="BA5956" t="s">
        <v>92</v>
      </c>
      <c r="BI5956" t="s">
        <v>3585</v>
      </c>
      <c r="BJ5956" t="s">
        <v>228</v>
      </c>
      <c r="BK5956" t="s">
        <v>119</v>
      </c>
      <c r="BO5956" t="s">
        <v>78</v>
      </c>
      <c r="BP5956" t="s">
        <v>81</v>
      </c>
      <c r="BQ5956" t="s">
        <v>224</v>
      </c>
    </row>
    <row r="5957" spans="1:69" x14ac:dyDescent="0.3">
      <c r="A5957">
        <v>745</v>
      </c>
      <c r="B5957" t="s">
        <v>3584</v>
      </c>
      <c r="C5957">
        <v>4</v>
      </c>
      <c r="D5957" t="s">
        <v>84</v>
      </c>
      <c r="E5957">
        <v>104</v>
      </c>
      <c r="F5957" t="s">
        <v>3581</v>
      </c>
      <c r="G5957" t="s">
        <v>78</v>
      </c>
      <c r="H5957" t="s">
        <v>78</v>
      </c>
      <c r="Q5957" t="s">
        <v>3585</v>
      </c>
      <c r="R5957" t="s">
        <v>228</v>
      </c>
      <c r="S5957" t="s">
        <v>119</v>
      </c>
      <c r="AU5957" t="s">
        <v>3585</v>
      </c>
      <c r="AV5957" t="s">
        <v>228</v>
      </c>
      <c r="AW5957" t="s">
        <v>119</v>
      </c>
      <c r="AX5957" t="s">
        <v>480</v>
      </c>
      <c r="AY5957" t="s">
        <v>3586</v>
      </c>
      <c r="AZ5957" t="s">
        <v>3587</v>
      </c>
      <c r="BA5957" t="s">
        <v>92</v>
      </c>
      <c r="BI5957" t="s">
        <v>3585</v>
      </c>
      <c r="BJ5957" t="s">
        <v>228</v>
      </c>
      <c r="BK5957" t="s">
        <v>119</v>
      </c>
      <c r="BO5957" t="s">
        <v>78</v>
      </c>
      <c r="BP5957" t="s">
        <v>81</v>
      </c>
      <c r="BQ5957" t="s">
        <v>224</v>
      </c>
    </row>
    <row r="5958" spans="1:69" x14ac:dyDescent="0.3">
      <c r="A5958">
        <v>745</v>
      </c>
      <c r="B5958" t="s">
        <v>3584</v>
      </c>
      <c r="C5958">
        <v>5</v>
      </c>
      <c r="D5958" t="s">
        <v>85</v>
      </c>
      <c r="E5958">
        <v>104</v>
      </c>
      <c r="F5958" t="s">
        <v>3581</v>
      </c>
      <c r="G5958" t="s">
        <v>78</v>
      </c>
      <c r="H5958" t="s">
        <v>78</v>
      </c>
      <c r="Q5958" t="s">
        <v>3585</v>
      </c>
      <c r="R5958" t="s">
        <v>228</v>
      </c>
      <c r="S5958" t="s">
        <v>119</v>
      </c>
      <c r="AU5958" t="s">
        <v>3585</v>
      </c>
      <c r="AV5958" t="s">
        <v>228</v>
      </c>
      <c r="AW5958" t="s">
        <v>119</v>
      </c>
      <c r="AX5958" t="s">
        <v>480</v>
      </c>
      <c r="AY5958" t="s">
        <v>3586</v>
      </c>
      <c r="AZ5958" t="s">
        <v>3587</v>
      </c>
      <c r="BA5958" t="s">
        <v>92</v>
      </c>
      <c r="BI5958" t="s">
        <v>3585</v>
      </c>
      <c r="BJ5958" t="s">
        <v>228</v>
      </c>
      <c r="BK5958" t="s">
        <v>119</v>
      </c>
      <c r="BO5958" t="s">
        <v>78</v>
      </c>
      <c r="BP5958" t="s">
        <v>81</v>
      </c>
      <c r="BQ5958" t="s">
        <v>224</v>
      </c>
    </row>
    <row r="5959" spans="1:69" x14ac:dyDescent="0.3">
      <c r="A5959">
        <v>745</v>
      </c>
      <c r="B5959" t="s">
        <v>3584</v>
      </c>
      <c r="C5959">
        <v>6</v>
      </c>
      <c r="D5959" t="s">
        <v>86</v>
      </c>
      <c r="E5959">
        <v>104</v>
      </c>
      <c r="F5959" t="s">
        <v>3581</v>
      </c>
      <c r="G5959" t="s">
        <v>69</v>
      </c>
      <c r="H5959" t="s">
        <v>69</v>
      </c>
      <c r="Q5959" t="s">
        <v>3585</v>
      </c>
      <c r="R5959" t="s">
        <v>230</v>
      </c>
      <c r="S5959" t="s">
        <v>108</v>
      </c>
      <c r="AU5959" t="s">
        <v>3585</v>
      </c>
      <c r="AV5959" t="s">
        <v>230</v>
      </c>
      <c r="AW5959" t="s">
        <v>108</v>
      </c>
      <c r="AX5959" t="s">
        <v>480</v>
      </c>
      <c r="AY5959" t="s">
        <v>3586</v>
      </c>
      <c r="AZ5959" t="s">
        <v>3588</v>
      </c>
      <c r="BA5959" t="s">
        <v>95</v>
      </c>
      <c r="BI5959" t="s">
        <v>3585</v>
      </c>
      <c r="BJ5959" t="s">
        <v>230</v>
      </c>
      <c r="BK5959" t="s">
        <v>108</v>
      </c>
      <c r="BO5959" t="s">
        <v>69</v>
      </c>
      <c r="BP5959" t="s">
        <v>75</v>
      </c>
      <c r="BQ5959" t="s">
        <v>225</v>
      </c>
    </row>
    <row r="5960" spans="1:69" x14ac:dyDescent="0.3">
      <c r="A5960">
        <v>745</v>
      </c>
      <c r="B5960" t="s">
        <v>3584</v>
      </c>
      <c r="C5960">
        <v>7</v>
      </c>
      <c r="D5960" t="s">
        <v>87</v>
      </c>
      <c r="E5960">
        <v>104</v>
      </c>
      <c r="F5960" t="s">
        <v>3581</v>
      </c>
      <c r="G5960" t="s">
        <v>69</v>
      </c>
      <c r="H5960" t="s">
        <v>69</v>
      </c>
      <c r="Q5960" t="s">
        <v>3585</v>
      </c>
      <c r="R5960" t="s">
        <v>231</v>
      </c>
      <c r="S5960" t="s">
        <v>108</v>
      </c>
      <c r="AU5960" t="s">
        <v>3585</v>
      </c>
      <c r="AV5960" t="s">
        <v>231</v>
      </c>
      <c r="AW5960" t="s">
        <v>108</v>
      </c>
      <c r="AX5960" t="s">
        <v>480</v>
      </c>
      <c r="AY5960" t="s">
        <v>3586</v>
      </c>
      <c r="AZ5960" t="s">
        <v>3589</v>
      </c>
      <c r="BA5960" t="s">
        <v>95</v>
      </c>
      <c r="BI5960" t="s">
        <v>3585</v>
      </c>
      <c r="BJ5960" t="s">
        <v>231</v>
      </c>
      <c r="BK5960" t="s">
        <v>108</v>
      </c>
      <c r="BO5960" t="s">
        <v>69</v>
      </c>
      <c r="BP5960" t="s">
        <v>75</v>
      </c>
      <c r="BQ5960" t="s">
        <v>225</v>
      </c>
    </row>
    <row r="5961" spans="1:69" x14ac:dyDescent="0.3">
      <c r="A5961">
        <v>745</v>
      </c>
      <c r="B5961" t="s">
        <v>3584</v>
      </c>
      <c r="C5961">
        <v>8</v>
      </c>
      <c r="D5961" t="s">
        <v>88</v>
      </c>
      <c r="E5961">
        <v>104</v>
      </c>
      <c r="F5961" t="s">
        <v>3581</v>
      </c>
      <c r="G5961" t="s">
        <v>78</v>
      </c>
      <c r="H5961" t="s">
        <v>78</v>
      </c>
      <c r="Q5961" t="s">
        <v>3585</v>
      </c>
      <c r="R5961" t="s">
        <v>228</v>
      </c>
      <c r="S5961" t="s">
        <v>119</v>
      </c>
      <c r="AU5961" t="s">
        <v>3585</v>
      </c>
      <c r="AV5961" t="s">
        <v>228</v>
      </c>
      <c r="AW5961" t="s">
        <v>119</v>
      </c>
      <c r="AX5961" t="s">
        <v>480</v>
      </c>
      <c r="AY5961" t="s">
        <v>3586</v>
      </c>
      <c r="AZ5961" t="s">
        <v>3587</v>
      </c>
      <c r="BA5961" t="s">
        <v>92</v>
      </c>
      <c r="BI5961" t="s">
        <v>3585</v>
      </c>
      <c r="BJ5961" t="s">
        <v>228</v>
      </c>
      <c r="BK5961" t="s">
        <v>119</v>
      </c>
      <c r="BO5961" t="s">
        <v>78</v>
      </c>
      <c r="BP5961" t="s">
        <v>81</v>
      </c>
      <c r="BQ5961" t="s">
        <v>224</v>
      </c>
    </row>
    <row r="5962" spans="1:69" x14ac:dyDescent="0.3">
      <c r="A5962">
        <v>746</v>
      </c>
      <c r="B5962" t="s">
        <v>3590</v>
      </c>
      <c r="C5962">
        <v>1</v>
      </c>
      <c r="D5962" t="s">
        <v>67</v>
      </c>
      <c r="E5962">
        <v>104</v>
      </c>
      <c r="F5962" t="s">
        <v>3581</v>
      </c>
      <c r="G5962" t="s">
        <v>90</v>
      </c>
      <c r="H5962" t="s">
        <v>69</v>
      </c>
      <c r="Q5962">
        <v>750</v>
      </c>
      <c r="R5962" t="s">
        <v>78</v>
      </c>
      <c r="S5962" t="s">
        <v>69</v>
      </c>
      <c r="AU5962">
        <v>750</v>
      </c>
      <c r="AV5962" t="s">
        <v>78</v>
      </c>
      <c r="AW5962" t="s">
        <v>69</v>
      </c>
      <c r="AX5962">
        <v>3</v>
      </c>
      <c r="AY5962" t="s">
        <v>3591</v>
      </c>
      <c r="AZ5962" t="s">
        <v>537</v>
      </c>
      <c r="BA5962" t="s">
        <v>532</v>
      </c>
      <c r="BO5962" t="s">
        <v>78</v>
      </c>
      <c r="BP5962" t="s">
        <v>93</v>
      </c>
      <c r="BQ5962" t="s">
        <v>224</v>
      </c>
    </row>
    <row r="5963" spans="1:69" x14ac:dyDescent="0.3">
      <c r="A5963">
        <v>746</v>
      </c>
      <c r="B5963" t="s">
        <v>3590</v>
      </c>
      <c r="C5963">
        <v>2</v>
      </c>
      <c r="D5963" t="s">
        <v>77</v>
      </c>
      <c r="E5963">
        <v>104</v>
      </c>
      <c r="F5963" t="s">
        <v>3581</v>
      </c>
      <c r="G5963" t="s">
        <v>90</v>
      </c>
      <c r="H5963" t="s">
        <v>78</v>
      </c>
      <c r="Q5963">
        <v>750</v>
      </c>
      <c r="R5963" t="s">
        <v>78</v>
      </c>
      <c r="S5963" t="s">
        <v>78</v>
      </c>
      <c r="AU5963">
        <v>750</v>
      </c>
      <c r="AV5963" t="s">
        <v>78</v>
      </c>
      <c r="AW5963" t="s">
        <v>78</v>
      </c>
      <c r="AX5963">
        <v>3</v>
      </c>
      <c r="AY5963" t="s">
        <v>3591</v>
      </c>
      <c r="AZ5963" t="s">
        <v>537</v>
      </c>
      <c r="BA5963" t="s">
        <v>537</v>
      </c>
      <c r="BO5963" t="s">
        <v>78</v>
      </c>
      <c r="BP5963" t="s">
        <v>93</v>
      </c>
      <c r="BQ5963" t="s">
        <v>224</v>
      </c>
    </row>
    <row r="5964" spans="1:69" x14ac:dyDescent="0.3">
      <c r="A5964">
        <v>746</v>
      </c>
      <c r="B5964" t="s">
        <v>3590</v>
      </c>
      <c r="C5964">
        <v>3</v>
      </c>
      <c r="D5964" t="s">
        <v>83</v>
      </c>
      <c r="E5964">
        <v>104</v>
      </c>
      <c r="F5964" t="s">
        <v>3581</v>
      </c>
      <c r="G5964" t="s">
        <v>90</v>
      </c>
      <c r="H5964" t="s">
        <v>78</v>
      </c>
      <c r="Q5964">
        <v>750</v>
      </c>
      <c r="R5964" t="s">
        <v>78</v>
      </c>
      <c r="S5964" t="s">
        <v>78</v>
      </c>
      <c r="AU5964">
        <v>750</v>
      </c>
      <c r="AV5964" t="s">
        <v>78</v>
      </c>
      <c r="AW5964" t="s">
        <v>78</v>
      </c>
      <c r="AX5964">
        <v>3</v>
      </c>
      <c r="AY5964" t="s">
        <v>3591</v>
      </c>
      <c r="AZ5964" t="s">
        <v>537</v>
      </c>
      <c r="BA5964" t="s">
        <v>537</v>
      </c>
      <c r="BO5964" t="s">
        <v>78</v>
      </c>
      <c r="BP5964" t="s">
        <v>93</v>
      </c>
      <c r="BQ5964" t="s">
        <v>224</v>
      </c>
    </row>
    <row r="5965" spans="1:69" x14ac:dyDescent="0.3">
      <c r="A5965">
        <v>746</v>
      </c>
      <c r="B5965" t="s">
        <v>3590</v>
      </c>
      <c r="C5965">
        <v>4</v>
      </c>
      <c r="D5965" t="s">
        <v>84</v>
      </c>
      <c r="E5965">
        <v>104</v>
      </c>
      <c r="F5965" t="s">
        <v>3581</v>
      </c>
      <c r="G5965" t="s">
        <v>90</v>
      </c>
      <c r="H5965" t="s">
        <v>78</v>
      </c>
      <c r="Q5965">
        <v>750</v>
      </c>
      <c r="R5965" t="s">
        <v>78</v>
      </c>
      <c r="S5965" t="s">
        <v>78</v>
      </c>
      <c r="AU5965">
        <v>750</v>
      </c>
      <c r="AV5965" t="s">
        <v>78</v>
      </c>
      <c r="AW5965" t="s">
        <v>78</v>
      </c>
      <c r="AX5965">
        <v>3</v>
      </c>
      <c r="AY5965" t="s">
        <v>3591</v>
      </c>
      <c r="AZ5965" t="s">
        <v>537</v>
      </c>
      <c r="BA5965" t="s">
        <v>537</v>
      </c>
      <c r="BO5965" t="s">
        <v>78</v>
      </c>
      <c r="BP5965" t="s">
        <v>93</v>
      </c>
      <c r="BQ5965" t="s">
        <v>224</v>
      </c>
    </row>
    <row r="5966" spans="1:69" x14ac:dyDescent="0.3">
      <c r="A5966">
        <v>746</v>
      </c>
      <c r="B5966" t="s">
        <v>3590</v>
      </c>
      <c r="C5966">
        <v>5</v>
      </c>
      <c r="D5966" t="s">
        <v>85</v>
      </c>
      <c r="E5966">
        <v>104</v>
      </c>
      <c r="F5966" t="s">
        <v>3581</v>
      </c>
      <c r="G5966" t="s">
        <v>90</v>
      </c>
      <c r="H5966" t="s">
        <v>78</v>
      </c>
      <c r="Q5966">
        <v>750</v>
      </c>
      <c r="R5966" t="s">
        <v>78</v>
      </c>
      <c r="S5966" t="s">
        <v>78</v>
      </c>
      <c r="AU5966">
        <v>750</v>
      </c>
      <c r="AV5966" t="s">
        <v>78</v>
      </c>
      <c r="AW5966" t="s">
        <v>78</v>
      </c>
      <c r="AX5966">
        <v>3</v>
      </c>
      <c r="AY5966" t="s">
        <v>3591</v>
      </c>
      <c r="AZ5966" t="s">
        <v>537</v>
      </c>
      <c r="BA5966" t="s">
        <v>537</v>
      </c>
      <c r="BO5966" t="s">
        <v>78</v>
      </c>
      <c r="BP5966" t="s">
        <v>93</v>
      </c>
      <c r="BQ5966" t="s">
        <v>224</v>
      </c>
    </row>
    <row r="5967" spans="1:69" x14ac:dyDescent="0.3">
      <c r="A5967">
        <v>746</v>
      </c>
      <c r="B5967" t="s">
        <v>3590</v>
      </c>
      <c r="C5967">
        <v>6</v>
      </c>
      <c r="D5967" t="s">
        <v>86</v>
      </c>
      <c r="E5967">
        <v>104</v>
      </c>
      <c r="F5967" t="s">
        <v>3581</v>
      </c>
      <c r="G5967" t="s">
        <v>90</v>
      </c>
      <c r="H5967" t="s">
        <v>69</v>
      </c>
      <c r="Q5967">
        <v>750</v>
      </c>
      <c r="R5967" t="s">
        <v>69</v>
      </c>
      <c r="S5967" t="s">
        <v>69</v>
      </c>
      <c r="AU5967">
        <v>750</v>
      </c>
      <c r="AV5967" t="s">
        <v>69</v>
      </c>
      <c r="AW5967" t="s">
        <v>69</v>
      </c>
      <c r="AX5967">
        <v>3</v>
      </c>
      <c r="AY5967" t="s">
        <v>3591</v>
      </c>
      <c r="AZ5967" t="s">
        <v>532</v>
      </c>
      <c r="BA5967" t="s">
        <v>532</v>
      </c>
      <c r="BO5967" t="s">
        <v>69</v>
      </c>
      <c r="BP5967" t="s">
        <v>93</v>
      </c>
      <c r="BQ5967" t="s">
        <v>225</v>
      </c>
    </row>
    <row r="5968" spans="1:69" x14ac:dyDescent="0.3">
      <c r="A5968">
        <v>746</v>
      </c>
      <c r="B5968" t="s">
        <v>3590</v>
      </c>
      <c r="C5968">
        <v>7</v>
      </c>
      <c r="D5968" t="s">
        <v>87</v>
      </c>
      <c r="E5968">
        <v>104</v>
      </c>
      <c r="F5968" t="s">
        <v>3581</v>
      </c>
      <c r="G5968" t="s">
        <v>90</v>
      </c>
      <c r="H5968" t="s">
        <v>69</v>
      </c>
      <c r="Q5968">
        <v>750</v>
      </c>
      <c r="R5968" t="s">
        <v>69</v>
      </c>
      <c r="S5968" t="s">
        <v>69</v>
      </c>
      <c r="AU5968">
        <v>750</v>
      </c>
      <c r="AV5968" t="s">
        <v>69</v>
      </c>
      <c r="AW5968" t="s">
        <v>69</v>
      </c>
      <c r="AX5968">
        <v>3</v>
      </c>
      <c r="AY5968" t="s">
        <v>3591</v>
      </c>
      <c r="AZ5968" t="s">
        <v>532</v>
      </c>
      <c r="BA5968" t="s">
        <v>532</v>
      </c>
      <c r="BO5968" t="s">
        <v>69</v>
      </c>
      <c r="BP5968" t="s">
        <v>93</v>
      </c>
      <c r="BQ5968" t="s">
        <v>225</v>
      </c>
    </row>
    <row r="5969" spans="1:69" x14ac:dyDescent="0.3">
      <c r="A5969">
        <v>746</v>
      </c>
      <c r="B5969" t="s">
        <v>3590</v>
      </c>
      <c r="C5969">
        <v>8</v>
      </c>
      <c r="D5969" t="s">
        <v>88</v>
      </c>
      <c r="E5969">
        <v>104</v>
      </c>
      <c r="F5969" t="s">
        <v>3581</v>
      </c>
      <c r="G5969" t="s">
        <v>90</v>
      </c>
      <c r="H5969" t="s">
        <v>78</v>
      </c>
      <c r="Q5969">
        <v>750</v>
      </c>
      <c r="R5969" t="s">
        <v>78</v>
      </c>
      <c r="S5969" t="s">
        <v>78</v>
      </c>
      <c r="AU5969">
        <v>750</v>
      </c>
      <c r="AV5969" t="s">
        <v>78</v>
      </c>
      <c r="AW5969" t="s">
        <v>78</v>
      </c>
      <c r="AX5969">
        <v>3</v>
      </c>
      <c r="AY5969" t="s">
        <v>3591</v>
      </c>
      <c r="AZ5969" t="s">
        <v>537</v>
      </c>
      <c r="BA5969" t="s">
        <v>537</v>
      </c>
      <c r="BO5969" t="s">
        <v>78</v>
      </c>
      <c r="BP5969" t="s">
        <v>93</v>
      </c>
      <c r="BQ5969" t="s">
        <v>224</v>
      </c>
    </row>
    <row r="5970" spans="1:69" x14ac:dyDescent="0.3">
      <c r="A5970">
        <v>747</v>
      </c>
      <c r="B5970" t="s">
        <v>3592</v>
      </c>
      <c r="C5970">
        <v>1</v>
      </c>
      <c r="D5970" t="s">
        <v>67</v>
      </c>
      <c r="E5970">
        <v>104</v>
      </c>
      <c r="F5970" t="s">
        <v>3581</v>
      </c>
      <c r="G5970" t="s">
        <v>90</v>
      </c>
      <c r="H5970" t="s">
        <v>69</v>
      </c>
      <c r="Q5970">
        <v>386</v>
      </c>
      <c r="R5970" t="s">
        <v>90</v>
      </c>
      <c r="S5970" t="s">
        <v>69</v>
      </c>
      <c r="AF5970">
        <v>726</v>
      </c>
      <c r="AG5970" t="s">
        <v>90</v>
      </c>
      <c r="AH5970" t="s">
        <v>90</v>
      </c>
      <c r="AU5970">
        <v>386</v>
      </c>
      <c r="AV5970" t="s">
        <v>90</v>
      </c>
      <c r="AW5970" t="s">
        <v>69</v>
      </c>
      <c r="AX5970">
        <v>3</v>
      </c>
      <c r="BB5970">
        <v>726</v>
      </c>
      <c r="BC5970" t="s">
        <v>90</v>
      </c>
      <c r="BD5970" t="s">
        <v>90</v>
      </c>
      <c r="BE5970">
        <v>0</v>
      </c>
      <c r="BO5970" t="s">
        <v>90</v>
      </c>
      <c r="BP5970" t="s">
        <v>93</v>
      </c>
      <c r="BQ5970" t="s">
        <v>94</v>
      </c>
    </row>
    <row r="5971" spans="1:69" x14ac:dyDescent="0.3">
      <c r="A5971">
        <v>747</v>
      </c>
      <c r="B5971" t="s">
        <v>3592</v>
      </c>
      <c r="C5971">
        <v>2</v>
      </c>
      <c r="D5971" t="s">
        <v>77</v>
      </c>
      <c r="E5971">
        <v>104</v>
      </c>
      <c r="F5971" t="s">
        <v>3581</v>
      </c>
      <c r="G5971" t="s">
        <v>90</v>
      </c>
      <c r="H5971" t="s">
        <v>78</v>
      </c>
      <c r="Q5971">
        <v>386</v>
      </c>
      <c r="R5971" t="s">
        <v>90</v>
      </c>
      <c r="S5971" t="s">
        <v>78</v>
      </c>
      <c r="AF5971">
        <v>726</v>
      </c>
      <c r="AG5971" t="s">
        <v>90</v>
      </c>
      <c r="AH5971" t="s">
        <v>90</v>
      </c>
      <c r="AU5971">
        <v>386</v>
      </c>
      <c r="AV5971" t="s">
        <v>90</v>
      </c>
      <c r="AW5971" t="s">
        <v>78</v>
      </c>
      <c r="AX5971">
        <v>3</v>
      </c>
      <c r="BB5971">
        <v>726</v>
      </c>
      <c r="BC5971" t="s">
        <v>90</v>
      </c>
      <c r="BD5971" t="s">
        <v>90</v>
      </c>
      <c r="BE5971">
        <v>0</v>
      </c>
      <c r="BO5971" t="s">
        <v>90</v>
      </c>
      <c r="BP5971" t="s">
        <v>93</v>
      </c>
      <c r="BQ5971" t="s">
        <v>94</v>
      </c>
    </row>
    <row r="5972" spans="1:69" x14ac:dyDescent="0.3">
      <c r="A5972">
        <v>747</v>
      </c>
      <c r="B5972" t="s">
        <v>3592</v>
      </c>
      <c r="C5972">
        <v>3</v>
      </c>
      <c r="D5972" t="s">
        <v>83</v>
      </c>
      <c r="E5972">
        <v>104</v>
      </c>
      <c r="F5972" t="s">
        <v>3581</v>
      </c>
      <c r="G5972" t="s">
        <v>90</v>
      </c>
      <c r="H5972" t="s">
        <v>78</v>
      </c>
      <c r="Q5972">
        <v>386</v>
      </c>
      <c r="R5972" t="s">
        <v>90</v>
      </c>
      <c r="S5972" t="s">
        <v>78</v>
      </c>
      <c r="AF5972">
        <v>726</v>
      </c>
      <c r="AG5972" t="s">
        <v>90</v>
      </c>
      <c r="AH5972" t="s">
        <v>90</v>
      </c>
      <c r="AU5972">
        <v>386</v>
      </c>
      <c r="AV5972" t="s">
        <v>90</v>
      </c>
      <c r="AW5972" t="s">
        <v>78</v>
      </c>
      <c r="AX5972">
        <v>3</v>
      </c>
      <c r="BB5972">
        <v>726</v>
      </c>
      <c r="BC5972" t="s">
        <v>90</v>
      </c>
      <c r="BD5972" t="s">
        <v>90</v>
      </c>
      <c r="BE5972">
        <v>0</v>
      </c>
      <c r="BO5972" t="s">
        <v>90</v>
      </c>
      <c r="BP5972" t="s">
        <v>93</v>
      </c>
      <c r="BQ5972" t="s">
        <v>94</v>
      </c>
    </row>
    <row r="5973" spans="1:69" x14ac:dyDescent="0.3">
      <c r="A5973">
        <v>747</v>
      </c>
      <c r="B5973" t="s">
        <v>3592</v>
      </c>
      <c r="C5973">
        <v>4</v>
      </c>
      <c r="D5973" t="s">
        <v>84</v>
      </c>
      <c r="E5973">
        <v>104</v>
      </c>
      <c r="F5973" t="s">
        <v>3581</v>
      </c>
      <c r="G5973" t="s">
        <v>90</v>
      </c>
      <c r="H5973" t="s">
        <v>78</v>
      </c>
      <c r="Q5973">
        <v>386</v>
      </c>
      <c r="R5973" t="s">
        <v>90</v>
      </c>
      <c r="S5973" t="s">
        <v>78</v>
      </c>
      <c r="AF5973">
        <v>726</v>
      </c>
      <c r="AG5973" t="s">
        <v>90</v>
      </c>
      <c r="AH5973" t="s">
        <v>90</v>
      </c>
      <c r="AU5973">
        <v>386</v>
      </c>
      <c r="AV5973" t="s">
        <v>90</v>
      </c>
      <c r="AW5973" t="s">
        <v>78</v>
      </c>
      <c r="AX5973">
        <v>3</v>
      </c>
      <c r="BB5973">
        <v>726</v>
      </c>
      <c r="BC5973" t="s">
        <v>90</v>
      </c>
      <c r="BD5973" t="s">
        <v>90</v>
      </c>
      <c r="BE5973">
        <v>0</v>
      </c>
      <c r="BO5973" t="s">
        <v>90</v>
      </c>
      <c r="BP5973" t="s">
        <v>93</v>
      </c>
      <c r="BQ5973" t="s">
        <v>94</v>
      </c>
    </row>
    <row r="5974" spans="1:69" x14ac:dyDescent="0.3">
      <c r="A5974">
        <v>747</v>
      </c>
      <c r="B5974" t="s">
        <v>3592</v>
      </c>
      <c r="C5974">
        <v>5</v>
      </c>
      <c r="D5974" t="s">
        <v>85</v>
      </c>
      <c r="E5974">
        <v>104</v>
      </c>
      <c r="F5974" t="s">
        <v>3581</v>
      </c>
      <c r="G5974" t="s">
        <v>90</v>
      </c>
      <c r="H5974" t="s">
        <v>78</v>
      </c>
      <c r="Q5974">
        <v>386</v>
      </c>
      <c r="R5974" t="s">
        <v>90</v>
      </c>
      <c r="S5974" t="s">
        <v>78</v>
      </c>
      <c r="AF5974">
        <v>726</v>
      </c>
      <c r="AG5974" t="s">
        <v>90</v>
      </c>
      <c r="AH5974" t="s">
        <v>90</v>
      </c>
      <c r="AU5974">
        <v>386</v>
      </c>
      <c r="AV5974" t="s">
        <v>90</v>
      </c>
      <c r="AW5974" t="s">
        <v>78</v>
      </c>
      <c r="AX5974">
        <v>3</v>
      </c>
      <c r="BB5974">
        <v>726</v>
      </c>
      <c r="BC5974" t="s">
        <v>90</v>
      </c>
      <c r="BD5974" t="s">
        <v>90</v>
      </c>
      <c r="BE5974">
        <v>0</v>
      </c>
      <c r="BO5974" t="s">
        <v>90</v>
      </c>
      <c r="BP5974" t="s">
        <v>93</v>
      </c>
      <c r="BQ5974" t="s">
        <v>94</v>
      </c>
    </row>
    <row r="5975" spans="1:69" x14ac:dyDescent="0.3">
      <c r="A5975">
        <v>747</v>
      </c>
      <c r="B5975" t="s">
        <v>3592</v>
      </c>
      <c r="C5975">
        <v>6</v>
      </c>
      <c r="D5975" t="s">
        <v>86</v>
      </c>
      <c r="E5975">
        <v>104</v>
      </c>
      <c r="F5975" t="s">
        <v>3581</v>
      </c>
      <c r="G5975" t="s">
        <v>90</v>
      </c>
      <c r="H5975" t="s">
        <v>69</v>
      </c>
      <c r="Q5975">
        <v>386</v>
      </c>
      <c r="R5975" t="s">
        <v>90</v>
      </c>
      <c r="S5975" t="s">
        <v>69</v>
      </c>
      <c r="AF5975">
        <v>726</v>
      </c>
      <c r="AG5975" t="s">
        <v>90</v>
      </c>
      <c r="AH5975" t="s">
        <v>90</v>
      </c>
      <c r="AU5975">
        <v>386</v>
      </c>
      <c r="AV5975" t="s">
        <v>90</v>
      </c>
      <c r="AW5975" t="s">
        <v>69</v>
      </c>
      <c r="AX5975">
        <v>3</v>
      </c>
      <c r="BB5975">
        <v>726</v>
      </c>
      <c r="BC5975" t="s">
        <v>90</v>
      </c>
      <c r="BD5975" t="s">
        <v>90</v>
      </c>
      <c r="BE5975">
        <v>0</v>
      </c>
      <c r="BO5975" t="s">
        <v>90</v>
      </c>
      <c r="BP5975" t="s">
        <v>93</v>
      </c>
      <c r="BQ5975" t="s">
        <v>94</v>
      </c>
    </row>
    <row r="5976" spans="1:69" x14ac:dyDescent="0.3">
      <c r="A5976">
        <v>747</v>
      </c>
      <c r="B5976" t="s">
        <v>3592</v>
      </c>
      <c r="C5976">
        <v>7</v>
      </c>
      <c r="D5976" t="s">
        <v>87</v>
      </c>
      <c r="E5976">
        <v>104</v>
      </c>
      <c r="F5976" t="s">
        <v>3581</v>
      </c>
      <c r="G5976" t="s">
        <v>90</v>
      </c>
      <c r="H5976" t="s">
        <v>69</v>
      </c>
      <c r="Q5976">
        <v>386</v>
      </c>
      <c r="R5976" t="s">
        <v>90</v>
      </c>
      <c r="S5976" t="s">
        <v>69</v>
      </c>
      <c r="AF5976">
        <v>726</v>
      </c>
      <c r="AG5976" t="s">
        <v>90</v>
      </c>
      <c r="AH5976" t="s">
        <v>90</v>
      </c>
      <c r="AU5976">
        <v>386</v>
      </c>
      <c r="AV5976" t="s">
        <v>90</v>
      </c>
      <c r="AW5976" t="s">
        <v>69</v>
      </c>
      <c r="AX5976">
        <v>3</v>
      </c>
      <c r="BB5976">
        <v>726</v>
      </c>
      <c r="BC5976" t="s">
        <v>90</v>
      </c>
      <c r="BD5976" t="s">
        <v>90</v>
      </c>
      <c r="BE5976">
        <v>0</v>
      </c>
      <c r="BO5976" t="s">
        <v>90</v>
      </c>
      <c r="BP5976" t="s">
        <v>93</v>
      </c>
      <c r="BQ5976" t="s">
        <v>94</v>
      </c>
    </row>
    <row r="5977" spans="1:69" x14ac:dyDescent="0.3">
      <c r="A5977">
        <v>747</v>
      </c>
      <c r="B5977" t="s">
        <v>3592</v>
      </c>
      <c r="C5977">
        <v>8</v>
      </c>
      <c r="D5977" t="s">
        <v>88</v>
      </c>
      <c r="E5977">
        <v>104</v>
      </c>
      <c r="F5977" t="s">
        <v>3581</v>
      </c>
      <c r="G5977" t="s">
        <v>90</v>
      </c>
      <c r="H5977" t="s">
        <v>78</v>
      </c>
      <c r="Q5977">
        <v>386</v>
      </c>
      <c r="R5977" t="s">
        <v>90</v>
      </c>
      <c r="S5977" t="s">
        <v>78</v>
      </c>
      <c r="AF5977">
        <v>726</v>
      </c>
      <c r="AG5977" t="s">
        <v>90</v>
      </c>
      <c r="AH5977" t="s">
        <v>90</v>
      </c>
      <c r="AU5977">
        <v>386</v>
      </c>
      <c r="AV5977" t="s">
        <v>90</v>
      </c>
      <c r="AW5977" t="s">
        <v>78</v>
      </c>
      <c r="AX5977">
        <v>3</v>
      </c>
      <c r="BB5977">
        <v>726</v>
      </c>
      <c r="BC5977" t="s">
        <v>90</v>
      </c>
      <c r="BD5977" t="s">
        <v>90</v>
      </c>
      <c r="BE5977">
        <v>0</v>
      </c>
      <c r="BO5977" t="s">
        <v>90</v>
      </c>
      <c r="BP5977" t="s">
        <v>93</v>
      </c>
      <c r="BQ5977" t="s">
        <v>94</v>
      </c>
    </row>
    <row r="5978" spans="1:69" x14ac:dyDescent="0.3">
      <c r="A5978">
        <v>748</v>
      </c>
      <c r="B5978" t="s">
        <v>3593</v>
      </c>
      <c r="C5978">
        <v>1</v>
      </c>
      <c r="D5978" t="s">
        <v>67</v>
      </c>
      <c r="E5978">
        <v>104</v>
      </c>
      <c r="F5978" t="s">
        <v>3581</v>
      </c>
      <c r="G5978" t="s">
        <v>78</v>
      </c>
      <c r="H5978" t="s">
        <v>69</v>
      </c>
      <c r="Q5978">
        <v>381</v>
      </c>
      <c r="R5978" t="s">
        <v>78</v>
      </c>
      <c r="S5978" t="s">
        <v>69</v>
      </c>
      <c r="AF5978">
        <v>745</v>
      </c>
      <c r="AG5978" t="s">
        <v>78</v>
      </c>
      <c r="AH5978" t="s">
        <v>69</v>
      </c>
      <c r="AU5978">
        <v>381</v>
      </c>
      <c r="AV5978" t="s">
        <v>78</v>
      </c>
      <c r="AW5978" t="s">
        <v>69</v>
      </c>
      <c r="AX5978">
        <v>3</v>
      </c>
      <c r="AY5978" t="s">
        <v>2415</v>
      </c>
      <c r="AZ5978" t="s">
        <v>954</v>
      </c>
      <c r="BA5978" t="s">
        <v>95</v>
      </c>
      <c r="BB5978">
        <v>745</v>
      </c>
      <c r="BC5978" t="s">
        <v>78</v>
      </c>
      <c r="BD5978" t="s">
        <v>69</v>
      </c>
      <c r="BE5978">
        <v>3</v>
      </c>
      <c r="BI5978">
        <v>381</v>
      </c>
      <c r="BJ5978" t="s">
        <v>78</v>
      </c>
      <c r="BK5978" t="s">
        <v>69</v>
      </c>
      <c r="BL5978">
        <v>745</v>
      </c>
      <c r="BM5978" t="s">
        <v>78</v>
      </c>
      <c r="BN5978" t="s">
        <v>69</v>
      </c>
      <c r="BO5978" t="s">
        <v>78</v>
      </c>
      <c r="BP5978" t="s">
        <v>81</v>
      </c>
      <c r="BQ5978" t="s">
        <v>82</v>
      </c>
    </row>
    <row r="5979" spans="1:69" x14ac:dyDescent="0.3">
      <c r="A5979">
        <v>748</v>
      </c>
      <c r="B5979" t="s">
        <v>3593</v>
      </c>
      <c r="C5979">
        <v>2</v>
      </c>
      <c r="D5979" t="s">
        <v>77</v>
      </c>
      <c r="E5979">
        <v>104</v>
      </c>
      <c r="F5979" t="s">
        <v>3581</v>
      </c>
      <c r="G5979" t="s">
        <v>78</v>
      </c>
      <c r="H5979" t="s">
        <v>78</v>
      </c>
      <c r="Q5979">
        <v>381</v>
      </c>
      <c r="R5979" t="s">
        <v>78</v>
      </c>
      <c r="S5979" t="s">
        <v>78</v>
      </c>
      <c r="AF5979">
        <v>745</v>
      </c>
      <c r="AG5979" t="s">
        <v>78</v>
      </c>
      <c r="AH5979" t="s">
        <v>78</v>
      </c>
      <c r="AU5979">
        <v>381</v>
      </c>
      <c r="AV5979" t="s">
        <v>78</v>
      </c>
      <c r="AW5979" t="s">
        <v>78</v>
      </c>
      <c r="AX5979">
        <v>3</v>
      </c>
      <c r="AY5979" t="s">
        <v>2415</v>
      </c>
      <c r="AZ5979" t="s">
        <v>954</v>
      </c>
      <c r="BA5979" t="s">
        <v>92</v>
      </c>
      <c r="BB5979">
        <v>745</v>
      </c>
      <c r="BC5979" t="s">
        <v>78</v>
      </c>
      <c r="BD5979" t="s">
        <v>78</v>
      </c>
      <c r="BE5979">
        <v>3</v>
      </c>
      <c r="BI5979">
        <v>381</v>
      </c>
      <c r="BJ5979" t="s">
        <v>78</v>
      </c>
      <c r="BK5979" t="s">
        <v>78</v>
      </c>
      <c r="BL5979">
        <v>745</v>
      </c>
      <c r="BM5979" t="s">
        <v>78</v>
      </c>
      <c r="BN5979" t="s">
        <v>78</v>
      </c>
      <c r="BO5979" t="s">
        <v>78</v>
      </c>
      <c r="BP5979" t="s">
        <v>81</v>
      </c>
      <c r="BQ5979" t="s">
        <v>82</v>
      </c>
    </row>
    <row r="5980" spans="1:69" x14ac:dyDescent="0.3">
      <c r="A5980">
        <v>748</v>
      </c>
      <c r="B5980" t="s">
        <v>3593</v>
      </c>
      <c r="C5980">
        <v>3</v>
      </c>
      <c r="D5980" t="s">
        <v>83</v>
      </c>
      <c r="E5980">
        <v>104</v>
      </c>
      <c r="F5980" t="s">
        <v>3581</v>
      </c>
      <c r="G5980" t="s">
        <v>78</v>
      </c>
      <c r="H5980" t="s">
        <v>78</v>
      </c>
      <c r="Q5980">
        <v>381</v>
      </c>
      <c r="R5980" t="s">
        <v>78</v>
      </c>
      <c r="S5980" t="s">
        <v>78</v>
      </c>
      <c r="AF5980">
        <v>745</v>
      </c>
      <c r="AG5980" t="s">
        <v>78</v>
      </c>
      <c r="AH5980" t="s">
        <v>78</v>
      </c>
      <c r="AU5980">
        <v>381</v>
      </c>
      <c r="AV5980" t="s">
        <v>78</v>
      </c>
      <c r="AW5980" t="s">
        <v>78</v>
      </c>
      <c r="AX5980">
        <v>3</v>
      </c>
      <c r="AY5980" t="s">
        <v>2415</v>
      </c>
      <c r="AZ5980" t="s">
        <v>954</v>
      </c>
      <c r="BA5980" t="s">
        <v>92</v>
      </c>
      <c r="BB5980">
        <v>745</v>
      </c>
      <c r="BC5980" t="s">
        <v>78</v>
      </c>
      <c r="BD5980" t="s">
        <v>78</v>
      </c>
      <c r="BE5980">
        <v>3</v>
      </c>
      <c r="BI5980">
        <v>381</v>
      </c>
      <c r="BJ5980" t="s">
        <v>78</v>
      </c>
      <c r="BK5980" t="s">
        <v>78</v>
      </c>
      <c r="BL5980">
        <v>745</v>
      </c>
      <c r="BM5980" t="s">
        <v>78</v>
      </c>
      <c r="BN5980" t="s">
        <v>78</v>
      </c>
      <c r="BO5980" t="s">
        <v>78</v>
      </c>
      <c r="BP5980" t="s">
        <v>81</v>
      </c>
      <c r="BQ5980" t="s">
        <v>82</v>
      </c>
    </row>
    <row r="5981" spans="1:69" x14ac:dyDescent="0.3">
      <c r="A5981">
        <v>748</v>
      </c>
      <c r="B5981" t="s">
        <v>3593</v>
      </c>
      <c r="C5981">
        <v>4</v>
      </c>
      <c r="D5981" t="s">
        <v>84</v>
      </c>
      <c r="E5981">
        <v>104</v>
      </c>
      <c r="F5981" t="s">
        <v>3581</v>
      </c>
      <c r="G5981" t="s">
        <v>78</v>
      </c>
      <c r="H5981" t="s">
        <v>78</v>
      </c>
      <c r="Q5981">
        <v>381</v>
      </c>
      <c r="R5981" t="s">
        <v>78</v>
      </c>
      <c r="S5981" t="s">
        <v>78</v>
      </c>
      <c r="AF5981">
        <v>745</v>
      </c>
      <c r="AG5981" t="s">
        <v>78</v>
      </c>
      <c r="AH5981" t="s">
        <v>78</v>
      </c>
      <c r="AU5981">
        <v>381</v>
      </c>
      <c r="AV5981" t="s">
        <v>78</v>
      </c>
      <c r="AW5981" t="s">
        <v>78</v>
      </c>
      <c r="AX5981">
        <v>3</v>
      </c>
      <c r="AY5981" t="s">
        <v>2415</v>
      </c>
      <c r="AZ5981" t="s">
        <v>954</v>
      </c>
      <c r="BA5981" t="s">
        <v>92</v>
      </c>
      <c r="BB5981">
        <v>745</v>
      </c>
      <c r="BC5981" t="s">
        <v>78</v>
      </c>
      <c r="BD5981" t="s">
        <v>78</v>
      </c>
      <c r="BE5981">
        <v>3</v>
      </c>
      <c r="BI5981">
        <v>381</v>
      </c>
      <c r="BJ5981" t="s">
        <v>78</v>
      </c>
      <c r="BK5981" t="s">
        <v>78</v>
      </c>
      <c r="BL5981">
        <v>745</v>
      </c>
      <c r="BM5981" t="s">
        <v>78</v>
      </c>
      <c r="BN5981" t="s">
        <v>78</v>
      </c>
      <c r="BO5981" t="s">
        <v>78</v>
      </c>
      <c r="BP5981" t="s">
        <v>81</v>
      </c>
      <c r="BQ5981" t="s">
        <v>82</v>
      </c>
    </row>
    <row r="5982" spans="1:69" x14ac:dyDescent="0.3">
      <c r="A5982">
        <v>748</v>
      </c>
      <c r="B5982" t="s">
        <v>3593</v>
      </c>
      <c r="C5982">
        <v>5</v>
      </c>
      <c r="D5982" t="s">
        <v>85</v>
      </c>
      <c r="E5982">
        <v>104</v>
      </c>
      <c r="F5982" t="s">
        <v>3581</v>
      </c>
      <c r="G5982" t="s">
        <v>78</v>
      </c>
      <c r="H5982" t="s">
        <v>78</v>
      </c>
      <c r="Q5982">
        <v>381</v>
      </c>
      <c r="R5982" t="s">
        <v>78</v>
      </c>
      <c r="S5982" t="s">
        <v>78</v>
      </c>
      <c r="AF5982">
        <v>745</v>
      </c>
      <c r="AG5982" t="s">
        <v>78</v>
      </c>
      <c r="AH5982" t="s">
        <v>78</v>
      </c>
      <c r="AU5982">
        <v>381</v>
      </c>
      <c r="AV5982" t="s">
        <v>78</v>
      </c>
      <c r="AW5982" t="s">
        <v>78</v>
      </c>
      <c r="AX5982">
        <v>3</v>
      </c>
      <c r="AY5982" t="s">
        <v>2415</v>
      </c>
      <c r="AZ5982" t="s">
        <v>954</v>
      </c>
      <c r="BA5982" t="s">
        <v>92</v>
      </c>
      <c r="BB5982">
        <v>745</v>
      </c>
      <c r="BC5982" t="s">
        <v>78</v>
      </c>
      <c r="BD5982" t="s">
        <v>78</v>
      </c>
      <c r="BE5982">
        <v>3</v>
      </c>
      <c r="BI5982">
        <v>381</v>
      </c>
      <c r="BJ5982" t="s">
        <v>78</v>
      </c>
      <c r="BK5982" t="s">
        <v>78</v>
      </c>
      <c r="BL5982">
        <v>745</v>
      </c>
      <c r="BM5982" t="s">
        <v>78</v>
      </c>
      <c r="BN5982" t="s">
        <v>78</v>
      </c>
      <c r="BO5982" t="s">
        <v>78</v>
      </c>
      <c r="BP5982" t="s">
        <v>81</v>
      </c>
      <c r="BQ5982" t="s">
        <v>82</v>
      </c>
    </row>
    <row r="5983" spans="1:69" x14ac:dyDescent="0.3">
      <c r="A5983">
        <v>748</v>
      </c>
      <c r="B5983" t="s">
        <v>3593</v>
      </c>
      <c r="C5983">
        <v>6</v>
      </c>
      <c r="D5983" t="s">
        <v>86</v>
      </c>
      <c r="E5983">
        <v>104</v>
      </c>
      <c r="F5983" t="s">
        <v>3581</v>
      </c>
      <c r="G5983" t="s">
        <v>69</v>
      </c>
      <c r="H5983" t="s">
        <v>69</v>
      </c>
      <c r="Q5983">
        <v>381</v>
      </c>
      <c r="R5983" t="s">
        <v>69</v>
      </c>
      <c r="S5983" t="s">
        <v>69</v>
      </c>
      <c r="AF5983">
        <v>745</v>
      </c>
      <c r="AG5983" t="s">
        <v>69</v>
      </c>
      <c r="AH5983" t="s">
        <v>69</v>
      </c>
      <c r="AU5983">
        <v>381</v>
      </c>
      <c r="AV5983" t="s">
        <v>69</v>
      </c>
      <c r="AW5983" t="s">
        <v>69</v>
      </c>
      <c r="AX5983">
        <v>3</v>
      </c>
      <c r="AY5983" t="s">
        <v>2415</v>
      </c>
      <c r="AZ5983" t="s">
        <v>957</v>
      </c>
      <c r="BA5983" t="s">
        <v>95</v>
      </c>
      <c r="BB5983">
        <v>745</v>
      </c>
      <c r="BC5983" t="s">
        <v>69</v>
      </c>
      <c r="BD5983" t="s">
        <v>69</v>
      </c>
      <c r="BE5983">
        <v>3</v>
      </c>
      <c r="BI5983">
        <v>381</v>
      </c>
      <c r="BJ5983" t="s">
        <v>69</v>
      </c>
      <c r="BK5983" t="s">
        <v>69</v>
      </c>
      <c r="BL5983">
        <v>745</v>
      </c>
      <c r="BM5983" t="s">
        <v>69</v>
      </c>
      <c r="BN5983" t="s">
        <v>69</v>
      </c>
      <c r="BO5983" t="s">
        <v>69</v>
      </c>
      <c r="BP5983" t="s">
        <v>75</v>
      </c>
      <c r="BQ5983" t="s">
        <v>76</v>
      </c>
    </row>
    <row r="5984" spans="1:69" x14ac:dyDescent="0.3">
      <c r="A5984">
        <v>748</v>
      </c>
      <c r="B5984" t="s">
        <v>3593</v>
      </c>
      <c r="C5984">
        <v>7</v>
      </c>
      <c r="D5984" t="s">
        <v>87</v>
      </c>
      <c r="E5984">
        <v>104</v>
      </c>
      <c r="F5984" t="s">
        <v>3581</v>
      </c>
      <c r="G5984" t="s">
        <v>69</v>
      </c>
      <c r="H5984" t="s">
        <v>69</v>
      </c>
      <c r="Q5984">
        <v>381</v>
      </c>
      <c r="R5984" t="s">
        <v>69</v>
      </c>
      <c r="S5984" t="s">
        <v>69</v>
      </c>
      <c r="AF5984">
        <v>745</v>
      </c>
      <c r="AG5984" t="s">
        <v>69</v>
      </c>
      <c r="AH5984" t="s">
        <v>69</v>
      </c>
      <c r="AU5984">
        <v>381</v>
      </c>
      <c r="AV5984" t="s">
        <v>69</v>
      </c>
      <c r="AW5984" t="s">
        <v>69</v>
      </c>
      <c r="AX5984">
        <v>3</v>
      </c>
      <c r="AY5984" t="s">
        <v>2415</v>
      </c>
      <c r="AZ5984" t="s">
        <v>957</v>
      </c>
      <c r="BA5984" t="s">
        <v>95</v>
      </c>
      <c r="BB5984">
        <v>745</v>
      </c>
      <c r="BC5984" t="s">
        <v>69</v>
      </c>
      <c r="BD5984" t="s">
        <v>69</v>
      </c>
      <c r="BE5984">
        <v>3</v>
      </c>
      <c r="BI5984">
        <v>381</v>
      </c>
      <c r="BJ5984" t="s">
        <v>69</v>
      </c>
      <c r="BK5984" t="s">
        <v>69</v>
      </c>
      <c r="BL5984">
        <v>745</v>
      </c>
      <c r="BM5984" t="s">
        <v>69</v>
      </c>
      <c r="BN5984" t="s">
        <v>69</v>
      </c>
      <c r="BO5984" t="s">
        <v>69</v>
      </c>
      <c r="BP5984" t="s">
        <v>75</v>
      </c>
      <c r="BQ5984" t="s">
        <v>76</v>
      </c>
    </row>
    <row r="5985" spans="1:69" x14ac:dyDescent="0.3">
      <c r="A5985">
        <v>748</v>
      </c>
      <c r="B5985" t="s">
        <v>3593</v>
      </c>
      <c r="C5985">
        <v>8</v>
      </c>
      <c r="D5985" t="s">
        <v>88</v>
      </c>
      <c r="E5985">
        <v>104</v>
      </c>
      <c r="F5985" t="s">
        <v>3581</v>
      </c>
      <c r="G5985" t="s">
        <v>78</v>
      </c>
      <c r="H5985" t="s">
        <v>78</v>
      </c>
      <c r="Q5985">
        <v>381</v>
      </c>
      <c r="R5985" t="s">
        <v>78</v>
      </c>
      <c r="S5985" t="s">
        <v>78</v>
      </c>
      <c r="AF5985">
        <v>745</v>
      </c>
      <c r="AG5985" t="s">
        <v>78</v>
      </c>
      <c r="AH5985" t="s">
        <v>78</v>
      </c>
      <c r="AU5985">
        <v>381</v>
      </c>
      <c r="AV5985" t="s">
        <v>78</v>
      </c>
      <c r="AW5985" t="s">
        <v>78</v>
      </c>
      <c r="AX5985">
        <v>3</v>
      </c>
      <c r="AY5985" t="s">
        <v>2415</v>
      </c>
      <c r="AZ5985" t="s">
        <v>954</v>
      </c>
      <c r="BA5985" t="s">
        <v>92</v>
      </c>
      <c r="BB5985">
        <v>745</v>
      </c>
      <c r="BC5985" t="s">
        <v>78</v>
      </c>
      <c r="BD5985" t="s">
        <v>78</v>
      </c>
      <c r="BE5985">
        <v>3</v>
      </c>
      <c r="BI5985">
        <v>381</v>
      </c>
      <c r="BJ5985" t="s">
        <v>78</v>
      </c>
      <c r="BK5985" t="s">
        <v>78</v>
      </c>
      <c r="BL5985">
        <v>745</v>
      </c>
      <c r="BM5985" t="s">
        <v>78</v>
      </c>
      <c r="BN5985" t="s">
        <v>78</v>
      </c>
      <c r="BO5985" t="s">
        <v>78</v>
      </c>
      <c r="BP5985" t="s">
        <v>81</v>
      </c>
      <c r="BQ5985" t="s">
        <v>82</v>
      </c>
    </row>
    <row r="5986" spans="1:69" x14ac:dyDescent="0.3">
      <c r="A5986">
        <v>749</v>
      </c>
      <c r="B5986" t="s">
        <v>3594</v>
      </c>
      <c r="C5986">
        <v>1</v>
      </c>
      <c r="D5986" t="s">
        <v>67</v>
      </c>
      <c r="E5986">
        <v>104</v>
      </c>
      <c r="F5986" t="s">
        <v>3581</v>
      </c>
      <c r="G5986" t="s">
        <v>78</v>
      </c>
      <c r="H5986" t="s">
        <v>69</v>
      </c>
      <c r="Q5986">
        <v>387</v>
      </c>
      <c r="R5986" t="s">
        <v>78</v>
      </c>
      <c r="S5986" t="s">
        <v>69</v>
      </c>
      <c r="AF5986">
        <v>745</v>
      </c>
      <c r="AG5986" t="s">
        <v>78</v>
      </c>
      <c r="AH5986" t="s">
        <v>69</v>
      </c>
      <c r="AU5986" t="s">
        <v>3595</v>
      </c>
      <c r="AV5986" t="s">
        <v>92</v>
      </c>
      <c r="AW5986" t="s">
        <v>95</v>
      </c>
      <c r="AX5986" t="s">
        <v>2007</v>
      </c>
      <c r="AY5986" t="s">
        <v>1208</v>
      </c>
      <c r="AZ5986" t="s">
        <v>119</v>
      </c>
      <c r="BA5986" t="s">
        <v>69</v>
      </c>
      <c r="BB5986">
        <v>745</v>
      </c>
      <c r="BC5986" t="s">
        <v>78</v>
      </c>
      <c r="BD5986" t="s">
        <v>69</v>
      </c>
      <c r="BE5986">
        <v>3</v>
      </c>
      <c r="BI5986">
        <v>387</v>
      </c>
      <c r="BJ5986" t="s">
        <v>78</v>
      </c>
      <c r="BK5986" t="s">
        <v>69</v>
      </c>
      <c r="BL5986">
        <v>745</v>
      </c>
      <c r="BM5986" t="s">
        <v>78</v>
      </c>
      <c r="BN5986" t="s">
        <v>69</v>
      </c>
      <c r="BO5986" t="s">
        <v>78</v>
      </c>
      <c r="BP5986" t="s">
        <v>81</v>
      </c>
      <c r="BQ5986" t="s">
        <v>109</v>
      </c>
    </row>
    <row r="5987" spans="1:69" x14ac:dyDescent="0.3">
      <c r="A5987">
        <v>749</v>
      </c>
      <c r="B5987" t="s">
        <v>3594</v>
      </c>
      <c r="C5987">
        <v>2</v>
      </c>
      <c r="D5987" t="s">
        <v>77</v>
      </c>
      <c r="E5987">
        <v>104</v>
      </c>
      <c r="F5987" t="s">
        <v>3581</v>
      </c>
      <c r="G5987" t="s">
        <v>78</v>
      </c>
      <c r="H5987" t="s">
        <v>78</v>
      </c>
      <c r="Q5987">
        <v>387</v>
      </c>
      <c r="R5987" t="s">
        <v>78</v>
      </c>
      <c r="S5987" t="s">
        <v>78</v>
      </c>
      <c r="AF5987">
        <v>745</v>
      </c>
      <c r="AG5987" t="s">
        <v>78</v>
      </c>
      <c r="AH5987" t="s">
        <v>78</v>
      </c>
      <c r="AU5987" t="s">
        <v>3595</v>
      </c>
      <c r="AV5987" t="s">
        <v>92</v>
      </c>
      <c r="AW5987" t="s">
        <v>92</v>
      </c>
      <c r="AX5987" t="s">
        <v>2007</v>
      </c>
      <c r="AY5987" t="s">
        <v>1208</v>
      </c>
      <c r="AZ5987" t="s">
        <v>119</v>
      </c>
      <c r="BA5987" t="s">
        <v>69</v>
      </c>
      <c r="BB5987">
        <v>745</v>
      </c>
      <c r="BC5987" t="s">
        <v>78</v>
      </c>
      <c r="BD5987" t="s">
        <v>78</v>
      </c>
      <c r="BE5987">
        <v>3</v>
      </c>
      <c r="BI5987">
        <v>387</v>
      </c>
      <c r="BJ5987" t="s">
        <v>78</v>
      </c>
      <c r="BK5987" t="s">
        <v>78</v>
      </c>
      <c r="BL5987">
        <v>745</v>
      </c>
      <c r="BM5987" t="s">
        <v>78</v>
      </c>
      <c r="BN5987" t="s">
        <v>78</v>
      </c>
      <c r="BO5987" t="s">
        <v>78</v>
      </c>
      <c r="BP5987" t="s">
        <v>81</v>
      </c>
      <c r="BQ5987" t="s">
        <v>109</v>
      </c>
    </row>
    <row r="5988" spans="1:69" x14ac:dyDescent="0.3">
      <c r="A5988">
        <v>749</v>
      </c>
      <c r="B5988" t="s">
        <v>3594</v>
      </c>
      <c r="C5988">
        <v>3</v>
      </c>
      <c r="D5988" t="s">
        <v>83</v>
      </c>
      <c r="E5988">
        <v>104</v>
      </c>
      <c r="F5988" t="s">
        <v>3581</v>
      </c>
      <c r="G5988" t="s">
        <v>78</v>
      </c>
      <c r="H5988" t="s">
        <v>78</v>
      </c>
      <c r="Q5988">
        <v>387</v>
      </c>
      <c r="R5988" t="s">
        <v>78</v>
      </c>
      <c r="S5988" t="s">
        <v>78</v>
      </c>
      <c r="AF5988">
        <v>745</v>
      </c>
      <c r="AG5988" t="s">
        <v>78</v>
      </c>
      <c r="AH5988" t="s">
        <v>78</v>
      </c>
      <c r="AU5988" t="s">
        <v>3595</v>
      </c>
      <c r="AV5988" t="s">
        <v>92</v>
      </c>
      <c r="AW5988" t="s">
        <v>92</v>
      </c>
      <c r="AX5988" t="s">
        <v>2007</v>
      </c>
      <c r="AY5988" t="s">
        <v>1208</v>
      </c>
      <c r="AZ5988" t="s">
        <v>119</v>
      </c>
      <c r="BA5988" t="s">
        <v>78</v>
      </c>
      <c r="BB5988">
        <v>745</v>
      </c>
      <c r="BC5988" t="s">
        <v>78</v>
      </c>
      <c r="BD5988" t="s">
        <v>78</v>
      </c>
      <c r="BE5988">
        <v>3</v>
      </c>
      <c r="BI5988">
        <v>387</v>
      </c>
      <c r="BJ5988" t="s">
        <v>78</v>
      </c>
      <c r="BK5988" t="s">
        <v>78</v>
      </c>
      <c r="BL5988">
        <v>745</v>
      </c>
      <c r="BM5988" t="s">
        <v>78</v>
      </c>
      <c r="BN5988" t="s">
        <v>78</v>
      </c>
      <c r="BO5988" t="s">
        <v>78</v>
      </c>
      <c r="BP5988" t="s">
        <v>81</v>
      </c>
      <c r="BQ5988" t="s">
        <v>109</v>
      </c>
    </row>
    <row r="5989" spans="1:69" x14ac:dyDescent="0.3">
      <c r="A5989">
        <v>749</v>
      </c>
      <c r="B5989" t="s">
        <v>3594</v>
      </c>
      <c r="C5989">
        <v>4</v>
      </c>
      <c r="D5989" t="s">
        <v>84</v>
      </c>
      <c r="E5989">
        <v>104</v>
      </c>
      <c r="F5989" t="s">
        <v>3581</v>
      </c>
      <c r="G5989" t="s">
        <v>78</v>
      </c>
      <c r="H5989" t="s">
        <v>78</v>
      </c>
      <c r="Q5989">
        <v>387</v>
      </c>
      <c r="R5989" t="s">
        <v>78</v>
      </c>
      <c r="S5989" t="s">
        <v>78</v>
      </c>
      <c r="AF5989">
        <v>745</v>
      </c>
      <c r="AG5989" t="s">
        <v>78</v>
      </c>
      <c r="AH5989" t="s">
        <v>78</v>
      </c>
      <c r="AU5989" t="s">
        <v>3595</v>
      </c>
      <c r="AV5989" t="s">
        <v>92</v>
      </c>
      <c r="AW5989" t="s">
        <v>92</v>
      </c>
      <c r="AX5989" t="s">
        <v>2007</v>
      </c>
      <c r="AY5989" t="s">
        <v>1208</v>
      </c>
      <c r="AZ5989" t="s">
        <v>119</v>
      </c>
      <c r="BA5989" t="s">
        <v>69</v>
      </c>
      <c r="BB5989">
        <v>745</v>
      </c>
      <c r="BC5989" t="s">
        <v>78</v>
      </c>
      <c r="BD5989" t="s">
        <v>78</v>
      </c>
      <c r="BE5989">
        <v>3</v>
      </c>
      <c r="BI5989">
        <v>387</v>
      </c>
      <c r="BJ5989" t="s">
        <v>78</v>
      </c>
      <c r="BK5989" t="s">
        <v>78</v>
      </c>
      <c r="BL5989">
        <v>745</v>
      </c>
      <c r="BM5989" t="s">
        <v>78</v>
      </c>
      <c r="BN5989" t="s">
        <v>78</v>
      </c>
      <c r="BO5989" t="s">
        <v>78</v>
      </c>
      <c r="BP5989" t="s">
        <v>81</v>
      </c>
      <c r="BQ5989" t="s">
        <v>109</v>
      </c>
    </row>
    <row r="5990" spans="1:69" x14ac:dyDescent="0.3">
      <c r="A5990">
        <v>749</v>
      </c>
      <c r="B5990" t="s">
        <v>3594</v>
      </c>
      <c r="C5990">
        <v>5</v>
      </c>
      <c r="D5990" t="s">
        <v>85</v>
      </c>
      <c r="E5990">
        <v>104</v>
      </c>
      <c r="F5990" t="s">
        <v>3581</v>
      </c>
      <c r="G5990" t="s">
        <v>78</v>
      </c>
      <c r="H5990" t="s">
        <v>78</v>
      </c>
      <c r="Q5990">
        <v>387</v>
      </c>
      <c r="R5990" t="s">
        <v>78</v>
      </c>
      <c r="S5990" t="s">
        <v>78</v>
      </c>
      <c r="AF5990">
        <v>745</v>
      </c>
      <c r="AG5990" t="s">
        <v>78</v>
      </c>
      <c r="AH5990" t="s">
        <v>78</v>
      </c>
      <c r="AU5990" t="s">
        <v>3595</v>
      </c>
      <c r="AV5990" t="s">
        <v>92</v>
      </c>
      <c r="AW5990" t="s">
        <v>92</v>
      </c>
      <c r="AX5990" t="s">
        <v>2007</v>
      </c>
      <c r="AY5990" t="s">
        <v>1208</v>
      </c>
      <c r="AZ5990" t="s">
        <v>119</v>
      </c>
      <c r="BA5990" t="s">
        <v>69</v>
      </c>
      <c r="BB5990">
        <v>745</v>
      </c>
      <c r="BC5990" t="s">
        <v>78</v>
      </c>
      <c r="BD5990" t="s">
        <v>78</v>
      </c>
      <c r="BE5990">
        <v>3</v>
      </c>
      <c r="BI5990">
        <v>387</v>
      </c>
      <c r="BJ5990" t="s">
        <v>78</v>
      </c>
      <c r="BK5990" t="s">
        <v>78</v>
      </c>
      <c r="BL5990">
        <v>745</v>
      </c>
      <c r="BM5990" t="s">
        <v>78</v>
      </c>
      <c r="BN5990" t="s">
        <v>78</v>
      </c>
      <c r="BO5990" t="s">
        <v>78</v>
      </c>
      <c r="BP5990" t="s">
        <v>81</v>
      </c>
      <c r="BQ5990" t="s">
        <v>109</v>
      </c>
    </row>
    <row r="5991" spans="1:69" x14ac:dyDescent="0.3">
      <c r="A5991">
        <v>749</v>
      </c>
      <c r="B5991" t="s">
        <v>3594</v>
      </c>
      <c r="C5991">
        <v>6</v>
      </c>
      <c r="D5991" t="s">
        <v>86</v>
      </c>
      <c r="E5991">
        <v>104</v>
      </c>
      <c r="F5991" t="s">
        <v>3581</v>
      </c>
      <c r="G5991" t="s">
        <v>78</v>
      </c>
      <c r="H5991" t="s">
        <v>69</v>
      </c>
      <c r="Q5991">
        <v>387</v>
      </c>
      <c r="R5991" t="s">
        <v>78</v>
      </c>
      <c r="S5991" t="s">
        <v>69</v>
      </c>
      <c r="AF5991">
        <v>745</v>
      </c>
      <c r="AG5991" t="s">
        <v>69</v>
      </c>
      <c r="AH5991" t="s">
        <v>69</v>
      </c>
      <c r="AU5991" t="s">
        <v>3595</v>
      </c>
      <c r="AV5991" t="s">
        <v>92</v>
      </c>
      <c r="AW5991" t="s">
        <v>95</v>
      </c>
      <c r="AX5991" t="s">
        <v>2007</v>
      </c>
      <c r="AY5991" t="s">
        <v>1208</v>
      </c>
      <c r="AZ5991" t="s">
        <v>119</v>
      </c>
      <c r="BA5991" t="s">
        <v>69</v>
      </c>
      <c r="BB5991">
        <v>745</v>
      </c>
      <c r="BC5991" t="s">
        <v>69</v>
      </c>
      <c r="BD5991" t="s">
        <v>69</v>
      </c>
      <c r="BE5991">
        <v>3</v>
      </c>
      <c r="BI5991">
        <v>387</v>
      </c>
      <c r="BJ5991" t="s">
        <v>78</v>
      </c>
      <c r="BK5991" t="s">
        <v>69</v>
      </c>
      <c r="BL5991">
        <v>745</v>
      </c>
      <c r="BM5991" t="s">
        <v>69</v>
      </c>
      <c r="BN5991" t="s">
        <v>69</v>
      </c>
      <c r="BO5991" t="s">
        <v>90</v>
      </c>
      <c r="BQ5991" t="s">
        <v>94</v>
      </c>
    </row>
    <row r="5992" spans="1:69" x14ac:dyDescent="0.3">
      <c r="A5992">
        <v>749</v>
      </c>
      <c r="B5992" t="s">
        <v>3594</v>
      </c>
      <c r="C5992">
        <v>7</v>
      </c>
      <c r="D5992" t="s">
        <v>87</v>
      </c>
      <c r="E5992">
        <v>104</v>
      </c>
      <c r="F5992" t="s">
        <v>3581</v>
      </c>
      <c r="G5992" t="s">
        <v>69</v>
      </c>
      <c r="H5992" t="s">
        <v>69</v>
      </c>
      <c r="Q5992">
        <v>387</v>
      </c>
      <c r="R5992" t="s">
        <v>69</v>
      </c>
      <c r="S5992" t="s">
        <v>69</v>
      </c>
      <c r="AF5992">
        <v>745</v>
      </c>
      <c r="AG5992" t="s">
        <v>69</v>
      </c>
      <c r="AH5992" t="s">
        <v>69</v>
      </c>
      <c r="AU5992" t="s">
        <v>3595</v>
      </c>
      <c r="AV5992" t="s">
        <v>95</v>
      </c>
      <c r="AW5992" t="s">
        <v>95</v>
      </c>
      <c r="AX5992" t="s">
        <v>2007</v>
      </c>
      <c r="AY5992" t="s">
        <v>1208</v>
      </c>
      <c r="AZ5992" t="s">
        <v>108</v>
      </c>
      <c r="BA5992" t="s">
        <v>69</v>
      </c>
      <c r="BB5992">
        <v>745</v>
      </c>
      <c r="BC5992" t="s">
        <v>69</v>
      </c>
      <c r="BD5992" t="s">
        <v>69</v>
      </c>
      <c r="BE5992">
        <v>3</v>
      </c>
      <c r="BI5992">
        <v>387</v>
      </c>
      <c r="BJ5992" t="s">
        <v>69</v>
      </c>
      <c r="BK5992" t="s">
        <v>69</v>
      </c>
      <c r="BL5992">
        <v>745</v>
      </c>
      <c r="BM5992" t="s">
        <v>69</v>
      </c>
      <c r="BN5992" t="s">
        <v>69</v>
      </c>
      <c r="BO5992" t="s">
        <v>69</v>
      </c>
      <c r="BP5992" t="s">
        <v>75</v>
      </c>
      <c r="BQ5992" t="s">
        <v>129</v>
      </c>
    </row>
    <row r="5993" spans="1:69" x14ac:dyDescent="0.3">
      <c r="A5993">
        <v>749</v>
      </c>
      <c r="B5993" t="s">
        <v>3594</v>
      </c>
      <c r="C5993">
        <v>8</v>
      </c>
      <c r="D5993" t="s">
        <v>88</v>
      </c>
      <c r="E5993">
        <v>104</v>
      </c>
      <c r="F5993" t="s">
        <v>3581</v>
      </c>
      <c r="G5993" t="s">
        <v>78</v>
      </c>
      <c r="H5993" t="s">
        <v>78</v>
      </c>
      <c r="Q5993">
        <v>387</v>
      </c>
      <c r="R5993" t="s">
        <v>78</v>
      </c>
      <c r="S5993" t="s">
        <v>78</v>
      </c>
      <c r="AF5993">
        <v>745</v>
      </c>
      <c r="AG5993" t="s">
        <v>78</v>
      </c>
      <c r="AH5993" t="s">
        <v>78</v>
      </c>
      <c r="AU5993" t="s">
        <v>3595</v>
      </c>
      <c r="AV5993" t="s">
        <v>92</v>
      </c>
      <c r="AW5993" t="s">
        <v>92</v>
      </c>
      <c r="AX5993" t="s">
        <v>2007</v>
      </c>
      <c r="AY5993" t="s">
        <v>1208</v>
      </c>
      <c r="AZ5993" t="s">
        <v>119</v>
      </c>
      <c r="BA5993" t="s">
        <v>78</v>
      </c>
      <c r="BB5993">
        <v>745</v>
      </c>
      <c r="BC5993" t="s">
        <v>78</v>
      </c>
      <c r="BD5993" t="s">
        <v>78</v>
      </c>
      <c r="BE5993">
        <v>3</v>
      </c>
      <c r="BI5993">
        <v>387</v>
      </c>
      <c r="BJ5993" t="s">
        <v>78</v>
      </c>
      <c r="BK5993" t="s">
        <v>78</v>
      </c>
      <c r="BL5993">
        <v>745</v>
      </c>
      <c r="BM5993" t="s">
        <v>78</v>
      </c>
      <c r="BN5993" t="s">
        <v>78</v>
      </c>
      <c r="BO5993" t="s">
        <v>78</v>
      </c>
      <c r="BP5993" t="s">
        <v>81</v>
      </c>
      <c r="BQ5993" t="s">
        <v>109</v>
      </c>
    </row>
    <row r="5994" spans="1:69" x14ac:dyDescent="0.3">
      <c r="A5994">
        <v>750</v>
      </c>
      <c r="B5994" t="s">
        <v>3596</v>
      </c>
      <c r="C5994">
        <v>1</v>
      </c>
      <c r="D5994" t="s">
        <v>67</v>
      </c>
      <c r="E5994">
        <v>104</v>
      </c>
      <c r="F5994" t="s">
        <v>3581</v>
      </c>
      <c r="G5994" t="s">
        <v>78</v>
      </c>
      <c r="H5994" t="s">
        <v>69</v>
      </c>
      <c r="Q5994" t="s">
        <v>3597</v>
      </c>
      <c r="R5994" t="s">
        <v>119</v>
      </c>
      <c r="S5994" t="s">
        <v>108</v>
      </c>
      <c r="AF5994" t="s">
        <v>3598</v>
      </c>
      <c r="AG5994" t="s">
        <v>80</v>
      </c>
      <c r="AH5994" t="s">
        <v>69</v>
      </c>
      <c r="AU5994" t="s">
        <v>3591</v>
      </c>
      <c r="AV5994" t="s">
        <v>537</v>
      </c>
      <c r="AW5994" t="s">
        <v>532</v>
      </c>
      <c r="AX5994" t="s">
        <v>2506</v>
      </c>
      <c r="AY5994" t="s">
        <v>3599</v>
      </c>
      <c r="AZ5994" t="s">
        <v>3600</v>
      </c>
      <c r="BA5994" t="s">
        <v>3601</v>
      </c>
      <c r="BB5994" t="s">
        <v>3598</v>
      </c>
      <c r="BC5994" t="s">
        <v>80</v>
      </c>
      <c r="BD5994" t="s">
        <v>69</v>
      </c>
      <c r="BE5994">
        <v>3</v>
      </c>
      <c r="BF5994" t="s">
        <v>3598</v>
      </c>
      <c r="BG5994" t="s">
        <v>80</v>
      </c>
      <c r="BH5994" t="s">
        <v>69</v>
      </c>
      <c r="BI5994">
        <v>380</v>
      </c>
      <c r="BJ5994" t="s">
        <v>78</v>
      </c>
      <c r="BK5994" t="s">
        <v>69</v>
      </c>
      <c r="BO5994" t="s">
        <v>90</v>
      </c>
      <c r="BQ5994" t="s">
        <v>94</v>
      </c>
    </row>
    <row r="5995" spans="1:69" x14ac:dyDescent="0.3">
      <c r="A5995">
        <v>750</v>
      </c>
      <c r="B5995" t="s">
        <v>3596</v>
      </c>
      <c r="C5995">
        <v>2</v>
      </c>
      <c r="D5995" t="s">
        <v>77</v>
      </c>
      <c r="E5995">
        <v>104</v>
      </c>
      <c r="F5995" t="s">
        <v>3581</v>
      </c>
      <c r="G5995" t="s">
        <v>78</v>
      </c>
      <c r="H5995" t="s">
        <v>78</v>
      </c>
      <c r="Q5995" t="s">
        <v>3597</v>
      </c>
      <c r="R5995" t="s">
        <v>119</v>
      </c>
      <c r="S5995" t="s">
        <v>119</v>
      </c>
      <c r="AF5995" t="s">
        <v>3598</v>
      </c>
      <c r="AG5995" t="s">
        <v>80</v>
      </c>
      <c r="AH5995" t="s">
        <v>78</v>
      </c>
      <c r="AU5995" t="s">
        <v>3591</v>
      </c>
      <c r="AV5995" t="s">
        <v>537</v>
      </c>
      <c r="AW5995" t="s">
        <v>537</v>
      </c>
      <c r="AX5995" t="s">
        <v>2506</v>
      </c>
      <c r="AY5995" t="s">
        <v>3599</v>
      </c>
      <c r="AZ5995" t="s">
        <v>3600</v>
      </c>
      <c r="BA5995" t="s">
        <v>3602</v>
      </c>
      <c r="BB5995" t="s">
        <v>3598</v>
      </c>
      <c r="BC5995" t="s">
        <v>80</v>
      </c>
      <c r="BD5995" t="s">
        <v>78</v>
      </c>
      <c r="BE5995">
        <v>3</v>
      </c>
      <c r="BF5995" t="s">
        <v>3598</v>
      </c>
      <c r="BG5995" t="s">
        <v>80</v>
      </c>
      <c r="BH5995" t="s">
        <v>78</v>
      </c>
      <c r="BI5995">
        <v>380</v>
      </c>
      <c r="BJ5995" t="s">
        <v>78</v>
      </c>
      <c r="BK5995" t="s">
        <v>78</v>
      </c>
      <c r="BO5995" t="s">
        <v>90</v>
      </c>
      <c r="BQ5995" t="s">
        <v>94</v>
      </c>
    </row>
    <row r="5996" spans="1:69" x14ac:dyDescent="0.3">
      <c r="A5996">
        <v>750</v>
      </c>
      <c r="B5996" t="s">
        <v>3596</v>
      </c>
      <c r="C5996">
        <v>3</v>
      </c>
      <c r="D5996" t="s">
        <v>83</v>
      </c>
      <c r="E5996">
        <v>104</v>
      </c>
      <c r="F5996" t="s">
        <v>3581</v>
      </c>
      <c r="G5996" t="s">
        <v>78</v>
      </c>
      <c r="H5996" t="s">
        <v>78</v>
      </c>
      <c r="Q5996" t="s">
        <v>3597</v>
      </c>
      <c r="R5996" t="s">
        <v>119</v>
      </c>
      <c r="S5996" t="s">
        <v>119</v>
      </c>
      <c r="AF5996" t="s">
        <v>3598</v>
      </c>
      <c r="AG5996" t="s">
        <v>80</v>
      </c>
      <c r="AH5996" t="s">
        <v>78</v>
      </c>
      <c r="AU5996" t="s">
        <v>3591</v>
      </c>
      <c r="AV5996" t="s">
        <v>537</v>
      </c>
      <c r="AW5996" t="s">
        <v>537</v>
      </c>
      <c r="AX5996" t="s">
        <v>2506</v>
      </c>
      <c r="AY5996" t="s">
        <v>3599</v>
      </c>
      <c r="AZ5996" t="s">
        <v>3600</v>
      </c>
      <c r="BA5996" t="s">
        <v>3603</v>
      </c>
      <c r="BB5996" t="s">
        <v>3598</v>
      </c>
      <c r="BC5996" t="s">
        <v>80</v>
      </c>
      <c r="BD5996" t="s">
        <v>78</v>
      </c>
      <c r="BE5996">
        <v>3</v>
      </c>
      <c r="BF5996" t="s">
        <v>3598</v>
      </c>
      <c r="BG5996" t="s">
        <v>80</v>
      </c>
      <c r="BH5996" t="s">
        <v>78</v>
      </c>
      <c r="BI5996">
        <v>380</v>
      </c>
      <c r="BJ5996" t="s">
        <v>78</v>
      </c>
      <c r="BK5996" t="s">
        <v>78</v>
      </c>
      <c r="BO5996" t="s">
        <v>90</v>
      </c>
      <c r="BQ5996" t="s">
        <v>94</v>
      </c>
    </row>
    <row r="5997" spans="1:69" x14ac:dyDescent="0.3">
      <c r="A5997">
        <v>750</v>
      </c>
      <c r="B5997" t="s">
        <v>3596</v>
      </c>
      <c r="C5997">
        <v>4</v>
      </c>
      <c r="D5997" t="s">
        <v>84</v>
      </c>
      <c r="E5997">
        <v>104</v>
      </c>
      <c r="F5997" t="s">
        <v>3581</v>
      </c>
      <c r="G5997" t="s">
        <v>78</v>
      </c>
      <c r="H5997" t="s">
        <v>78</v>
      </c>
      <c r="Q5997" t="s">
        <v>3597</v>
      </c>
      <c r="R5997" t="s">
        <v>119</v>
      </c>
      <c r="S5997" t="s">
        <v>119</v>
      </c>
      <c r="AF5997" t="s">
        <v>3598</v>
      </c>
      <c r="AG5997" t="s">
        <v>80</v>
      </c>
      <c r="AH5997" t="s">
        <v>78</v>
      </c>
      <c r="AU5997" t="s">
        <v>3591</v>
      </c>
      <c r="AV5997" t="s">
        <v>537</v>
      </c>
      <c r="AW5997" t="s">
        <v>537</v>
      </c>
      <c r="AX5997" t="s">
        <v>2506</v>
      </c>
      <c r="AY5997" t="s">
        <v>3599</v>
      </c>
      <c r="AZ5997" t="s">
        <v>3600</v>
      </c>
      <c r="BA5997" t="s">
        <v>3604</v>
      </c>
      <c r="BB5997" t="s">
        <v>3598</v>
      </c>
      <c r="BC5997" t="s">
        <v>80</v>
      </c>
      <c r="BD5997" t="s">
        <v>78</v>
      </c>
      <c r="BE5997">
        <v>3</v>
      </c>
      <c r="BF5997" t="s">
        <v>3598</v>
      </c>
      <c r="BG5997" t="s">
        <v>80</v>
      </c>
      <c r="BH5997" t="s">
        <v>78</v>
      </c>
      <c r="BI5997">
        <v>380</v>
      </c>
      <c r="BJ5997" t="s">
        <v>78</v>
      </c>
      <c r="BK5997" t="s">
        <v>78</v>
      </c>
      <c r="BO5997" t="s">
        <v>90</v>
      </c>
      <c r="BQ5997" t="s">
        <v>94</v>
      </c>
    </row>
    <row r="5998" spans="1:69" x14ac:dyDescent="0.3">
      <c r="A5998">
        <v>750</v>
      </c>
      <c r="B5998" t="s">
        <v>3596</v>
      </c>
      <c r="C5998">
        <v>5</v>
      </c>
      <c r="D5998" t="s">
        <v>85</v>
      </c>
      <c r="E5998">
        <v>104</v>
      </c>
      <c r="F5998" t="s">
        <v>3581</v>
      </c>
      <c r="G5998" t="s">
        <v>78</v>
      </c>
      <c r="H5998" t="s">
        <v>78</v>
      </c>
      <c r="Q5998" t="s">
        <v>3597</v>
      </c>
      <c r="R5998" t="s">
        <v>119</v>
      </c>
      <c r="S5998" t="s">
        <v>119</v>
      </c>
      <c r="AF5998" t="s">
        <v>3598</v>
      </c>
      <c r="AG5998" t="s">
        <v>80</v>
      </c>
      <c r="AH5998" t="s">
        <v>78</v>
      </c>
      <c r="AU5998" t="s">
        <v>3591</v>
      </c>
      <c r="AV5998" t="s">
        <v>537</v>
      </c>
      <c r="AW5998" t="s">
        <v>537</v>
      </c>
      <c r="AX5998" t="s">
        <v>2506</v>
      </c>
      <c r="AY5998" t="s">
        <v>3599</v>
      </c>
      <c r="AZ5998" t="s">
        <v>3600</v>
      </c>
      <c r="BA5998" t="s">
        <v>3602</v>
      </c>
      <c r="BB5998" t="s">
        <v>3598</v>
      </c>
      <c r="BC5998" t="s">
        <v>80</v>
      </c>
      <c r="BD5998" t="s">
        <v>78</v>
      </c>
      <c r="BE5998">
        <v>3</v>
      </c>
      <c r="BF5998" t="s">
        <v>3598</v>
      </c>
      <c r="BG5998" t="s">
        <v>80</v>
      </c>
      <c r="BH5998" t="s">
        <v>78</v>
      </c>
      <c r="BI5998">
        <v>380</v>
      </c>
      <c r="BJ5998" t="s">
        <v>78</v>
      </c>
      <c r="BK5998" t="s">
        <v>78</v>
      </c>
      <c r="BO5998" t="s">
        <v>90</v>
      </c>
      <c r="BQ5998" t="s">
        <v>94</v>
      </c>
    </row>
    <row r="5999" spans="1:69" x14ac:dyDescent="0.3">
      <c r="A5999">
        <v>750</v>
      </c>
      <c r="B5999" t="s">
        <v>3596</v>
      </c>
      <c r="C5999">
        <v>6</v>
      </c>
      <c r="D5999" t="s">
        <v>86</v>
      </c>
      <c r="E5999">
        <v>104</v>
      </c>
      <c r="F5999" t="s">
        <v>3581</v>
      </c>
      <c r="G5999" t="s">
        <v>69</v>
      </c>
      <c r="H5999" t="s">
        <v>69</v>
      </c>
      <c r="Q5999" t="s">
        <v>3597</v>
      </c>
      <c r="R5999" t="s">
        <v>108</v>
      </c>
      <c r="S5999" t="s">
        <v>108</v>
      </c>
      <c r="AF5999" t="s">
        <v>3598</v>
      </c>
      <c r="AG5999" t="s">
        <v>73</v>
      </c>
      <c r="AH5999" t="s">
        <v>69</v>
      </c>
      <c r="AU5999" t="s">
        <v>3591</v>
      </c>
      <c r="AV5999" t="s">
        <v>532</v>
      </c>
      <c r="AW5999" t="s">
        <v>532</v>
      </c>
      <c r="AX5999" t="s">
        <v>2506</v>
      </c>
      <c r="AY5999" t="s">
        <v>3599</v>
      </c>
      <c r="AZ5999" t="s">
        <v>3605</v>
      </c>
      <c r="BA5999" t="s">
        <v>3606</v>
      </c>
      <c r="BB5999" t="s">
        <v>3598</v>
      </c>
      <c r="BC5999" t="s">
        <v>73</v>
      </c>
      <c r="BD5999" t="s">
        <v>69</v>
      </c>
      <c r="BE5999">
        <v>3</v>
      </c>
      <c r="BF5999" t="s">
        <v>3598</v>
      </c>
      <c r="BG5999" t="s">
        <v>73</v>
      </c>
      <c r="BH5999" t="s">
        <v>69</v>
      </c>
      <c r="BI5999">
        <v>380</v>
      </c>
      <c r="BJ5999" t="s">
        <v>69</v>
      </c>
      <c r="BK5999" t="s">
        <v>69</v>
      </c>
      <c r="BO5999" t="s">
        <v>69</v>
      </c>
      <c r="BP5999" t="s">
        <v>75</v>
      </c>
      <c r="BQ5999" t="s">
        <v>129</v>
      </c>
    </row>
    <row r="6000" spans="1:69" x14ac:dyDescent="0.3">
      <c r="A6000">
        <v>750</v>
      </c>
      <c r="B6000" t="s">
        <v>3596</v>
      </c>
      <c r="C6000">
        <v>7</v>
      </c>
      <c r="D6000" t="s">
        <v>87</v>
      </c>
      <c r="E6000">
        <v>104</v>
      </c>
      <c r="F6000" t="s">
        <v>3581</v>
      </c>
      <c r="G6000" t="s">
        <v>69</v>
      </c>
      <c r="H6000" t="s">
        <v>69</v>
      </c>
      <c r="Q6000" t="s">
        <v>3597</v>
      </c>
      <c r="R6000" t="s">
        <v>108</v>
      </c>
      <c r="S6000" t="s">
        <v>108</v>
      </c>
      <c r="AF6000" t="s">
        <v>3598</v>
      </c>
      <c r="AG6000" t="s">
        <v>73</v>
      </c>
      <c r="AH6000" t="s">
        <v>69</v>
      </c>
      <c r="AU6000" t="s">
        <v>3591</v>
      </c>
      <c r="AV6000" t="s">
        <v>532</v>
      </c>
      <c r="AW6000" t="s">
        <v>532</v>
      </c>
      <c r="AX6000" t="s">
        <v>2506</v>
      </c>
      <c r="AY6000" t="s">
        <v>3599</v>
      </c>
      <c r="AZ6000" t="s">
        <v>3607</v>
      </c>
      <c r="BA6000" t="s">
        <v>3606</v>
      </c>
      <c r="BB6000" t="s">
        <v>3598</v>
      </c>
      <c r="BC6000" t="s">
        <v>73</v>
      </c>
      <c r="BD6000" t="s">
        <v>69</v>
      </c>
      <c r="BE6000">
        <v>3</v>
      </c>
      <c r="BF6000" t="s">
        <v>3598</v>
      </c>
      <c r="BG6000" t="s">
        <v>73</v>
      </c>
      <c r="BH6000" t="s">
        <v>69</v>
      </c>
      <c r="BI6000">
        <v>380</v>
      </c>
      <c r="BJ6000" t="s">
        <v>69</v>
      </c>
      <c r="BK6000" t="s">
        <v>69</v>
      </c>
      <c r="BO6000" t="s">
        <v>69</v>
      </c>
      <c r="BP6000" t="s">
        <v>75</v>
      </c>
      <c r="BQ6000" t="s">
        <v>129</v>
      </c>
    </row>
    <row r="6001" spans="1:69" x14ac:dyDescent="0.3">
      <c r="A6001">
        <v>750</v>
      </c>
      <c r="B6001" t="s">
        <v>3596</v>
      </c>
      <c r="C6001">
        <v>8</v>
      </c>
      <c r="D6001" t="s">
        <v>88</v>
      </c>
      <c r="E6001">
        <v>104</v>
      </c>
      <c r="F6001" t="s">
        <v>3581</v>
      </c>
      <c r="G6001" t="s">
        <v>78</v>
      </c>
      <c r="H6001" t="s">
        <v>78</v>
      </c>
      <c r="Q6001" t="s">
        <v>3597</v>
      </c>
      <c r="R6001" t="s">
        <v>119</v>
      </c>
      <c r="S6001" t="s">
        <v>119</v>
      </c>
      <c r="AF6001" t="s">
        <v>3598</v>
      </c>
      <c r="AG6001" t="s">
        <v>80</v>
      </c>
      <c r="AH6001" t="s">
        <v>78</v>
      </c>
      <c r="AU6001" t="s">
        <v>3591</v>
      </c>
      <c r="AV6001" t="s">
        <v>537</v>
      </c>
      <c r="AW6001" t="s">
        <v>537</v>
      </c>
      <c r="AX6001" t="s">
        <v>2506</v>
      </c>
      <c r="AY6001" t="s">
        <v>3599</v>
      </c>
      <c r="AZ6001" t="s">
        <v>3600</v>
      </c>
      <c r="BA6001" t="s">
        <v>3603</v>
      </c>
      <c r="BB6001" t="s">
        <v>3598</v>
      </c>
      <c r="BC6001" t="s">
        <v>80</v>
      </c>
      <c r="BD6001" t="s">
        <v>78</v>
      </c>
      <c r="BE6001">
        <v>3</v>
      </c>
      <c r="BF6001" t="s">
        <v>3598</v>
      </c>
      <c r="BG6001" t="s">
        <v>80</v>
      </c>
      <c r="BH6001" t="s">
        <v>78</v>
      </c>
      <c r="BI6001">
        <v>380</v>
      </c>
      <c r="BJ6001" t="s">
        <v>78</v>
      </c>
      <c r="BK6001" t="s">
        <v>78</v>
      </c>
      <c r="BO6001" t="s">
        <v>90</v>
      </c>
      <c r="BQ6001" t="s">
        <v>94</v>
      </c>
    </row>
    <row r="6002" spans="1:69" x14ac:dyDescent="0.3">
      <c r="A6002">
        <v>751</v>
      </c>
      <c r="B6002" t="s">
        <v>3608</v>
      </c>
      <c r="C6002">
        <v>1</v>
      </c>
      <c r="D6002" t="s">
        <v>67</v>
      </c>
      <c r="E6002">
        <v>104</v>
      </c>
      <c r="F6002" t="s">
        <v>3581</v>
      </c>
      <c r="G6002" t="s">
        <v>90</v>
      </c>
      <c r="H6002" t="s">
        <v>69</v>
      </c>
      <c r="BO6002" t="s">
        <v>90</v>
      </c>
      <c r="BP6002" t="s">
        <v>93</v>
      </c>
      <c r="BQ6002" t="s">
        <v>320</v>
      </c>
    </row>
    <row r="6003" spans="1:69" x14ac:dyDescent="0.3">
      <c r="A6003">
        <v>751</v>
      </c>
      <c r="B6003" t="s">
        <v>3608</v>
      </c>
      <c r="C6003">
        <v>2</v>
      </c>
      <c r="D6003" t="s">
        <v>77</v>
      </c>
      <c r="E6003">
        <v>104</v>
      </c>
      <c r="F6003" t="s">
        <v>3581</v>
      </c>
      <c r="G6003" t="s">
        <v>90</v>
      </c>
      <c r="H6003" t="s">
        <v>78</v>
      </c>
      <c r="BO6003" t="s">
        <v>90</v>
      </c>
      <c r="BP6003" t="s">
        <v>93</v>
      </c>
      <c r="BQ6003" t="s">
        <v>320</v>
      </c>
    </row>
    <row r="6004" spans="1:69" x14ac:dyDescent="0.3">
      <c r="A6004">
        <v>751</v>
      </c>
      <c r="B6004" t="s">
        <v>3608</v>
      </c>
      <c r="C6004">
        <v>3</v>
      </c>
      <c r="D6004" t="s">
        <v>83</v>
      </c>
      <c r="E6004">
        <v>104</v>
      </c>
      <c r="F6004" t="s">
        <v>3581</v>
      </c>
      <c r="G6004" t="s">
        <v>90</v>
      </c>
      <c r="H6004" t="s">
        <v>78</v>
      </c>
      <c r="BO6004" t="s">
        <v>90</v>
      </c>
      <c r="BP6004" t="s">
        <v>93</v>
      </c>
      <c r="BQ6004" t="s">
        <v>320</v>
      </c>
    </row>
    <row r="6005" spans="1:69" x14ac:dyDescent="0.3">
      <c r="A6005">
        <v>751</v>
      </c>
      <c r="B6005" t="s">
        <v>3608</v>
      </c>
      <c r="C6005">
        <v>4</v>
      </c>
      <c r="D6005" t="s">
        <v>84</v>
      </c>
      <c r="E6005">
        <v>104</v>
      </c>
      <c r="F6005" t="s">
        <v>3581</v>
      </c>
      <c r="G6005" t="s">
        <v>90</v>
      </c>
      <c r="H6005" t="s">
        <v>78</v>
      </c>
      <c r="BO6005" t="s">
        <v>90</v>
      </c>
      <c r="BP6005" t="s">
        <v>93</v>
      </c>
      <c r="BQ6005" t="s">
        <v>320</v>
      </c>
    </row>
    <row r="6006" spans="1:69" x14ac:dyDescent="0.3">
      <c r="A6006">
        <v>751</v>
      </c>
      <c r="B6006" t="s">
        <v>3608</v>
      </c>
      <c r="C6006">
        <v>5</v>
      </c>
      <c r="D6006" t="s">
        <v>85</v>
      </c>
      <c r="E6006">
        <v>104</v>
      </c>
      <c r="F6006" t="s">
        <v>3581</v>
      </c>
      <c r="G6006" t="s">
        <v>90</v>
      </c>
      <c r="H6006" t="s">
        <v>78</v>
      </c>
      <c r="BO6006" t="s">
        <v>90</v>
      </c>
      <c r="BP6006" t="s">
        <v>93</v>
      </c>
      <c r="BQ6006" t="s">
        <v>320</v>
      </c>
    </row>
    <row r="6007" spans="1:69" x14ac:dyDescent="0.3">
      <c r="A6007">
        <v>751</v>
      </c>
      <c r="B6007" t="s">
        <v>3608</v>
      </c>
      <c r="C6007">
        <v>6</v>
      </c>
      <c r="D6007" t="s">
        <v>86</v>
      </c>
      <c r="E6007">
        <v>104</v>
      </c>
      <c r="F6007" t="s">
        <v>3581</v>
      </c>
      <c r="G6007" t="s">
        <v>90</v>
      </c>
      <c r="H6007" t="s">
        <v>69</v>
      </c>
      <c r="BO6007" t="s">
        <v>90</v>
      </c>
      <c r="BP6007" t="s">
        <v>93</v>
      </c>
      <c r="BQ6007" t="s">
        <v>320</v>
      </c>
    </row>
    <row r="6008" spans="1:69" x14ac:dyDescent="0.3">
      <c r="A6008">
        <v>751</v>
      </c>
      <c r="B6008" t="s">
        <v>3608</v>
      </c>
      <c r="C6008">
        <v>7</v>
      </c>
      <c r="D6008" t="s">
        <v>87</v>
      </c>
      <c r="E6008">
        <v>104</v>
      </c>
      <c r="F6008" t="s">
        <v>3581</v>
      </c>
      <c r="G6008" t="s">
        <v>90</v>
      </c>
      <c r="H6008" t="s">
        <v>69</v>
      </c>
      <c r="BO6008" t="s">
        <v>90</v>
      </c>
      <c r="BP6008" t="s">
        <v>93</v>
      </c>
      <c r="BQ6008" t="s">
        <v>320</v>
      </c>
    </row>
    <row r="6009" spans="1:69" x14ac:dyDescent="0.3">
      <c r="A6009">
        <v>751</v>
      </c>
      <c r="B6009" t="s">
        <v>3608</v>
      </c>
      <c r="C6009">
        <v>8</v>
      </c>
      <c r="D6009" t="s">
        <v>88</v>
      </c>
      <c r="E6009">
        <v>104</v>
      </c>
      <c r="F6009" t="s">
        <v>3581</v>
      </c>
      <c r="G6009" t="s">
        <v>90</v>
      </c>
      <c r="H6009" t="s">
        <v>78</v>
      </c>
      <c r="BO6009" t="s">
        <v>90</v>
      </c>
      <c r="BP6009" t="s">
        <v>93</v>
      </c>
      <c r="BQ6009" t="s">
        <v>320</v>
      </c>
    </row>
    <row r="6010" spans="1:69" x14ac:dyDescent="0.3">
      <c r="A6010">
        <v>752</v>
      </c>
      <c r="B6010" t="s">
        <v>2477</v>
      </c>
      <c r="C6010">
        <v>1</v>
      </c>
      <c r="D6010" t="s">
        <v>67</v>
      </c>
      <c r="E6010">
        <v>104</v>
      </c>
      <c r="F6010" t="s">
        <v>3581</v>
      </c>
      <c r="G6010" t="s">
        <v>78</v>
      </c>
      <c r="H6010" t="s">
        <v>69</v>
      </c>
      <c r="Q6010">
        <v>383</v>
      </c>
      <c r="R6010" t="s">
        <v>78</v>
      </c>
      <c r="S6010" t="s">
        <v>69</v>
      </c>
      <c r="AU6010" t="s">
        <v>3609</v>
      </c>
      <c r="AV6010" t="s">
        <v>92</v>
      </c>
      <c r="AW6010" t="s">
        <v>95</v>
      </c>
      <c r="AX6010" t="s">
        <v>2007</v>
      </c>
      <c r="AY6010" t="s">
        <v>960</v>
      </c>
      <c r="AZ6010" t="s">
        <v>92</v>
      </c>
      <c r="BA6010" t="s">
        <v>95</v>
      </c>
      <c r="BI6010">
        <v>383</v>
      </c>
      <c r="BJ6010" t="s">
        <v>78</v>
      </c>
      <c r="BK6010" t="s">
        <v>69</v>
      </c>
      <c r="BO6010" t="s">
        <v>90</v>
      </c>
      <c r="BQ6010" t="s">
        <v>94</v>
      </c>
    </row>
    <row r="6011" spans="1:69" x14ac:dyDescent="0.3">
      <c r="A6011">
        <v>752</v>
      </c>
      <c r="B6011" t="s">
        <v>2477</v>
      </c>
      <c r="C6011">
        <v>2</v>
      </c>
      <c r="D6011" t="s">
        <v>77</v>
      </c>
      <c r="E6011">
        <v>104</v>
      </c>
      <c r="F6011" t="s">
        <v>3581</v>
      </c>
      <c r="G6011" t="s">
        <v>78</v>
      </c>
      <c r="H6011" t="s">
        <v>78</v>
      </c>
      <c r="Q6011">
        <v>383</v>
      </c>
      <c r="R6011" t="s">
        <v>78</v>
      </c>
      <c r="S6011" t="s">
        <v>78</v>
      </c>
      <c r="AU6011" t="s">
        <v>3609</v>
      </c>
      <c r="AV6011" t="s">
        <v>92</v>
      </c>
      <c r="AW6011" t="s">
        <v>92</v>
      </c>
      <c r="AX6011" t="s">
        <v>2007</v>
      </c>
      <c r="AY6011" t="s">
        <v>960</v>
      </c>
      <c r="AZ6011" t="s">
        <v>92</v>
      </c>
      <c r="BA6011" t="s">
        <v>92</v>
      </c>
      <c r="BI6011">
        <v>383</v>
      </c>
      <c r="BJ6011" t="s">
        <v>78</v>
      </c>
      <c r="BK6011" t="s">
        <v>78</v>
      </c>
      <c r="BO6011" t="s">
        <v>90</v>
      </c>
      <c r="BQ6011" t="s">
        <v>94</v>
      </c>
    </row>
    <row r="6012" spans="1:69" x14ac:dyDescent="0.3">
      <c r="A6012">
        <v>752</v>
      </c>
      <c r="B6012" t="s">
        <v>2477</v>
      </c>
      <c r="C6012">
        <v>3</v>
      </c>
      <c r="D6012" t="s">
        <v>83</v>
      </c>
      <c r="E6012">
        <v>104</v>
      </c>
      <c r="F6012" t="s">
        <v>3581</v>
      </c>
      <c r="G6012" t="s">
        <v>78</v>
      </c>
      <c r="H6012" t="s">
        <v>78</v>
      </c>
      <c r="Q6012">
        <v>383</v>
      </c>
      <c r="R6012" t="s">
        <v>78</v>
      </c>
      <c r="S6012" t="s">
        <v>78</v>
      </c>
      <c r="AU6012" t="s">
        <v>3609</v>
      </c>
      <c r="AV6012" t="s">
        <v>92</v>
      </c>
      <c r="AW6012" t="s">
        <v>92</v>
      </c>
      <c r="AX6012" t="s">
        <v>2007</v>
      </c>
      <c r="AY6012" t="s">
        <v>960</v>
      </c>
      <c r="AZ6012" t="s">
        <v>92</v>
      </c>
      <c r="BA6012" t="s">
        <v>92</v>
      </c>
      <c r="BI6012">
        <v>383</v>
      </c>
      <c r="BJ6012" t="s">
        <v>78</v>
      </c>
      <c r="BK6012" t="s">
        <v>78</v>
      </c>
      <c r="BO6012" t="s">
        <v>90</v>
      </c>
      <c r="BQ6012" t="s">
        <v>94</v>
      </c>
    </row>
    <row r="6013" spans="1:69" x14ac:dyDescent="0.3">
      <c r="A6013">
        <v>752</v>
      </c>
      <c r="B6013" t="s">
        <v>2477</v>
      </c>
      <c r="C6013">
        <v>4</v>
      </c>
      <c r="D6013" t="s">
        <v>84</v>
      </c>
      <c r="E6013">
        <v>104</v>
      </c>
      <c r="F6013" t="s">
        <v>3581</v>
      </c>
      <c r="G6013" t="s">
        <v>78</v>
      </c>
      <c r="H6013" t="s">
        <v>78</v>
      </c>
      <c r="Q6013">
        <v>383</v>
      </c>
      <c r="R6013" t="s">
        <v>78</v>
      </c>
      <c r="S6013" t="s">
        <v>78</v>
      </c>
      <c r="AU6013" t="s">
        <v>3609</v>
      </c>
      <c r="AV6013" t="s">
        <v>92</v>
      </c>
      <c r="AW6013" t="s">
        <v>92</v>
      </c>
      <c r="AX6013" t="s">
        <v>2007</v>
      </c>
      <c r="AY6013" t="s">
        <v>960</v>
      </c>
      <c r="AZ6013" t="s">
        <v>92</v>
      </c>
      <c r="BA6013" t="s">
        <v>95</v>
      </c>
      <c r="BI6013">
        <v>383</v>
      </c>
      <c r="BJ6013" t="s">
        <v>78</v>
      </c>
      <c r="BK6013" t="s">
        <v>78</v>
      </c>
      <c r="BO6013" t="s">
        <v>90</v>
      </c>
      <c r="BQ6013" t="s">
        <v>94</v>
      </c>
    </row>
    <row r="6014" spans="1:69" x14ac:dyDescent="0.3">
      <c r="A6014">
        <v>752</v>
      </c>
      <c r="B6014" t="s">
        <v>2477</v>
      </c>
      <c r="C6014">
        <v>5</v>
      </c>
      <c r="D6014" t="s">
        <v>85</v>
      </c>
      <c r="E6014">
        <v>104</v>
      </c>
      <c r="F6014" t="s">
        <v>3581</v>
      </c>
      <c r="G6014" t="s">
        <v>78</v>
      </c>
      <c r="H6014" t="s">
        <v>78</v>
      </c>
      <c r="Q6014">
        <v>383</v>
      </c>
      <c r="R6014" t="s">
        <v>78</v>
      </c>
      <c r="S6014" t="s">
        <v>78</v>
      </c>
      <c r="AU6014" t="s">
        <v>3609</v>
      </c>
      <c r="AV6014" t="s">
        <v>92</v>
      </c>
      <c r="AW6014" t="s">
        <v>92</v>
      </c>
      <c r="AX6014" t="s">
        <v>2007</v>
      </c>
      <c r="AY6014" t="s">
        <v>960</v>
      </c>
      <c r="AZ6014" t="s">
        <v>92</v>
      </c>
      <c r="BA6014" t="s">
        <v>92</v>
      </c>
      <c r="BI6014">
        <v>383</v>
      </c>
      <c r="BJ6014" t="s">
        <v>78</v>
      </c>
      <c r="BK6014" t="s">
        <v>78</v>
      </c>
      <c r="BO6014" t="s">
        <v>90</v>
      </c>
      <c r="BQ6014" t="s">
        <v>94</v>
      </c>
    </row>
    <row r="6015" spans="1:69" x14ac:dyDescent="0.3">
      <c r="A6015">
        <v>752</v>
      </c>
      <c r="B6015" t="s">
        <v>2477</v>
      </c>
      <c r="C6015">
        <v>6</v>
      </c>
      <c r="D6015" t="s">
        <v>86</v>
      </c>
      <c r="E6015">
        <v>104</v>
      </c>
      <c r="F6015" t="s">
        <v>3581</v>
      </c>
      <c r="G6015" t="s">
        <v>78</v>
      </c>
      <c r="H6015" t="s">
        <v>69</v>
      </c>
      <c r="Q6015">
        <v>383</v>
      </c>
      <c r="R6015" t="s">
        <v>78</v>
      </c>
      <c r="S6015" t="s">
        <v>69</v>
      </c>
      <c r="AU6015" t="s">
        <v>3609</v>
      </c>
      <c r="AV6015" t="s">
        <v>92</v>
      </c>
      <c r="AW6015" t="s">
        <v>95</v>
      </c>
      <c r="AX6015" t="s">
        <v>2007</v>
      </c>
      <c r="AY6015" t="s">
        <v>960</v>
      </c>
      <c r="AZ6015" t="s">
        <v>92</v>
      </c>
      <c r="BA6015" t="s">
        <v>95</v>
      </c>
      <c r="BI6015">
        <v>383</v>
      </c>
      <c r="BJ6015" t="s">
        <v>78</v>
      </c>
      <c r="BK6015" t="s">
        <v>69</v>
      </c>
      <c r="BO6015" t="s">
        <v>90</v>
      </c>
      <c r="BQ6015" t="s">
        <v>94</v>
      </c>
    </row>
    <row r="6016" spans="1:69" x14ac:dyDescent="0.3">
      <c r="A6016">
        <v>752</v>
      </c>
      <c r="B6016" t="s">
        <v>2477</v>
      </c>
      <c r="C6016">
        <v>7</v>
      </c>
      <c r="D6016" t="s">
        <v>87</v>
      </c>
      <c r="E6016">
        <v>104</v>
      </c>
      <c r="F6016" t="s">
        <v>3581</v>
      </c>
      <c r="G6016" t="s">
        <v>69</v>
      </c>
      <c r="H6016" t="s">
        <v>69</v>
      </c>
      <c r="Q6016">
        <v>383</v>
      </c>
      <c r="R6016" t="s">
        <v>69</v>
      </c>
      <c r="S6016" t="s">
        <v>69</v>
      </c>
      <c r="AU6016" t="s">
        <v>3609</v>
      </c>
      <c r="AV6016" t="s">
        <v>95</v>
      </c>
      <c r="AW6016" t="s">
        <v>95</v>
      </c>
      <c r="AX6016" t="s">
        <v>2007</v>
      </c>
      <c r="AY6016" t="s">
        <v>960</v>
      </c>
      <c r="AZ6016" t="s">
        <v>95</v>
      </c>
      <c r="BA6016" t="s">
        <v>95</v>
      </c>
      <c r="BI6016">
        <v>383</v>
      </c>
      <c r="BJ6016" t="s">
        <v>69</v>
      </c>
      <c r="BK6016" t="s">
        <v>69</v>
      </c>
      <c r="BO6016" t="s">
        <v>69</v>
      </c>
      <c r="BP6016" t="s">
        <v>75</v>
      </c>
      <c r="BQ6016" t="s">
        <v>225</v>
      </c>
    </row>
    <row r="6017" spans="1:69" x14ac:dyDescent="0.3">
      <c r="A6017">
        <v>752</v>
      </c>
      <c r="B6017" t="s">
        <v>2477</v>
      </c>
      <c r="C6017">
        <v>8</v>
      </c>
      <c r="D6017" t="s">
        <v>88</v>
      </c>
      <c r="E6017">
        <v>104</v>
      </c>
      <c r="F6017" t="s">
        <v>3581</v>
      </c>
      <c r="G6017" t="s">
        <v>78</v>
      </c>
      <c r="H6017" t="s">
        <v>78</v>
      </c>
      <c r="Q6017">
        <v>383</v>
      </c>
      <c r="R6017" t="s">
        <v>78</v>
      </c>
      <c r="S6017" t="s">
        <v>78</v>
      </c>
      <c r="AU6017" t="s">
        <v>3609</v>
      </c>
      <c r="AV6017" t="s">
        <v>92</v>
      </c>
      <c r="AW6017" t="s">
        <v>92</v>
      </c>
      <c r="AX6017" t="s">
        <v>2007</v>
      </c>
      <c r="AY6017" t="s">
        <v>960</v>
      </c>
      <c r="AZ6017" t="s">
        <v>92</v>
      </c>
      <c r="BA6017" t="s">
        <v>92</v>
      </c>
      <c r="BI6017">
        <v>383</v>
      </c>
      <c r="BJ6017" t="s">
        <v>78</v>
      </c>
      <c r="BK6017" t="s">
        <v>78</v>
      </c>
      <c r="BO6017" t="s">
        <v>90</v>
      </c>
      <c r="BQ601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0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4" x14ac:dyDescent="0.3"/>
  <sheetData>
    <row r="1" spans="1:5" x14ac:dyDescent="0.3">
      <c r="A1" t="s">
        <v>3611</v>
      </c>
      <c r="B1" t="s">
        <v>3612</v>
      </c>
      <c r="C1" t="s">
        <v>3610</v>
      </c>
    </row>
    <row r="2" spans="1:5" x14ac:dyDescent="0.3">
      <c r="A2">
        <v>6</v>
      </c>
      <c r="B2">
        <v>266</v>
      </c>
      <c r="C2">
        <v>0</v>
      </c>
      <c r="E2" t="s">
        <v>3613</v>
      </c>
    </row>
    <row r="3" spans="1:5" x14ac:dyDescent="0.3">
      <c r="A3">
        <v>5</v>
      </c>
      <c r="B3">
        <v>709</v>
      </c>
      <c r="C3">
        <v>0</v>
      </c>
      <c r="E3" t="s">
        <v>3614</v>
      </c>
    </row>
    <row r="4" spans="1:5" x14ac:dyDescent="0.3">
      <c r="A4">
        <v>7</v>
      </c>
      <c r="B4">
        <v>624</v>
      </c>
      <c r="C4">
        <v>0</v>
      </c>
    </row>
    <row r="5" spans="1:5" x14ac:dyDescent="0.3">
      <c r="A5">
        <v>5</v>
      </c>
      <c r="B5">
        <v>691</v>
      </c>
      <c r="C5">
        <v>0</v>
      </c>
    </row>
    <row r="6" spans="1:5" x14ac:dyDescent="0.3">
      <c r="A6">
        <v>7</v>
      </c>
      <c r="B6">
        <v>487</v>
      </c>
      <c r="C6">
        <v>0</v>
      </c>
    </row>
    <row r="7" spans="1:5" x14ac:dyDescent="0.3">
      <c r="A7">
        <v>6</v>
      </c>
      <c r="B7">
        <v>36</v>
      </c>
      <c r="C7">
        <v>1</v>
      </c>
    </row>
    <row r="8" spans="1:5" x14ac:dyDescent="0.3">
      <c r="A8">
        <v>6</v>
      </c>
      <c r="B8">
        <v>52</v>
      </c>
      <c r="C8">
        <v>0</v>
      </c>
    </row>
    <row r="9" spans="1:5" x14ac:dyDescent="0.3">
      <c r="A9">
        <v>7</v>
      </c>
      <c r="B9">
        <v>16</v>
      </c>
      <c r="C9">
        <v>0</v>
      </c>
    </row>
    <row r="10" spans="1:5" x14ac:dyDescent="0.3">
      <c r="A10">
        <v>5</v>
      </c>
      <c r="B10">
        <v>280</v>
      </c>
      <c r="C10">
        <v>0</v>
      </c>
    </row>
    <row r="11" spans="1:5" x14ac:dyDescent="0.3">
      <c r="A11">
        <v>4</v>
      </c>
      <c r="B11">
        <v>624</v>
      </c>
      <c r="C11">
        <v>0</v>
      </c>
    </row>
    <row r="12" spans="1:5" x14ac:dyDescent="0.3">
      <c r="A12">
        <v>6</v>
      </c>
      <c r="B12">
        <v>49</v>
      </c>
      <c r="C12">
        <v>1</v>
      </c>
    </row>
    <row r="13" spans="1:5" x14ac:dyDescent="0.3">
      <c r="A13">
        <v>7</v>
      </c>
      <c r="B13">
        <v>710</v>
      </c>
      <c r="C13">
        <v>0</v>
      </c>
    </row>
    <row r="14" spans="1:5" x14ac:dyDescent="0.3">
      <c r="A14">
        <v>8</v>
      </c>
      <c r="B14">
        <v>511</v>
      </c>
      <c r="C14">
        <v>0</v>
      </c>
    </row>
    <row r="15" spans="1:5" x14ac:dyDescent="0.3">
      <c r="A15">
        <v>2</v>
      </c>
      <c r="B15">
        <v>212</v>
      </c>
      <c r="C15">
        <v>0</v>
      </c>
    </row>
    <row r="16" spans="1:5" x14ac:dyDescent="0.3">
      <c r="A16">
        <v>4</v>
      </c>
      <c r="B16">
        <v>153</v>
      </c>
      <c r="C16">
        <v>0</v>
      </c>
    </row>
    <row r="17" spans="1:3" x14ac:dyDescent="0.3">
      <c r="A17">
        <v>3</v>
      </c>
      <c r="B17">
        <v>701</v>
      </c>
      <c r="C17">
        <v>1</v>
      </c>
    </row>
    <row r="18" spans="1:3" x14ac:dyDescent="0.3">
      <c r="A18">
        <v>2</v>
      </c>
      <c r="B18">
        <v>749</v>
      </c>
      <c r="C18">
        <v>0</v>
      </c>
    </row>
    <row r="19" spans="1:3" x14ac:dyDescent="0.3">
      <c r="A19">
        <v>7</v>
      </c>
      <c r="B19">
        <v>5</v>
      </c>
      <c r="C19">
        <v>0</v>
      </c>
    </row>
    <row r="20" spans="1:3" x14ac:dyDescent="0.3">
      <c r="A20">
        <v>8</v>
      </c>
      <c r="B20">
        <v>126</v>
      </c>
      <c r="C20">
        <v>0</v>
      </c>
    </row>
    <row r="21" spans="1:3" x14ac:dyDescent="0.3">
      <c r="A21">
        <v>3</v>
      </c>
      <c r="B21">
        <v>195</v>
      </c>
      <c r="C21">
        <v>0</v>
      </c>
    </row>
    <row r="22" spans="1:3" x14ac:dyDescent="0.3">
      <c r="A22">
        <v>7</v>
      </c>
      <c r="B22">
        <v>175</v>
      </c>
      <c r="C22">
        <v>0</v>
      </c>
    </row>
    <row r="23" spans="1:3" x14ac:dyDescent="0.3">
      <c r="A23">
        <v>8</v>
      </c>
      <c r="B23">
        <v>493</v>
      </c>
      <c r="C23">
        <v>0</v>
      </c>
    </row>
    <row r="24" spans="1:3" x14ac:dyDescent="0.3">
      <c r="A24">
        <v>1</v>
      </c>
      <c r="B24">
        <v>259</v>
      </c>
      <c r="C24">
        <v>0</v>
      </c>
    </row>
    <row r="25" spans="1:3" x14ac:dyDescent="0.3">
      <c r="A25">
        <v>5</v>
      </c>
      <c r="B25">
        <v>226</v>
      </c>
      <c r="C25">
        <v>1</v>
      </c>
    </row>
    <row r="26" spans="1:3" x14ac:dyDescent="0.3">
      <c r="A26">
        <v>8</v>
      </c>
      <c r="B26">
        <v>714</v>
      </c>
      <c r="C26">
        <v>1</v>
      </c>
    </row>
    <row r="27" spans="1:3" x14ac:dyDescent="0.3">
      <c r="A27">
        <v>4</v>
      </c>
      <c r="B27">
        <v>743</v>
      </c>
      <c r="C27">
        <v>1</v>
      </c>
    </row>
    <row r="28" spans="1:3" x14ac:dyDescent="0.3">
      <c r="A28">
        <v>8</v>
      </c>
      <c r="B28">
        <v>634</v>
      </c>
      <c r="C28">
        <v>0</v>
      </c>
    </row>
    <row r="29" spans="1:3" x14ac:dyDescent="0.3">
      <c r="A29">
        <v>7</v>
      </c>
      <c r="B29">
        <v>4</v>
      </c>
      <c r="C29">
        <v>0</v>
      </c>
    </row>
    <row r="30" spans="1:3" x14ac:dyDescent="0.3">
      <c r="A30">
        <v>4</v>
      </c>
      <c r="B30">
        <v>395</v>
      </c>
      <c r="C30">
        <v>0</v>
      </c>
    </row>
    <row r="31" spans="1:3" x14ac:dyDescent="0.3">
      <c r="A31">
        <v>1</v>
      </c>
      <c r="B31">
        <v>626</v>
      </c>
      <c r="C31">
        <v>0</v>
      </c>
    </row>
    <row r="32" spans="1:3" x14ac:dyDescent="0.3">
      <c r="A32">
        <v>6</v>
      </c>
      <c r="B32">
        <v>382</v>
      </c>
      <c r="C32">
        <v>0</v>
      </c>
    </row>
    <row r="33" spans="1:3" x14ac:dyDescent="0.3">
      <c r="A33">
        <v>7</v>
      </c>
      <c r="B33">
        <v>718</v>
      </c>
      <c r="C33">
        <v>0</v>
      </c>
    </row>
    <row r="34" spans="1:3" x14ac:dyDescent="0.3">
      <c r="A34">
        <v>8</v>
      </c>
      <c r="B34">
        <v>413</v>
      </c>
      <c r="C34">
        <v>0</v>
      </c>
    </row>
    <row r="35" spans="1:3" x14ac:dyDescent="0.3">
      <c r="A35">
        <v>2</v>
      </c>
      <c r="B35">
        <v>261</v>
      </c>
      <c r="C35">
        <v>0</v>
      </c>
    </row>
    <row r="36" spans="1:3" x14ac:dyDescent="0.3">
      <c r="A36">
        <v>8</v>
      </c>
      <c r="B36">
        <v>177</v>
      </c>
      <c r="C36">
        <v>0</v>
      </c>
    </row>
    <row r="37" spans="1:3" x14ac:dyDescent="0.3">
      <c r="A37">
        <v>6</v>
      </c>
      <c r="B37">
        <v>485</v>
      </c>
      <c r="C37">
        <v>0</v>
      </c>
    </row>
    <row r="38" spans="1:3" x14ac:dyDescent="0.3">
      <c r="A38">
        <v>2</v>
      </c>
      <c r="B38">
        <v>206</v>
      </c>
      <c r="C38">
        <v>0</v>
      </c>
    </row>
    <row r="39" spans="1:3" x14ac:dyDescent="0.3">
      <c r="A39">
        <v>8</v>
      </c>
      <c r="B39">
        <v>134</v>
      </c>
      <c r="C39">
        <v>0</v>
      </c>
    </row>
    <row r="40" spans="1:3" x14ac:dyDescent="0.3">
      <c r="A40">
        <v>7</v>
      </c>
      <c r="B40">
        <v>712</v>
      </c>
      <c r="C40">
        <v>1</v>
      </c>
    </row>
    <row r="41" spans="1:3" x14ac:dyDescent="0.3">
      <c r="A41">
        <v>4</v>
      </c>
      <c r="B41">
        <v>684</v>
      </c>
      <c r="C41">
        <v>0</v>
      </c>
    </row>
    <row r="42" spans="1:3" x14ac:dyDescent="0.3">
      <c r="A42">
        <v>1</v>
      </c>
      <c r="B42">
        <v>495</v>
      </c>
      <c r="C42">
        <v>0</v>
      </c>
    </row>
    <row r="43" spans="1:3" x14ac:dyDescent="0.3">
      <c r="A43">
        <v>4</v>
      </c>
      <c r="B43">
        <v>270</v>
      </c>
      <c r="C43">
        <v>0</v>
      </c>
    </row>
    <row r="44" spans="1:3" x14ac:dyDescent="0.3">
      <c r="A44">
        <v>3</v>
      </c>
      <c r="B44">
        <v>47</v>
      </c>
      <c r="C44">
        <v>0</v>
      </c>
    </row>
    <row r="45" spans="1:3" x14ac:dyDescent="0.3">
      <c r="A45">
        <v>2</v>
      </c>
      <c r="B45">
        <v>211</v>
      </c>
      <c r="C45">
        <v>0</v>
      </c>
    </row>
    <row r="46" spans="1:3" x14ac:dyDescent="0.3">
      <c r="A46">
        <v>3</v>
      </c>
      <c r="B46">
        <v>68</v>
      </c>
      <c r="C46">
        <v>1</v>
      </c>
    </row>
    <row r="47" spans="1:3" x14ac:dyDescent="0.3">
      <c r="A47">
        <v>7</v>
      </c>
      <c r="B47">
        <v>658</v>
      </c>
      <c r="C47">
        <v>1</v>
      </c>
    </row>
    <row r="48" spans="1:3" x14ac:dyDescent="0.3">
      <c r="A48">
        <v>1</v>
      </c>
      <c r="B48">
        <v>653</v>
      </c>
      <c r="C48">
        <v>0</v>
      </c>
    </row>
    <row r="49" spans="1:3" x14ac:dyDescent="0.3">
      <c r="A49">
        <v>3</v>
      </c>
      <c r="B49">
        <v>418</v>
      </c>
      <c r="C49">
        <v>0</v>
      </c>
    </row>
    <row r="50" spans="1:3" x14ac:dyDescent="0.3">
      <c r="A50">
        <v>5</v>
      </c>
      <c r="B50">
        <v>292</v>
      </c>
      <c r="C50">
        <v>0</v>
      </c>
    </row>
    <row r="51" spans="1:3" x14ac:dyDescent="0.3">
      <c r="A51">
        <v>7</v>
      </c>
      <c r="B51">
        <v>414</v>
      </c>
      <c r="C51">
        <v>0</v>
      </c>
    </row>
    <row r="52" spans="1:3" x14ac:dyDescent="0.3">
      <c r="A52">
        <v>3</v>
      </c>
      <c r="B52">
        <v>264</v>
      </c>
      <c r="C52">
        <v>0</v>
      </c>
    </row>
    <row r="53" spans="1:3" x14ac:dyDescent="0.3">
      <c r="A53">
        <v>8</v>
      </c>
      <c r="B53">
        <v>261</v>
      </c>
      <c r="C53">
        <v>0</v>
      </c>
    </row>
    <row r="54" spans="1:3" x14ac:dyDescent="0.3">
      <c r="A54">
        <v>5</v>
      </c>
      <c r="B54">
        <v>439</v>
      </c>
      <c r="C54">
        <v>1</v>
      </c>
    </row>
    <row r="55" spans="1:3" x14ac:dyDescent="0.3">
      <c r="A55">
        <v>6</v>
      </c>
      <c r="B55">
        <v>490</v>
      </c>
      <c r="C55">
        <v>0</v>
      </c>
    </row>
    <row r="56" spans="1:3" x14ac:dyDescent="0.3">
      <c r="A56">
        <v>3</v>
      </c>
      <c r="B56">
        <v>271</v>
      </c>
      <c r="C56">
        <v>0</v>
      </c>
    </row>
    <row r="57" spans="1:3" x14ac:dyDescent="0.3">
      <c r="A57">
        <v>7</v>
      </c>
      <c r="B57">
        <v>654</v>
      </c>
      <c r="C57">
        <v>1</v>
      </c>
    </row>
    <row r="58" spans="1:3" x14ac:dyDescent="0.3">
      <c r="A58">
        <v>7</v>
      </c>
      <c r="B58">
        <v>384</v>
      </c>
      <c r="C58">
        <v>0</v>
      </c>
    </row>
    <row r="59" spans="1:3" x14ac:dyDescent="0.3">
      <c r="A59">
        <v>1</v>
      </c>
      <c r="B59">
        <v>15</v>
      </c>
      <c r="C59">
        <v>0</v>
      </c>
    </row>
    <row r="60" spans="1:3" x14ac:dyDescent="0.3">
      <c r="A60">
        <v>2</v>
      </c>
      <c r="B60">
        <v>203</v>
      </c>
      <c r="C60">
        <v>0</v>
      </c>
    </row>
    <row r="61" spans="1:3" x14ac:dyDescent="0.3">
      <c r="A61">
        <v>4</v>
      </c>
      <c r="B61">
        <v>680</v>
      </c>
      <c r="C61">
        <v>0</v>
      </c>
    </row>
    <row r="62" spans="1:3" x14ac:dyDescent="0.3">
      <c r="A62">
        <v>3</v>
      </c>
      <c r="B62">
        <v>686</v>
      </c>
      <c r="C62">
        <v>1</v>
      </c>
    </row>
    <row r="63" spans="1:3" x14ac:dyDescent="0.3">
      <c r="A63">
        <v>5</v>
      </c>
      <c r="B63">
        <v>23</v>
      </c>
      <c r="C63">
        <v>1</v>
      </c>
    </row>
    <row r="64" spans="1:3" x14ac:dyDescent="0.3">
      <c r="A64">
        <v>4</v>
      </c>
      <c r="B64">
        <v>29</v>
      </c>
      <c r="C64">
        <v>1</v>
      </c>
    </row>
    <row r="65" spans="1:3" x14ac:dyDescent="0.3">
      <c r="A65">
        <v>4</v>
      </c>
      <c r="B65">
        <v>210</v>
      </c>
      <c r="C65">
        <v>0</v>
      </c>
    </row>
    <row r="66" spans="1:3" x14ac:dyDescent="0.3">
      <c r="A66">
        <v>6</v>
      </c>
      <c r="B66">
        <v>439</v>
      </c>
      <c r="C66">
        <v>0</v>
      </c>
    </row>
    <row r="67" spans="1:3" x14ac:dyDescent="0.3">
      <c r="A67">
        <v>7</v>
      </c>
      <c r="B67">
        <v>227</v>
      </c>
      <c r="C67">
        <v>0</v>
      </c>
    </row>
    <row r="68" spans="1:3" x14ac:dyDescent="0.3">
      <c r="A68">
        <v>7</v>
      </c>
      <c r="B68">
        <v>205</v>
      </c>
      <c r="C68">
        <v>1</v>
      </c>
    </row>
    <row r="69" spans="1:3" x14ac:dyDescent="0.3">
      <c r="A69">
        <v>5</v>
      </c>
      <c r="B69">
        <v>13</v>
      </c>
      <c r="C69">
        <v>0</v>
      </c>
    </row>
    <row r="70" spans="1:3" x14ac:dyDescent="0.3">
      <c r="A70">
        <v>1</v>
      </c>
      <c r="B70">
        <v>661</v>
      </c>
      <c r="C70">
        <v>0</v>
      </c>
    </row>
    <row r="71" spans="1:3" x14ac:dyDescent="0.3">
      <c r="A71">
        <v>8</v>
      </c>
      <c r="B71">
        <v>270</v>
      </c>
      <c r="C71">
        <v>0</v>
      </c>
    </row>
    <row r="72" spans="1:3" x14ac:dyDescent="0.3">
      <c r="A72">
        <v>7</v>
      </c>
      <c r="B72">
        <v>224</v>
      </c>
      <c r="C72">
        <v>0</v>
      </c>
    </row>
    <row r="73" spans="1:3" x14ac:dyDescent="0.3">
      <c r="A73">
        <v>4</v>
      </c>
      <c r="B73">
        <v>171</v>
      </c>
      <c r="C73">
        <v>0</v>
      </c>
    </row>
    <row r="74" spans="1:3" x14ac:dyDescent="0.3">
      <c r="A74">
        <v>4</v>
      </c>
      <c r="B74">
        <v>197</v>
      </c>
      <c r="C74">
        <v>0</v>
      </c>
    </row>
    <row r="75" spans="1:3" x14ac:dyDescent="0.3">
      <c r="A75">
        <v>8</v>
      </c>
      <c r="B75">
        <v>38</v>
      </c>
      <c r="C75">
        <v>0</v>
      </c>
    </row>
    <row r="76" spans="1:3" x14ac:dyDescent="0.3">
      <c r="A76">
        <v>5</v>
      </c>
      <c r="B76">
        <v>492</v>
      </c>
      <c r="C76">
        <v>0</v>
      </c>
    </row>
    <row r="77" spans="1:3" x14ac:dyDescent="0.3">
      <c r="A77">
        <v>2</v>
      </c>
      <c r="B77">
        <v>32</v>
      </c>
      <c r="C77">
        <v>1</v>
      </c>
    </row>
    <row r="78" spans="1:3" x14ac:dyDescent="0.3">
      <c r="A78">
        <v>1</v>
      </c>
      <c r="B78">
        <v>36</v>
      </c>
      <c r="C78">
        <v>0</v>
      </c>
    </row>
    <row r="79" spans="1:3" x14ac:dyDescent="0.3">
      <c r="A79">
        <v>2</v>
      </c>
      <c r="B79">
        <v>60</v>
      </c>
      <c r="C79">
        <v>0</v>
      </c>
    </row>
    <row r="80" spans="1:3" x14ac:dyDescent="0.3">
      <c r="A80">
        <v>1</v>
      </c>
      <c r="B80">
        <v>33</v>
      </c>
      <c r="C80">
        <v>1</v>
      </c>
    </row>
    <row r="81" spans="1:3" x14ac:dyDescent="0.3">
      <c r="A81">
        <v>7</v>
      </c>
      <c r="B81">
        <v>699</v>
      </c>
      <c r="C81">
        <v>0</v>
      </c>
    </row>
    <row r="82" spans="1:3" x14ac:dyDescent="0.3">
      <c r="A82">
        <v>2</v>
      </c>
      <c r="B82">
        <v>158</v>
      </c>
      <c r="C82">
        <v>0</v>
      </c>
    </row>
    <row r="83" spans="1:3" x14ac:dyDescent="0.3">
      <c r="A83">
        <v>4</v>
      </c>
      <c r="B83">
        <v>129</v>
      </c>
      <c r="C83">
        <v>0</v>
      </c>
    </row>
    <row r="84" spans="1:3" x14ac:dyDescent="0.3">
      <c r="A84">
        <v>3</v>
      </c>
      <c r="B84">
        <v>511</v>
      </c>
      <c r="C84">
        <v>0</v>
      </c>
    </row>
    <row r="85" spans="1:3" x14ac:dyDescent="0.3">
      <c r="A85">
        <v>8</v>
      </c>
      <c r="B85">
        <v>466</v>
      </c>
      <c r="C85">
        <v>0</v>
      </c>
    </row>
    <row r="86" spans="1:3" x14ac:dyDescent="0.3">
      <c r="A86">
        <v>7</v>
      </c>
      <c r="B86">
        <v>638</v>
      </c>
      <c r="C86">
        <v>0</v>
      </c>
    </row>
    <row r="87" spans="1:3" x14ac:dyDescent="0.3">
      <c r="A87">
        <v>6</v>
      </c>
      <c r="B87">
        <v>214</v>
      </c>
      <c r="C87">
        <v>0</v>
      </c>
    </row>
    <row r="88" spans="1:3" x14ac:dyDescent="0.3">
      <c r="A88">
        <v>1</v>
      </c>
      <c r="B88">
        <v>264</v>
      </c>
      <c r="C88">
        <v>0</v>
      </c>
    </row>
    <row r="89" spans="1:3" x14ac:dyDescent="0.3">
      <c r="A89">
        <v>3</v>
      </c>
      <c r="B89">
        <v>445</v>
      </c>
      <c r="C89">
        <v>0</v>
      </c>
    </row>
    <row r="90" spans="1:3" x14ac:dyDescent="0.3">
      <c r="A90">
        <v>2</v>
      </c>
      <c r="B90">
        <v>710</v>
      </c>
      <c r="C90">
        <v>0</v>
      </c>
    </row>
    <row r="91" spans="1:3" x14ac:dyDescent="0.3">
      <c r="A91">
        <v>4</v>
      </c>
      <c r="B91">
        <v>626</v>
      </c>
      <c r="C91">
        <v>0</v>
      </c>
    </row>
    <row r="92" spans="1:3" x14ac:dyDescent="0.3">
      <c r="A92">
        <v>3</v>
      </c>
      <c r="B92">
        <v>159</v>
      </c>
      <c r="C92">
        <v>0</v>
      </c>
    </row>
    <row r="93" spans="1:3" x14ac:dyDescent="0.3">
      <c r="A93">
        <v>3</v>
      </c>
      <c r="B93">
        <v>702</v>
      </c>
      <c r="C93">
        <v>0</v>
      </c>
    </row>
    <row r="94" spans="1:3" x14ac:dyDescent="0.3">
      <c r="A94">
        <v>5</v>
      </c>
      <c r="B94">
        <v>49</v>
      </c>
      <c r="C94">
        <v>0</v>
      </c>
    </row>
    <row r="95" spans="1:3" x14ac:dyDescent="0.3">
      <c r="A95">
        <v>2</v>
      </c>
      <c r="B95">
        <v>377</v>
      </c>
      <c r="C95">
        <v>1</v>
      </c>
    </row>
    <row r="96" spans="1:3" x14ac:dyDescent="0.3">
      <c r="A96">
        <v>2</v>
      </c>
      <c r="B96">
        <v>660</v>
      </c>
      <c r="C96">
        <v>0</v>
      </c>
    </row>
    <row r="97" spans="1:3" x14ac:dyDescent="0.3">
      <c r="A97">
        <v>1</v>
      </c>
      <c r="B97">
        <v>174</v>
      </c>
      <c r="C97">
        <v>0</v>
      </c>
    </row>
    <row r="98" spans="1:3" x14ac:dyDescent="0.3">
      <c r="A98">
        <v>7</v>
      </c>
      <c r="B98">
        <v>633</v>
      </c>
      <c r="C98">
        <v>0</v>
      </c>
    </row>
    <row r="99" spans="1:3" x14ac:dyDescent="0.3">
      <c r="A99">
        <v>2</v>
      </c>
      <c r="B99">
        <v>744</v>
      </c>
      <c r="C99">
        <v>1</v>
      </c>
    </row>
    <row r="100" spans="1:3" x14ac:dyDescent="0.3">
      <c r="A100">
        <v>3</v>
      </c>
      <c r="B100">
        <v>498</v>
      </c>
      <c r="C100">
        <v>0</v>
      </c>
    </row>
    <row r="101" spans="1:3" x14ac:dyDescent="0.3">
      <c r="A101">
        <v>5</v>
      </c>
      <c r="B101">
        <v>71</v>
      </c>
      <c r="C101">
        <v>0</v>
      </c>
    </row>
    <row r="102" spans="1:3" x14ac:dyDescent="0.3">
      <c r="A102">
        <v>7</v>
      </c>
      <c r="B102">
        <v>269</v>
      </c>
      <c r="C102">
        <v>0</v>
      </c>
    </row>
    <row r="103" spans="1:3" x14ac:dyDescent="0.3">
      <c r="A103">
        <v>6</v>
      </c>
      <c r="B103">
        <v>228</v>
      </c>
      <c r="C103">
        <v>0</v>
      </c>
    </row>
    <row r="104" spans="1:3" x14ac:dyDescent="0.3">
      <c r="A104">
        <v>1</v>
      </c>
      <c r="B104">
        <v>686</v>
      </c>
      <c r="C104">
        <v>0</v>
      </c>
    </row>
    <row r="105" spans="1:3" x14ac:dyDescent="0.3">
      <c r="A105">
        <v>4</v>
      </c>
      <c r="B105">
        <v>262</v>
      </c>
      <c r="C105">
        <v>0</v>
      </c>
    </row>
    <row r="106" spans="1:3" x14ac:dyDescent="0.3">
      <c r="A106">
        <v>2</v>
      </c>
      <c r="B106">
        <v>263</v>
      </c>
      <c r="C106">
        <v>0</v>
      </c>
    </row>
    <row r="107" spans="1:3" x14ac:dyDescent="0.3">
      <c r="A107">
        <v>8</v>
      </c>
      <c r="B107">
        <v>443</v>
      </c>
      <c r="C107">
        <v>0</v>
      </c>
    </row>
    <row r="108" spans="1:3" x14ac:dyDescent="0.3">
      <c r="A108">
        <v>6</v>
      </c>
      <c r="B108">
        <v>689</v>
      </c>
      <c r="C108">
        <v>0</v>
      </c>
    </row>
    <row r="109" spans="1:3" x14ac:dyDescent="0.3">
      <c r="A109">
        <v>1</v>
      </c>
      <c r="B109">
        <v>464</v>
      </c>
      <c r="C109">
        <v>0</v>
      </c>
    </row>
    <row r="110" spans="1:3" x14ac:dyDescent="0.3">
      <c r="A110">
        <v>2</v>
      </c>
      <c r="B110">
        <v>638</v>
      </c>
      <c r="C110">
        <v>0</v>
      </c>
    </row>
    <row r="111" spans="1:3" x14ac:dyDescent="0.3">
      <c r="A111">
        <v>7</v>
      </c>
      <c r="B111">
        <v>155</v>
      </c>
      <c r="C111">
        <v>0</v>
      </c>
    </row>
    <row r="112" spans="1:3" x14ac:dyDescent="0.3">
      <c r="A112">
        <v>3</v>
      </c>
      <c r="B112">
        <v>732</v>
      </c>
      <c r="C112">
        <v>0</v>
      </c>
    </row>
    <row r="113" spans="1:3" x14ac:dyDescent="0.3">
      <c r="A113">
        <v>1</v>
      </c>
      <c r="B113">
        <v>55</v>
      </c>
      <c r="C113">
        <v>0</v>
      </c>
    </row>
    <row r="114" spans="1:3" x14ac:dyDescent="0.3">
      <c r="A114">
        <v>3</v>
      </c>
      <c r="B114">
        <v>500</v>
      </c>
      <c r="C114">
        <v>0</v>
      </c>
    </row>
    <row r="115" spans="1:3" x14ac:dyDescent="0.3">
      <c r="A115">
        <v>8</v>
      </c>
      <c r="B115">
        <v>464</v>
      </c>
      <c r="C115">
        <v>1</v>
      </c>
    </row>
    <row r="116" spans="1:3" x14ac:dyDescent="0.3">
      <c r="A116">
        <v>5</v>
      </c>
      <c r="B116">
        <v>169</v>
      </c>
      <c r="C116">
        <v>0</v>
      </c>
    </row>
    <row r="117" spans="1:3" x14ac:dyDescent="0.3">
      <c r="A117">
        <v>1</v>
      </c>
      <c r="B117">
        <v>446</v>
      </c>
      <c r="C117">
        <v>0</v>
      </c>
    </row>
    <row r="118" spans="1:3" x14ac:dyDescent="0.3">
      <c r="A118">
        <v>3</v>
      </c>
      <c r="B118">
        <v>45</v>
      </c>
      <c r="C118">
        <v>0</v>
      </c>
    </row>
    <row r="119" spans="1:3" x14ac:dyDescent="0.3">
      <c r="A119">
        <v>6</v>
      </c>
      <c r="B119">
        <v>463</v>
      </c>
      <c r="C119">
        <v>0</v>
      </c>
    </row>
    <row r="120" spans="1:3" x14ac:dyDescent="0.3">
      <c r="A120">
        <v>6</v>
      </c>
      <c r="B120">
        <v>16</v>
      </c>
      <c r="C120">
        <v>0</v>
      </c>
    </row>
    <row r="121" spans="1:3" x14ac:dyDescent="0.3">
      <c r="A121">
        <v>3</v>
      </c>
      <c r="B121">
        <v>133</v>
      </c>
      <c r="C121">
        <v>0</v>
      </c>
    </row>
    <row r="122" spans="1:3" x14ac:dyDescent="0.3">
      <c r="A122">
        <v>2</v>
      </c>
      <c r="B122">
        <v>490</v>
      </c>
      <c r="C122">
        <v>0</v>
      </c>
    </row>
    <row r="123" spans="1:3" x14ac:dyDescent="0.3">
      <c r="A123">
        <v>8</v>
      </c>
      <c r="B123">
        <v>629</v>
      </c>
      <c r="C123">
        <v>0</v>
      </c>
    </row>
    <row r="124" spans="1:3" x14ac:dyDescent="0.3">
      <c r="A124">
        <v>8</v>
      </c>
      <c r="B124">
        <v>184</v>
      </c>
      <c r="C124">
        <v>1</v>
      </c>
    </row>
    <row r="125" spans="1:3" x14ac:dyDescent="0.3">
      <c r="A125">
        <v>7</v>
      </c>
      <c r="B125">
        <v>69</v>
      </c>
      <c r="C125">
        <v>0</v>
      </c>
    </row>
    <row r="126" spans="1:3" x14ac:dyDescent="0.3">
      <c r="A126">
        <v>3</v>
      </c>
      <c r="B126">
        <v>748</v>
      </c>
      <c r="C126">
        <v>1</v>
      </c>
    </row>
    <row r="127" spans="1:3" x14ac:dyDescent="0.3">
      <c r="A127">
        <v>2</v>
      </c>
      <c r="B127">
        <v>6</v>
      </c>
      <c r="C127">
        <v>0</v>
      </c>
    </row>
    <row r="128" spans="1:3" x14ac:dyDescent="0.3">
      <c r="A128">
        <v>1</v>
      </c>
      <c r="B128">
        <v>660</v>
      </c>
      <c r="C128">
        <v>0</v>
      </c>
    </row>
    <row r="129" spans="1:3" x14ac:dyDescent="0.3">
      <c r="A129">
        <v>8</v>
      </c>
      <c r="B129">
        <v>173</v>
      </c>
      <c r="C129">
        <v>0</v>
      </c>
    </row>
    <row r="130" spans="1:3" x14ac:dyDescent="0.3">
      <c r="A130">
        <v>6</v>
      </c>
      <c r="B130">
        <v>175</v>
      </c>
      <c r="C130">
        <v>0</v>
      </c>
    </row>
    <row r="131" spans="1:3" x14ac:dyDescent="0.3">
      <c r="A131">
        <v>2</v>
      </c>
      <c r="B131">
        <v>135</v>
      </c>
      <c r="C131">
        <v>0</v>
      </c>
    </row>
    <row r="132" spans="1:3" x14ac:dyDescent="0.3">
      <c r="A132">
        <v>6</v>
      </c>
      <c r="B132">
        <v>544</v>
      </c>
      <c r="C132">
        <v>1</v>
      </c>
    </row>
    <row r="133" spans="1:3" x14ac:dyDescent="0.3">
      <c r="A133">
        <v>8</v>
      </c>
      <c r="B133">
        <v>213</v>
      </c>
      <c r="C133">
        <v>1</v>
      </c>
    </row>
    <row r="134" spans="1:3" x14ac:dyDescent="0.3">
      <c r="A134">
        <v>8</v>
      </c>
      <c r="B134">
        <v>277</v>
      </c>
      <c r="C134">
        <v>0</v>
      </c>
    </row>
    <row r="135" spans="1:3" x14ac:dyDescent="0.3">
      <c r="A135">
        <v>3</v>
      </c>
      <c r="B135">
        <v>206</v>
      </c>
      <c r="C135">
        <v>1</v>
      </c>
    </row>
    <row r="136" spans="1:3" x14ac:dyDescent="0.3">
      <c r="A136">
        <v>5</v>
      </c>
      <c r="B136">
        <v>700</v>
      </c>
      <c r="C136">
        <v>0</v>
      </c>
    </row>
    <row r="137" spans="1:3" x14ac:dyDescent="0.3">
      <c r="A137">
        <v>8</v>
      </c>
      <c r="B137">
        <v>220</v>
      </c>
      <c r="C137">
        <v>0</v>
      </c>
    </row>
    <row r="138" spans="1:3" x14ac:dyDescent="0.3">
      <c r="A138">
        <v>5</v>
      </c>
      <c r="B138">
        <v>233</v>
      </c>
      <c r="C138">
        <v>0</v>
      </c>
    </row>
    <row r="139" spans="1:3" x14ac:dyDescent="0.3">
      <c r="A139">
        <v>3</v>
      </c>
      <c r="B139">
        <v>200</v>
      </c>
      <c r="C139">
        <v>0</v>
      </c>
    </row>
    <row r="140" spans="1:3" x14ac:dyDescent="0.3">
      <c r="A140">
        <v>4</v>
      </c>
      <c r="B140">
        <v>218</v>
      </c>
      <c r="C140">
        <v>0</v>
      </c>
    </row>
    <row r="141" spans="1:3" x14ac:dyDescent="0.3">
      <c r="A141">
        <v>5</v>
      </c>
      <c r="B141">
        <v>62</v>
      </c>
      <c r="C141">
        <v>0</v>
      </c>
    </row>
    <row r="142" spans="1:3" x14ac:dyDescent="0.3">
      <c r="A142">
        <v>4</v>
      </c>
      <c r="B142">
        <v>686</v>
      </c>
      <c r="C142">
        <v>0</v>
      </c>
    </row>
    <row r="143" spans="1:3" x14ac:dyDescent="0.3">
      <c r="A143">
        <v>2</v>
      </c>
      <c r="B143">
        <v>492</v>
      </c>
      <c r="C143">
        <v>0</v>
      </c>
    </row>
    <row r="144" spans="1:3" x14ac:dyDescent="0.3">
      <c r="A144">
        <v>5</v>
      </c>
      <c r="B144">
        <v>499</v>
      </c>
      <c r="C144">
        <v>0</v>
      </c>
    </row>
    <row r="145" spans="1:3" x14ac:dyDescent="0.3">
      <c r="A145">
        <v>3</v>
      </c>
      <c r="B145">
        <v>395</v>
      </c>
      <c r="C145">
        <v>0</v>
      </c>
    </row>
    <row r="146" spans="1:3" x14ac:dyDescent="0.3">
      <c r="A146">
        <v>2</v>
      </c>
      <c r="B146">
        <v>699</v>
      </c>
      <c r="C146">
        <v>1</v>
      </c>
    </row>
    <row r="147" spans="1:3" x14ac:dyDescent="0.3">
      <c r="A147">
        <v>8</v>
      </c>
      <c r="B147">
        <v>4</v>
      </c>
      <c r="C147">
        <v>0</v>
      </c>
    </row>
    <row r="148" spans="1:3" x14ac:dyDescent="0.3">
      <c r="A148">
        <v>6</v>
      </c>
      <c r="B148">
        <v>667</v>
      </c>
      <c r="C148">
        <v>0</v>
      </c>
    </row>
    <row r="149" spans="1:3" x14ac:dyDescent="0.3">
      <c r="A149">
        <v>2</v>
      </c>
      <c r="B149">
        <v>47</v>
      </c>
      <c r="C149">
        <v>0</v>
      </c>
    </row>
    <row r="150" spans="1:3" x14ac:dyDescent="0.3">
      <c r="A150">
        <v>8</v>
      </c>
      <c r="B150">
        <v>228</v>
      </c>
      <c r="C150">
        <v>0</v>
      </c>
    </row>
    <row r="151" spans="1:3" x14ac:dyDescent="0.3">
      <c r="A151">
        <v>1</v>
      </c>
      <c r="B151">
        <v>641</v>
      </c>
      <c r="C151">
        <v>0</v>
      </c>
    </row>
    <row r="152" spans="1:3" x14ac:dyDescent="0.3">
      <c r="A152">
        <v>8</v>
      </c>
      <c r="B152">
        <v>131</v>
      </c>
      <c r="C152">
        <v>0</v>
      </c>
    </row>
    <row r="153" spans="1:3" x14ac:dyDescent="0.3">
      <c r="A153">
        <v>3</v>
      </c>
      <c r="B153">
        <v>19</v>
      </c>
      <c r="C153">
        <v>0</v>
      </c>
    </row>
    <row r="154" spans="1:3" x14ac:dyDescent="0.3">
      <c r="A154">
        <v>5</v>
      </c>
      <c r="B154">
        <v>669</v>
      </c>
      <c r="C154">
        <v>0</v>
      </c>
    </row>
    <row r="155" spans="1:3" x14ac:dyDescent="0.3">
      <c r="A155">
        <v>6</v>
      </c>
      <c r="B155">
        <v>173</v>
      </c>
      <c r="C155">
        <v>0</v>
      </c>
    </row>
    <row r="156" spans="1:3" x14ac:dyDescent="0.3">
      <c r="A156">
        <v>5</v>
      </c>
      <c r="B156">
        <v>400</v>
      </c>
      <c r="C156">
        <v>1</v>
      </c>
    </row>
    <row r="157" spans="1:3" x14ac:dyDescent="0.3">
      <c r="A157">
        <v>2</v>
      </c>
      <c r="B157">
        <v>462</v>
      </c>
      <c r="C157">
        <v>0</v>
      </c>
    </row>
    <row r="158" spans="1:3" x14ac:dyDescent="0.3">
      <c r="A158">
        <v>3</v>
      </c>
      <c r="B158">
        <v>673</v>
      </c>
      <c r="C158">
        <v>1</v>
      </c>
    </row>
    <row r="159" spans="1:3" x14ac:dyDescent="0.3">
      <c r="A159">
        <v>8</v>
      </c>
      <c r="B159">
        <v>227</v>
      </c>
      <c r="C159">
        <v>1</v>
      </c>
    </row>
    <row r="160" spans="1:3" x14ac:dyDescent="0.3">
      <c r="A160">
        <v>7</v>
      </c>
      <c r="B160">
        <v>672</v>
      </c>
      <c r="C160">
        <v>0</v>
      </c>
    </row>
    <row r="161" spans="1:3" x14ac:dyDescent="0.3">
      <c r="A161">
        <v>6</v>
      </c>
      <c r="B161">
        <v>205</v>
      </c>
      <c r="C161">
        <v>0</v>
      </c>
    </row>
    <row r="162" spans="1:3" x14ac:dyDescent="0.3">
      <c r="A162">
        <v>3</v>
      </c>
      <c r="B162">
        <v>129</v>
      </c>
      <c r="C162">
        <v>0</v>
      </c>
    </row>
    <row r="163" spans="1:3" x14ac:dyDescent="0.3">
      <c r="A163">
        <v>6</v>
      </c>
      <c r="B163">
        <v>126</v>
      </c>
      <c r="C163">
        <v>0</v>
      </c>
    </row>
    <row r="164" spans="1:3" x14ac:dyDescent="0.3">
      <c r="A164">
        <v>4</v>
      </c>
      <c r="B164">
        <v>499</v>
      </c>
      <c r="C164">
        <v>0</v>
      </c>
    </row>
    <row r="165" spans="1:3" x14ac:dyDescent="0.3">
      <c r="A165">
        <v>3</v>
      </c>
      <c r="B165">
        <v>504</v>
      </c>
      <c r="C165">
        <v>0</v>
      </c>
    </row>
    <row r="166" spans="1:3" x14ac:dyDescent="0.3">
      <c r="A166">
        <v>2</v>
      </c>
      <c r="B166">
        <v>506</v>
      </c>
      <c r="C166">
        <v>0</v>
      </c>
    </row>
    <row r="167" spans="1:3" x14ac:dyDescent="0.3">
      <c r="A167">
        <v>8</v>
      </c>
      <c r="B167">
        <v>742</v>
      </c>
      <c r="C167">
        <v>0</v>
      </c>
    </row>
    <row r="168" spans="1:3" x14ac:dyDescent="0.3">
      <c r="A168">
        <v>2</v>
      </c>
      <c r="B168">
        <v>419</v>
      </c>
      <c r="C168">
        <v>1</v>
      </c>
    </row>
    <row r="169" spans="1:3" x14ac:dyDescent="0.3">
      <c r="A169">
        <v>7</v>
      </c>
      <c r="B169">
        <v>202</v>
      </c>
      <c r="C169">
        <v>0</v>
      </c>
    </row>
    <row r="170" spans="1:3" x14ac:dyDescent="0.3">
      <c r="A170">
        <v>1</v>
      </c>
      <c r="B170">
        <v>261</v>
      </c>
      <c r="C170">
        <v>1</v>
      </c>
    </row>
    <row r="171" spans="1:3" x14ac:dyDescent="0.3">
      <c r="A171">
        <v>7</v>
      </c>
      <c r="B171">
        <v>282</v>
      </c>
      <c r="C171">
        <v>0</v>
      </c>
    </row>
    <row r="172" spans="1:3" x14ac:dyDescent="0.3">
      <c r="A172">
        <v>6</v>
      </c>
      <c r="B172">
        <v>440</v>
      </c>
      <c r="C172">
        <v>0</v>
      </c>
    </row>
    <row r="173" spans="1:3" x14ac:dyDescent="0.3">
      <c r="A173">
        <v>5</v>
      </c>
      <c r="B173">
        <v>690</v>
      </c>
      <c r="C173">
        <v>0</v>
      </c>
    </row>
    <row r="174" spans="1:3" x14ac:dyDescent="0.3">
      <c r="A174">
        <v>6</v>
      </c>
      <c r="B174">
        <v>265</v>
      </c>
      <c r="C174">
        <v>0</v>
      </c>
    </row>
    <row r="175" spans="1:3" x14ac:dyDescent="0.3">
      <c r="A175">
        <v>5</v>
      </c>
      <c r="B175">
        <v>36</v>
      </c>
      <c r="C175">
        <v>0</v>
      </c>
    </row>
    <row r="176" spans="1:3" x14ac:dyDescent="0.3">
      <c r="A176">
        <v>5</v>
      </c>
      <c r="B176">
        <v>264</v>
      </c>
      <c r="C176">
        <v>0</v>
      </c>
    </row>
    <row r="177" spans="1:3" x14ac:dyDescent="0.3">
      <c r="A177">
        <v>1</v>
      </c>
      <c r="B177">
        <v>488</v>
      </c>
      <c r="C177">
        <v>0</v>
      </c>
    </row>
    <row r="178" spans="1:3" x14ac:dyDescent="0.3">
      <c r="A178">
        <v>4</v>
      </c>
      <c r="B178">
        <v>717</v>
      </c>
      <c r="C178">
        <v>1</v>
      </c>
    </row>
    <row r="179" spans="1:3" x14ac:dyDescent="0.3">
      <c r="A179">
        <v>8</v>
      </c>
      <c r="B179">
        <v>164</v>
      </c>
      <c r="C179">
        <v>0</v>
      </c>
    </row>
    <row r="180" spans="1:3" x14ac:dyDescent="0.3">
      <c r="A180">
        <v>5</v>
      </c>
      <c r="B180">
        <v>680</v>
      </c>
      <c r="C180">
        <v>0</v>
      </c>
    </row>
    <row r="181" spans="1:3" x14ac:dyDescent="0.3">
      <c r="A181">
        <v>6</v>
      </c>
      <c r="B181">
        <v>630</v>
      </c>
      <c r="C181">
        <v>0</v>
      </c>
    </row>
    <row r="182" spans="1:3" x14ac:dyDescent="0.3">
      <c r="A182">
        <v>2</v>
      </c>
      <c r="B182">
        <v>192</v>
      </c>
      <c r="C182">
        <v>0</v>
      </c>
    </row>
    <row r="183" spans="1:3" x14ac:dyDescent="0.3">
      <c r="A183">
        <v>2</v>
      </c>
      <c r="B183">
        <v>632</v>
      </c>
      <c r="C183">
        <v>0</v>
      </c>
    </row>
    <row r="184" spans="1:3" x14ac:dyDescent="0.3">
      <c r="A184">
        <v>5</v>
      </c>
      <c r="B184">
        <v>414</v>
      </c>
      <c r="C184">
        <v>0</v>
      </c>
    </row>
    <row r="185" spans="1:3" x14ac:dyDescent="0.3">
      <c r="A185">
        <v>5</v>
      </c>
      <c r="B185">
        <v>427</v>
      </c>
      <c r="C185">
        <v>1</v>
      </c>
    </row>
    <row r="186" spans="1:3" x14ac:dyDescent="0.3">
      <c r="A186">
        <v>6</v>
      </c>
      <c r="B186">
        <v>202</v>
      </c>
      <c r="C186">
        <v>0</v>
      </c>
    </row>
    <row r="187" spans="1:3" x14ac:dyDescent="0.3">
      <c r="A187">
        <v>3</v>
      </c>
      <c r="B187">
        <v>705</v>
      </c>
      <c r="C187">
        <v>0</v>
      </c>
    </row>
    <row r="188" spans="1:3" x14ac:dyDescent="0.3">
      <c r="A188">
        <v>5</v>
      </c>
      <c r="B188">
        <v>730</v>
      </c>
      <c r="C188">
        <v>1</v>
      </c>
    </row>
    <row r="189" spans="1:3" x14ac:dyDescent="0.3">
      <c r="A189">
        <v>4</v>
      </c>
      <c r="B189">
        <v>389</v>
      </c>
      <c r="C189">
        <v>0</v>
      </c>
    </row>
    <row r="190" spans="1:3" x14ac:dyDescent="0.3">
      <c r="A190">
        <v>4</v>
      </c>
      <c r="B190">
        <v>135</v>
      </c>
      <c r="C190">
        <v>0</v>
      </c>
    </row>
    <row r="191" spans="1:3" x14ac:dyDescent="0.3">
      <c r="A191">
        <v>4</v>
      </c>
      <c r="B191">
        <v>185</v>
      </c>
      <c r="C191">
        <v>1</v>
      </c>
    </row>
    <row r="192" spans="1:3" x14ac:dyDescent="0.3">
      <c r="A192">
        <v>7</v>
      </c>
      <c r="B192">
        <v>541</v>
      </c>
      <c r="C192">
        <v>0</v>
      </c>
    </row>
    <row r="193" spans="1:3" x14ac:dyDescent="0.3">
      <c r="A193">
        <v>3</v>
      </c>
      <c r="B193">
        <v>3</v>
      </c>
      <c r="C193">
        <v>0</v>
      </c>
    </row>
    <row r="194" spans="1:3" x14ac:dyDescent="0.3">
      <c r="A194">
        <v>2</v>
      </c>
      <c r="B194">
        <v>441</v>
      </c>
      <c r="C194">
        <v>1</v>
      </c>
    </row>
    <row r="195" spans="1:3" x14ac:dyDescent="0.3">
      <c r="A195">
        <v>5</v>
      </c>
      <c r="B195">
        <v>228</v>
      </c>
      <c r="C195">
        <v>0</v>
      </c>
    </row>
    <row r="196" spans="1:3" x14ac:dyDescent="0.3">
      <c r="A196">
        <v>4</v>
      </c>
      <c r="B196">
        <v>701</v>
      </c>
      <c r="C196">
        <v>1</v>
      </c>
    </row>
    <row r="197" spans="1:3" x14ac:dyDescent="0.3">
      <c r="A197">
        <v>3</v>
      </c>
      <c r="B197">
        <v>641</v>
      </c>
      <c r="C197">
        <v>1</v>
      </c>
    </row>
    <row r="198" spans="1:3" x14ac:dyDescent="0.3">
      <c r="A198">
        <v>8</v>
      </c>
      <c r="B198">
        <v>257</v>
      </c>
      <c r="C198">
        <v>0</v>
      </c>
    </row>
    <row r="199" spans="1:3" x14ac:dyDescent="0.3">
      <c r="A199">
        <v>2</v>
      </c>
      <c r="B199">
        <v>444</v>
      </c>
      <c r="C199">
        <v>1</v>
      </c>
    </row>
    <row r="200" spans="1:3" x14ac:dyDescent="0.3">
      <c r="A200">
        <v>2</v>
      </c>
      <c r="B200">
        <v>467</v>
      </c>
      <c r="C200">
        <v>0</v>
      </c>
    </row>
    <row r="201" spans="1:3" x14ac:dyDescent="0.3">
      <c r="A201">
        <v>3</v>
      </c>
      <c r="B201">
        <v>750</v>
      </c>
      <c r="C201">
        <v>0</v>
      </c>
    </row>
    <row r="202" spans="1:3" x14ac:dyDescent="0.3">
      <c r="A202">
        <v>6</v>
      </c>
      <c r="B202">
        <v>691</v>
      </c>
      <c r="C202">
        <v>0</v>
      </c>
    </row>
    <row r="203" spans="1:3" x14ac:dyDescent="0.3">
      <c r="A203">
        <v>4</v>
      </c>
      <c r="B203">
        <v>546</v>
      </c>
      <c r="C203">
        <v>0</v>
      </c>
    </row>
    <row r="204" spans="1:3" x14ac:dyDescent="0.3">
      <c r="A204">
        <v>8</v>
      </c>
      <c r="B204">
        <v>44</v>
      </c>
      <c r="C204">
        <v>1</v>
      </c>
    </row>
    <row r="205" spans="1:3" x14ac:dyDescent="0.3">
      <c r="A205">
        <v>7</v>
      </c>
      <c r="B205">
        <v>219</v>
      </c>
      <c r="C205">
        <v>0</v>
      </c>
    </row>
    <row r="206" spans="1:3" x14ac:dyDescent="0.3">
      <c r="A206">
        <v>8</v>
      </c>
      <c r="B206">
        <v>748</v>
      </c>
      <c r="C206">
        <v>1</v>
      </c>
    </row>
    <row r="207" spans="1:3" x14ac:dyDescent="0.3">
      <c r="A207">
        <v>2</v>
      </c>
      <c r="B207">
        <v>541</v>
      </c>
      <c r="C207">
        <v>0</v>
      </c>
    </row>
    <row r="208" spans="1:3" x14ac:dyDescent="0.3">
      <c r="A208">
        <v>1</v>
      </c>
      <c r="B208">
        <v>605</v>
      </c>
      <c r="C208">
        <v>1</v>
      </c>
    </row>
    <row r="209" spans="1:3" x14ac:dyDescent="0.3">
      <c r="A209">
        <v>7</v>
      </c>
      <c r="B209">
        <v>10</v>
      </c>
      <c r="C209">
        <v>1</v>
      </c>
    </row>
    <row r="210" spans="1:3" x14ac:dyDescent="0.3">
      <c r="A210">
        <v>8</v>
      </c>
      <c r="B210">
        <v>444</v>
      </c>
      <c r="C210">
        <v>0</v>
      </c>
    </row>
    <row r="211" spans="1:3" x14ac:dyDescent="0.3">
      <c r="A211">
        <v>7</v>
      </c>
      <c r="B211">
        <v>604</v>
      </c>
      <c r="C211">
        <v>0</v>
      </c>
    </row>
    <row r="212" spans="1:3" x14ac:dyDescent="0.3">
      <c r="A212">
        <v>1</v>
      </c>
      <c r="B212">
        <v>487</v>
      </c>
      <c r="C212">
        <v>0</v>
      </c>
    </row>
    <row r="213" spans="1:3" x14ac:dyDescent="0.3">
      <c r="A213">
        <v>8</v>
      </c>
      <c r="B213">
        <v>3</v>
      </c>
      <c r="C213">
        <v>0</v>
      </c>
    </row>
    <row r="214" spans="1:3" x14ac:dyDescent="0.3">
      <c r="A214">
        <v>8</v>
      </c>
      <c r="B214">
        <v>631</v>
      </c>
      <c r="C214">
        <v>1</v>
      </c>
    </row>
    <row r="215" spans="1:3" x14ac:dyDescent="0.3">
      <c r="A215">
        <v>1</v>
      </c>
      <c r="B215">
        <v>659</v>
      </c>
      <c r="C215">
        <v>0</v>
      </c>
    </row>
    <row r="216" spans="1:3" x14ac:dyDescent="0.3">
      <c r="A216">
        <v>6</v>
      </c>
      <c r="B216">
        <v>156</v>
      </c>
      <c r="C216">
        <v>0</v>
      </c>
    </row>
    <row r="217" spans="1:3" x14ac:dyDescent="0.3">
      <c r="A217">
        <v>2</v>
      </c>
      <c r="B217">
        <v>286</v>
      </c>
      <c r="C217">
        <v>1</v>
      </c>
    </row>
    <row r="218" spans="1:3" x14ac:dyDescent="0.3">
      <c r="A218">
        <v>5</v>
      </c>
      <c r="B218">
        <v>266</v>
      </c>
      <c r="C218">
        <v>0</v>
      </c>
    </row>
    <row r="219" spans="1:3" x14ac:dyDescent="0.3">
      <c r="A219">
        <v>2</v>
      </c>
      <c r="B219">
        <v>705</v>
      </c>
      <c r="C219">
        <v>0</v>
      </c>
    </row>
    <row r="220" spans="1:3" x14ac:dyDescent="0.3">
      <c r="A220">
        <v>7</v>
      </c>
      <c r="B220">
        <v>27</v>
      </c>
      <c r="C220">
        <v>0</v>
      </c>
    </row>
    <row r="221" spans="1:3" x14ac:dyDescent="0.3">
      <c r="A221">
        <v>1</v>
      </c>
      <c r="B221">
        <v>184</v>
      </c>
      <c r="C221">
        <v>0</v>
      </c>
    </row>
    <row r="222" spans="1:3" x14ac:dyDescent="0.3">
      <c r="A222">
        <v>5</v>
      </c>
      <c r="B222">
        <v>42</v>
      </c>
      <c r="C222">
        <v>1</v>
      </c>
    </row>
    <row r="223" spans="1:3" x14ac:dyDescent="0.3">
      <c r="A223">
        <v>5</v>
      </c>
      <c r="B223">
        <v>238</v>
      </c>
      <c r="C223">
        <v>1</v>
      </c>
    </row>
    <row r="224" spans="1:3" x14ac:dyDescent="0.3">
      <c r="A224">
        <v>7</v>
      </c>
      <c r="B224">
        <v>159</v>
      </c>
      <c r="C224">
        <v>1</v>
      </c>
    </row>
    <row r="225" spans="1:3" x14ac:dyDescent="0.3">
      <c r="A225">
        <v>2</v>
      </c>
      <c r="B225">
        <v>629</v>
      </c>
      <c r="C225">
        <v>0</v>
      </c>
    </row>
    <row r="226" spans="1:3" x14ac:dyDescent="0.3">
      <c r="A226">
        <v>2</v>
      </c>
      <c r="B226">
        <v>626</v>
      </c>
      <c r="C226">
        <v>0</v>
      </c>
    </row>
    <row r="227" spans="1:3" x14ac:dyDescent="0.3">
      <c r="A227">
        <v>7</v>
      </c>
      <c r="B227">
        <v>131</v>
      </c>
      <c r="C227">
        <v>0</v>
      </c>
    </row>
    <row r="228" spans="1:3" x14ac:dyDescent="0.3">
      <c r="A228">
        <v>8</v>
      </c>
      <c r="B228">
        <v>385</v>
      </c>
      <c r="C228">
        <v>0</v>
      </c>
    </row>
    <row r="229" spans="1:3" x14ac:dyDescent="0.3">
      <c r="A229">
        <v>2</v>
      </c>
      <c r="B229">
        <v>427</v>
      </c>
      <c r="C229">
        <v>0</v>
      </c>
    </row>
    <row r="230" spans="1:3" x14ac:dyDescent="0.3">
      <c r="A230">
        <v>2</v>
      </c>
      <c r="B230">
        <v>284</v>
      </c>
      <c r="C230">
        <v>0</v>
      </c>
    </row>
    <row r="231" spans="1:3" x14ac:dyDescent="0.3">
      <c r="A231">
        <v>1</v>
      </c>
      <c r="B231">
        <v>208</v>
      </c>
      <c r="C231">
        <v>0</v>
      </c>
    </row>
    <row r="232" spans="1:3" x14ac:dyDescent="0.3">
      <c r="A232">
        <v>3</v>
      </c>
      <c r="B232">
        <v>171</v>
      </c>
      <c r="C232">
        <v>0</v>
      </c>
    </row>
    <row r="233" spans="1:3" x14ac:dyDescent="0.3">
      <c r="A233">
        <v>2</v>
      </c>
      <c r="B233">
        <v>687</v>
      </c>
      <c r="C233">
        <v>0</v>
      </c>
    </row>
    <row r="234" spans="1:3" x14ac:dyDescent="0.3">
      <c r="A234">
        <v>8</v>
      </c>
      <c r="B234">
        <v>47</v>
      </c>
      <c r="C234">
        <v>0</v>
      </c>
    </row>
    <row r="235" spans="1:3" x14ac:dyDescent="0.3">
      <c r="A235">
        <v>6</v>
      </c>
      <c r="B235">
        <v>300</v>
      </c>
      <c r="C235">
        <v>0</v>
      </c>
    </row>
    <row r="236" spans="1:3" x14ac:dyDescent="0.3">
      <c r="A236">
        <v>8</v>
      </c>
      <c r="B236">
        <v>212</v>
      </c>
      <c r="C236">
        <v>0</v>
      </c>
    </row>
    <row r="237" spans="1:3" x14ac:dyDescent="0.3">
      <c r="A237">
        <v>4</v>
      </c>
      <c r="B237">
        <v>617</v>
      </c>
      <c r="C237">
        <v>0</v>
      </c>
    </row>
    <row r="238" spans="1:3" x14ac:dyDescent="0.3">
      <c r="A238">
        <v>3</v>
      </c>
      <c r="B238">
        <v>215</v>
      </c>
      <c r="C238">
        <v>0</v>
      </c>
    </row>
    <row r="239" spans="1:3" x14ac:dyDescent="0.3">
      <c r="A239">
        <v>6</v>
      </c>
      <c r="B239">
        <v>491</v>
      </c>
      <c r="C239">
        <v>0</v>
      </c>
    </row>
    <row r="240" spans="1:3" x14ac:dyDescent="0.3">
      <c r="A240">
        <v>4</v>
      </c>
      <c r="B240">
        <v>33</v>
      </c>
      <c r="C240">
        <v>0</v>
      </c>
    </row>
    <row r="241" spans="1:3" x14ac:dyDescent="0.3">
      <c r="A241">
        <v>8</v>
      </c>
      <c r="B241">
        <v>497</v>
      </c>
      <c r="C241">
        <v>0</v>
      </c>
    </row>
    <row r="242" spans="1:3" x14ac:dyDescent="0.3">
      <c r="A242">
        <v>4</v>
      </c>
      <c r="B242">
        <v>27</v>
      </c>
      <c r="C242">
        <v>0</v>
      </c>
    </row>
    <row r="243" spans="1:3" x14ac:dyDescent="0.3">
      <c r="A243">
        <v>7</v>
      </c>
      <c r="B243">
        <v>198</v>
      </c>
      <c r="C243">
        <v>0</v>
      </c>
    </row>
    <row r="244" spans="1:3" x14ac:dyDescent="0.3">
      <c r="A244">
        <v>1</v>
      </c>
      <c r="B244">
        <v>219</v>
      </c>
      <c r="C244">
        <v>0</v>
      </c>
    </row>
    <row r="245" spans="1:3" x14ac:dyDescent="0.3">
      <c r="A245">
        <v>8</v>
      </c>
      <c r="B245">
        <v>204</v>
      </c>
      <c r="C245">
        <v>0</v>
      </c>
    </row>
    <row r="246" spans="1:3" x14ac:dyDescent="0.3">
      <c r="A246">
        <v>7</v>
      </c>
      <c r="B246">
        <v>748</v>
      </c>
      <c r="C246">
        <v>0</v>
      </c>
    </row>
    <row r="247" spans="1:3" x14ac:dyDescent="0.3">
      <c r="A247">
        <v>2</v>
      </c>
      <c r="B247">
        <v>64</v>
      </c>
      <c r="C247">
        <v>0</v>
      </c>
    </row>
    <row r="248" spans="1:3" x14ac:dyDescent="0.3">
      <c r="A248">
        <v>1</v>
      </c>
      <c r="B248">
        <v>131</v>
      </c>
      <c r="C248">
        <v>0</v>
      </c>
    </row>
    <row r="249" spans="1:3" x14ac:dyDescent="0.3">
      <c r="A249">
        <v>7</v>
      </c>
      <c r="B249">
        <v>280</v>
      </c>
      <c r="C249">
        <v>1</v>
      </c>
    </row>
    <row r="250" spans="1:3" x14ac:dyDescent="0.3">
      <c r="A250">
        <v>4</v>
      </c>
      <c r="B250">
        <v>667</v>
      </c>
      <c r="C250">
        <v>0</v>
      </c>
    </row>
    <row r="251" spans="1:3" x14ac:dyDescent="0.3">
      <c r="A251">
        <v>6</v>
      </c>
      <c r="B251">
        <v>629</v>
      </c>
      <c r="C251">
        <v>0</v>
      </c>
    </row>
    <row r="252" spans="1:3" x14ac:dyDescent="0.3">
      <c r="A252">
        <v>2</v>
      </c>
      <c r="B252">
        <v>714</v>
      </c>
      <c r="C252">
        <v>0</v>
      </c>
    </row>
    <row r="253" spans="1:3" x14ac:dyDescent="0.3">
      <c r="A253">
        <v>6</v>
      </c>
      <c r="B253">
        <v>445</v>
      </c>
      <c r="C253">
        <v>0</v>
      </c>
    </row>
    <row r="254" spans="1:3" x14ac:dyDescent="0.3">
      <c r="A254">
        <v>2</v>
      </c>
      <c r="B254">
        <v>391</v>
      </c>
      <c r="C254">
        <v>0</v>
      </c>
    </row>
    <row r="255" spans="1:3" x14ac:dyDescent="0.3">
      <c r="A255">
        <v>1</v>
      </c>
      <c r="B255">
        <v>633</v>
      </c>
      <c r="C255">
        <v>0</v>
      </c>
    </row>
    <row r="256" spans="1:3" x14ac:dyDescent="0.3">
      <c r="A256">
        <v>1</v>
      </c>
      <c r="B256">
        <v>295</v>
      </c>
      <c r="C256">
        <v>0</v>
      </c>
    </row>
    <row r="257" spans="1:3" x14ac:dyDescent="0.3">
      <c r="A257">
        <v>4</v>
      </c>
      <c r="B257">
        <v>383</v>
      </c>
      <c r="C257">
        <v>0</v>
      </c>
    </row>
    <row r="258" spans="1:3" x14ac:dyDescent="0.3">
      <c r="A258">
        <v>7</v>
      </c>
      <c r="B258">
        <v>543</v>
      </c>
      <c r="C258">
        <v>0</v>
      </c>
    </row>
    <row r="259" spans="1:3" x14ac:dyDescent="0.3">
      <c r="A259">
        <v>1</v>
      </c>
      <c r="B259">
        <v>688</v>
      </c>
      <c r="C259">
        <v>0</v>
      </c>
    </row>
    <row r="260" spans="1:3" x14ac:dyDescent="0.3">
      <c r="A260">
        <v>3</v>
      </c>
      <c r="B260">
        <v>471</v>
      </c>
      <c r="C260">
        <v>0</v>
      </c>
    </row>
    <row r="261" spans="1:3" x14ac:dyDescent="0.3">
      <c r="A261">
        <v>8</v>
      </c>
      <c r="B261">
        <v>600</v>
      </c>
      <c r="C261">
        <v>0</v>
      </c>
    </row>
    <row r="262" spans="1:3" x14ac:dyDescent="0.3">
      <c r="A262">
        <v>7</v>
      </c>
      <c r="B262">
        <v>259</v>
      </c>
      <c r="C262">
        <v>1</v>
      </c>
    </row>
    <row r="263" spans="1:3" x14ac:dyDescent="0.3">
      <c r="A263">
        <v>6</v>
      </c>
      <c r="B263">
        <v>385</v>
      </c>
      <c r="C263">
        <v>0</v>
      </c>
    </row>
    <row r="264" spans="1:3" x14ac:dyDescent="0.3">
      <c r="A264">
        <v>4</v>
      </c>
      <c r="B264">
        <v>199</v>
      </c>
      <c r="C264">
        <v>0</v>
      </c>
    </row>
    <row r="265" spans="1:3" x14ac:dyDescent="0.3">
      <c r="A265">
        <v>5</v>
      </c>
      <c r="B265">
        <v>17</v>
      </c>
      <c r="C265">
        <v>0</v>
      </c>
    </row>
    <row r="266" spans="1:3" x14ac:dyDescent="0.3">
      <c r="A266">
        <v>6</v>
      </c>
      <c r="B266">
        <v>636</v>
      </c>
      <c r="C266">
        <v>0</v>
      </c>
    </row>
    <row r="267" spans="1:3" x14ac:dyDescent="0.3">
      <c r="A267">
        <v>3</v>
      </c>
      <c r="B267">
        <v>228</v>
      </c>
      <c r="C267">
        <v>1</v>
      </c>
    </row>
    <row r="268" spans="1:3" x14ac:dyDescent="0.3">
      <c r="A268">
        <v>7</v>
      </c>
      <c r="B268">
        <v>629</v>
      </c>
      <c r="C268">
        <v>0</v>
      </c>
    </row>
    <row r="269" spans="1:3" x14ac:dyDescent="0.3">
      <c r="A269">
        <v>2</v>
      </c>
      <c r="B269">
        <v>605</v>
      </c>
      <c r="C269">
        <v>0</v>
      </c>
    </row>
    <row r="270" spans="1:3" x14ac:dyDescent="0.3">
      <c r="A270">
        <v>7</v>
      </c>
      <c r="B270">
        <v>229</v>
      </c>
      <c r="C270">
        <v>1</v>
      </c>
    </row>
    <row r="271" spans="1:3" x14ac:dyDescent="0.3">
      <c r="A271">
        <v>5</v>
      </c>
      <c r="B271">
        <v>201</v>
      </c>
      <c r="C271">
        <v>0</v>
      </c>
    </row>
    <row r="272" spans="1:3" x14ac:dyDescent="0.3">
      <c r="A272">
        <v>6</v>
      </c>
      <c r="B272">
        <v>215</v>
      </c>
      <c r="C272">
        <v>0</v>
      </c>
    </row>
    <row r="273" spans="1:3" x14ac:dyDescent="0.3">
      <c r="A273">
        <v>1</v>
      </c>
      <c r="B273">
        <v>185</v>
      </c>
      <c r="C273">
        <v>0</v>
      </c>
    </row>
    <row r="274" spans="1:3" x14ac:dyDescent="0.3">
      <c r="A274">
        <v>8</v>
      </c>
      <c r="B274">
        <v>658</v>
      </c>
      <c r="C274">
        <v>0</v>
      </c>
    </row>
    <row r="275" spans="1:3" x14ac:dyDescent="0.3">
      <c r="A275">
        <v>8</v>
      </c>
      <c r="B275">
        <v>752</v>
      </c>
      <c r="C275">
        <v>0</v>
      </c>
    </row>
    <row r="276" spans="1:3" x14ac:dyDescent="0.3">
      <c r="A276">
        <v>4</v>
      </c>
      <c r="B276">
        <v>228</v>
      </c>
      <c r="C276">
        <v>0</v>
      </c>
    </row>
    <row r="277" spans="1:3" x14ac:dyDescent="0.3">
      <c r="A277">
        <v>8</v>
      </c>
      <c r="B277">
        <v>672</v>
      </c>
      <c r="C277">
        <v>0</v>
      </c>
    </row>
    <row r="278" spans="1:3" x14ac:dyDescent="0.3">
      <c r="A278">
        <v>7</v>
      </c>
      <c r="B278">
        <v>603</v>
      </c>
      <c r="C278">
        <v>0</v>
      </c>
    </row>
    <row r="279" spans="1:3" x14ac:dyDescent="0.3">
      <c r="A279">
        <v>2</v>
      </c>
      <c r="B279">
        <v>665</v>
      </c>
      <c r="C279">
        <v>0</v>
      </c>
    </row>
    <row r="280" spans="1:3" x14ac:dyDescent="0.3">
      <c r="A280">
        <v>8</v>
      </c>
      <c r="B280">
        <v>217</v>
      </c>
      <c r="C280">
        <v>0</v>
      </c>
    </row>
    <row r="281" spans="1:3" x14ac:dyDescent="0.3">
      <c r="A281">
        <v>1</v>
      </c>
      <c r="B281">
        <v>29</v>
      </c>
      <c r="C281">
        <v>1</v>
      </c>
    </row>
    <row r="282" spans="1:3" x14ac:dyDescent="0.3">
      <c r="A282">
        <v>4</v>
      </c>
      <c r="B282">
        <v>200</v>
      </c>
      <c r="C282">
        <v>1</v>
      </c>
    </row>
    <row r="283" spans="1:3" x14ac:dyDescent="0.3">
      <c r="A283">
        <v>5</v>
      </c>
      <c r="B283">
        <v>444</v>
      </c>
      <c r="C283">
        <v>0</v>
      </c>
    </row>
    <row r="284" spans="1:3" x14ac:dyDescent="0.3">
      <c r="A284">
        <v>2</v>
      </c>
      <c r="B284">
        <v>3</v>
      </c>
      <c r="C284">
        <v>0</v>
      </c>
    </row>
    <row r="285" spans="1:3" x14ac:dyDescent="0.3">
      <c r="A285">
        <v>2</v>
      </c>
      <c r="B285">
        <v>127</v>
      </c>
      <c r="C285">
        <v>0</v>
      </c>
    </row>
    <row r="286" spans="1:3" x14ac:dyDescent="0.3">
      <c r="A286">
        <v>7</v>
      </c>
      <c r="B286">
        <v>652</v>
      </c>
      <c r="C286">
        <v>0</v>
      </c>
    </row>
    <row r="287" spans="1:3" x14ac:dyDescent="0.3">
      <c r="A287">
        <v>5</v>
      </c>
      <c r="B287">
        <v>197</v>
      </c>
      <c r="C287">
        <v>0</v>
      </c>
    </row>
    <row r="288" spans="1:3" x14ac:dyDescent="0.3">
      <c r="A288">
        <v>5</v>
      </c>
      <c r="B288">
        <v>166</v>
      </c>
      <c r="C288">
        <v>0</v>
      </c>
    </row>
    <row r="289" spans="1:3" x14ac:dyDescent="0.3">
      <c r="A289">
        <v>1</v>
      </c>
      <c r="B289">
        <v>632</v>
      </c>
      <c r="C289">
        <v>0</v>
      </c>
    </row>
    <row r="290" spans="1:3" x14ac:dyDescent="0.3">
      <c r="A290">
        <v>5</v>
      </c>
      <c r="B290">
        <v>293</v>
      </c>
      <c r="C290">
        <v>0</v>
      </c>
    </row>
    <row r="291" spans="1:3" x14ac:dyDescent="0.3">
      <c r="A291">
        <v>6</v>
      </c>
      <c r="B291">
        <v>10</v>
      </c>
      <c r="C291">
        <v>0</v>
      </c>
    </row>
    <row r="292" spans="1:3" x14ac:dyDescent="0.3">
      <c r="A292">
        <v>4</v>
      </c>
      <c r="B292">
        <v>476</v>
      </c>
      <c r="C292">
        <v>0</v>
      </c>
    </row>
    <row r="293" spans="1:3" x14ac:dyDescent="0.3">
      <c r="A293">
        <v>7</v>
      </c>
      <c r="B293">
        <v>188</v>
      </c>
      <c r="C293">
        <v>0</v>
      </c>
    </row>
    <row r="294" spans="1:3" x14ac:dyDescent="0.3">
      <c r="A294">
        <v>8</v>
      </c>
      <c r="B294">
        <v>260</v>
      </c>
      <c r="C294">
        <v>1</v>
      </c>
    </row>
    <row r="295" spans="1:3" x14ac:dyDescent="0.3">
      <c r="A295">
        <v>3</v>
      </c>
      <c r="B295">
        <v>53</v>
      </c>
      <c r="C295">
        <v>1</v>
      </c>
    </row>
    <row r="296" spans="1:3" x14ac:dyDescent="0.3">
      <c r="A296">
        <v>4</v>
      </c>
      <c r="B296">
        <v>668</v>
      </c>
      <c r="C296">
        <v>0</v>
      </c>
    </row>
    <row r="297" spans="1:3" x14ac:dyDescent="0.3">
      <c r="A297">
        <v>8</v>
      </c>
      <c r="B297">
        <v>693</v>
      </c>
      <c r="C297">
        <v>1</v>
      </c>
    </row>
    <row r="298" spans="1:3" x14ac:dyDescent="0.3">
      <c r="A298">
        <v>7</v>
      </c>
      <c r="B298">
        <v>635</v>
      </c>
      <c r="C298">
        <v>0</v>
      </c>
    </row>
    <row r="299" spans="1:3" x14ac:dyDescent="0.3">
      <c r="A299">
        <v>8</v>
      </c>
      <c r="B299">
        <v>198</v>
      </c>
      <c r="C299">
        <v>1</v>
      </c>
    </row>
    <row r="300" spans="1:3" x14ac:dyDescent="0.3">
      <c r="A300">
        <v>3</v>
      </c>
      <c r="B300">
        <v>389</v>
      </c>
      <c r="C300">
        <v>0</v>
      </c>
    </row>
    <row r="301" spans="1:3" x14ac:dyDescent="0.3">
      <c r="A301">
        <v>1</v>
      </c>
      <c r="B301">
        <v>441</v>
      </c>
      <c r="C301">
        <v>0</v>
      </c>
    </row>
    <row r="302" spans="1:3" x14ac:dyDescent="0.3">
      <c r="A302">
        <v>4</v>
      </c>
      <c r="B302">
        <v>38</v>
      </c>
      <c r="C302">
        <v>0</v>
      </c>
    </row>
    <row r="303" spans="1:3" x14ac:dyDescent="0.3">
      <c r="A303">
        <v>2</v>
      </c>
      <c r="B303">
        <v>656</v>
      </c>
      <c r="C303">
        <v>0</v>
      </c>
    </row>
    <row r="304" spans="1:3" x14ac:dyDescent="0.3">
      <c r="A304">
        <v>6</v>
      </c>
      <c r="B304">
        <v>130</v>
      </c>
      <c r="C304">
        <v>0</v>
      </c>
    </row>
    <row r="305" spans="1:3" x14ac:dyDescent="0.3">
      <c r="A305">
        <v>5</v>
      </c>
      <c r="B305">
        <v>29</v>
      </c>
      <c r="C305">
        <v>0</v>
      </c>
    </row>
    <row r="306" spans="1:3" x14ac:dyDescent="0.3">
      <c r="A306">
        <v>3</v>
      </c>
      <c r="B306">
        <v>229</v>
      </c>
      <c r="C306">
        <v>0</v>
      </c>
    </row>
    <row r="307" spans="1:3" x14ac:dyDescent="0.3">
      <c r="A307">
        <v>3</v>
      </c>
      <c r="B307">
        <v>181</v>
      </c>
      <c r="C307">
        <v>1</v>
      </c>
    </row>
    <row r="308" spans="1:3" x14ac:dyDescent="0.3">
      <c r="A308">
        <v>8</v>
      </c>
      <c r="B308">
        <v>162</v>
      </c>
      <c r="C308">
        <v>0</v>
      </c>
    </row>
    <row r="309" spans="1:3" x14ac:dyDescent="0.3">
      <c r="A309">
        <v>2</v>
      </c>
      <c r="B309">
        <v>387</v>
      </c>
      <c r="C309">
        <v>0</v>
      </c>
    </row>
    <row r="310" spans="1:3" x14ac:dyDescent="0.3">
      <c r="A310">
        <v>7</v>
      </c>
      <c r="B310">
        <v>465</v>
      </c>
      <c r="C310">
        <v>0</v>
      </c>
    </row>
    <row r="311" spans="1:3" x14ac:dyDescent="0.3">
      <c r="A311">
        <v>3</v>
      </c>
      <c r="B311">
        <v>262</v>
      </c>
      <c r="C311">
        <v>1</v>
      </c>
    </row>
    <row r="312" spans="1:3" x14ac:dyDescent="0.3">
      <c r="A312">
        <v>6</v>
      </c>
      <c r="B312">
        <v>499</v>
      </c>
      <c r="C312">
        <v>1</v>
      </c>
    </row>
    <row r="313" spans="1:3" x14ac:dyDescent="0.3">
      <c r="A313">
        <v>8</v>
      </c>
      <c r="B313">
        <v>205</v>
      </c>
      <c r="C313">
        <v>1</v>
      </c>
    </row>
    <row r="314" spans="1:3" x14ac:dyDescent="0.3">
      <c r="A314">
        <v>7</v>
      </c>
      <c r="B314">
        <v>45</v>
      </c>
      <c r="C314">
        <v>0</v>
      </c>
    </row>
    <row r="315" spans="1:3" x14ac:dyDescent="0.3">
      <c r="A315">
        <v>3</v>
      </c>
      <c r="B315">
        <v>682</v>
      </c>
      <c r="C315">
        <v>1</v>
      </c>
    </row>
    <row r="316" spans="1:3" x14ac:dyDescent="0.3">
      <c r="A316">
        <v>5</v>
      </c>
      <c r="B316">
        <v>22</v>
      </c>
      <c r="C316">
        <v>0</v>
      </c>
    </row>
    <row r="317" spans="1:3" x14ac:dyDescent="0.3">
      <c r="A317">
        <v>4</v>
      </c>
      <c r="B317">
        <v>215</v>
      </c>
      <c r="C317">
        <v>0</v>
      </c>
    </row>
    <row r="318" spans="1:3" x14ac:dyDescent="0.3">
      <c r="A318">
        <v>5</v>
      </c>
      <c r="B318">
        <v>688</v>
      </c>
      <c r="C318">
        <v>0</v>
      </c>
    </row>
    <row r="319" spans="1:3" x14ac:dyDescent="0.3">
      <c r="A319">
        <v>3</v>
      </c>
      <c r="B319">
        <v>178</v>
      </c>
      <c r="C319">
        <v>0</v>
      </c>
    </row>
    <row r="320" spans="1:3" x14ac:dyDescent="0.3">
      <c r="A320">
        <v>5</v>
      </c>
      <c r="B320">
        <v>33</v>
      </c>
      <c r="C320">
        <v>0</v>
      </c>
    </row>
    <row r="321" spans="1:3" x14ac:dyDescent="0.3">
      <c r="A321">
        <v>7</v>
      </c>
      <c r="B321">
        <v>393</v>
      </c>
      <c r="C321">
        <v>1</v>
      </c>
    </row>
    <row r="322" spans="1:3" x14ac:dyDescent="0.3">
      <c r="A322">
        <v>6</v>
      </c>
      <c r="B322">
        <v>464</v>
      </c>
      <c r="C322">
        <v>0</v>
      </c>
    </row>
    <row r="323" spans="1:3" x14ac:dyDescent="0.3">
      <c r="A323">
        <v>4</v>
      </c>
      <c r="B323">
        <v>130</v>
      </c>
      <c r="C323">
        <v>0</v>
      </c>
    </row>
    <row r="324" spans="1:3" x14ac:dyDescent="0.3">
      <c r="A324">
        <v>2</v>
      </c>
      <c r="B324">
        <v>209</v>
      </c>
      <c r="C324">
        <v>0</v>
      </c>
    </row>
    <row r="325" spans="1:3" x14ac:dyDescent="0.3">
      <c r="A325">
        <v>6</v>
      </c>
      <c r="B325">
        <v>744</v>
      </c>
      <c r="C325">
        <v>0</v>
      </c>
    </row>
    <row r="326" spans="1:3" x14ac:dyDescent="0.3">
      <c r="A326">
        <v>8</v>
      </c>
      <c r="B326">
        <v>65</v>
      </c>
      <c r="C326">
        <v>0</v>
      </c>
    </row>
    <row r="327" spans="1:3" x14ac:dyDescent="0.3">
      <c r="A327">
        <v>4</v>
      </c>
      <c r="B327">
        <v>542</v>
      </c>
      <c r="C327">
        <v>0</v>
      </c>
    </row>
    <row r="328" spans="1:3" x14ac:dyDescent="0.3">
      <c r="A328">
        <v>4</v>
      </c>
      <c r="B328">
        <v>34</v>
      </c>
      <c r="C328">
        <v>0</v>
      </c>
    </row>
    <row r="329" spans="1:3" x14ac:dyDescent="0.3">
      <c r="A329">
        <v>1</v>
      </c>
      <c r="B329">
        <v>163</v>
      </c>
      <c r="C329">
        <v>0</v>
      </c>
    </row>
    <row r="330" spans="1:3" x14ac:dyDescent="0.3">
      <c r="A330">
        <v>1</v>
      </c>
      <c r="B330">
        <v>718</v>
      </c>
      <c r="C330">
        <v>0</v>
      </c>
    </row>
    <row r="331" spans="1:3" x14ac:dyDescent="0.3">
      <c r="A331">
        <v>1</v>
      </c>
      <c r="B331">
        <v>427</v>
      </c>
      <c r="C331">
        <v>0</v>
      </c>
    </row>
    <row r="332" spans="1:3" x14ac:dyDescent="0.3">
      <c r="A332">
        <v>7</v>
      </c>
      <c r="B332">
        <v>193</v>
      </c>
      <c r="C332">
        <v>1</v>
      </c>
    </row>
    <row r="333" spans="1:3" x14ac:dyDescent="0.3">
      <c r="A333">
        <v>5</v>
      </c>
      <c r="B333">
        <v>749</v>
      </c>
      <c r="C333">
        <v>0</v>
      </c>
    </row>
    <row r="334" spans="1:3" x14ac:dyDescent="0.3">
      <c r="A334">
        <v>3</v>
      </c>
      <c r="B334">
        <v>202</v>
      </c>
      <c r="C334">
        <v>0</v>
      </c>
    </row>
    <row r="335" spans="1:3" x14ac:dyDescent="0.3">
      <c r="A335">
        <v>1</v>
      </c>
      <c r="B335">
        <v>257</v>
      </c>
      <c r="C335">
        <v>0</v>
      </c>
    </row>
    <row r="336" spans="1:3" x14ac:dyDescent="0.3">
      <c r="A336">
        <v>4</v>
      </c>
      <c r="B336">
        <v>744</v>
      </c>
      <c r="C336">
        <v>0</v>
      </c>
    </row>
    <row r="337" spans="1:3" x14ac:dyDescent="0.3">
      <c r="A337">
        <v>8</v>
      </c>
      <c r="B337">
        <v>653</v>
      </c>
      <c r="C337">
        <v>0</v>
      </c>
    </row>
    <row r="338" spans="1:3" x14ac:dyDescent="0.3">
      <c r="A338">
        <v>8</v>
      </c>
      <c r="B338">
        <v>169</v>
      </c>
      <c r="C338">
        <v>0</v>
      </c>
    </row>
    <row r="339" spans="1:3" x14ac:dyDescent="0.3">
      <c r="A339">
        <v>7</v>
      </c>
      <c r="B339">
        <v>124</v>
      </c>
      <c r="C339">
        <v>0</v>
      </c>
    </row>
    <row r="340" spans="1:3" x14ac:dyDescent="0.3">
      <c r="A340">
        <v>7</v>
      </c>
      <c r="B340">
        <v>640</v>
      </c>
      <c r="C340">
        <v>0</v>
      </c>
    </row>
    <row r="341" spans="1:3" x14ac:dyDescent="0.3">
      <c r="A341">
        <v>8</v>
      </c>
      <c r="B341">
        <v>156</v>
      </c>
      <c r="C341">
        <v>0</v>
      </c>
    </row>
    <row r="342" spans="1:3" x14ac:dyDescent="0.3">
      <c r="A342">
        <v>8</v>
      </c>
      <c r="B342">
        <v>445</v>
      </c>
      <c r="C342">
        <v>0</v>
      </c>
    </row>
    <row r="343" spans="1:3" x14ac:dyDescent="0.3">
      <c r="A343">
        <v>7</v>
      </c>
      <c r="B343">
        <v>508</v>
      </c>
      <c r="C343">
        <v>0</v>
      </c>
    </row>
    <row r="344" spans="1:3" x14ac:dyDescent="0.3">
      <c r="A344">
        <v>5</v>
      </c>
      <c r="B344">
        <v>440</v>
      </c>
      <c r="C344">
        <v>0</v>
      </c>
    </row>
    <row r="345" spans="1:3" x14ac:dyDescent="0.3">
      <c r="A345">
        <v>6</v>
      </c>
      <c r="B345">
        <v>446</v>
      </c>
      <c r="C345">
        <v>0</v>
      </c>
    </row>
    <row r="346" spans="1:3" x14ac:dyDescent="0.3">
      <c r="A346">
        <v>6</v>
      </c>
      <c r="B346">
        <v>655</v>
      </c>
      <c r="C346">
        <v>0</v>
      </c>
    </row>
    <row r="347" spans="1:3" x14ac:dyDescent="0.3">
      <c r="A347">
        <v>6</v>
      </c>
      <c r="B347">
        <v>35</v>
      </c>
      <c r="C347">
        <v>1</v>
      </c>
    </row>
    <row r="348" spans="1:3" x14ac:dyDescent="0.3">
      <c r="A348">
        <v>1</v>
      </c>
      <c r="B348">
        <v>128</v>
      </c>
      <c r="C348">
        <v>0</v>
      </c>
    </row>
    <row r="349" spans="1:3" x14ac:dyDescent="0.3">
      <c r="A349">
        <v>7</v>
      </c>
      <c r="B349">
        <v>125</v>
      </c>
      <c r="C349">
        <v>0</v>
      </c>
    </row>
    <row r="350" spans="1:3" x14ac:dyDescent="0.3">
      <c r="A350">
        <v>2</v>
      </c>
      <c r="B350">
        <v>424</v>
      </c>
      <c r="C350">
        <v>0</v>
      </c>
    </row>
    <row r="351" spans="1:3" x14ac:dyDescent="0.3">
      <c r="A351">
        <v>3</v>
      </c>
      <c r="B351">
        <v>198</v>
      </c>
      <c r="C351">
        <v>0</v>
      </c>
    </row>
    <row r="352" spans="1:3" x14ac:dyDescent="0.3">
      <c r="A352">
        <v>5</v>
      </c>
      <c r="B352">
        <v>450</v>
      </c>
      <c r="C352">
        <v>0</v>
      </c>
    </row>
    <row r="353" spans="1:3" x14ac:dyDescent="0.3">
      <c r="A353">
        <v>4</v>
      </c>
      <c r="B353">
        <v>165</v>
      </c>
      <c r="C353">
        <v>0</v>
      </c>
    </row>
    <row r="354" spans="1:3" x14ac:dyDescent="0.3">
      <c r="A354">
        <v>2</v>
      </c>
      <c r="B354">
        <v>220</v>
      </c>
      <c r="C354">
        <v>0</v>
      </c>
    </row>
    <row r="355" spans="1:3" x14ac:dyDescent="0.3">
      <c r="A355">
        <v>2</v>
      </c>
      <c r="B355">
        <v>471</v>
      </c>
      <c r="C355">
        <v>0</v>
      </c>
    </row>
    <row r="356" spans="1:3" x14ac:dyDescent="0.3">
      <c r="A356">
        <v>5</v>
      </c>
      <c r="B356">
        <v>601</v>
      </c>
      <c r="C356">
        <v>0</v>
      </c>
    </row>
    <row r="357" spans="1:3" x14ac:dyDescent="0.3">
      <c r="A357">
        <v>4</v>
      </c>
      <c r="B357">
        <v>708</v>
      </c>
      <c r="C357">
        <v>0</v>
      </c>
    </row>
    <row r="358" spans="1:3" x14ac:dyDescent="0.3">
      <c r="A358">
        <v>1</v>
      </c>
      <c r="B358">
        <v>199</v>
      </c>
      <c r="C358">
        <v>0</v>
      </c>
    </row>
    <row r="359" spans="1:3" x14ac:dyDescent="0.3">
      <c r="A359">
        <v>5</v>
      </c>
      <c r="B359">
        <v>664</v>
      </c>
      <c r="C359">
        <v>0</v>
      </c>
    </row>
    <row r="360" spans="1:3" x14ac:dyDescent="0.3">
      <c r="A360">
        <v>8</v>
      </c>
      <c r="B360">
        <v>424</v>
      </c>
      <c r="C360">
        <v>0</v>
      </c>
    </row>
    <row r="361" spans="1:3" x14ac:dyDescent="0.3">
      <c r="A361">
        <v>6</v>
      </c>
      <c r="B361">
        <v>131</v>
      </c>
      <c r="C361">
        <v>1</v>
      </c>
    </row>
    <row r="362" spans="1:3" x14ac:dyDescent="0.3">
      <c r="A362">
        <v>6</v>
      </c>
      <c r="B362">
        <v>8</v>
      </c>
      <c r="C362">
        <v>0</v>
      </c>
    </row>
    <row r="363" spans="1:3" x14ac:dyDescent="0.3">
      <c r="A363">
        <v>4</v>
      </c>
      <c r="B363">
        <v>688</v>
      </c>
      <c r="C363">
        <v>0</v>
      </c>
    </row>
    <row r="364" spans="1:3" x14ac:dyDescent="0.3">
      <c r="A364">
        <v>2</v>
      </c>
      <c r="B364">
        <v>239</v>
      </c>
      <c r="C364">
        <v>0</v>
      </c>
    </row>
    <row r="365" spans="1:3" x14ac:dyDescent="0.3">
      <c r="A365">
        <v>1</v>
      </c>
      <c r="B365">
        <v>169</v>
      </c>
      <c r="C365">
        <v>0</v>
      </c>
    </row>
    <row r="366" spans="1:3" x14ac:dyDescent="0.3">
      <c r="A366">
        <v>7</v>
      </c>
      <c r="B366">
        <v>173</v>
      </c>
      <c r="C366">
        <v>1</v>
      </c>
    </row>
    <row r="367" spans="1:3" x14ac:dyDescent="0.3">
      <c r="A367">
        <v>6</v>
      </c>
      <c r="B367">
        <v>216</v>
      </c>
      <c r="C367">
        <v>0</v>
      </c>
    </row>
    <row r="368" spans="1:3" x14ac:dyDescent="0.3">
      <c r="A368">
        <v>5</v>
      </c>
      <c r="B368">
        <v>254</v>
      </c>
      <c r="C368">
        <v>0</v>
      </c>
    </row>
    <row r="369" spans="1:3" x14ac:dyDescent="0.3">
      <c r="A369">
        <v>2</v>
      </c>
      <c r="B369">
        <v>155</v>
      </c>
      <c r="C369">
        <v>0</v>
      </c>
    </row>
    <row r="370" spans="1:3" x14ac:dyDescent="0.3">
      <c r="A370">
        <v>8</v>
      </c>
      <c r="B370">
        <v>295</v>
      </c>
      <c r="C370">
        <v>0</v>
      </c>
    </row>
    <row r="371" spans="1:3" x14ac:dyDescent="0.3">
      <c r="A371">
        <v>7</v>
      </c>
      <c r="B371">
        <v>235</v>
      </c>
      <c r="C371">
        <v>0</v>
      </c>
    </row>
    <row r="372" spans="1:3" x14ac:dyDescent="0.3">
      <c r="A372">
        <v>4</v>
      </c>
      <c r="B372">
        <v>204</v>
      </c>
      <c r="C372">
        <v>0</v>
      </c>
    </row>
    <row r="373" spans="1:3" x14ac:dyDescent="0.3">
      <c r="A373">
        <v>1</v>
      </c>
      <c r="B373">
        <v>693</v>
      </c>
      <c r="C373">
        <v>0</v>
      </c>
    </row>
    <row r="374" spans="1:3" x14ac:dyDescent="0.3">
      <c r="A374">
        <v>4</v>
      </c>
      <c r="B374">
        <v>419</v>
      </c>
      <c r="C374">
        <v>0</v>
      </c>
    </row>
    <row r="375" spans="1:3" x14ac:dyDescent="0.3">
      <c r="A375">
        <v>8</v>
      </c>
      <c r="B375">
        <v>499</v>
      </c>
      <c r="C375">
        <v>0</v>
      </c>
    </row>
    <row r="376" spans="1:3" x14ac:dyDescent="0.3">
      <c r="A376">
        <v>5</v>
      </c>
      <c r="B376">
        <v>52</v>
      </c>
      <c r="C376">
        <v>0</v>
      </c>
    </row>
    <row r="377" spans="1:3" x14ac:dyDescent="0.3">
      <c r="A377">
        <v>8</v>
      </c>
      <c r="B377">
        <v>379</v>
      </c>
      <c r="C377">
        <v>0</v>
      </c>
    </row>
    <row r="378" spans="1:3" x14ac:dyDescent="0.3">
      <c r="A378">
        <v>2</v>
      </c>
      <c r="B378">
        <v>631</v>
      </c>
      <c r="C378">
        <v>1</v>
      </c>
    </row>
    <row r="379" spans="1:3" x14ac:dyDescent="0.3">
      <c r="A379">
        <v>7</v>
      </c>
      <c r="B379">
        <v>630</v>
      </c>
      <c r="C379">
        <v>0</v>
      </c>
    </row>
    <row r="380" spans="1:3" x14ac:dyDescent="0.3">
      <c r="A380">
        <v>3</v>
      </c>
      <c r="B380">
        <v>693</v>
      </c>
      <c r="C380">
        <v>0</v>
      </c>
    </row>
    <row r="381" spans="1:3" x14ac:dyDescent="0.3">
      <c r="A381">
        <v>1</v>
      </c>
      <c r="B381">
        <v>50</v>
      </c>
      <c r="C381">
        <v>1</v>
      </c>
    </row>
    <row r="382" spans="1:3" x14ac:dyDescent="0.3">
      <c r="A382">
        <v>6</v>
      </c>
      <c r="B382">
        <v>286</v>
      </c>
      <c r="C382">
        <v>0</v>
      </c>
    </row>
    <row r="383" spans="1:3" x14ac:dyDescent="0.3">
      <c r="A383">
        <v>3</v>
      </c>
      <c r="B383">
        <v>416</v>
      </c>
      <c r="C383">
        <v>1</v>
      </c>
    </row>
    <row r="384" spans="1:3" x14ac:dyDescent="0.3">
      <c r="A384">
        <v>7</v>
      </c>
      <c r="B384">
        <v>237</v>
      </c>
      <c r="C384">
        <v>0</v>
      </c>
    </row>
    <row r="385" spans="1:3" x14ac:dyDescent="0.3">
      <c r="A385">
        <v>6</v>
      </c>
      <c r="B385">
        <v>716</v>
      </c>
      <c r="C385">
        <v>0</v>
      </c>
    </row>
    <row r="386" spans="1:3" x14ac:dyDescent="0.3">
      <c r="A386">
        <v>2</v>
      </c>
      <c r="B386">
        <v>639</v>
      </c>
      <c r="C386">
        <v>0</v>
      </c>
    </row>
    <row r="387" spans="1:3" x14ac:dyDescent="0.3">
      <c r="A387">
        <v>8</v>
      </c>
      <c r="B387">
        <v>480</v>
      </c>
      <c r="C387">
        <v>0</v>
      </c>
    </row>
    <row r="388" spans="1:3" x14ac:dyDescent="0.3">
      <c r="A388">
        <v>8</v>
      </c>
      <c r="B388">
        <v>394</v>
      </c>
      <c r="C388">
        <v>0</v>
      </c>
    </row>
    <row r="389" spans="1:3" x14ac:dyDescent="0.3">
      <c r="A389">
        <v>3</v>
      </c>
      <c r="B389">
        <v>14</v>
      </c>
      <c r="C389">
        <v>1</v>
      </c>
    </row>
    <row r="390" spans="1:3" x14ac:dyDescent="0.3">
      <c r="A390">
        <v>8</v>
      </c>
      <c r="B390">
        <v>170</v>
      </c>
      <c r="C390">
        <v>0</v>
      </c>
    </row>
    <row r="391" spans="1:3" x14ac:dyDescent="0.3">
      <c r="A391">
        <v>8</v>
      </c>
      <c r="B391">
        <v>178</v>
      </c>
      <c r="C391">
        <v>0</v>
      </c>
    </row>
    <row r="392" spans="1:3" x14ac:dyDescent="0.3">
      <c r="A392">
        <v>1</v>
      </c>
      <c r="B392">
        <v>7</v>
      </c>
      <c r="C392">
        <v>0</v>
      </c>
    </row>
    <row r="393" spans="1:3" x14ac:dyDescent="0.3">
      <c r="A393">
        <v>1</v>
      </c>
      <c r="B393">
        <v>45</v>
      </c>
      <c r="C393">
        <v>1</v>
      </c>
    </row>
    <row r="394" spans="1:3" x14ac:dyDescent="0.3">
      <c r="A394">
        <v>5</v>
      </c>
      <c r="B394">
        <v>193</v>
      </c>
      <c r="C394">
        <v>1</v>
      </c>
    </row>
    <row r="395" spans="1:3" x14ac:dyDescent="0.3">
      <c r="A395">
        <v>4</v>
      </c>
      <c r="B395">
        <v>666</v>
      </c>
      <c r="C395">
        <v>0</v>
      </c>
    </row>
    <row r="396" spans="1:3" x14ac:dyDescent="0.3">
      <c r="A396">
        <v>3</v>
      </c>
      <c r="B396">
        <v>30</v>
      </c>
      <c r="C396">
        <v>1</v>
      </c>
    </row>
    <row r="397" spans="1:3" x14ac:dyDescent="0.3">
      <c r="A397">
        <v>6</v>
      </c>
      <c r="B397">
        <v>129</v>
      </c>
      <c r="C397">
        <v>1</v>
      </c>
    </row>
    <row r="398" spans="1:3" x14ac:dyDescent="0.3">
      <c r="A398">
        <v>7</v>
      </c>
      <c r="B398">
        <v>225</v>
      </c>
      <c r="C398">
        <v>0</v>
      </c>
    </row>
    <row r="399" spans="1:3" x14ac:dyDescent="0.3">
      <c r="A399">
        <v>1</v>
      </c>
      <c r="B399">
        <v>383</v>
      </c>
      <c r="C399">
        <v>0</v>
      </c>
    </row>
    <row r="400" spans="1:3" x14ac:dyDescent="0.3">
      <c r="A400">
        <v>6</v>
      </c>
      <c r="B400">
        <v>632</v>
      </c>
      <c r="C400">
        <v>0</v>
      </c>
    </row>
    <row r="401" spans="1:3" x14ac:dyDescent="0.3">
      <c r="A401">
        <v>5</v>
      </c>
      <c r="B401">
        <v>195</v>
      </c>
      <c r="C401">
        <v>1</v>
      </c>
    </row>
    <row r="402" spans="1:3" x14ac:dyDescent="0.3">
      <c r="A402">
        <v>7</v>
      </c>
      <c r="B402">
        <v>226</v>
      </c>
      <c r="C402">
        <v>0</v>
      </c>
    </row>
    <row r="403" spans="1:3" x14ac:dyDescent="0.3">
      <c r="A403">
        <v>1</v>
      </c>
      <c r="B403">
        <v>129</v>
      </c>
      <c r="C403">
        <v>0</v>
      </c>
    </row>
    <row r="404" spans="1:3" x14ac:dyDescent="0.3">
      <c r="A404">
        <v>3</v>
      </c>
      <c r="B404">
        <v>658</v>
      </c>
      <c r="C404">
        <v>0</v>
      </c>
    </row>
    <row r="405" spans="1:3" x14ac:dyDescent="0.3">
      <c r="A405">
        <v>3</v>
      </c>
      <c r="B405">
        <v>199</v>
      </c>
      <c r="C405">
        <v>0</v>
      </c>
    </row>
    <row r="406" spans="1:3" x14ac:dyDescent="0.3">
      <c r="A406">
        <v>8</v>
      </c>
      <c r="B406">
        <v>423</v>
      </c>
      <c r="C406">
        <v>0</v>
      </c>
    </row>
    <row r="407" spans="1:3" x14ac:dyDescent="0.3">
      <c r="A407">
        <v>4</v>
      </c>
      <c r="B407">
        <v>462</v>
      </c>
      <c r="C407">
        <v>0</v>
      </c>
    </row>
    <row r="408" spans="1:3" x14ac:dyDescent="0.3">
      <c r="A408">
        <v>4</v>
      </c>
      <c r="B408">
        <v>699</v>
      </c>
      <c r="C408">
        <v>0</v>
      </c>
    </row>
    <row r="409" spans="1:3" x14ac:dyDescent="0.3">
      <c r="A409">
        <v>7</v>
      </c>
      <c r="B409">
        <v>653</v>
      </c>
      <c r="C409">
        <v>1</v>
      </c>
    </row>
    <row r="410" spans="1:3" x14ac:dyDescent="0.3">
      <c r="A410">
        <v>4</v>
      </c>
      <c r="B410">
        <v>502</v>
      </c>
      <c r="C410">
        <v>0</v>
      </c>
    </row>
    <row r="411" spans="1:3" x14ac:dyDescent="0.3">
      <c r="A411">
        <v>5</v>
      </c>
      <c r="B411">
        <v>388</v>
      </c>
      <c r="C411">
        <v>0</v>
      </c>
    </row>
    <row r="412" spans="1:3" x14ac:dyDescent="0.3">
      <c r="A412">
        <v>2</v>
      </c>
      <c r="B412">
        <v>55</v>
      </c>
      <c r="C412">
        <v>0</v>
      </c>
    </row>
    <row r="413" spans="1:3" x14ac:dyDescent="0.3">
      <c r="A413">
        <v>3</v>
      </c>
      <c r="B413">
        <v>280</v>
      </c>
      <c r="C413">
        <v>0</v>
      </c>
    </row>
    <row r="414" spans="1:3" x14ac:dyDescent="0.3">
      <c r="A414">
        <v>3</v>
      </c>
      <c r="B414">
        <v>158</v>
      </c>
      <c r="C414">
        <v>0</v>
      </c>
    </row>
    <row r="415" spans="1:3" x14ac:dyDescent="0.3">
      <c r="A415">
        <v>1</v>
      </c>
      <c r="B415">
        <v>223</v>
      </c>
      <c r="C415">
        <v>1</v>
      </c>
    </row>
    <row r="416" spans="1:3" x14ac:dyDescent="0.3">
      <c r="A416">
        <v>5</v>
      </c>
      <c r="B416">
        <v>259</v>
      </c>
      <c r="C416">
        <v>0</v>
      </c>
    </row>
    <row r="417" spans="1:3" x14ac:dyDescent="0.3">
      <c r="A417">
        <v>5</v>
      </c>
      <c r="B417">
        <v>65</v>
      </c>
      <c r="C417">
        <v>0</v>
      </c>
    </row>
    <row r="418" spans="1:3" x14ac:dyDescent="0.3">
      <c r="A418">
        <v>2</v>
      </c>
      <c r="B418">
        <v>26</v>
      </c>
      <c r="C418">
        <v>0</v>
      </c>
    </row>
    <row r="419" spans="1:3" x14ac:dyDescent="0.3">
      <c r="A419">
        <v>5</v>
      </c>
      <c r="B419">
        <v>11</v>
      </c>
      <c r="C419">
        <v>1</v>
      </c>
    </row>
    <row r="420" spans="1:3" x14ac:dyDescent="0.3">
      <c r="A420">
        <v>8</v>
      </c>
      <c r="B420">
        <v>200</v>
      </c>
      <c r="C420">
        <v>0</v>
      </c>
    </row>
    <row r="421" spans="1:3" x14ac:dyDescent="0.3">
      <c r="A421">
        <v>1</v>
      </c>
      <c r="B421">
        <v>710</v>
      </c>
      <c r="C421">
        <v>0</v>
      </c>
    </row>
    <row r="422" spans="1:3" x14ac:dyDescent="0.3">
      <c r="A422">
        <v>2</v>
      </c>
      <c r="B422">
        <v>748</v>
      </c>
      <c r="C422">
        <v>0</v>
      </c>
    </row>
    <row r="423" spans="1:3" x14ac:dyDescent="0.3">
      <c r="A423">
        <v>4</v>
      </c>
      <c r="B423">
        <v>201</v>
      </c>
      <c r="C423">
        <v>0</v>
      </c>
    </row>
    <row r="424" spans="1:3" x14ac:dyDescent="0.3">
      <c r="A424">
        <v>2</v>
      </c>
      <c r="B424">
        <v>44</v>
      </c>
      <c r="C424">
        <v>0</v>
      </c>
    </row>
    <row r="425" spans="1:3" x14ac:dyDescent="0.3">
      <c r="A425">
        <v>7</v>
      </c>
      <c r="B425">
        <v>733</v>
      </c>
      <c r="C425">
        <v>0</v>
      </c>
    </row>
    <row r="426" spans="1:3" x14ac:dyDescent="0.3">
      <c r="A426">
        <v>7</v>
      </c>
      <c r="B426">
        <v>659</v>
      </c>
      <c r="C426">
        <v>0</v>
      </c>
    </row>
    <row r="427" spans="1:3" x14ac:dyDescent="0.3">
      <c r="A427">
        <v>2</v>
      </c>
      <c r="B427">
        <v>482</v>
      </c>
      <c r="C427">
        <v>0</v>
      </c>
    </row>
    <row r="428" spans="1:3" x14ac:dyDescent="0.3">
      <c r="A428">
        <v>4</v>
      </c>
      <c r="B428">
        <v>449</v>
      </c>
      <c r="C428">
        <v>0</v>
      </c>
    </row>
    <row r="429" spans="1:3" x14ac:dyDescent="0.3">
      <c r="A429">
        <v>6</v>
      </c>
      <c r="B429">
        <v>235</v>
      </c>
      <c r="C429">
        <v>1</v>
      </c>
    </row>
    <row r="430" spans="1:3" x14ac:dyDescent="0.3">
      <c r="A430">
        <v>8</v>
      </c>
      <c r="B430">
        <v>258</v>
      </c>
      <c r="C430">
        <v>0</v>
      </c>
    </row>
    <row r="431" spans="1:3" x14ac:dyDescent="0.3">
      <c r="A431">
        <v>7</v>
      </c>
      <c r="B431">
        <v>480</v>
      </c>
      <c r="C431">
        <v>0</v>
      </c>
    </row>
    <row r="432" spans="1:3" x14ac:dyDescent="0.3">
      <c r="A432">
        <v>2</v>
      </c>
      <c r="B432">
        <v>655</v>
      </c>
      <c r="C432">
        <v>0</v>
      </c>
    </row>
    <row r="433" spans="1:3" x14ac:dyDescent="0.3">
      <c r="A433">
        <v>4</v>
      </c>
      <c r="B433">
        <v>212</v>
      </c>
      <c r="C433">
        <v>0</v>
      </c>
    </row>
    <row r="434" spans="1:3" x14ac:dyDescent="0.3">
      <c r="A434">
        <v>4</v>
      </c>
      <c r="B434">
        <v>179</v>
      </c>
      <c r="C434">
        <v>0</v>
      </c>
    </row>
    <row r="435" spans="1:3" x14ac:dyDescent="0.3">
      <c r="A435">
        <v>7</v>
      </c>
      <c r="B435">
        <v>230</v>
      </c>
      <c r="C435">
        <v>1</v>
      </c>
    </row>
    <row r="436" spans="1:3" x14ac:dyDescent="0.3">
      <c r="A436">
        <v>7</v>
      </c>
      <c r="B436">
        <v>714</v>
      </c>
      <c r="C436">
        <v>0</v>
      </c>
    </row>
    <row r="437" spans="1:3" x14ac:dyDescent="0.3">
      <c r="A437">
        <v>5</v>
      </c>
      <c r="B437">
        <v>234</v>
      </c>
      <c r="C437">
        <v>1</v>
      </c>
    </row>
    <row r="438" spans="1:3" x14ac:dyDescent="0.3">
      <c r="A438">
        <v>5</v>
      </c>
      <c r="B438">
        <v>665</v>
      </c>
      <c r="C438">
        <v>0</v>
      </c>
    </row>
    <row r="439" spans="1:3" x14ac:dyDescent="0.3">
      <c r="A439">
        <v>1</v>
      </c>
      <c r="B439">
        <v>206</v>
      </c>
      <c r="C439">
        <v>0</v>
      </c>
    </row>
    <row r="440" spans="1:3" x14ac:dyDescent="0.3">
      <c r="A440">
        <v>1</v>
      </c>
      <c r="B440">
        <v>732</v>
      </c>
      <c r="C440">
        <v>1</v>
      </c>
    </row>
    <row r="441" spans="1:3" x14ac:dyDescent="0.3">
      <c r="A441">
        <v>4</v>
      </c>
      <c r="B441">
        <v>211</v>
      </c>
      <c r="C441">
        <v>0</v>
      </c>
    </row>
    <row r="442" spans="1:3" x14ac:dyDescent="0.3">
      <c r="A442">
        <v>5</v>
      </c>
      <c r="B442">
        <v>391</v>
      </c>
      <c r="C442">
        <v>0</v>
      </c>
    </row>
    <row r="443" spans="1:3" x14ac:dyDescent="0.3">
      <c r="A443">
        <v>3</v>
      </c>
      <c r="B443">
        <v>183</v>
      </c>
      <c r="C443">
        <v>0</v>
      </c>
    </row>
    <row r="444" spans="1:3" x14ac:dyDescent="0.3">
      <c r="A444">
        <v>3</v>
      </c>
      <c r="B444">
        <v>231</v>
      </c>
      <c r="C444">
        <v>0</v>
      </c>
    </row>
    <row r="445" spans="1:3" x14ac:dyDescent="0.3">
      <c r="A445">
        <v>3</v>
      </c>
      <c r="B445">
        <v>173</v>
      </c>
      <c r="C445">
        <v>0</v>
      </c>
    </row>
    <row r="446" spans="1:3" x14ac:dyDescent="0.3">
      <c r="A446">
        <v>8</v>
      </c>
      <c r="B446">
        <v>225</v>
      </c>
      <c r="C446">
        <v>0</v>
      </c>
    </row>
    <row r="447" spans="1:3" x14ac:dyDescent="0.3">
      <c r="A447">
        <v>1</v>
      </c>
      <c r="B447">
        <v>296</v>
      </c>
      <c r="C447">
        <v>0</v>
      </c>
    </row>
    <row r="448" spans="1:3" x14ac:dyDescent="0.3">
      <c r="A448">
        <v>2</v>
      </c>
      <c r="B448">
        <v>19</v>
      </c>
      <c r="C448">
        <v>0</v>
      </c>
    </row>
    <row r="449" spans="1:3" x14ac:dyDescent="0.3">
      <c r="A449">
        <v>4</v>
      </c>
      <c r="B449">
        <v>713</v>
      </c>
      <c r="C449">
        <v>0</v>
      </c>
    </row>
    <row r="450" spans="1:3" x14ac:dyDescent="0.3">
      <c r="A450">
        <v>3</v>
      </c>
      <c r="B450">
        <v>731</v>
      </c>
      <c r="C450">
        <v>1</v>
      </c>
    </row>
    <row r="451" spans="1:3" x14ac:dyDescent="0.3">
      <c r="A451">
        <v>7</v>
      </c>
      <c r="B451">
        <v>497</v>
      </c>
      <c r="C451">
        <v>0</v>
      </c>
    </row>
    <row r="452" spans="1:3" x14ac:dyDescent="0.3">
      <c r="A452">
        <v>7</v>
      </c>
      <c r="B452">
        <v>495</v>
      </c>
      <c r="C452">
        <v>0</v>
      </c>
    </row>
    <row r="453" spans="1:3" x14ac:dyDescent="0.3">
      <c r="A453">
        <v>4</v>
      </c>
      <c r="B453">
        <v>602</v>
      </c>
      <c r="C453">
        <v>1</v>
      </c>
    </row>
    <row r="454" spans="1:3" x14ac:dyDescent="0.3">
      <c r="A454">
        <v>3</v>
      </c>
      <c r="B454">
        <v>393</v>
      </c>
      <c r="C454">
        <v>1</v>
      </c>
    </row>
    <row r="455" spans="1:3" x14ac:dyDescent="0.3">
      <c r="A455">
        <v>6</v>
      </c>
      <c r="B455">
        <v>707</v>
      </c>
      <c r="C455">
        <v>1</v>
      </c>
    </row>
    <row r="456" spans="1:3" x14ac:dyDescent="0.3">
      <c r="A456">
        <v>8</v>
      </c>
      <c r="B456">
        <v>194</v>
      </c>
      <c r="C456">
        <v>0</v>
      </c>
    </row>
    <row r="457" spans="1:3" x14ac:dyDescent="0.3">
      <c r="A457">
        <v>3</v>
      </c>
      <c r="B457">
        <v>486</v>
      </c>
      <c r="C457">
        <v>0</v>
      </c>
    </row>
    <row r="458" spans="1:3" x14ac:dyDescent="0.3">
      <c r="A458">
        <v>6</v>
      </c>
      <c r="B458">
        <v>54</v>
      </c>
      <c r="C458">
        <v>0</v>
      </c>
    </row>
    <row r="459" spans="1:3" x14ac:dyDescent="0.3">
      <c r="A459">
        <v>4</v>
      </c>
      <c r="B459">
        <v>615</v>
      </c>
      <c r="C459">
        <v>0</v>
      </c>
    </row>
    <row r="460" spans="1:3" x14ac:dyDescent="0.3">
      <c r="A460">
        <v>6</v>
      </c>
      <c r="B460">
        <v>279</v>
      </c>
      <c r="C460">
        <v>0</v>
      </c>
    </row>
    <row r="461" spans="1:3" x14ac:dyDescent="0.3">
      <c r="A461">
        <v>5</v>
      </c>
      <c r="B461">
        <v>284</v>
      </c>
      <c r="C461">
        <v>0</v>
      </c>
    </row>
    <row r="462" spans="1:3" x14ac:dyDescent="0.3">
      <c r="A462">
        <v>4</v>
      </c>
      <c r="B462">
        <v>427</v>
      </c>
      <c r="C462">
        <v>0</v>
      </c>
    </row>
    <row r="463" spans="1:3" x14ac:dyDescent="0.3">
      <c r="A463">
        <v>7</v>
      </c>
      <c r="B463">
        <v>716</v>
      </c>
      <c r="C463">
        <v>0</v>
      </c>
    </row>
    <row r="464" spans="1:3" x14ac:dyDescent="0.3">
      <c r="A464">
        <v>6</v>
      </c>
      <c r="B464">
        <v>219</v>
      </c>
      <c r="C464">
        <v>0</v>
      </c>
    </row>
    <row r="465" spans="1:3" x14ac:dyDescent="0.3">
      <c r="A465">
        <v>3</v>
      </c>
      <c r="B465">
        <v>400</v>
      </c>
      <c r="C465">
        <v>1</v>
      </c>
    </row>
    <row r="466" spans="1:3" x14ac:dyDescent="0.3">
      <c r="A466">
        <v>8</v>
      </c>
      <c r="B466">
        <v>136</v>
      </c>
      <c r="C466">
        <v>0</v>
      </c>
    </row>
    <row r="467" spans="1:3" x14ac:dyDescent="0.3">
      <c r="A467">
        <v>8</v>
      </c>
      <c r="B467">
        <v>192</v>
      </c>
      <c r="C467">
        <v>0</v>
      </c>
    </row>
    <row r="468" spans="1:3" x14ac:dyDescent="0.3">
      <c r="A468">
        <v>3</v>
      </c>
      <c r="B468">
        <v>635</v>
      </c>
      <c r="C468">
        <v>0</v>
      </c>
    </row>
    <row r="469" spans="1:3" x14ac:dyDescent="0.3">
      <c r="A469">
        <v>2</v>
      </c>
      <c r="B469">
        <v>210</v>
      </c>
      <c r="C469">
        <v>0</v>
      </c>
    </row>
    <row r="470" spans="1:3" x14ac:dyDescent="0.3">
      <c r="A470">
        <v>6</v>
      </c>
      <c r="B470">
        <v>170</v>
      </c>
      <c r="C470">
        <v>0</v>
      </c>
    </row>
    <row r="471" spans="1:3" x14ac:dyDescent="0.3">
      <c r="A471">
        <v>5</v>
      </c>
      <c r="B471">
        <v>7</v>
      </c>
      <c r="C471">
        <v>0</v>
      </c>
    </row>
    <row r="472" spans="1:3" x14ac:dyDescent="0.3">
      <c r="A472">
        <v>4</v>
      </c>
      <c r="B472">
        <v>254</v>
      </c>
      <c r="C472">
        <v>0</v>
      </c>
    </row>
    <row r="473" spans="1:3" x14ac:dyDescent="0.3">
      <c r="A473">
        <v>7</v>
      </c>
      <c r="B473">
        <v>156</v>
      </c>
      <c r="C473">
        <v>0</v>
      </c>
    </row>
    <row r="474" spans="1:3" x14ac:dyDescent="0.3">
      <c r="A474">
        <v>3</v>
      </c>
      <c r="B474">
        <v>34</v>
      </c>
      <c r="C474">
        <v>0</v>
      </c>
    </row>
    <row r="475" spans="1:3" x14ac:dyDescent="0.3">
      <c r="A475">
        <v>3</v>
      </c>
      <c r="B475">
        <v>69</v>
      </c>
      <c r="C475">
        <v>0</v>
      </c>
    </row>
    <row r="476" spans="1:3" x14ac:dyDescent="0.3">
      <c r="A476">
        <v>3</v>
      </c>
      <c r="B476">
        <v>35</v>
      </c>
      <c r="C476">
        <v>0</v>
      </c>
    </row>
    <row r="477" spans="1:3" x14ac:dyDescent="0.3">
      <c r="A477">
        <v>6</v>
      </c>
      <c r="B477">
        <v>634</v>
      </c>
      <c r="C477">
        <v>0</v>
      </c>
    </row>
    <row r="478" spans="1:3" x14ac:dyDescent="0.3">
      <c r="A478">
        <v>8</v>
      </c>
      <c r="B478">
        <v>390</v>
      </c>
      <c r="C478">
        <v>1</v>
      </c>
    </row>
    <row r="479" spans="1:3" x14ac:dyDescent="0.3">
      <c r="A479">
        <v>6</v>
      </c>
      <c r="B479">
        <v>165</v>
      </c>
      <c r="C479">
        <v>0</v>
      </c>
    </row>
    <row r="480" spans="1:3" x14ac:dyDescent="0.3">
      <c r="A480">
        <v>5</v>
      </c>
      <c r="B480">
        <v>703</v>
      </c>
      <c r="C480">
        <v>1</v>
      </c>
    </row>
    <row r="481" spans="1:3" x14ac:dyDescent="0.3">
      <c r="A481">
        <v>1</v>
      </c>
      <c r="B481">
        <v>233</v>
      </c>
      <c r="C481">
        <v>0</v>
      </c>
    </row>
    <row r="482" spans="1:3" x14ac:dyDescent="0.3">
      <c r="A482">
        <v>1</v>
      </c>
      <c r="B482">
        <v>377</v>
      </c>
      <c r="C482">
        <v>0</v>
      </c>
    </row>
    <row r="483" spans="1:3" x14ac:dyDescent="0.3">
      <c r="A483">
        <v>2</v>
      </c>
      <c r="B483">
        <v>187</v>
      </c>
      <c r="C483">
        <v>0</v>
      </c>
    </row>
    <row r="484" spans="1:3" x14ac:dyDescent="0.3">
      <c r="A484">
        <v>6</v>
      </c>
      <c r="B484">
        <v>497</v>
      </c>
      <c r="C484">
        <v>0</v>
      </c>
    </row>
    <row r="485" spans="1:3" x14ac:dyDescent="0.3">
      <c r="A485">
        <v>2</v>
      </c>
      <c r="B485">
        <v>698</v>
      </c>
      <c r="C485">
        <v>0</v>
      </c>
    </row>
    <row r="486" spans="1:3" x14ac:dyDescent="0.3">
      <c r="A486">
        <v>7</v>
      </c>
      <c r="B486">
        <v>451</v>
      </c>
      <c r="C486">
        <v>0</v>
      </c>
    </row>
    <row r="487" spans="1:3" x14ac:dyDescent="0.3">
      <c r="A487">
        <v>2</v>
      </c>
      <c r="B487">
        <v>16</v>
      </c>
      <c r="C487">
        <v>0</v>
      </c>
    </row>
    <row r="488" spans="1:3" x14ac:dyDescent="0.3">
      <c r="A488">
        <v>8</v>
      </c>
      <c r="B488">
        <v>641</v>
      </c>
      <c r="C488">
        <v>0</v>
      </c>
    </row>
    <row r="489" spans="1:3" x14ac:dyDescent="0.3">
      <c r="A489">
        <v>3</v>
      </c>
      <c r="B489">
        <v>201</v>
      </c>
      <c r="C489">
        <v>0</v>
      </c>
    </row>
    <row r="490" spans="1:3" x14ac:dyDescent="0.3">
      <c r="A490">
        <v>4</v>
      </c>
      <c r="B490">
        <v>168</v>
      </c>
      <c r="C490">
        <v>0</v>
      </c>
    </row>
    <row r="491" spans="1:3" x14ac:dyDescent="0.3">
      <c r="A491">
        <v>3</v>
      </c>
      <c r="B491">
        <v>44</v>
      </c>
      <c r="C491">
        <v>0</v>
      </c>
    </row>
    <row r="492" spans="1:3" x14ac:dyDescent="0.3">
      <c r="A492">
        <v>6</v>
      </c>
      <c r="B492">
        <v>418</v>
      </c>
      <c r="C492">
        <v>0</v>
      </c>
    </row>
    <row r="493" spans="1:3" x14ac:dyDescent="0.3">
      <c r="A493">
        <v>2</v>
      </c>
      <c r="B493">
        <v>130</v>
      </c>
      <c r="C493">
        <v>0</v>
      </c>
    </row>
    <row r="494" spans="1:3" x14ac:dyDescent="0.3">
      <c r="A494">
        <v>2</v>
      </c>
      <c r="B494">
        <v>217</v>
      </c>
      <c r="C494">
        <v>1</v>
      </c>
    </row>
    <row r="495" spans="1:3" x14ac:dyDescent="0.3">
      <c r="A495">
        <v>4</v>
      </c>
      <c r="B495">
        <v>632</v>
      </c>
      <c r="C495">
        <v>0</v>
      </c>
    </row>
    <row r="496" spans="1:3" x14ac:dyDescent="0.3">
      <c r="A496">
        <v>4</v>
      </c>
      <c r="B496">
        <v>172</v>
      </c>
      <c r="C496">
        <v>0</v>
      </c>
    </row>
    <row r="497" spans="1:3" x14ac:dyDescent="0.3">
      <c r="A497">
        <v>1</v>
      </c>
      <c r="B497">
        <v>130</v>
      </c>
      <c r="C497">
        <v>0</v>
      </c>
    </row>
    <row r="498" spans="1:3" x14ac:dyDescent="0.3">
      <c r="A498">
        <v>4</v>
      </c>
      <c r="B498">
        <v>234</v>
      </c>
      <c r="C498">
        <v>0</v>
      </c>
    </row>
    <row r="499" spans="1:3" x14ac:dyDescent="0.3">
      <c r="A499">
        <v>4</v>
      </c>
      <c r="B499">
        <v>509</v>
      </c>
      <c r="C499">
        <v>0</v>
      </c>
    </row>
    <row r="500" spans="1:3" x14ac:dyDescent="0.3">
      <c r="A500">
        <v>7</v>
      </c>
      <c r="B500">
        <v>167</v>
      </c>
      <c r="C500">
        <v>0</v>
      </c>
    </row>
    <row r="501" spans="1:3" x14ac:dyDescent="0.3">
      <c r="A501">
        <v>8</v>
      </c>
      <c r="B501">
        <v>383</v>
      </c>
      <c r="C501">
        <v>0</v>
      </c>
    </row>
    <row r="502" spans="1:3" x14ac:dyDescent="0.3">
      <c r="A502">
        <v>6</v>
      </c>
      <c r="B502">
        <v>623</v>
      </c>
      <c r="C502">
        <v>1</v>
      </c>
    </row>
    <row r="503" spans="1:3" x14ac:dyDescent="0.3">
      <c r="A503">
        <v>7</v>
      </c>
      <c r="B503">
        <v>65</v>
      </c>
      <c r="C503">
        <v>0</v>
      </c>
    </row>
    <row r="504" spans="1:3" x14ac:dyDescent="0.3">
      <c r="A504">
        <v>4</v>
      </c>
      <c r="B504">
        <v>471</v>
      </c>
      <c r="C504">
        <v>1</v>
      </c>
    </row>
    <row r="505" spans="1:3" x14ac:dyDescent="0.3">
      <c r="A505">
        <v>2</v>
      </c>
      <c r="B505">
        <v>682</v>
      </c>
      <c r="C505">
        <v>1</v>
      </c>
    </row>
    <row r="506" spans="1:3" x14ac:dyDescent="0.3">
      <c r="A506">
        <v>2</v>
      </c>
      <c r="B506">
        <v>504</v>
      </c>
      <c r="C506">
        <v>0</v>
      </c>
    </row>
    <row r="507" spans="1:3" x14ac:dyDescent="0.3">
      <c r="A507">
        <v>2</v>
      </c>
      <c r="B507">
        <v>257</v>
      </c>
      <c r="C507">
        <v>0</v>
      </c>
    </row>
    <row r="508" spans="1:3" x14ac:dyDescent="0.3">
      <c r="A508">
        <v>7</v>
      </c>
      <c r="B508">
        <v>3</v>
      </c>
      <c r="C508">
        <v>0</v>
      </c>
    </row>
    <row r="509" spans="1:3" x14ac:dyDescent="0.3">
      <c r="A509">
        <v>5</v>
      </c>
      <c r="B509">
        <v>158</v>
      </c>
      <c r="C509">
        <v>0</v>
      </c>
    </row>
    <row r="510" spans="1:3" x14ac:dyDescent="0.3">
      <c r="A510">
        <v>1</v>
      </c>
      <c r="B510">
        <v>177</v>
      </c>
      <c r="C510">
        <v>0</v>
      </c>
    </row>
    <row r="511" spans="1:3" x14ac:dyDescent="0.3">
      <c r="A511">
        <v>3</v>
      </c>
      <c r="B511">
        <v>696</v>
      </c>
      <c r="C511">
        <v>0</v>
      </c>
    </row>
    <row r="512" spans="1:3" x14ac:dyDescent="0.3">
      <c r="A512">
        <v>5</v>
      </c>
      <c r="B512">
        <v>653</v>
      </c>
      <c r="C512">
        <v>1</v>
      </c>
    </row>
    <row r="513" spans="1:3" x14ac:dyDescent="0.3">
      <c r="A513">
        <v>2</v>
      </c>
      <c r="B513">
        <v>191</v>
      </c>
      <c r="C513">
        <v>0</v>
      </c>
    </row>
    <row r="514" spans="1:3" x14ac:dyDescent="0.3">
      <c r="A514">
        <v>3</v>
      </c>
      <c r="B514">
        <v>156</v>
      </c>
      <c r="C514">
        <v>0</v>
      </c>
    </row>
    <row r="515" spans="1:3" x14ac:dyDescent="0.3">
      <c r="A515">
        <v>2</v>
      </c>
      <c r="B515">
        <v>153</v>
      </c>
      <c r="C515">
        <v>0</v>
      </c>
    </row>
    <row r="516" spans="1:3" x14ac:dyDescent="0.3">
      <c r="A516">
        <v>7</v>
      </c>
      <c r="B516">
        <v>50</v>
      </c>
      <c r="C516">
        <v>0</v>
      </c>
    </row>
    <row r="517" spans="1:3" x14ac:dyDescent="0.3">
      <c r="A517">
        <v>1</v>
      </c>
      <c r="B517">
        <v>165</v>
      </c>
      <c r="C517">
        <v>0</v>
      </c>
    </row>
    <row r="518" spans="1:3" x14ac:dyDescent="0.3">
      <c r="A518">
        <v>2</v>
      </c>
      <c r="B518">
        <v>256</v>
      </c>
      <c r="C518">
        <v>0</v>
      </c>
    </row>
    <row r="519" spans="1:3" x14ac:dyDescent="0.3">
      <c r="A519">
        <v>2</v>
      </c>
      <c r="B519">
        <v>489</v>
      </c>
      <c r="C519">
        <v>0</v>
      </c>
    </row>
    <row r="520" spans="1:3" x14ac:dyDescent="0.3">
      <c r="A520">
        <v>3</v>
      </c>
      <c r="B520">
        <v>203</v>
      </c>
      <c r="C520">
        <v>0</v>
      </c>
    </row>
    <row r="521" spans="1:3" x14ac:dyDescent="0.3">
      <c r="A521">
        <v>5</v>
      </c>
      <c r="B521">
        <v>177</v>
      </c>
      <c r="C521">
        <v>1</v>
      </c>
    </row>
    <row r="522" spans="1:3" x14ac:dyDescent="0.3">
      <c r="A522">
        <v>2</v>
      </c>
      <c r="B522">
        <v>671</v>
      </c>
      <c r="C522">
        <v>0</v>
      </c>
    </row>
    <row r="523" spans="1:3" x14ac:dyDescent="0.3">
      <c r="A523">
        <v>8</v>
      </c>
      <c r="B523">
        <v>396</v>
      </c>
      <c r="C523">
        <v>0</v>
      </c>
    </row>
    <row r="524" spans="1:3" x14ac:dyDescent="0.3">
      <c r="A524">
        <v>7</v>
      </c>
      <c r="B524">
        <v>203</v>
      </c>
      <c r="C524">
        <v>1</v>
      </c>
    </row>
    <row r="525" spans="1:3" x14ac:dyDescent="0.3">
      <c r="A525">
        <v>1</v>
      </c>
      <c r="B525">
        <v>172</v>
      </c>
      <c r="C525">
        <v>0</v>
      </c>
    </row>
    <row r="526" spans="1:3" x14ac:dyDescent="0.3">
      <c r="A526">
        <v>6</v>
      </c>
      <c r="B526">
        <v>262</v>
      </c>
      <c r="C526">
        <v>0</v>
      </c>
    </row>
    <row r="527" spans="1:3" x14ac:dyDescent="0.3">
      <c r="A527">
        <v>2</v>
      </c>
      <c r="B527">
        <v>126</v>
      </c>
      <c r="C527">
        <v>0</v>
      </c>
    </row>
    <row r="528" spans="1:3" x14ac:dyDescent="0.3">
      <c r="A528">
        <v>1</v>
      </c>
      <c r="B528">
        <v>136</v>
      </c>
      <c r="C528">
        <v>0</v>
      </c>
    </row>
    <row r="529" spans="1:3" x14ac:dyDescent="0.3">
      <c r="A529">
        <v>4</v>
      </c>
      <c r="B529">
        <v>70</v>
      </c>
      <c r="C529">
        <v>0</v>
      </c>
    </row>
    <row r="530" spans="1:3" x14ac:dyDescent="0.3">
      <c r="A530">
        <v>6</v>
      </c>
      <c r="B530">
        <v>512</v>
      </c>
      <c r="C530">
        <v>0</v>
      </c>
    </row>
    <row r="531" spans="1:3" x14ac:dyDescent="0.3">
      <c r="A531">
        <v>3</v>
      </c>
      <c r="B531">
        <v>265</v>
      </c>
      <c r="C531">
        <v>0</v>
      </c>
    </row>
    <row r="532" spans="1:3" x14ac:dyDescent="0.3">
      <c r="A532">
        <v>3</v>
      </c>
      <c r="B532">
        <v>54</v>
      </c>
      <c r="C532">
        <v>1</v>
      </c>
    </row>
    <row r="533" spans="1:3" x14ac:dyDescent="0.3">
      <c r="A533">
        <v>6</v>
      </c>
      <c r="B533">
        <v>461</v>
      </c>
      <c r="C533">
        <v>0</v>
      </c>
    </row>
    <row r="534" spans="1:3" x14ac:dyDescent="0.3">
      <c r="A534">
        <v>6</v>
      </c>
      <c r="B534">
        <v>19</v>
      </c>
      <c r="C534">
        <v>0</v>
      </c>
    </row>
    <row r="535" spans="1:3" x14ac:dyDescent="0.3">
      <c r="A535">
        <v>5</v>
      </c>
      <c r="B535">
        <v>300</v>
      </c>
      <c r="C535">
        <v>1</v>
      </c>
    </row>
    <row r="536" spans="1:3" x14ac:dyDescent="0.3">
      <c r="A536">
        <v>2</v>
      </c>
      <c r="B536">
        <v>202</v>
      </c>
      <c r="C536">
        <v>0</v>
      </c>
    </row>
    <row r="537" spans="1:3" x14ac:dyDescent="0.3">
      <c r="A537">
        <v>8</v>
      </c>
      <c r="B537">
        <v>636</v>
      </c>
      <c r="C537">
        <v>0</v>
      </c>
    </row>
    <row r="538" spans="1:3" x14ac:dyDescent="0.3">
      <c r="A538">
        <v>5</v>
      </c>
      <c r="B538">
        <v>702</v>
      </c>
      <c r="C538">
        <v>1</v>
      </c>
    </row>
    <row r="539" spans="1:3" x14ac:dyDescent="0.3">
      <c r="A539">
        <v>8</v>
      </c>
      <c r="B539">
        <v>262</v>
      </c>
      <c r="C539">
        <v>0</v>
      </c>
    </row>
    <row r="540" spans="1:3" x14ac:dyDescent="0.3">
      <c r="A540">
        <v>7</v>
      </c>
      <c r="B540">
        <v>183</v>
      </c>
      <c r="C540">
        <v>0</v>
      </c>
    </row>
    <row r="541" spans="1:3" x14ac:dyDescent="0.3">
      <c r="A541">
        <v>4</v>
      </c>
      <c r="B541">
        <v>132</v>
      </c>
      <c r="C541">
        <v>0</v>
      </c>
    </row>
    <row r="542" spans="1:3" x14ac:dyDescent="0.3">
      <c r="A542">
        <v>7</v>
      </c>
      <c r="B542">
        <v>481</v>
      </c>
      <c r="C542">
        <v>0</v>
      </c>
    </row>
    <row r="543" spans="1:3" x14ac:dyDescent="0.3">
      <c r="A543">
        <v>2</v>
      </c>
      <c r="B543">
        <v>163</v>
      </c>
      <c r="C543">
        <v>0</v>
      </c>
    </row>
    <row r="544" spans="1:3" x14ac:dyDescent="0.3">
      <c r="A544">
        <v>1</v>
      </c>
      <c r="B544">
        <v>265</v>
      </c>
      <c r="C544">
        <v>0</v>
      </c>
    </row>
    <row r="545" spans="1:3" x14ac:dyDescent="0.3">
      <c r="A545">
        <v>1</v>
      </c>
      <c r="B545">
        <v>258</v>
      </c>
      <c r="C545">
        <v>0</v>
      </c>
    </row>
    <row r="546" spans="1:3" x14ac:dyDescent="0.3">
      <c r="A546">
        <v>8</v>
      </c>
      <c r="B546">
        <v>26</v>
      </c>
      <c r="C546">
        <v>0</v>
      </c>
    </row>
    <row r="547" spans="1:3" x14ac:dyDescent="0.3">
      <c r="A547">
        <v>2</v>
      </c>
      <c r="B547">
        <v>17</v>
      </c>
      <c r="C547">
        <v>1</v>
      </c>
    </row>
    <row r="548" spans="1:3" x14ac:dyDescent="0.3">
      <c r="A548">
        <v>8</v>
      </c>
      <c r="B548">
        <v>382</v>
      </c>
      <c r="C548">
        <v>0</v>
      </c>
    </row>
    <row r="549" spans="1:3" x14ac:dyDescent="0.3">
      <c r="A549">
        <v>5</v>
      </c>
      <c r="B549">
        <v>748</v>
      </c>
      <c r="C549">
        <v>0</v>
      </c>
    </row>
    <row r="550" spans="1:3" x14ac:dyDescent="0.3">
      <c r="A550">
        <v>2</v>
      </c>
      <c r="B550">
        <v>544</v>
      </c>
      <c r="C550">
        <v>1</v>
      </c>
    </row>
    <row r="551" spans="1:3" x14ac:dyDescent="0.3">
      <c r="A551">
        <v>7</v>
      </c>
      <c r="B551">
        <v>30</v>
      </c>
      <c r="C551">
        <v>0</v>
      </c>
    </row>
    <row r="552" spans="1:3" x14ac:dyDescent="0.3">
      <c r="A552">
        <v>1</v>
      </c>
      <c r="B552">
        <v>716</v>
      </c>
      <c r="C552">
        <v>0</v>
      </c>
    </row>
    <row r="553" spans="1:3" x14ac:dyDescent="0.3">
      <c r="A553">
        <v>8</v>
      </c>
      <c r="B553">
        <v>226</v>
      </c>
      <c r="C553">
        <v>0</v>
      </c>
    </row>
    <row r="554" spans="1:3" x14ac:dyDescent="0.3">
      <c r="A554">
        <v>5</v>
      </c>
      <c r="B554">
        <v>401</v>
      </c>
      <c r="C554">
        <v>0</v>
      </c>
    </row>
    <row r="555" spans="1:3" x14ac:dyDescent="0.3">
      <c r="A555">
        <v>1</v>
      </c>
      <c r="B555">
        <v>652</v>
      </c>
      <c r="C555">
        <v>0</v>
      </c>
    </row>
    <row r="556" spans="1:3" x14ac:dyDescent="0.3">
      <c r="A556">
        <v>3</v>
      </c>
      <c r="B556">
        <v>185</v>
      </c>
      <c r="C556">
        <v>1</v>
      </c>
    </row>
    <row r="557" spans="1:3" x14ac:dyDescent="0.3">
      <c r="A557">
        <v>2</v>
      </c>
      <c r="B557">
        <v>204</v>
      </c>
      <c r="C557">
        <v>0</v>
      </c>
    </row>
    <row r="558" spans="1:3" x14ac:dyDescent="0.3">
      <c r="A558">
        <v>8</v>
      </c>
      <c r="B558">
        <v>504</v>
      </c>
      <c r="C558">
        <v>1</v>
      </c>
    </row>
    <row r="559" spans="1:3" x14ac:dyDescent="0.3">
      <c r="A559">
        <v>4</v>
      </c>
      <c r="B559">
        <v>748</v>
      </c>
      <c r="C559">
        <v>0</v>
      </c>
    </row>
    <row r="560" spans="1:3" x14ac:dyDescent="0.3">
      <c r="A560">
        <v>3</v>
      </c>
      <c r="B560">
        <v>700</v>
      </c>
      <c r="C560">
        <v>0</v>
      </c>
    </row>
    <row r="561" spans="1:3" x14ac:dyDescent="0.3">
      <c r="A561">
        <v>8</v>
      </c>
      <c r="B561">
        <v>18</v>
      </c>
      <c r="C561">
        <v>0</v>
      </c>
    </row>
    <row r="562" spans="1:3" x14ac:dyDescent="0.3">
      <c r="A562">
        <v>1</v>
      </c>
      <c r="B562">
        <v>10</v>
      </c>
      <c r="C562">
        <v>0</v>
      </c>
    </row>
    <row r="563" spans="1:3" x14ac:dyDescent="0.3">
      <c r="A563">
        <v>3</v>
      </c>
      <c r="B563">
        <v>716</v>
      </c>
      <c r="C563">
        <v>0</v>
      </c>
    </row>
    <row r="564" spans="1:3" x14ac:dyDescent="0.3">
      <c r="A564">
        <v>6</v>
      </c>
      <c r="B564">
        <v>714</v>
      </c>
      <c r="C564">
        <v>1</v>
      </c>
    </row>
    <row r="565" spans="1:3" x14ac:dyDescent="0.3">
      <c r="A565">
        <v>3</v>
      </c>
      <c r="B565">
        <v>192</v>
      </c>
      <c r="C565">
        <v>0</v>
      </c>
    </row>
    <row r="566" spans="1:3" x14ac:dyDescent="0.3">
      <c r="A566">
        <v>4</v>
      </c>
      <c r="B566">
        <v>493</v>
      </c>
      <c r="C566">
        <v>0</v>
      </c>
    </row>
    <row r="567" spans="1:3" x14ac:dyDescent="0.3">
      <c r="A567">
        <v>2</v>
      </c>
      <c r="B567">
        <v>195</v>
      </c>
      <c r="C567">
        <v>0</v>
      </c>
    </row>
    <row r="568" spans="1:3" x14ac:dyDescent="0.3">
      <c r="A568">
        <v>3</v>
      </c>
      <c r="B568">
        <v>165</v>
      </c>
      <c r="C568">
        <v>0</v>
      </c>
    </row>
    <row r="569" spans="1:3" x14ac:dyDescent="0.3">
      <c r="A569">
        <v>7</v>
      </c>
      <c r="B569">
        <v>750</v>
      </c>
      <c r="C569">
        <v>0</v>
      </c>
    </row>
    <row r="570" spans="1:3" x14ac:dyDescent="0.3">
      <c r="A570">
        <v>7</v>
      </c>
      <c r="B570">
        <v>271</v>
      </c>
      <c r="C570">
        <v>0</v>
      </c>
    </row>
    <row r="571" spans="1:3" x14ac:dyDescent="0.3">
      <c r="A571">
        <v>1</v>
      </c>
      <c r="B571">
        <v>178</v>
      </c>
      <c r="C571">
        <v>1</v>
      </c>
    </row>
    <row r="572" spans="1:3" x14ac:dyDescent="0.3">
      <c r="A572">
        <v>2</v>
      </c>
      <c r="B572">
        <v>264</v>
      </c>
      <c r="C572">
        <v>0</v>
      </c>
    </row>
    <row r="573" spans="1:3" x14ac:dyDescent="0.3">
      <c r="A573">
        <v>2</v>
      </c>
      <c r="B573">
        <v>269</v>
      </c>
      <c r="C573">
        <v>0</v>
      </c>
    </row>
    <row r="574" spans="1:3" x14ac:dyDescent="0.3">
      <c r="A574">
        <v>8</v>
      </c>
      <c r="B574">
        <v>40</v>
      </c>
      <c r="C574">
        <v>0</v>
      </c>
    </row>
    <row r="575" spans="1:3" x14ac:dyDescent="0.3">
      <c r="A575">
        <v>8</v>
      </c>
      <c r="B575">
        <v>667</v>
      </c>
      <c r="C575">
        <v>0</v>
      </c>
    </row>
    <row r="576" spans="1:3" x14ac:dyDescent="0.3">
      <c r="A576">
        <v>2</v>
      </c>
      <c r="B576">
        <v>61</v>
      </c>
      <c r="C576">
        <v>0</v>
      </c>
    </row>
    <row r="577" spans="1:3" x14ac:dyDescent="0.3">
      <c r="A577">
        <v>3</v>
      </c>
      <c r="B577">
        <v>662</v>
      </c>
      <c r="C577">
        <v>0</v>
      </c>
    </row>
    <row r="578" spans="1:3" x14ac:dyDescent="0.3">
      <c r="A578">
        <v>7</v>
      </c>
      <c r="B578">
        <v>239</v>
      </c>
      <c r="C578">
        <v>0</v>
      </c>
    </row>
    <row r="579" spans="1:3" x14ac:dyDescent="0.3">
      <c r="A579">
        <v>6</v>
      </c>
      <c r="B579">
        <v>494</v>
      </c>
      <c r="C579">
        <v>1</v>
      </c>
    </row>
    <row r="580" spans="1:3" x14ac:dyDescent="0.3">
      <c r="A580">
        <v>4</v>
      </c>
      <c r="B580">
        <v>467</v>
      </c>
      <c r="C580">
        <v>0</v>
      </c>
    </row>
    <row r="581" spans="1:3" x14ac:dyDescent="0.3">
      <c r="A581">
        <v>6</v>
      </c>
      <c r="B581">
        <v>282</v>
      </c>
      <c r="C581">
        <v>1</v>
      </c>
    </row>
    <row r="582" spans="1:3" x14ac:dyDescent="0.3">
      <c r="A582">
        <v>4</v>
      </c>
      <c r="B582">
        <v>223</v>
      </c>
      <c r="C582">
        <v>0</v>
      </c>
    </row>
    <row r="583" spans="1:3" x14ac:dyDescent="0.3">
      <c r="A583">
        <v>8</v>
      </c>
      <c r="B583">
        <v>743</v>
      </c>
      <c r="C583">
        <v>0</v>
      </c>
    </row>
    <row r="584" spans="1:3" x14ac:dyDescent="0.3">
      <c r="A584">
        <v>6</v>
      </c>
      <c r="B584">
        <v>15</v>
      </c>
      <c r="C584">
        <v>1</v>
      </c>
    </row>
    <row r="585" spans="1:3" x14ac:dyDescent="0.3">
      <c r="A585">
        <v>3</v>
      </c>
      <c r="B585">
        <v>172</v>
      </c>
      <c r="C585">
        <v>1</v>
      </c>
    </row>
    <row r="586" spans="1:3" x14ac:dyDescent="0.3">
      <c r="A586">
        <v>7</v>
      </c>
      <c r="B586">
        <v>380</v>
      </c>
      <c r="C586">
        <v>0</v>
      </c>
    </row>
    <row r="587" spans="1:3" x14ac:dyDescent="0.3">
      <c r="A587">
        <v>1</v>
      </c>
      <c r="B587">
        <v>201</v>
      </c>
      <c r="C587">
        <v>1</v>
      </c>
    </row>
    <row r="588" spans="1:3" x14ac:dyDescent="0.3">
      <c r="A588">
        <v>4</v>
      </c>
      <c r="B588">
        <v>285</v>
      </c>
      <c r="C588">
        <v>0</v>
      </c>
    </row>
    <row r="589" spans="1:3" x14ac:dyDescent="0.3">
      <c r="A589">
        <v>6</v>
      </c>
      <c r="B589">
        <v>664</v>
      </c>
      <c r="C589">
        <v>0</v>
      </c>
    </row>
    <row r="590" spans="1:3" x14ac:dyDescent="0.3">
      <c r="A590">
        <v>2</v>
      </c>
      <c r="B590">
        <v>463</v>
      </c>
      <c r="C590">
        <v>0</v>
      </c>
    </row>
    <row r="591" spans="1:3" x14ac:dyDescent="0.3">
      <c r="A591">
        <v>8</v>
      </c>
      <c r="B591">
        <v>16</v>
      </c>
      <c r="C591">
        <v>0</v>
      </c>
    </row>
    <row r="592" spans="1:3" x14ac:dyDescent="0.3">
      <c r="A592">
        <v>8</v>
      </c>
      <c r="B592">
        <v>186</v>
      </c>
      <c r="C592">
        <v>0</v>
      </c>
    </row>
    <row r="593" spans="1:3" x14ac:dyDescent="0.3">
      <c r="A593">
        <v>1</v>
      </c>
      <c r="B593">
        <v>300</v>
      </c>
      <c r="C593">
        <v>1</v>
      </c>
    </row>
    <row r="594" spans="1:3" x14ac:dyDescent="0.3">
      <c r="A594">
        <v>1</v>
      </c>
      <c r="B594">
        <v>179</v>
      </c>
      <c r="C594">
        <v>0</v>
      </c>
    </row>
    <row r="595" spans="1:3" x14ac:dyDescent="0.3">
      <c r="A595">
        <v>4</v>
      </c>
      <c r="B595">
        <v>377</v>
      </c>
      <c r="C595">
        <v>0</v>
      </c>
    </row>
    <row r="596" spans="1:3" x14ac:dyDescent="0.3">
      <c r="A596">
        <v>8</v>
      </c>
      <c r="B596">
        <v>510</v>
      </c>
      <c r="C596">
        <v>0</v>
      </c>
    </row>
    <row r="597" spans="1:3" x14ac:dyDescent="0.3">
      <c r="A597">
        <v>2</v>
      </c>
      <c r="B597">
        <v>617</v>
      </c>
      <c r="C597">
        <v>1</v>
      </c>
    </row>
    <row r="598" spans="1:3" x14ac:dyDescent="0.3">
      <c r="A598">
        <v>2</v>
      </c>
      <c r="B598">
        <v>232</v>
      </c>
      <c r="C598">
        <v>0</v>
      </c>
    </row>
    <row r="599" spans="1:3" x14ac:dyDescent="0.3">
      <c r="A599">
        <v>3</v>
      </c>
      <c r="B599">
        <v>718</v>
      </c>
      <c r="C599">
        <v>0</v>
      </c>
    </row>
    <row r="600" spans="1:3" x14ac:dyDescent="0.3">
      <c r="A600">
        <v>8</v>
      </c>
      <c r="B600">
        <v>216</v>
      </c>
      <c r="C600">
        <v>0</v>
      </c>
    </row>
    <row r="601" spans="1:3" x14ac:dyDescent="0.3">
      <c r="A601">
        <v>4</v>
      </c>
      <c r="B601">
        <v>233</v>
      </c>
      <c r="C601">
        <v>1</v>
      </c>
    </row>
    <row r="602" spans="1:3" x14ac:dyDescent="0.3">
      <c r="A602">
        <v>8</v>
      </c>
      <c r="B602">
        <v>31</v>
      </c>
      <c r="C602">
        <v>0</v>
      </c>
    </row>
    <row r="603" spans="1:3" x14ac:dyDescent="0.3">
      <c r="A603">
        <v>6</v>
      </c>
      <c r="B603">
        <v>258</v>
      </c>
      <c r="C603">
        <v>0</v>
      </c>
    </row>
    <row r="604" spans="1:3" x14ac:dyDescent="0.3">
      <c r="A604">
        <v>2</v>
      </c>
      <c r="B604">
        <v>194</v>
      </c>
      <c r="C604">
        <v>0</v>
      </c>
    </row>
    <row r="605" spans="1:3" x14ac:dyDescent="0.3">
      <c r="A605">
        <v>1</v>
      </c>
      <c r="B605">
        <v>65</v>
      </c>
      <c r="C605">
        <v>0</v>
      </c>
    </row>
    <row r="606" spans="1:3" x14ac:dyDescent="0.3">
      <c r="A606">
        <v>4</v>
      </c>
      <c r="B606">
        <v>5</v>
      </c>
      <c r="C606">
        <v>1</v>
      </c>
    </row>
    <row r="607" spans="1:3" x14ac:dyDescent="0.3">
      <c r="A607">
        <v>6</v>
      </c>
      <c r="B607">
        <v>681</v>
      </c>
      <c r="C607">
        <v>0</v>
      </c>
    </row>
    <row r="608" spans="1:3" x14ac:dyDescent="0.3">
      <c r="A608">
        <v>8</v>
      </c>
      <c r="B608">
        <v>264</v>
      </c>
      <c r="C608">
        <v>0</v>
      </c>
    </row>
    <row r="609" spans="1:3" x14ac:dyDescent="0.3">
      <c r="A609">
        <v>7</v>
      </c>
      <c r="B609">
        <v>128</v>
      </c>
      <c r="C609">
        <v>0</v>
      </c>
    </row>
    <row r="610" spans="1:3" x14ac:dyDescent="0.3">
      <c r="A610">
        <v>3</v>
      </c>
      <c r="B610">
        <v>637</v>
      </c>
      <c r="C610">
        <v>1</v>
      </c>
    </row>
    <row r="611" spans="1:3" x14ac:dyDescent="0.3">
      <c r="A611">
        <v>7</v>
      </c>
      <c r="B611">
        <v>214</v>
      </c>
      <c r="C611">
        <v>0</v>
      </c>
    </row>
    <row r="612" spans="1:3" x14ac:dyDescent="0.3">
      <c r="A612">
        <v>8</v>
      </c>
      <c r="B612">
        <v>675</v>
      </c>
      <c r="C612">
        <v>0</v>
      </c>
    </row>
    <row r="613" spans="1:3" x14ac:dyDescent="0.3">
      <c r="A613">
        <v>2</v>
      </c>
      <c r="B613">
        <v>168</v>
      </c>
      <c r="C613">
        <v>0</v>
      </c>
    </row>
    <row r="614" spans="1:3" x14ac:dyDescent="0.3">
      <c r="A614">
        <v>3</v>
      </c>
      <c r="B614">
        <v>483</v>
      </c>
      <c r="C614">
        <v>0</v>
      </c>
    </row>
    <row r="615" spans="1:3" x14ac:dyDescent="0.3">
      <c r="A615">
        <v>6</v>
      </c>
      <c r="B615">
        <v>697</v>
      </c>
      <c r="C615">
        <v>0</v>
      </c>
    </row>
    <row r="616" spans="1:3" x14ac:dyDescent="0.3">
      <c r="A616">
        <v>4</v>
      </c>
      <c r="B616">
        <v>380</v>
      </c>
      <c r="C616">
        <v>0</v>
      </c>
    </row>
    <row r="617" spans="1:3" x14ac:dyDescent="0.3">
      <c r="A617">
        <v>3</v>
      </c>
      <c r="B617">
        <v>652</v>
      </c>
      <c r="C617">
        <v>0</v>
      </c>
    </row>
    <row r="618" spans="1:3" x14ac:dyDescent="0.3">
      <c r="A618">
        <v>8</v>
      </c>
      <c r="B618">
        <v>673</v>
      </c>
      <c r="C618">
        <v>0</v>
      </c>
    </row>
    <row r="619" spans="1:3" x14ac:dyDescent="0.3">
      <c r="A619">
        <v>4</v>
      </c>
      <c r="B619">
        <v>387</v>
      </c>
      <c r="C619">
        <v>0</v>
      </c>
    </row>
    <row r="620" spans="1:3" x14ac:dyDescent="0.3">
      <c r="A620">
        <v>3</v>
      </c>
      <c r="B620">
        <v>467</v>
      </c>
      <c r="C620">
        <v>0</v>
      </c>
    </row>
    <row r="621" spans="1:3" x14ac:dyDescent="0.3">
      <c r="A621">
        <v>5</v>
      </c>
      <c r="B621">
        <v>480</v>
      </c>
      <c r="C621">
        <v>0</v>
      </c>
    </row>
    <row r="622" spans="1:3" x14ac:dyDescent="0.3">
      <c r="A622">
        <v>5</v>
      </c>
      <c r="B622">
        <v>252</v>
      </c>
      <c r="C622">
        <v>1</v>
      </c>
    </row>
    <row r="623" spans="1:3" x14ac:dyDescent="0.3">
      <c r="A623">
        <v>8</v>
      </c>
      <c r="B623">
        <v>689</v>
      </c>
      <c r="C623">
        <v>1</v>
      </c>
    </row>
    <row r="624" spans="1:3" x14ac:dyDescent="0.3">
      <c r="A624">
        <v>5</v>
      </c>
      <c r="B624">
        <v>546</v>
      </c>
      <c r="C624">
        <v>0</v>
      </c>
    </row>
    <row r="625" spans="1:3" x14ac:dyDescent="0.3">
      <c r="A625">
        <v>4</v>
      </c>
      <c r="B625">
        <v>156</v>
      </c>
      <c r="C625">
        <v>0</v>
      </c>
    </row>
    <row r="626" spans="1:3" x14ac:dyDescent="0.3">
      <c r="A626">
        <v>5</v>
      </c>
      <c r="B626">
        <v>174</v>
      </c>
      <c r="C626">
        <v>0</v>
      </c>
    </row>
    <row r="627" spans="1:3" x14ac:dyDescent="0.3">
      <c r="A627">
        <v>1</v>
      </c>
      <c r="B627">
        <v>705</v>
      </c>
      <c r="C627">
        <v>1</v>
      </c>
    </row>
    <row r="628" spans="1:3" x14ac:dyDescent="0.3">
      <c r="A628">
        <v>5</v>
      </c>
      <c r="B628">
        <v>28</v>
      </c>
      <c r="C628">
        <v>0</v>
      </c>
    </row>
    <row r="629" spans="1:3" x14ac:dyDescent="0.3">
      <c r="A629">
        <v>7</v>
      </c>
      <c r="B629">
        <v>210</v>
      </c>
      <c r="C629">
        <v>0</v>
      </c>
    </row>
    <row r="630" spans="1:3" x14ac:dyDescent="0.3">
      <c r="A630">
        <v>5</v>
      </c>
      <c r="B630">
        <v>605</v>
      </c>
      <c r="C630">
        <v>0</v>
      </c>
    </row>
    <row r="631" spans="1:3" x14ac:dyDescent="0.3">
      <c r="A631">
        <v>7</v>
      </c>
      <c r="B631">
        <v>169</v>
      </c>
      <c r="C631">
        <v>0</v>
      </c>
    </row>
    <row r="632" spans="1:3" x14ac:dyDescent="0.3">
      <c r="A632">
        <v>4</v>
      </c>
      <c r="B632">
        <v>264</v>
      </c>
      <c r="C632">
        <v>1</v>
      </c>
    </row>
    <row r="633" spans="1:3" x14ac:dyDescent="0.3">
      <c r="A633">
        <v>5</v>
      </c>
      <c r="B633">
        <v>694</v>
      </c>
      <c r="C633">
        <v>0</v>
      </c>
    </row>
    <row r="634" spans="1:3" x14ac:dyDescent="0.3">
      <c r="A634">
        <v>6</v>
      </c>
      <c r="B634">
        <v>506</v>
      </c>
      <c r="C634">
        <v>0</v>
      </c>
    </row>
    <row r="635" spans="1:3" x14ac:dyDescent="0.3">
      <c r="A635">
        <v>7</v>
      </c>
      <c r="B635">
        <v>209</v>
      </c>
      <c r="C635">
        <v>0</v>
      </c>
    </row>
    <row r="636" spans="1:3" x14ac:dyDescent="0.3">
      <c r="A636">
        <v>5</v>
      </c>
      <c r="B636">
        <v>504</v>
      </c>
      <c r="C636">
        <v>1</v>
      </c>
    </row>
    <row r="637" spans="1:3" x14ac:dyDescent="0.3">
      <c r="A637">
        <v>2</v>
      </c>
      <c r="B637">
        <v>226</v>
      </c>
      <c r="C637">
        <v>0</v>
      </c>
    </row>
    <row r="638" spans="1:3" x14ac:dyDescent="0.3">
      <c r="A638">
        <v>7</v>
      </c>
      <c r="B638">
        <v>285</v>
      </c>
      <c r="C638">
        <v>0</v>
      </c>
    </row>
    <row r="639" spans="1:3" x14ac:dyDescent="0.3">
      <c r="A639">
        <v>8</v>
      </c>
      <c r="B639">
        <v>279</v>
      </c>
      <c r="C639">
        <v>1</v>
      </c>
    </row>
    <row r="640" spans="1:3" x14ac:dyDescent="0.3">
      <c r="A640">
        <v>2</v>
      </c>
      <c r="B640">
        <v>514</v>
      </c>
      <c r="C640">
        <v>0</v>
      </c>
    </row>
    <row r="641" spans="1:3" x14ac:dyDescent="0.3">
      <c r="A641">
        <v>6</v>
      </c>
      <c r="B641">
        <v>162</v>
      </c>
      <c r="C641">
        <v>0</v>
      </c>
    </row>
    <row r="642" spans="1:3" x14ac:dyDescent="0.3">
      <c r="A642">
        <v>3</v>
      </c>
      <c r="B642">
        <v>49</v>
      </c>
      <c r="C642">
        <v>0</v>
      </c>
    </row>
    <row r="643" spans="1:3" x14ac:dyDescent="0.3">
      <c r="A643">
        <v>5</v>
      </c>
      <c r="B643">
        <v>424</v>
      </c>
      <c r="C643">
        <v>0</v>
      </c>
    </row>
    <row r="644" spans="1:3" x14ac:dyDescent="0.3">
      <c r="A644">
        <v>6</v>
      </c>
      <c r="B644">
        <v>6</v>
      </c>
      <c r="C644">
        <v>0</v>
      </c>
    </row>
    <row r="645" spans="1:3" x14ac:dyDescent="0.3">
      <c r="A645">
        <v>2</v>
      </c>
      <c r="B645">
        <v>70</v>
      </c>
      <c r="C645">
        <v>0</v>
      </c>
    </row>
    <row r="646" spans="1:3" x14ac:dyDescent="0.3">
      <c r="A646">
        <v>5</v>
      </c>
      <c r="B646">
        <v>745</v>
      </c>
      <c r="C646">
        <v>1</v>
      </c>
    </row>
    <row r="647" spans="1:3" x14ac:dyDescent="0.3">
      <c r="A647">
        <v>1</v>
      </c>
      <c r="B647">
        <v>744</v>
      </c>
      <c r="C647">
        <v>0</v>
      </c>
    </row>
    <row r="648" spans="1:3" x14ac:dyDescent="0.3">
      <c r="A648">
        <v>6</v>
      </c>
      <c r="B648">
        <v>392</v>
      </c>
      <c r="C648">
        <v>0</v>
      </c>
    </row>
    <row r="649" spans="1:3" x14ac:dyDescent="0.3">
      <c r="A649">
        <v>4</v>
      </c>
      <c r="B649">
        <v>488</v>
      </c>
      <c r="C649">
        <v>1</v>
      </c>
    </row>
    <row r="650" spans="1:3" x14ac:dyDescent="0.3">
      <c r="A650">
        <v>4</v>
      </c>
      <c r="B650">
        <v>173</v>
      </c>
      <c r="C650">
        <v>1</v>
      </c>
    </row>
    <row r="651" spans="1:3" x14ac:dyDescent="0.3">
      <c r="A651">
        <v>4</v>
      </c>
      <c r="B651">
        <v>45</v>
      </c>
      <c r="C651">
        <v>0</v>
      </c>
    </row>
    <row r="652" spans="1:3" x14ac:dyDescent="0.3">
      <c r="A652">
        <v>4</v>
      </c>
      <c r="B652">
        <v>124</v>
      </c>
      <c r="C652">
        <v>0</v>
      </c>
    </row>
    <row r="653" spans="1:3" x14ac:dyDescent="0.3">
      <c r="A653">
        <v>2</v>
      </c>
      <c r="B653">
        <v>214</v>
      </c>
      <c r="C653">
        <v>0</v>
      </c>
    </row>
    <row r="654" spans="1:3" x14ac:dyDescent="0.3">
      <c r="A654">
        <v>8</v>
      </c>
      <c r="B654">
        <v>268</v>
      </c>
      <c r="C654">
        <v>0</v>
      </c>
    </row>
    <row r="655" spans="1:3" x14ac:dyDescent="0.3">
      <c r="A655">
        <v>5</v>
      </c>
      <c r="B655">
        <v>162</v>
      </c>
      <c r="C655">
        <v>0</v>
      </c>
    </row>
    <row r="656" spans="1:3" x14ac:dyDescent="0.3">
      <c r="A656">
        <v>8</v>
      </c>
      <c r="B656">
        <v>666</v>
      </c>
      <c r="C656">
        <v>0</v>
      </c>
    </row>
    <row r="657" spans="1:3" x14ac:dyDescent="0.3">
      <c r="A657">
        <v>8</v>
      </c>
      <c r="B657">
        <v>185</v>
      </c>
      <c r="C657">
        <v>0</v>
      </c>
    </row>
    <row r="658" spans="1:3" x14ac:dyDescent="0.3">
      <c r="A658">
        <v>2</v>
      </c>
      <c r="B658">
        <v>487</v>
      </c>
      <c r="C658">
        <v>1</v>
      </c>
    </row>
    <row r="659" spans="1:3" x14ac:dyDescent="0.3">
      <c r="A659">
        <v>6</v>
      </c>
      <c r="B659">
        <v>229</v>
      </c>
      <c r="C659">
        <v>0</v>
      </c>
    </row>
    <row r="660" spans="1:3" x14ac:dyDescent="0.3">
      <c r="A660">
        <v>1</v>
      </c>
      <c r="B660">
        <v>680</v>
      </c>
      <c r="C660">
        <v>0</v>
      </c>
    </row>
    <row r="661" spans="1:3" x14ac:dyDescent="0.3">
      <c r="A661">
        <v>3</v>
      </c>
      <c r="B661">
        <v>153</v>
      </c>
      <c r="C661">
        <v>0</v>
      </c>
    </row>
    <row r="662" spans="1:3" x14ac:dyDescent="0.3">
      <c r="A662">
        <v>5</v>
      </c>
      <c r="B662">
        <v>396</v>
      </c>
      <c r="C662">
        <v>0</v>
      </c>
    </row>
    <row r="663" spans="1:3" x14ac:dyDescent="0.3">
      <c r="A663">
        <v>5</v>
      </c>
      <c r="B663">
        <v>398</v>
      </c>
      <c r="C663">
        <v>0</v>
      </c>
    </row>
    <row r="664" spans="1:3" x14ac:dyDescent="0.3">
      <c r="A664">
        <v>6</v>
      </c>
      <c r="B664">
        <v>687</v>
      </c>
      <c r="C664">
        <v>1</v>
      </c>
    </row>
    <row r="665" spans="1:3" x14ac:dyDescent="0.3">
      <c r="A665">
        <v>2</v>
      </c>
      <c r="B665">
        <v>637</v>
      </c>
      <c r="C665">
        <v>0</v>
      </c>
    </row>
    <row r="666" spans="1:3" x14ac:dyDescent="0.3">
      <c r="A666">
        <v>4</v>
      </c>
      <c r="B666">
        <v>178</v>
      </c>
      <c r="C666">
        <v>1</v>
      </c>
    </row>
    <row r="667" spans="1:3" x14ac:dyDescent="0.3">
      <c r="A667">
        <v>2</v>
      </c>
      <c r="B667">
        <v>752</v>
      </c>
      <c r="C667">
        <v>0</v>
      </c>
    </row>
    <row r="668" spans="1:3" x14ac:dyDescent="0.3">
      <c r="A668">
        <v>8</v>
      </c>
      <c r="B668">
        <v>300</v>
      </c>
      <c r="C668">
        <v>0</v>
      </c>
    </row>
    <row r="669" spans="1:3" x14ac:dyDescent="0.3">
      <c r="A669">
        <v>8</v>
      </c>
      <c r="B669">
        <v>28</v>
      </c>
      <c r="C669">
        <v>0</v>
      </c>
    </row>
    <row r="670" spans="1:3" x14ac:dyDescent="0.3">
      <c r="A670">
        <v>1</v>
      </c>
      <c r="B670">
        <v>445</v>
      </c>
      <c r="C670">
        <v>0</v>
      </c>
    </row>
    <row r="671" spans="1:3" x14ac:dyDescent="0.3">
      <c r="A671">
        <v>7</v>
      </c>
      <c r="B671">
        <v>260</v>
      </c>
      <c r="C671">
        <v>1</v>
      </c>
    </row>
    <row r="672" spans="1:3" x14ac:dyDescent="0.3">
      <c r="A672">
        <v>3</v>
      </c>
      <c r="B672">
        <v>654</v>
      </c>
      <c r="C672">
        <v>0</v>
      </c>
    </row>
    <row r="673" spans="1:3" x14ac:dyDescent="0.3">
      <c r="A673">
        <v>7</v>
      </c>
      <c r="B673">
        <v>133</v>
      </c>
      <c r="C673">
        <v>0</v>
      </c>
    </row>
    <row r="674" spans="1:3" x14ac:dyDescent="0.3">
      <c r="A674">
        <v>1</v>
      </c>
      <c r="B674">
        <v>696</v>
      </c>
      <c r="C674">
        <v>0</v>
      </c>
    </row>
    <row r="675" spans="1:3" x14ac:dyDescent="0.3">
      <c r="A675">
        <v>3</v>
      </c>
      <c r="B675">
        <v>601</v>
      </c>
      <c r="C675">
        <v>0</v>
      </c>
    </row>
    <row r="676" spans="1:3" x14ac:dyDescent="0.3">
      <c r="A676">
        <v>6</v>
      </c>
      <c r="B676">
        <v>33</v>
      </c>
      <c r="C676">
        <v>1</v>
      </c>
    </row>
    <row r="677" spans="1:3" x14ac:dyDescent="0.3">
      <c r="A677">
        <v>8</v>
      </c>
      <c r="B677">
        <v>54</v>
      </c>
      <c r="C677">
        <v>0</v>
      </c>
    </row>
    <row r="678" spans="1:3" x14ac:dyDescent="0.3">
      <c r="A678">
        <v>2</v>
      </c>
      <c r="B678">
        <v>498</v>
      </c>
      <c r="C678">
        <v>0</v>
      </c>
    </row>
    <row r="679" spans="1:3" x14ac:dyDescent="0.3">
      <c r="A679">
        <v>2</v>
      </c>
      <c r="B679">
        <v>691</v>
      </c>
      <c r="C679">
        <v>0</v>
      </c>
    </row>
    <row r="680" spans="1:3" x14ac:dyDescent="0.3">
      <c r="A680">
        <v>6</v>
      </c>
      <c r="B680">
        <v>682</v>
      </c>
      <c r="C680">
        <v>0</v>
      </c>
    </row>
    <row r="681" spans="1:3" x14ac:dyDescent="0.3">
      <c r="A681">
        <v>8</v>
      </c>
      <c r="B681">
        <v>392</v>
      </c>
      <c r="C681">
        <v>0</v>
      </c>
    </row>
    <row r="682" spans="1:3" x14ac:dyDescent="0.3">
      <c r="A682">
        <v>5</v>
      </c>
      <c r="B682">
        <v>156</v>
      </c>
      <c r="C682">
        <v>0</v>
      </c>
    </row>
    <row r="683" spans="1:3" x14ac:dyDescent="0.3">
      <c r="A683">
        <v>6</v>
      </c>
      <c r="B683">
        <v>384</v>
      </c>
      <c r="C683">
        <v>0</v>
      </c>
    </row>
    <row r="684" spans="1:3" x14ac:dyDescent="0.3">
      <c r="A684">
        <v>1</v>
      </c>
      <c r="B684">
        <v>414</v>
      </c>
      <c r="C684">
        <v>0</v>
      </c>
    </row>
    <row r="685" spans="1:3" x14ac:dyDescent="0.3">
      <c r="A685">
        <v>8</v>
      </c>
      <c r="B685">
        <v>180</v>
      </c>
      <c r="C685">
        <v>0</v>
      </c>
    </row>
    <row r="686" spans="1:3" x14ac:dyDescent="0.3">
      <c r="A686">
        <v>2</v>
      </c>
      <c r="B686">
        <v>181</v>
      </c>
      <c r="C686">
        <v>0</v>
      </c>
    </row>
    <row r="687" spans="1:3" x14ac:dyDescent="0.3">
      <c r="A687">
        <v>6</v>
      </c>
      <c r="B687">
        <v>67</v>
      </c>
      <c r="C687">
        <v>1</v>
      </c>
    </row>
    <row r="688" spans="1:3" x14ac:dyDescent="0.3">
      <c r="A688">
        <v>8</v>
      </c>
      <c r="B688">
        <v>446</v>
      </c>
      <c r="C688">
        <v>0</v>
      </c>
    </row>
    <row r="689" spans="1:3" x14ac:dyDescent="0.3">
      <c r="A689">
        <v>2</v>
      </c>
      <c r="B689">
        <v>9</v>
      </c>
      <c r="C689">
        <v>0</v>
      </c>
    </row>
    <row r="690" spans="1:3" x14ac:dyDescent="0.3">
      <c r="A690">
        <v>1</v>
      </c>
      <c r="B690">
        <v>708</v>
      </c>
      <c r="C690">
        <v>0</v>
      </c>
    </row>
    <row r="691" spans="1:3" x14ac:dyDescent="0.3">
      <c r="A691">
        <v>8</v>
      </c>
      <c r="B691">
        <v>181</v>
      </c>
      <c r="C691">
        <v>0</v>
      </c>
    </row>
    <row r="692" spans="1:3" x14ac:dyDescent="0.3">
      <c r="A692">
        <v>5</v>
      </c>
      <c r="B692">
        <v>686</v>
      </c>
      <c r="C692">
        <v>0</v>
      </c>
    </row>
    <row r="693" spans="1:3" x14ac:dyDescent="0.3">
      <c r="A693">
        <v>7</v>
      </c>
      <c r="B693">
        <v>34</v>
      </c>
      <c r="C693">
        <v>0</v>
      </c>
    </row>
    <row r="694" spans="1:3" x14ac:dyDescent="0.3">
      <c r="A694">
        <v>2</v>
      </c>
      <c r="B694">
        <v>500</v>
      </c>
      <c r="C694">
        <v>0</v>
      </c>
    </row>
    <row r="695" spans="1:3" x14ac:dyDescent="0.3">
      <c r="A695">
        <v>5</v>
      </c>
      <c r="B695">
        <v>716</v>
      </c>
      <c r="C695">
        <v>0</v>
      </c>
    </row>
    <row r="696" spans="1:3" x14ac:dyDescent="0.3">
      <c r="A696">
        <v>3</v>
      </c>
      <c r="B696">
        <v>210</v>
      </c>
      <c r="C696">
        <v>0</v>
      </c>
    </row>
    <row r="697" spans="1:3" x14ac:dyDescent="0.3">
      <c r="A697">
        <v>1</v>
      </c>
      <c r="B697">
        <v>176</v>
      </c>
      <c r="C697">
        <v>0</v>
      </c>
    </row>
    <row r="698" spans="1:3" x14ac:dyDescent="0.3">
      <c r="A698">
        <v>3</v>
      </c>
      <c r="B698">
        <v>67</v>
      </c>
      <c r="C698">
        <v>0</v>
      </c>
    </row>
    <row r="699" spans="1:3" x14ac:dyDescent="0.3">
      <c r="A699">
        <v>3</v>
      </c>
      <c r="B699">
        <v>259</v>
      </c>
      <c r="C699">
        <v>0</v>
      </c>
    </row>
    <row r="700" spans="1:3" x14ac:dyDescent="0.3">
      <c r="A700">
        <v>6</v>
      </c>
      <c r="B700">
        <v>603</v>
      </c>
      <c r="C700">
        <v>0</v>
      </c>
    </row>
    <row r="701" spans="1:3" x14ac:dyDescent="0.3">
      <c r="A701">
        <v>2</v>
      </c>
      <c r="B701">
        <v>389</v>
      </c>
      <c r="C701">
        <v>0</v>
      </c>
    </row>
    <row r="702" spans="1:3" x14ac:dyDescent="0.3">
      <c r="A702">
        <v>4</v>
      </c>
      <c r="B702">
        <v>422</v>
      </c>
      <c r="C702">
        <v>0</v>
      </c>
    </row>
    <row r="703" spans="1:3" x14ac:dyDescent="0.3">
      <c r="A703">
        <v>7</v>
      </c>
      <c r="B703">
        <v>171</v>
      </c>
      <c r="C703">
        <v>1</v>
      </c>
    </row>
    <row r="704" spans="1:3" x14ac:dyDescent="0.3">
      <c r="A704">
        <v>3</v>
      </c>
      <c r="B704">
        <v>656</v>
      </c>
      <c r="C704">
        <v>0</v>
      </c>
    </row>
    <row r="705" spans="1:3" x14ac:dyDescent="0.3">
      <c r="A705">
        <v>5</v>
      </c>
      <c r="B705">
        <v>125</v>
      </c>
      <c r="C705">
        <v>0</v>
      </c>
    </row>
    <row r="706" spans="1:3" x14ac:dyDescent="0.3">
      <c r="A706">
        <v>4</v>
      </c>
      <c r="B706">
        <v>490</v>
      </c>
      <c r="C706">
        <v>0</v>
      </c>
    </row>
    <row r="707" spans="1:3" x14ac:dyDescent="0.3">
      <c r="A707">
        <v>5</v>
      </c>
      <c r="B707">
        <v>502</v>
      </c>
      <c r="C707">
        <v>0</v>
      </c>
    </row>
    <row r="708" spans="1:3" x14ac:dyDescent="0.3">
      <c r="A708">
        <v>8</v>
      </c>
      <c r="B708">
        <v>238</v>
      </c>
      <c r="C708">
        <v>0</v>
      </c>
    </row>
    <row r="709" spans="1:3" x14ac:dyDescent="0.3">
      <c r="A709">
        <v>5</v>
      </c>
      <c r="B709">
        <v>181</v>
      </c>
      <c r="C709">
        <v>1</v>
      </c>
    </row>
    <row r="710" spans="1:3" x14ac:dyDescent="0.3">
      <c r="A710">
        <v>6</v>
      </c>
      <c r="B710">
        <v>654</v>
      </c>
      <c r="C710">
        <v>0</v>
      </c>
    </row>
    <row r="711" spans="1:3" x14ac:dyDescent="0.3">
      <c r="A711">
        <v>8</v>
      </c>
      <c r="B711">
        <v>129</v>
      </c>
      <c r="C711">
        <v>0</v>
      </c>
    </row>
    <row r="712" spans="1:3" x14ac:dyDescent="0.3">
      <c r="A712">
        <v>2</v>
      </c>
      <c r="B712">
        <v>659</v>
      </c>
      <c r="C712">
        <v>0</v>
      </c>
    </row>
    <row r="713" spans="1:3" x14ac:dyDescent="0.3">
      <c r="A713">
        <v>7</v>
      </c>
      <c r="B713">
        <v>71</v>
      </c>
      <c r="C713">
        <v>0</v>
      </c>
    </row>
    <row r="714" spans="1:3" x14ac:dyDescent="0.3">
      <c r="A714">
        <v>6</v>
      </c>
      <c r="B714">
        <v>493</v>
      </c>
      <c r="C714">
        <v>0</v>
      </c>
    </row>
    <row r="715" spans="1:3" x14ac:dyDescent="0.3">
      <c r="A715">
        <v>7</v>
      </c>
      <c r="B715">
        <v>212</v>
      </c>
      <c r="C715">
        <v>0</v>
      </c>
    </row>
    <row r="716" spans="1:3" x14ac:dyDescent="0.3">
      <c r="A716">
        <v>6</v>
      </c>
      <c r="B716">
        <v>391</v>
      </c>
      <c r="C716">
        <v>0</v>
      </c>
    </row>
    <row r="717" spans="1:3" x14ac:dyDescent="0.3">
      <c r="A717">
        <v>3</v>
      </c>
      <c r="B717">
        <v>378</v>
      </c>
      <c r="C717">
        <v>0</v>
      </c>
    </row>
    <row r="718" spans="1:3" x14ac:dyDescent="0.3">
      <c r="A718">
        <v>2</v>
      </c>
      <c r="B718">
        <v>401</v>
      </c>
      <c r="C718">
        <v>0</v>
      </c>
    </row>
    <row r="719" spans="1:3" x14ac:dyDescent="0.3">
      <c r="A719">
        <v>5</v>
      </c>
      <c r="B719">
        <v>286</v>
      </c>
      <c r="C719">
        <v>0</v>
      </c>
    </row>
    <row r="720" spans="1:3" x14ac:dyDescent="0.3">
      <c r="A720">
        <v>6</v>
      </c>
      <c r="B720">
        <v>443</v>
      </c>
      <c r="C720">
        <v>0</v>
      </c>
    </row>
    <row r="721" spans="1:3" x14ac:dyDescent="0.3">
      <c r="A721">
        <v>5</v>
      </c>
      <c r="B721">
        <v>693</v>
      </c>
      <c r="C721">
        <v>0</v>
      </c>
    </row>
    <row r="722" spans="1:3" x14ac:dyDescent="0.3">
      <c r="A722">
        <v>4</v>
      </c>
      <c r="B722">
        <v>292</v>
      </c>
      <c r="C722">
        <v>1</v>
      </c>
    </row>
    <row r="723" spans="1:3" x14ac:dyDescent="0.3">
      <c r="A723">
        <v>3</v>
      </c>
      <c r="B723">
        <v>52</v>
      </c>
      <c r="C723">
        <v>0</v>
      </c>
    </row>
    <row r="724" spans="1:3" x14ac:dyDescent="0.3">
      <c r="A724">
        <v>6</v>
      </c>
      <c r="B724">
        <v>212</v>
      </c>
      <c r="C724">
        <v>0</v>
      </c>
    </row>
    <row r="725" spans="1:3" x14ac:dyDescent="0.3">
      <c r="A725">
        <v>6</v>
      </c>
      <c r="B725">
        <v>467</v>
      </c>
      <c r="C725">
        <v>0</v>
      </c>
    </row>
    <row r="726" spans="1:3" x14ac:dyDescent="0.3">
      <c r="A726">
        <v>4</v>
      </c>
      <c r="B726">
        <v>423</v>
      </c>
      <c r="C726">
        <v>1</v>
      </c>
    </row>
    <row r="727" spans="1:3" x14ac:dyDescent="0.3">
      <c r="A727">
        <v>5</v>
      </c>
      <c r="B727">
        <v>675</v>
      </c>
      <c r="C727">
        <v>0</v>
      </c>
    </row>
    <row r="728" spans="1:3" x14ac:dyDescent="0.3">
      <c r="A728">
        <v>5</v>
      </c>
      <c r="B728">
        <v>599</v>
      </c>
      <c r="C728">
        <v>0</v>
      </c>
    </row>
    <row r="729" spans="1:3" x14ac:dyDescent="0.3">
      <c r="A729">
        <v>3</v>
      </c>
      <c r="B729">
        <v>712</v>
      </c>
      <c r="C729">
        <v>0</v>
      </c>
    </row>
    <row r="730" spans="1:3" x14ac:dyDescent="0.3">
      <c r="A730">
        <v>5</v>
      </c>
      <c r="B730">
        <v>190</v>
      </c>
      <c r="C730">
        <v>0</v>
      </c>
    </row>
    <row r="731" spans="1:3" x14ac:dyDescent="0.3">
      <c r="A731">
        <v>8</v>
      </c>
      <c r="B731">
        <v>234</v>
      </c>
      <c r="C731">
        <v>0</v>
      </c>
    </row>
    <row r="732" spans="1:3" x14ac:dyDescent="0.3">
      <c r="A732">
        <v>6</v>
      </c>
      <c r="B732">
        <v>213</v>
      </c>
      <c r="C732">
        <v>0</v>
      </c>
    </row>
    <row r="733" spans="1:3" x14ac:dyDescent="0.3">
      <c r="A733">
        <v>6</v>
      </c>
      <c r="B733">
        <v>133</v>
      </c>
      <c r="C733">
        <v>0</v>
      </c>
    </row>
    <row r="734" spans="1:3" x14ac:dyDescent="0.3">
      <c r="A734">
        <v>5</v>
      </c>
      <c r="B734">
        <v>265</v>
      </c>
      <c r="C734">
        <v>0</v>
      </c>
    </row>
    <row r="735" spans="1:3" x14ac:dyDescent="0.3">
      <c r="A735">
        <v>3</v>
      </c>
      <c r="B735">
        <v>704</v>
      </c>
      <c r="C735">
        <v>0</v>
      </c>
    </row>
    <row r="736" spans="1:3" x14ac:dyDescent="0.3">
      <c r="A736">
        <v>3</v>
      </c>
      <c r="B736">
        <v>466</v>
      </c>
      <c r="C736">
        <v>0</v>
      </c>
    </row>
    <row r="737" spans="1:3" x14ac:dyDescent="0.3">
      <c r="A737">
        <v>6</v>
      </c>
      <c r="B737">
        <v>159</v>
      </c>
      <c r="C737">
        <v>1</v>
      </c>
    </row>
    <row r="738" spans="1:3" x14ac:dyDescent="0.3">
      <c r="A738">
        <v>4</v>
      </c>
      <c r="B738">
        <v>126</v>
      </c>
      <c r="C738">
        <v>0</v>
      </c>
    </row>
    <row r="739" spans="1:3" x14ac:dyDescent="0.3">
      <c r="A739">
        <v>3</v>
      </c>
      <c r="B739">
        <v>225</v>
      </c>
      <c r="C739">
        <v>0</v>
      </c>
    </row>
    <row r="740" spans="1:3" x14ac:dyDescent="0.3">
      <c r="A740">
        <v>8</v>
      </c>
      <c r="B740">
        <v>45</v>
      </c>
      <c r="C740">
        <v>1</v>
      </c>
    </row>
    <row r="741" spans="1:3" x14ac:dyDescent="0.3">
      <c r="A741">
        <v>5</v>
      </c>
      <c r="B741">
        <v>18</v>
      </c>
      <c r="C741">
        <v>0</v>
      </c>
    </row>
    <row r="742" spans="1:3" x14ac:dyDescent="0.3">
      <c r="A742">
        <v>4</v>
      </c>
      <c r="B742">
        <v>466</v>
      </c>
      <c r="C742">
        <v>0</v>
      </c>
    </row>
    <row r="743" spans="1:3" x14ac:dyDescent="0.3">
      <c r="A743">
        <v>8</v>
      </c>
      <c r="B743">
        <v>450</v>
      </c>
      <c r="C743">
        <v>0</v>
      </c>
    </row>
    <row r="744" spans="1:3" x14ac:dyDescent="0.3">
      <c r="A744">
        <v>7</v>
      </c>
      <c r="B744">
        <v>134</v>
      </c>
      <c r="C744">
        <v>0</v>
      </c>
    </row>
    <row r="745" spans="1:3" x14ac:dyDescent="0.3">
      <c r="A745">
        <v>7</v>
      </c>
      <c r="B745">
        <v>199</v>
      </c>
      <c r="C745">
        <v>0</v>
      </c>
    </row>
    <row r="746" spans="1:3" x14ac:dyDescent="0.3">
      <c r="A746">
        <v>1</v>
      </c>
      <c r="B746">
        <v>22</v>
      </c>
      <c r="C746">
        <v>0</v>
      </c>
    </row>
    <row r="747" spans="1:3" x14ac:dyDescent="0.3">
      <c r="A747">
        <v>5</v>
      </c>
      <c r="B747">
        <v>204</v>
      </c>
      <c r="C747">
        <v>0</v>
      </c>
    </row>
    <row r="748" spans="1:3" x14ac:dyDescent="0.3">
      <c r="A748">
        <v>1</v>
      </c>
      <c r="B748">
        <v>385</v>
      </c>
      <c r="C748">
        <v>0</v>
      </c>
    </row>
    <row r="749" spans="1:3" x14ac:dyDescent="0.3">
      <c r="A749">
        <v>1</v>
      </c>
      <c r="B749">
        <v>658</v>
      </c>
      <c r="C749">
        <v>0</v>
      </c>
    </row>
    <row r="750" spans="1:3" x14ac:dyDescent="0.3">
      <c r="A750">
        <v>5</v>
      </c>
      <c r="B750">
        <v>30</v>
      </c>
      <c r="C750">
        <v>0</v>
      </c>
    </row>
    <row r="751" spans="1:3" x14ac:dyDescent="0.3">
      <c r="A751">
        <v>2</v>
      </c>
      <c r="B751">
        <v>7</v>
      </c>
      <c r="C751">
        <v>0</v>
      </c>
    </row>
    <row r="752" spans="1:3" x14ac:dyDescent="0.3">
      <c r="A752">
        <v>6</v>
      </c>
      <c r="B752">
        <v>713</v>
      </c>
      <c r="C752">
        <v>1</v>
      </c>
    </row>
    <row r="753" spans="1:3" x14ac:dyDescent="0.3">
      <c r="A753">
        <v>1</v>
      </c>
      <c r="B753">
        <v>203</v>
      </c>
      <c r="C753">
        <v>0</v>
      </c>
    </row>
    <row r="754" spans="1:3" x14ac:dyDescent="0.3">
      <c r="A754">
        <v>7</v>
      </c>
      <c r="B754">
        <v>257</v>
      </c>
      <c r="C754">
        <v>0</v>
      </c>
    </row>
    <row r="755" spans="1:3" x14ac:dyDescent="0.3">
      <c r="A755">
        <v>6</v>
      </c>
      <c r="B755">
        <v>690</v>
      </c>
      <c r="C755">
        <v>0</v>
      </c>
    </row>
    <row r="756" spans="1:3" x14ac:dyDescent="0.3">
      <c r="A756">
        <v>2</v>
      </c>
      <c r="B756">
        <v>732</v>
      </c>
      <c r="C756">
        <v>0</v>
      </c>
    </row>
    <row r="757" spans="1:3" x14ac:dyDescent="0.3">
      <c r="A757">
        <v>8</v>
      </c>
      <c r="B757">
        <v>208</v>
      </c>
      <c r="C757">
        <v>0</v>
      </c>
    </row>
    <row r="758" spans="1:3" x14ac:dyDescent="0.3">
      <c r="A758">
        <v>5</v>
      </c>
      <c r="B758">
        <v>1</v>
      </c>
      <c r="C758">
        <v>0</v>
      </c>
    </row>
    <row r="759" spans="1:3" x14ac:dyDescent="0.3">
      <c r="A759">
        <v>3</v>
      </c>
      <c r="B759">
        <v>187</v>
      </c>
      <c r="C759">
        <v>0</v>
      </c>
    </row>
    <row r="760" spans="1:3" x14ac:dyDescent="0.3">
      <c r="A760">
        <v>2</v>
      </c>
      <c r="B760">
        <v>392</v>
      </c>
      <c r="C760">
        <v>0</v>
      </c>
    </row>
    <row r="761" spans="1:3" x14ac:dyDescent="0.3">
      <c r="A761">
        <v>8</v>
      </c>
      <c r="B761">
        <v>627</v>
      </c>
      <c r="C761">
        <v>0</v>
      </c>
    </row>
    <row r="762" spans="1:3" x14ac:dyDescent="0.3">
      <c r="A762">
        <v>1</v>
      </c>
      <c r="B762">
        <v>545</v>
      </c>
      <c r="C762">
        <v>1</v>
      </c>
    </row>
    <row r="763" spans="1:3" x14ac:dyDescent="0.3">
      <c r="A763">
        <v>6</v>
      </c>
      <c r="B763">
        <v>710</v>
      </c>
      <c r="C763">
        <v>0</v>
      </c>
    </row>
    <row r="764" spans="1:3" x14ac:dyDescent="0.3">
      <c r="A764">
        <v>3</v>
      </c>
      <c r="B764">
        <v>292</v>
      </c>
      <c r="C764">
        <v>0</v>
      </c>
    </row>
    <row r="765" spans="1:3" x14ac:dyDescent="0.3">
      <c r="A765">
        <v>5</v>
      </c>
      <c r="B765">
        <v>671</v>
      </c>
      <c r="C765">
        <v>0</v>
      </c>
    </row>
    <row r="766" spans="1:3" x14ac:dyDescent="0.3">
      <c r="A766">
        <v>2</v>
      </c>
      <c r="B766">
        <v>222</v>
      </c>
      <c r="C766">
        <v>0</v>
      </c>
    </row>
    <row r="767" spans="1:3" x14ac:dyDescent="0.3">
      <c r="A767">
        <v>7</v>
      </c>
      <c r="B767">
        <v>64</v>
      </c>
      <c r="C767">
        <v>1</v>
      </c>
    </row>
    <row r="768" spans="1:3" x14ac:dyDescent="0.3">
      <c r="A768">
        <v>4</v>
      </c>
      <c r="B768">
        <v>300</v>
      </c>
      <c r="C768">
        <v>0</v>
      </c>
    </row>
    <row r="769" spans="1:3" x14ac:dyDescent="0.3">
      <c r="A769">
        <v>3</v>
      </c>
      <c r="B769">
        <v>508</v>
      </c>
      <c r="C769">
        <v>0</v>
      </c>
    </row>
    <row r="770" spans="1:3" x14ac:dyDescent="0.3">
      <c r="A770">
        <v>5</v>
      </c>
      <c r="B770">
        <v>603</v>
      </c>
      <c r="C770">
        <v>0</v>
      </c>
    </row>
    <row r="771" spans="1:3" x14ac:dyDescent="0.3">
      <c r="A771">
        <v>4</v>
      </c>
      <c r="B771">
        <v>36</v>
      </c>
      <c r="C771">
        <v>0</v>
      </c>
    </row>
    <row r="772" spans="1:3" x14ac:dyDescent="0.3">
      <c r="A772">
        <v>8</v>
      </c>
      <c r="B772">
        <v>506</v>
      </c>
      <c r="C772">
        <v>0</v>
      </c>
    </row>
    <row r="773" spans="1:3" x14ac:dyDescent="0.3">
      <c r="A773">
        <v>6</v>
      </c>
      <c r="B773">
        <v>55</v>
      </c>
      <c r="C773">
        <v>0</v>
      </c>
    </row>
    <row r="774" spans="1:3" x14ac:dyDescent="0.3">
      <c r="A774">
        <v>3</v>
      </c>
      <c r="B774">
        <v>293</v>
      </c>
      <c r="C774">
        <v>0</v>
      </c>
    </row>
    <row r="775" spans="1:3" x14ac:dyDescent="0.3">
      <c r="A775">
        <v>7</v>
      </c>
      <c r="B775">
        <v>634</v>
      </c>
      <c r="C775">
        <v>0</v>
      </c>
    </row>
    <row r="776" spans="1:3" x14ac:dyDescent="0.3">
      <c r="A776">
        <v>5</v>
      </c>
      <c r="B776">
        <v>423</v>
      </c>
      <c r="C776">
        <v>0</v>
      </c>
    </row>
    <row r="777" spans="1:3" x14ac:dyDescent="0.3">
      <c r="A777">
        <v>8</v>
      </c>
      <c r="B777">
        <v>749</v>
      </c>
      <c r="C777">
        <v>0</v>
      </c>
    </row>
    <row r="778" spans="1:3" x14ac:dyDescent="0.3">
      <c r="A778">
        <v>2</v>
      </c>
      <c r="B778">
        <v>480</v>
      </c>
      <c r="C778">
        <v>0</v>
      </c>
    </row>
    <row r="779" spans="1:3" x14ac:dyDescent="0.3">
      <c r="A779">
        <v>1</v>
      </c>
      <c r="B779">
        <v>135</v>
      </c>
      <c r="C779">
        <v>1</v>
      </c>
    </row>
    <row r="780" spans="1:3" x14ac:dyDescent="0.3">
      <c r="A780">
        <v>1</v>
      </c>
      <c r="B780">
        <v>34</v>
      </c>
      <c r="C780">
        <v>0</v>
      </c>
    </row>
    <row r="781" spans="1:3" x14ac:dyDescent="0.3">
      <c r="A781">
        <v>3</v>
      </c>
      <c r="B781">
        <v>164</v>
      </c>
      <c r="C781">
        <v>0</v>
      </c>
    </row>
    <row r="782" spans="1:3" x14ac:dyDescent="0.3">
      <c r="A782">
        <v>8</v>
      </c>
      <c r="B782">
        <v>707</v>
      </c>
      <c r="C782">
        <v>0</v>
      </c>
    </row>
    <row r="783" spans="1:3" x14ac:dyDescent="0.3">
      <c r="A783">
        <v>2</v>
      </c>
      <c r="B783">
        <v>731</v>
      </c>
      <c r="C783">
        <v>0</v>
      </c>
    </row>
    <row r="784" spans="1:3" x14ac:dyDescent="0.3">
      <c r="A784">
        <v>6</v>
      </c>
      <c r="B784">
        <v>223</v>
      </c>
      <c r="C784">
        <v>1</v>
      </c>
    </row>
    <row r="785" spans="1:3" x14ac:dyDescent="0.3">
      <c r="A785">
        <v>5</v>
      </c>
      <c r="B785">
        <v>698</v>
      </c>
      <c r="C785">
        <v>0</v>
      </c>
    </row>
    <row r="786" spans="1:3" x14ac:dyDescent="0.3">
      <c r="A786">
        <v>6</v>
      </c>
      <c r="B786">
        <v>169</v>
      </c>
      <c r="C786">
        <v>1</v>
      </c>
    </row>
    <row r="787" spans="1:3" x14ac:dyDescent="0.3">
      <c r="A787">
        <v>6</v>
      </c>
      <c r="B787">
        <v>185</v>
      </c>
      <c r="C787">
        <v>0</v>
      </c>
    </row>
    <row r="788" spans="1:3" x14ac:dyDescent="0.3">
      <c r="A788">
        <v>3</v>
      </c>
      <c r="B788">
        <v>667</v>
      </c>
      <c r="C788">
        <v>0</v>
      </c>
    </row>
    <row r="789" spans="1:3" x14ac:dyDescent="0.3">
      <c r="A789">
        <v>6</v>
      </c>
      <c r="B789">
        <v>500</v>
      </c>
      <c r="C789">
        <v>0</v>
      </c>
    </row>
    <row r="790" spans="1:3" x14ac:dyDescent="0.3">
      <c r="A790">
        <v>5</v>
      </c>
      <c r="B790">
        <v>172</v>
      </c>
      <c r="C790">
        <v>0</v>
      </c>
    </row>
    <row r="791" spans="1:3" x14ac:dyDescent="0.3">
      <c r="A791">
        <v>7</v>
      </c>
      <c r="B791">
        <v>292</v>
      </c>
      <c r="C791">
        <v>0</v>
      </c>
    </row>
    <row r="792" spans="1:3" x14ac:dyDescent="0.3">
      <c r="A792">
        <v>2</v>
      </c>
      <c r="B792">
        <v>216</v>
      </c>
      <c r="C792">
        <v>1</v>
      </c>
    </row>
    <row r="793" spans="1:3" x14ac:dyDescent="0.3">
      <c r="A793">
        <v>1</v>
      </c>
      <c r="B793">
        <v>461</v>
      </c>
      <c r="C793">
        <v>0</v>
      </c>
    </row>
    <row r="794" spans="1:3" x14ac:dyDescent="0.3">
      <c r="A794">
        <v>8</v>
      </c>
      <c r="B794">
        <v>601</v>
      </c>
      <c r="C794">
        <v>0</v>
      </c>
    </row>
    <row r="795" spans="1:3" x14ac:dyDescent="0.3">
      <c r="A795">
        <v>7</v>
      </c>
      <c r="B795">
        <v>182</v>
      </c>
      <c r="C795">
        <v>0</v>
      </c>
    </row>
    <row r="796" spans="1:3" x14ac:dyDescent="0.3">
      <c r="A796">
        <v>3</v>
      </c>
      <c r="B796">
        <v>665</v>
      </c>
      <c r="C796">
        <v>0</v>
      </c>
    </row>
    <row r="797" spans="1:3" x14ac:dyDescent="0.3">
      <c r="A797">
        <v>1</v>
      </c>
      <c r="B797">
        <v>440</v>
      </c>
      <c r="C797">
        <v>1</v>
      </c>
    </row>
    <row r="798" spans="1:3" x14ac:dyDescent="0.3">
      <c r="A798">
        <v>7</v>
      </c>
      <c r="B798">
        <v>476</v>
      </c>
      <c r="C798">
        <v>0</v>
      </c>
    </row>
    <row r="799" spans="1:3" x14ac:dyDescent="0.3">
      <c r="A799">
        <v>7</v>
      </c>
      <c r="B799">
        <v>713</v>
      </c>
      <c r="C799">
        <v>0</v>
      </c>
    </row>
    <row r="800" spans="1:3" x14ac:dyDescent="0.3">
      <c r="A800">
        <v>7</v>
      </c>
      <c r="B800">
        <v>266</v>
      </c>
      <c r="C800">
        <v>0</v>
      </c>
    </row>
    <row r="801" spans="1:3" x14ac:dyDescent="0.3">
      <c r="A801">
        <v>4</v>
      </c>
      <c r="B801">
        <v>258</v>
      </c>
      <c r="C801">
        <v>0</v>
      </c>
    </row>
    <row r="802" spans="1:3" x14ac:dyDescent="0.3">
      <c r="A802">
        <v>8</v>
      </c>
      <c r="B802">
        <v>704</v>
      </c>
      <c r="C802">
        <v>1</v>
      </c>
    </row>
    <row r="803" spans="1:3" x14ac:dyDescent="0.3">
      <c r="A803">
        <v>7</v>
      </c>
      <c r="B803">
        <v>492</v>
      </c>
      <c r="C803">
        <v>0</v>
      </c>
    </row>
    <row r="804" spans="1:3" x14ac:dyDescent="0.3">
      <c r="A804">
        <v>5</v>
      </c>
      <c r="B804">
        <v>191</v>
      </c>
      <c r="C804">
        <v>0</v>
      </c>
    </row>
    <row r="805" spans="1:3" x14ac:dyDescent="0.3">
      <c r="A805">
        <v>6</v>
      </c>
      <c r="B805">
        <v>263</v>
      </c>
      <c r="C805">
        <v>0</v>
      </c>
    </row>
    <row r="806" spans="1:3" x14ac:dyDescent="0.3">
      <c r="A806">
        <v>5</v>
      </c>
      <c r="B806">
        <v>261</v>
      </c>
      <c r="C806">
        <v>0</v>
      </c>
    </row>
    <row r="807" spans="1:3" x14ac:dyDescent="0.3">
      <c r="A807">
        <v>2</v>
      </c>
      <c r="B807">
        <v>499</v>
      </c>
      <c r="C807">
        <v>0</v>
      </c>
    </row>
    <row r="808" spans="1:3" x14ac:dyDescent="0.3">
      <c r="A808">
        <v>5</v>
      </c>
      <c r="B808">
        <v>167</v>
      </c>
      <c r="C808">
        <v>0</v>
      </c>
    </row>
    <row r="809" spans="1:3" x14ac:dyDescent="0.3">
      <c r="A809">
        <v>2</v>
      </c>
      <c r="B809">
        <v>664</v>
      </c>
      <c r="C809">
        <v>0</v>
      </c>
    </row>
    <row r="810" spans="1:3" x14ac:dyDescent="0.3">
      <c r="A810">
        <v>1</v>
      </c>
      <c r="B810">
        <v>186</v>
      </c>
      <c r="C810">
        <v>0</v>
      </c>
    </row>
    <row r="811" spans="1:3" x14ac:dyDescent="0.3">
      <c r="A811">
        <v>3</v>
      </c>
      <c r="B811">
        <v>134</v>
      </c>
      <c r="C811">
        <v>0</v>
      </c>
    </row>
    <row r="812" spans="1:3" x14ac:dyDescent="0.3">
      <c r="A812">
        <v>4</v>
      </c>
      <c r="B812">
        <v>43</v>
      </c>
      <c r="C812">
        <v>0</v>
      </c>
    </row>
    <row r="813" spans="1:3" x14ac:dyDescent="0.3">
      <c r="A813">
        <v>7</v>
      </c>
      <c r="B813">
        <v>270</v>
      </c>
      <c r="C813">
        <v>1</v>
      </c>
    </row>
    <row r="814" spans="1:3" x14ac:dyDescent="0.3">
      <c r="A814">
        <v>3</v>
      </c>
      <c r="B814">
        <v>691</v>
      </c>
      <c r="C814">
        <v>0</v>
      </c>
    </row>
    <row r="815" spans="1:3" x14ac:dyDescent="0.3">
      <c r="A815">
        <v>7</v>
      </c>
      <c r="B815">
        <v>545</v>
      </c>
      <c r="C815">
        <v>0</v>
      </c>
    </row>
    <row r="816" spans="1:3" x14ac:dyDescent="0.3">
      <c r="A816">
        <v>6</v>
      </c>
      <c r="B816">
        <v>196</v>
      </c>
      <c r="C816">
        <v>0</v>
      </c>
    </row>
    <row r="817" spans="1:3" x14ac:dyDescent="0.3">
      <c r="A817">
        <v>5</v>
      </c>
      <c r="B817">
        <v>511</v>
      </c>
      <c r="C817">
        <v>1</v>
      </c>
    </row>
    <row r="818" spans="1:3" x14ac:dyDescent="0.3">
      <c r="A818">
        <v>1</v>
      </c>
      <c r="B818">
        <v>742</v>
      </c>
      <c r="C818">
        <v>0</v>
      </c>
    </row>
    <row r="819" spans="1:3" x14ac:dyDescent="0.3">
      <c r="A819">
        <v>2</v>
      </c>
      <c r="B819">
        <v>508</v>
      </c>
      <c r="C819">
        <v>0</v>
      </c>
    </row>
    <row r="820" spans="1:3" x14ac:dyDescent="0.3">
      <c r="A820">
        <v>2</v>
      </c>
      <c r="B820">
        <v>709</v>
      </c>
      <c r="C820">
        <v>0</v>
      </c>
    </row>
    <row r="821" spans="1:3" x14ac:dyDescent="0.3">
      <c r="A821">
        <v>5</v>
      </c>
      <c r="B821">
        <v>392</v>
      </c>
      <c r="C821">
        <v>0</v>
      </c>
    </row>
    <row r="822" spans="1:3" x14ac:dyDescent="0.3">
      <c r="A822">
        <v>8</v>
      </c>
      <c r="B822">
        <v>715</v>
      </c>
      <c r="C822">
        <v>1</v>
      </c>
    </row>
    <row r="823" spans="1:3" x14ac:dyDescent="0.3">
      <c r="A823">
        <v>4</v>
      </c>
      <c r="B823">
        <v>697</v>
      </c>
      <c r="C823">
        <v>0</v>
      </c>
    </row>
    <row r="824" spans="1:3" x14ac:dyDescent="0.3">
      <c r="A824">
        <v>6</v>
      </c>
      <c r="B824">
        <v>662</v>
      </c>
      <c r="C824">
        <v>0</v>
      </c>
    </row>
    <row r="825" spans="1:3" x14ac:dyDescent="0.3">
      <c r="A825">
        <v>4</v>
      </c>
      <c r="B825">
        <v>512</v>
      </c>
      <c r="C825">
        <v>0</v>
      </c>
    </row>
    <row r="826" spans="1:3" x14ac:dyDescent="0.3">
      <c r="A826">
        <v>2</v>
      </c>
      <c r="B826">
        <v>22</v>
      </c>
      <c r="C826">
        <v>0</v>
      </c>
    </row>
    <row r="827" spans="1:3" x14ac:dyDescent="0.3">
      <c r="A827">
        <v>7</v>
      </c>
      <c r="B827">
        <v>488</v>
      </c>
      <c r="C827">
        <v>1</v>
      </c>
    </row>
    <row r="828" spans="1:3" x14ac:dyDescent="0.3">
      <c r="A828">
        <v>1</v>
      </c>
      <c r="B828">
        <v>284</v>
      </c>
      <c r="C828">
        <v>0</v>
      </c>
    </row>
    <row r="829" spans="1:3" x14ac:dyDescent="0.3">
      <c r="A829">
        <v>4</v>
      </c>
      <c r="B829">
        <v>253</v>
      </c>
      <c r="C829">
        <v>1</v>
      </c>
    </row>
    <row r="830" spans="1:3" x14ac:dyDescent="0.3">
      <c r="A830">
        <v>6</v>
      </c>
      <c r="B830">
        <v>605</v>
      </c>
      <c r="C830">
        <v>0</v>
      </c>
    </row>
    <row r="831" spans="1:3" x14ac:dyDescent="0.3">
      <c r="A831">
        <v>3</v>
      </c>
      <c r="B831">
        <v>24</v>
      </c>
      <c r="C831">
        <v>0</v>
      </c>
    </row>
    <row r="832" spans="1:3" x14ac:dyDescent="0.3">
      <c r="A832">
        <v>7</v>
      </c>
      <c r="B832">
        <v>493</v>
      </c>
      <c r="C832">
        <v>0</v>
      </c>
    </row>
    <row r="833" spans="1:3" x14ac:dyDescent="0.3">
      <c r="A833">
        <v>1</v>
      </c>
      <c r="B833">
        <v>733</v>
      </c>
      <c r="C833">
        <v>0</v>
      </c>
    </row>
    <row r="834" spans="1:3" x14ac:dyDescent="0.3">
      <c r="A834">
        <v>2</v>
      </c>
      <c r="B834">
        <v>702</v>
      </c>
      <c r="C834">
        <v>0</v>
      </c>
    </row>
    <row r="835" spans="1:3" x14ac:dyDescent="0.3">
      <c r="A835">
        <v>3</v>
      </c>
      <c r="B835">
        <v>671</v>
      </c>
      <c r="C835">
        <v>1</v>
      </c>
    </row>
    <row r="836" spans="1:3" x14ac:dyDescent="0.3">
      <c r="A836">
        <v>3</v>
      </c>
      <c r="B836">
        <v>422</v>
      </c>
      <c r="C836">
        <v>0</v>
      </c>
    </row>
    <row r="837" spans="1:3" x14ac:dyDescent="0.3">
      <c r="A837">
        <v>2</v>
      </c>
      <c r="B837">
        <v>624</v>
      </c>
      <c r="C837">
        <v>1</v>
      </c>
    </row>
    <row r="838" spans="1:3" x14ac:dyDescent="0.3">
      <c r="A838">
        <v>8</v>
      </c>
      <c r="B838">
        <v>55</v>
      </c>
      <c r="C838">
        <v>0</v>
      </c>
    </row>
    <row r="839" spans="1:3" x14ac:dyDescent="0.3">
      <c r="A839">
        <v>2</v>
      </c>
      <c r="B839">
        <v>657</v>
      </c>
      <c r="C839">
        <v>0</v>
      </c>
    </row>
    <row r="840" spans="1:3" x14ac:dyDescent="0.3">
      <c r="A840">
        <v>7</v>
      </c>
      <c r="B840">
        <v>129</v>
      </c>
      <c r="C840">
        <v>0</v>
      </c>
    </row>
    <row r="841" spans="1:3" x14ac:dyDescent="0.3">
      <c r="A841">
        <v>1</v>
      </c>
      <c r="B841">
        <v>681</v>
      </c>
      <c r="C841">
        <v>0</v>
      </c>
    </row>
    <row r="842" spans="1:3" x14ac:dyDescent="0.3">
      <c r="A842">
        <v>8</v>
      </c>
      <c r="B842">
        <v>702</v>
      </c>
      <c r="C842">
        <v>0</v>
      </c>
    </row>
    <row r="843" spans="1:3" x14ac:dyDescent="0.3">
      <c r="A843">
        <v>7</v>
      </c>
      <c r="B843">
        <v>704</v>
      </c>
      <c r="C843">
        <v>1</v>
      </c>
    </row>
    <row r="844" spans="1:3" x14ac:dyDescent="0.3">
      <c r="A844">
        <v>7</v>
      </c>
      <c r="B844">
        <v>425</v>
      </c>
      <c r="C844">
        <v>0</v>
      </c>
    </row>
    <row r="845" spans="1:3" x14ac:dyDescent="0.3">
      <c r="A845">
        <v>6</v>
      </c>
      <c r="B845">
        <v>698</v>
      </c>
      <c r="C845">
        <v>0</v>
      </c>
    </row>
    <row r="846" spans="1:3" x14ac:dyDescent="0.3">
      <c r="A846">
        <v>4</v>
      </c>
      <c r="B846">
        <v>62</v>
      </c>
      <c r="C846">
        <v>0</v>
      </c>
    </row>
    <row r="847" spans="1:3" x14ac:dyDescent="0.3">
      <c r="A847">
        <v>4</v>
      </c>
      <c r="B847">
        <v>638</v>
      </c>
      <c r="C847">
        <v>0</v>
      </c>
    </row>
    <row r="848" spans="1:3" x14ac:dyDescent="0.3">
      <c r="A848">
        <v>5</v>
      </c>
      <c r="B848">
        <v>263</v>
      </c>
      <c r="C848">
        <v>0</v>
      </c>
    </row>
    <row r="849" spans="1:3" x14ac:dyDescent="0.3">
      <c r="A849">
        <v>8</v>
      </c>
      <c r="B849">
        <v>266</v>
      </c>
      <c r="C849">
        <v>1</v>
      </c>
    </row>
    <row r="850" spans="1:3" x14ac:dyDescent="0.3">
      <c r="A850">
        <v>1</v>
      </c>
      <c r="B850">
        <v>673</v>
      </c>
      <c r="C850">
        <v>1</v>
      </c>
    </row>
    <row r="851" spans="1:3" x14ac:dyDescent="0.3">
      <c r="A851">
        <v>6</v>
      </c>
      <c r="B851">
        <v>182</v>
      </c>
      <c r="C851">
        <v>0</v>
      </c>
    </row>
    <row r="852" spans="1:3" x14ac:dyDescent="0.3">
      <c r="A852">
        <v>8</v>
      </c>
      <c r="B852">
        <v>6</v>
      </c>
      <c r="C852">
        <v>0</v>
      </c>
    </row>
    <row r="853" spans="1:3" x14ac:dyDescent="0.3">
      <c r="A853">
        <v>6</v>
      </c>
      <c r="B853">
        <v>640</v>
      </c>
      <c r="C853">
        <v>0</v>
      </c>
    </row>
    <row r="854" spans="1:3" x14ac:dyDescent="0.3">
      <c r="A854">
        <v>6</v>
      </c>
      <c r="B854">
        <v>513</v>
      </c>
      <c r="C854">
        <v>0</v>
      </c>
    </row>
    <row r="855" spans="1:3" x14ac:dyDescent="0.3">
      <c r="A855">
        <v>7</v>
      </c>
      <c r="B855">
        <v>641</v>
      </c>
      <c r="C855">
        <v>0</v>
      </c>
    </row>
    <row r="856" spans="1:3" x14ac:dyDescent="0.3">
      <c r="A856">
        <v>8</v>
      </c>
      <c r="B856">
        <v>671</v>
      </c>
      <c r="C856">
        <v>0</v>
      </c>
    </row>
    <row r="857" spans="1:3" x14ac:dyDescent="0.3">
      <c r="A857">
        <v>5</v>
      </c>
      <c r="B857">
        <v>222</v>
      </c>
      <c r="C857">
        <v>0</v>
      </c>
    </row>
    <row r="858" spans="1:3" x14ac:dyDescent="0.3">
      <c r="A858">
        <v>3</v>
      </c>
      <c r="B858">
        <v>220</v>
      </c>
      <c r="C858">
        <v>0</v>
      </c>
    </row>
    <row r="859" spans="1:3" x14ac:dyDescent="0.3">
      <c r="A859">
        <v>7</v>
      </c>
      <c r="B859">
        <v>261</v>
      </c>
      <c r="C859">
        <v>0</v>
      </c>
    </row>
    <row r="860" spans="1:3" x14ac:dyDescent="0.3">
      <c r="A860">
        <v>5</v>
      </c>
      <c r="B860">
        <v>258</v>
      </c>
      <c r="C860">
        <v>0</v>
      </c>
    </row>
    <row r="861" spans="1:3" x14ac:dyDescent="0.3">
      <c r="A861">
        <v>7</v>
      </c>
      <c r="B861">
        <v>490</v>
      </c>
      <c r="C861">
        <v>1</v>
      </c>
    </row>
    <row r="862" spans="1:3" x14ac:dyDescent="0.3">
      <c r="A862">
        <v>8</v>
      </c>
      <c r="B862">
        <v>286</v>
      </c>
      <c r="C862">
        <v>0</v>
      </c>
    </row>
    <row r="863" spans="1:3" x14ac:dyDescent="0.3">
      <c r="A863">
        <v>4</v>
      </c>
      <c r="B863">
        <v>9</v>
      </c>
      <c r="C863">
        <v>0</v>
      </c>
    </row>
    <row r="864" spans="1:3" x14ac:dyDescent="0.3">
      <c r="A864">
        <v>8</v>
      </c>
      <c r="B864">
        <v>603</v>
      </c>
      <c r="C864">
        <v>0</v>
      </c>
    </row>
    <row r="865" spans="1:3" x14ac:dyDescent="0.3">
      <c r="A865">
        <v>8</v>
      </c>
      <c r="B865">
        <v>686</v>
      </c>
      <c r="C865">
        <v>1</v>
      </c>
    </row>
    <row r="866" spans="1:3" x14ac:dyDescent="0.3">
      <c r="A866">
        <v>7</v>
      </c>
      <c r="B866">
        <v>68</v>
      </c>
      <c r="C866">
        <v>0</v>
      </c>
    </row>
    <row r="867" spans="1:3" x14ac:dyDescent="0.3">
      <c r="A867">
        <v>5</v>
      </c>
      <c r="B867">
        <v>183</v>
      </c>
      <c r="C867">
        <v>0</v>
      </c>
    </row>
    <row r="868" spans="1:3" x14ac:dyDescent="0.3">
      <c r="A868">
        <v>3</v>
      </c>
      <c r="B868">
        <v>680</v>
      </c>
      <c r="C868">
        <v>0</v>
      </c>
    </row>
    <row r="869" spans="1:3" x14ac:dyDescent="0.3">
      <c r="A869">
        <v>5</v>
      </c>
      <c r="B869">
        <v>604</v>
      </c>
      <c r="C869">
        <v>1</v>
      </c>
    </row>
    <row r="870" spans="1:3" x14ac:dyDescent="0.3">
      <c r="A870">
        <v>7</v>
      </c>
      <c r="B870">
        <v>463</v>
      </c>
      <c r="C870">
        <v>0</v>
      </c>
    </row>
    <row r="871" spans="1:3" x14ac:dyDescent="0.3">
      <c r="A871">
        <v>5</v>
      </c>
      <c r="B871">
        <v>611</v>
      </c>
      <c r="C871">
        <v>0</v>
      </c>
    </row>
    <row r="872" spans="1:3" x14ac:dyDescent="0.3">
      <c r="A872">
        <v>3</v>
      </c>
      <c r="B872">
        <v>300</v>
      </c>
      <c r="C872">
        <v>0</v>
      </c>
    </row>
    <row r="873" spans="1:3" x14ac:dyDescent="0.3">
      <c r="A873">
        <v>8</v>
      </c>
      <c r="B873">
        <v>376</v>
      </c>
      <c r="C873">
        <v>0</v>
      </c>
    </row>
    <row r="874" spans="1:3" x14ac:dyDescent="0.3">
      <c r="A874">
        <v>6</v>
      </c>
      <c r="B874">
        <v>252</v>
      </c>
      <c r="C874">
        <v>0</v>
      </c>
    </row>
    <row r="875" spans="1:3" x14ac:dyDescent="0.3">
      <c r="A875">
        <v>3</v>
      </c>
      <c r="B875">
        <v>506</v>
      </c>
      <c r="C875">
        <v>0</v>
      </c>
    </row>
    <row r="876" spans="1:3" x14ac:dyDescent="0.3">
      <c r="A876">
        <v>5</v>
      </c>
      <c r="B876">
        <v>699</v>
      </c>
      <c r="C876">
        <v>0</v>
      </c>
    </row>
    <row r="877" spans="1:3" x14ac:dyDescent="0.3">
      <c r="A877">
        <v>4</v>
      </c>
      <c r="B877">
        <v>214</v>
      </c>
      <c r="C877">
        <v>0</v>
      </c>
    </row>
    <row r="878" spans="1:3" x14ac:dyDescent="0.3">
      <c r="A878">
        <v>3</v>
      </c>
      <c r="B878">
        <v>666</v>
      </c>
      <c r="C878">
        <v>0</v>
      </c>
    </row>
    <row r="879" spans="1:3" x14ac:dyDescent="0.3">
      <c r="A879">
        <v>1</v>
      </c>
      <c r="B879">
        <v>124</v>
      </c>
      <c r="C879">
        <v>0</v>
      </c>
    </row>
    <row r="880" spans="1:3" x14ac:dyDescent="0.3">
      <c r="A880">
        <v>6</v>
      </c>
      <c r="B880">
        <v>128</v>
      </c>
      <c r="C880">
        <v>0</v>
      </c>
    </row>
    <row r="881" spans="1:3" x14ac:dyDescent="0.3">
      <c r="A881">
        <v>6</v>
      </c>
      <c r="B881">
        <v>466</v>
      </c>
      <c r="C881">
        <v>0</v>
      </c>
    </row>
    <row r="882" spans="1:3" x14ac:dyDescent="0.3">
      <c r="A882">
        <v>7</v>
      </c>
      <c r="B882">
        <v>690</v>
      </c>
      <c r="C882">
        <v>0</v>
      </c>
    </row>
    <row r="883" spans="1:3" x14ac:dyDescent="0.3">
      <c r="A883">
        <v>5</v>
      </c>
      <c r="B883">
        <v>660</v>
      </c>
      <c r="C883">
        <v>0</v>
      </c>
    </row>
    <row r="884" spans="1:3" x14ac:dyDescent="0.3">
      <c r="A884">
        <v>5</v>
      </c>
      <c r="B884">
        <v>630</v>
      </c>
      <c r="C884">
        <v>1</v>
      </c>
    </row>
    <row r="885" spans="1:3" x14ac:dyDescent="0.3">
      <c r="A885">
        <v>4</v>
      </c>
      <c r="B885">
        <v>177</v>
      </c>
      <c r="C885">
        <v>0</v>
      </c>
    </row>
    <row r="886" spans="1:3" x14ac:dyDescent="0.3">
      <c r="A886">
        <v>5</v>
      </c>
      <c r="B886">
        <v>213</v>
      </c>
      <c r="C886">
        <v>0</v>
      </c>
    </row>
    <row r="887" spans="1:3" x14ac:dyDescent="0.3">
      <c r="A887">
        <v>2</v>
      </c>
      <c r="B887">
        <v>293</v>
      </c>
      <c r="C887">
        <v>0</v>
      </c>
    </row>
    <row r="888" spans="1:3" x14ac:dyDescent="0.3">
      <c r="A888">
        <v>4</v>
      </c>
      <c r="B888">
        <v>693</v>
      </c>
      <c r="C888">
        <v>0</v>
      </c>
    </row>
    <row r="889" spans="1:3" x14ac:dyDescent="0.3">
      <c r="A889">
        <v>3</v>
      </c>
      <c r="B889">
        <v>396</v>
      </c>
      <c r="C889">
        <v>0</v>
      </c>
    </row>
    <row r="890" spans="1:3" x14ac:dyDescent="0.3">
      <c r="A890">
        <v>8</v>
      </c>
      <c r="B890">
        <v>624</v>
      </c>
      <c r="C890">
        <v>1</v>
      </c>
    </row>
    <row r="891" spans="1:3" x14ac:dyDescent="0.3">
      <c r="A891">
        <v>7</v>
      </c>
      <c r="B891">
        <v>1</v>
      </c>
      <c r="C891">
        <v>0</v>
      </c>
    </row>
    <row r="892" spans="1:3" x14ac:dyDescent="0.3">
      <c r="A892">
        <v>4</v>
      </c>
      <c r="B892">
        <v>291</v>
      </c>
      <c r="C892">
        <v>0</v>
      </c>
    </row>
    <row r="893" spans="1:3" x14ac:dyDescent="0.3">
      <c r="A893">
        <v>8</v>
      </c>
      <c r="B893">
        <v>699</v>
      </c>
      <c r="C893">
        <v>0</v>
      </c>
    </row>
    <row r="894" spans="1:3" x14ac:dyDescent="0.3">
      <c r="A894">
        <v>1</v>
      </c>
      <c r="B894">
        <v>194</v>
      </c>
      <c r="C894">
        <v>1</v>
      </c>
    </row>
    <row r="895" spans="1:3" x14ac:dyDescent="0.3">
      <c r="A895">
        <v>8</v>
      </c>
      <c r="B895">
        <v>222</v>
      </c>
      <c r="C895">
        <v>0</v>
      </c>
    </row>
    <row r="896" spans="1:3" x14ac:dyDescent="0.3">
      <c r="A896">
        <v>6</v>
      </c>
      <c r="B896">
        <v>683</v>
      </c>
      <c r="C896">
        <v>0</v>
      </c>
    </row>
    <row r="897" spans="1:3" x14ac:dyDescent="0.3">
      <c r="A897">
        <v>6</v>
      </c>
      <c r="B897">
        <v>17</v>
      </c>
      <c r="C897">
        <v>0</v>
      </c>
    </row>
    <row r="898" spans="1:3" x14ac:dyDescent="0.3">
      <c r="A898">
        <v>5</v>
      </c>
      <c r="B898">
        <v>482</v>
      </c>
      <c r="C898">
        <v>0</v>
      </c>
    </row>
    <row r="899" spans="1:3" x14ac:dyDescent="0.3">
      <c r="A899">
        <v>7</v>
      </c>
      <c r="B899">
        <v>258</v>
      </c>
      <c r="C899">
        <v>0</v>
      </c>
    </row>
    <row r="900" spans="1:3" x14ac:dyDescent="0.3">
      <c r="A900">
        <v>1</v>
      </c>
      <c r="B900">
        <v>717</v>
      </c>
      <c r="C900">
        <v>0</v>
      </c>
    </row>
    <row r="901" spans="1:3" x14ac:dyDescent="0.3">
      <c r="A901">
        <v>5</v>
      </c>
      <c r="B901">
        <v>176</v>
      </c>
      <c r="C901">
        <v>1</v>
      </c>
    </row>
    <row r="902" spans="1:3" x14ac:dyDescent="0.3">
      <c r="A902">
        <v>6</v>
      </c>
      <c r="B902">
        <v>495</v>
      </c>
      <c r="C902">
        <v>0</v>
      </c>
    </row>
    <row r="903" spans="1:3" x14ac:dyDescent="0.3">
      <c r="A903">
        <v>8</v>
      </c>
      <c r="B903">
        <v>416</v>
      </c>
      <c r="C903">
        <v>0</v>
      </c>
    </row>
    <row r="904" spans="1:3" x14ac:dyDescent="0.3">
      <c r="A904">
        <v>8</v>
      </c>
      <c r="B904">
        <v>64</v>
      </c>
      <c r="C904">
        <v>0</v>
      </c>
    </row>
    <row r="905" spans="1:3" x14ac:dyDescent="0.3">
      <c r="A905">
        <v>2</v>
      </c>
      <c r="B905">
        <v>385</v>
      </c>
      <c r="C905">
        <v>0</v>
      </c>
    </row>
    <row r="906" spans="1:3" x14ac:dyDescent="0.3">
      <c r="A906">
        <v>5</v>
      </c>
      <c r="B906">
        <v>32</v>
      </c>
      <c r="C906">
        <v>0</v>
      </c>
    </row>
    <row r="907" spans="1:3" x14ac:dyDescent="0.3">
      <c r="A907">
        <v>7</v>
      </c>
      <c r="B907">
        <v>419</v>
      </c>
      <c r="C907">
        <v>0</v>
      </c>
    </row>
    <row r="908" spans="1:3" x14ac:dyDescent="0.3">
      <c r="A908">
        <v>5</v>
      </c>
      <c r="B908">
        <v>376</v>
      </c>
      <c r="C908">
        <v>0</v>
      </c>
    </row>
    <row r="909" spans="1:3" x14ac:dyDescent="0.3">
      <c r="A909">
        <v>2</v>
      </c>
      <c r="B909">
        <v>4</v>
      </c>
      <c r="C909">
        <v>1</v>
      </c>
    </row>
    <row r="910" spans="1:3" x14ac:dyDescent="0.3">
      <c r="A910">
        <v>3</v>
      </c>
      <c r="B910">
        <v>9</v>
      </c>
      <c r="C910">
        <v>0</v>
      </c>
    </row>
    <row r="911" spans="1:3" x14ac:dyDescent="0.3">
      <c r="A911">
        <v>1</v>
      </c>
      <c r="B911">
        <v>158</v>
      </c>
      <c r="C911">
        <v>0</v>
      </c>
    </row>
    <row r="912" spans="1:3" x14ac:dyDescent="0.3">
      <c r="A912">
        <v>4</v>
      </c>
      <c r="B912">
        <v>441</v>
      </c>
      <c r="C912">
        <v>0</v>
      </c>
    </row>
    <row r="913" spans="1:3" x14ac:dyDescent="0.3">
      <c r="A913">
        <v>2</v>
      </c>
      <c r="B913">
        <v>384</v>
      </c>
      <c r="C913">
        <v>1</v>
      </c>
    </row>
    <row r="914" spans="1:3" x14ac:dyDescent="0.3">
      <c r="A914">
        <v>5</v>
      </c>
      <c r="B914">
        <v>617</v>
      </c>
      <c r="C914">
        <v>0</v>
      </c>
    </row>
    <row r="915" spans="1:3" x14ac:dyDescent="0.3">
      <c r="A915">
        <v>5</v>
      </c>
      <c r="B915">
        <v>543</v>
      </c>
      <c r="C915">
        <v>0</v>
      </c>
    </row>
    <row r="916" spans="1:3" x14ac:dyDescent="0.3">
      <c r="A916">
        <v>4</v>
      </c>
      <c r="B916">
        <v>68</v>
      </c>
      <c r="C916">
        <v>0</v>
      </c>
    </row>
    <row r="917" spans="1:3" x14ac:dyDescent="0.3">
      <c r="A917">
        <v>5</v>
      </c>
      <c r="B917">
        <v>229</v>
      </c>
      <c r="C917">
        <v>0</v>
      </c>
    </row>
    <row r="918" spans="1:3" x14ac:dyDescent="0.3">
      <c r="A918">
        <v>2</v>
      </c>
      <c r="B918">
        <v>675</v>
      </c>
      <c r="C918">
        <v>1</v>
      </c>
    </row>
    <row r="919" spans="1:3" x14ac:dyDescent="0.3">
      <c r="A919">
        <v>6</v>
      </c>
      <c r="B919">
        <v>38</v>
      </c>
      <c r="C919">
        <v>0</v>
      </c>
    </row>
    <row r="920" spans="1:3" x14ac:dyDescent="0.3">
      <c r="A920">
        <v>2</v>
      </c>
      <c r="B920">
        <v>452</v>
      </c>
      <c r="C920">
        <v>0</v>
      </c>
    </row>
    <row r="921" spans="1:3" x14ac:dyDescent="0.3">
      <c r="A921">
        <v>7</v>
      </c>
      <c r="B921">
        <v>752</v>
      </c>
      <c r="C921">
        <v>0</v>
      </c>
    </row>
    <row r="922" spans="1:3" x14ac:dyDescent="0.3">
      <c r="A922">
        <v>4</v>
      </c>
      <c r="B922">
        <v>220</v>
      </c>
      <c r="C922">
        <v>0</v>
      </c>
    </row>
    <row r="923" spans="1:3" x14ac:dyDescent="0.3">
      <c r="A923">
        <v>6</v>
      </c>
      <c r="B923">
        <v>40</v>
      </c>
      <c r="C923">
        <v>0</v>
      </c>
    </row>
    <row r="924" spans="1:3" x14ac:dyDescent="0.3">
      <c r="A924">
        <v>5</v>
      </c>
      <c r="B924">
        <v>387</v>
      </c>
      <c r="C924">
        <v>0</v>
      </c>
    </row>
    <row r="925" spans="1:3" x14ac:dyDescent="0.3">
      <c r="A925">
        <v>6</v>
      </c>
      <c r="B925">
        <v>22</v>
      </c>
      <c r="C925">
        <v>0</v>
      </c>
    </row>
    <row r="926" spans="1:3" x14ac:dyDescent="0.3">
      <c r="A926">
        <v>4</v>
      </c>
      <c r="B926">
        <v>15</v>
      </c>
      <c r="C926">
        <v>0</v>
      </c>
    </row>
    <row r="927" spans="1:3" x14ac:dyDescent="0.3">
      <c r="A927">
        <v>7</v>
      </c>
      <c r="B927">
        <v>424</v>
      </c>
      <c r="C927">
        <v>0</v>
      </c>
    </row>
    <row r="928" spans="1:3" x14ac:dyDescent="0.3">
      <c r="A928">
        <v>6</v>
      </c>
      <c r="B928">
        <v>516</v>
      </c>
      <c r="C928">
        <v>1</v>
      </c>
    </row>
    <row r="929" spans="1:3" x14ac:dyDescent="0.3">
      <c r="A929">
        <v>6</v>
      </c>
      <c r="B929">
        <v>378</v>
      </c>
      <c r="C929">
        <v>0</v>
      </c>
    </row>
    <row r="930" spans="1:3" x14ac:dyDescent="0.3">
      <c r="A930">
        <v>3</v>
      </c>
      <c r="B930">
        <v>295</v>
      </c>
      <c r="C930">
        <v>0</v>
      </c>
    </row>
    <row r="931" spans="1:3" x14ac:dyDescent="0.3">
      <c r="A931">
        <v>2</v>
      </c>
      <c r="B931">
        <v>1</v>
      </c>
      <c r="C931">
        <v>1</v>
      </c>
    </row>
    <row r="932" spans="1:3" x14ac:dyDescent="0.3">
      <c r="A932">
        <v>1</v>
      </c>
      <c r="B932">
        <v>64</v>
      </c>
      <c r="C932">
        <v>0</v>
      </c>
    </row>
    <row r="933" spans="1:3" x14ac:dyDescent="0.3">
      <c r="A933">
        <v>3</v>
      </c>
      <c r="B933">
        <v>135</v>
      </c>
      <c r="C933">
        <v>0</v>
      </c>
    </row>
    <row r="934" spans="1:3" x14ac:dyDescent="0.3">
      <c r="A934">
        <v>5</v>
      </c>
      <c r="B934">
        <v>160</v>
      </c>
      <c r="C934">
        <v>0</v>
      </c>
    </row>
    <row r="935" spans="1:3" x14ac:dyDescent="0.3">
      <c r="A935">
        <v>4</v>
      </c>
      <c r="B935">
        <v>222</v>
      </c>
      <c r="C935">
        <v>0</v>
      </c>
    </row>
    <row r="936" spans="1:3" x14ac:dyDescent="0.3">
      <c r="A936">
        <v>6</v>
      </c>
      <c r="B936">
        <v>598</v>
      </c>
      <c r="C936">
        <v>0</v>
      </c>
    </row>
    <row r="937" spans="1:3" x14ac:dyDescent="0.3">
      <c r="A937">
        <v>6</v>
      </c>
      <c r="B937">
        <v>125</v>
      </c>
      <c r="C937">
        <v>0</v>
      </c>
    </row>
    <row r="938" spans="1:3" x14ac:dyDescent="0.3">
      <c r="A938">
        <v>3</v>
      </c>
      <c r="B938">
        <v>604</v>
      </c>
      <c r="C938">
        <v>1</v>
      </c>
    </row>
    <row r="939" spans="1:3" x14ac:dyDescent="0.3">
      <c r="A939">
        <v>2</v>
      </c>
      <c r="B939">
        <v>300</v>
      </c>
      <c r="C939">
        <v>0</v>
      </c>
    </row>
    <row r="940" spans="1:3" x14ac:dyDescent="0.3">
      <c r="A940">
        <v>8</v>
      </c>
      <c r="B940">
        <v>486</v>
      </c>
      <c r="C940">
        <v>0</v>
      </c>
    </row>
    <row r="941" spans="1:3" x14ac:dyDescent="0.3">
      <c r="A941">
        <v>7</v>
      </c>
      <c r="B941">
        <v>300</v>
      </c>
      <c r="C941">
        <v>0</v>
      </c>
    </row>
    <row r="942" spans="1:3" x14ac:dyDescent="0.3">
      <c r="A942">
        <v>5</v>
      </c>
      <c r="B942">
        <v>175</v>
      </c>
      <c r="C942">
        <v>0</v>
      </c>
    </row>
    <row r="943" spans="1:3" x14ac:dyDescent="0.3">
      <c r="A943">
        <v>2</v>
      </c>
      <c r="B943">
        <v>465</v>
      </c>
      <c r="C943">
        <v>0</v>
      </c>
    </row>
    <row r="944" spans="1:3" x14ac:dyDescent="0.3">
      <c r="A944">
        <v>7</v>
      </c>
      <c r="B944">
        <v>176</v>
      </c>
      <c r="C944">
        <v>0</v>
      </c>
    </row>
    <row r="945" spans="1:3" x14ac:dyDescent="0.3">
      <c r="A945">
        <v>8</v>
      </c>
      <c r="B945">
        <v>546</v>
      </c>
      <c r="C945">
        <v>1</v>
      </c>
    </row>
    <row r="946" spans="1:3" x14ac:dyDescent="0.3">
      <c r="A946">
        <v>8</v>
      </c>
      <c r="B946">
        <v>195</v>
      </c>
      <c r="C946">
        <v>0</v>
      </c>
    </row>
    <row r="947" spans="1:3" x14ac:dyDescent="0.3">
      <c r="A947">
        <v>7</v>
      </c>
      <c r="B947">
        <v>499</v>
      </c>
      <c r="C947">
        <v>0</v>
      </c>
    </row>
    <row r="948" spans="1:3" x14ac:dyDescent="0.3">
      <c r="A948">
        <v>1</v>
      </c>
      <c r="B948">
        <v>671</v>
      </c>
      <c r="C948">
        <v>0</v>
      </c>
    </row>
    <row r="949" spans="1:3" x14ac:dyDescent="0.3">
      <c r="A949">
        <v>7</v>
      </c>
      <c r="B949">
        <v>379</v>
      </c>
      <c r="C949">
        <v>0</v>
      </c>
    </row>
    <row r="950" spans="1:3" x14ac:dyDescent="0.3">
      <c r="A950">
        <v>2</v>
      </c>
      <c r="B950">
        <v>177</v>
      </c>
      <c r="C950">
        <v>0</v>
      </c>
    </row>
    <row r="951" spans="1:3" x14ac:dyDescent="0.3">
      <c r="A951">
        <v>4</v>
      </c>
      <c r="B951">
        <v>732</v>
      </c>
      <c r="C951">
        <v>0</v>
      </c>
    </row>
    <row r="952" spans="1:3" x14ac:dyDescent="0.3">
      <c r="A952">
        <v>2</v>
      </c>
      <c r="B952">
        <v>688</v>
      </c>
      <c r="C952">
        <v>0</v>
      </c>
    </row>
    <row r="953" spans="1:3" x14ac:dyDescent="0.3">
      <c r="A953">
        <v>5</v>
      </c>
      <c r="B953">
        <v>496</v>
      </c>
      <c r="C953">
        <v>1</v>
      </c>
    </row>
    <row r="954" spans="1:3" x14ac:dyDescent="0.3">
      <c r="A954">
        <v>3</v>
      </c>
      <c r="B954">
        <v>546</v>
      </c>
      <c r="C954">
        <v>1</v>
      </c>
    </row>
    <row r="955" spans="1:3" x14ac:dyDescent="0.3">
      <c r="A955">
        <v>2</v>
      </c>
      <c r="B955">
        <v>218</v>
      </c>
      <c r="C955">
        <v>0</v>
      </c>
    </row>
    <row r="956" spans="1:3" x14ac:dyDescent="0.3">
      <c r="A956">
        <v>4</v>
      </c>
      <c r="B956">
        <v>191</v>
      </c>
      <c r="C956">
        <v>1</v>
      </c>
    </row>
    <row r="957" spans="1:3" x14ac:dyDescent="0.3">
      <c r="A957">
        <v>6</v>
      </c>
      <c r="B957">
        <v>504</v>
      </c>
      <c r="C957">
        <v>0</v>
      </c>
    </row>
    <row r="958" spans="1:3" x14ac:dyDescent="0.3">
      <c r="A958">
        <v>5</v>
      </c>
      <c r="B958">
        <v>449</v>
      </c>
      <c r="C958">
        <v>1</v>
      </c>
    </row>
    <row r="959" spans="1:3" x14ac:dyDescent="0.3">
      <c r="A959">
        <v>1</v>
      </c>
      <c r="B959">
        <v>236</v>
      </c>
      <c r="C959">
        <v>0</v>
      </c>
    </row>
    <row r="960" spans="1:3" x14ac:dyDescent="0.3">
      <c r="A960">
        <v>4</v>
      </c>
      <c r="B960">
        <v>414</v>
      </c>
      <c r="C960">
        <v>1</v>
      </c>
    </row>
    <row r="961" spans="1:3" x14ac:dyDescent="0.3">
      <c r="A961">
        <v>7</v>
      </c>
      <c r="B961">
        <v>623</v>
      </c>
      <c r="C961">
        <v>1</v>
      </c>
    </row>
    <row r="962" spans="1:3" x14ac:dyDescent="0.3">
      <c r="A962">
        <v>3</v>
      </c>
      <c r="B962">
        <v>491</v>
      </c>
      <c r="C962">
        <v>0</v>
      </c>
    </row>
    <row r="963" spans="1:3" x14ac:dyDescent="0.3">
      <c r="A963">
        <v>5</v>
      </c>
      <c r="B963">
        <v>8</v>
      </c>
      <c r="C963">
        <v>0</v>
      </c>
    </row>
    <row r="964" spans="1:3" x14ac:dyDescent="0.3">
      <c r="A964">
        <v>6</v>
      </c>
      <c r="B964">
        <v>658</v>
      </c>
      <c r="C964">
        <v>0</v>
      </c>
    </row>
    <row r="965" spans="1:3" x14ac:dyDescent="0.3">
      <c r="A965">
        <v>5</v>
      </c>
      <c r="B965">
        <v>476</v>
      </c>
      <c r="C965">
        <v>0</v>
      </c>
    </row>
    <row r="966" spans="1:3" x14ac:dyDescent="0.3">
      <c r="A966">
        <v>2</v>
      </c>
      <c r="B966">
        <v>493</v>
      </c>
      <c r="C966">
        <v>0</v>
      </c>
    </row>
    <row r="967" spans="1:3" x14ac:dyDescent="0.3">
      <c r="A967">
        <v>5</v>
      </c>
      <c r="B967">
        <v>4</v>
      </c>
      <c r="C967">
        <v>0</v>
      </c>
    </row>
    <row r="968" spans="1:3" x14ac:dyDescent="0.3">
      <c r="A968">
        <v>3</v>
      </c>
      <c r="B968">
        <v>272</v>
      </c>
      <c r="C968">
        <v>0</v>
      </c>
    </row>
    <row r="969" spans="1:3" x14ac:dyDescent="0.3">
      <c r="A969">
        <v>3</v>
      </c>
      <c r="B969">
        <v>710</v>
      </c>
      <c r="C969">
        <v>1</v>
      </c>
    </row>
    <row r="970" spans="1:3" x14ac:dyDescent="0.3">
      <c r="A970">
        <v>5</v>
      </c>
      <c r="B970">
        <v>224</v>
      </c>
      <c r="C970">
        <v>0</v>
      </c>
    </row>
    <row r="971" spans="1:3" x14ac:dyDescent="0.3">
      <c r="A971">
        <v>3</v>
      </c>
      <c r="B971">
        <v>29</v>
      </c>
      <c r="C971">
        <v>0</v>
      </c>
    </row>
    <row r="972" spans="1:3" x14ac:dyDescent="0.3">
      <c r="A972">
        <v>6</v>
      </c>
      <c r="B972">
        <v>28</v>
      </c>
      <c r="C972">
        <v>0</v>
      </c>
    </row>
    <row r="973" spans="1:3" x14ac:dyDescent="0.3">
      <c r="A973">
        <v>1</v>
      </c>
      <c r="B973">
        <v>701</v>
      </c>
      <c r="C973">
        <v>0</v>
      </c>
    </row>
    <row r="974" spans="1:3" x14ac:dyDescent="0.3">
      <c r="A974">
        <v>8</v>
      </c>
      <c r="B974">
        <v>252</v>
      </c>
      <c r="C974">
        <v>0</v>
      </c>
    </row>
    <row r="975" spans="1:3" x14ac:dyDescent="0.3">
      <c r="A975">
        <v>3</v>
      </c>
      <c r="B975">
        <v>50</v>
      </c>
      <c r="C975">
        <v>0</v>
      </c>
    </row>
    <row r="976" spans="1:3" x14ac:dyDescent="0.3">
      <c r="A976">
        <v>6</v>
      </c>
      <c r="B976">
        <v>277</v>
      </c>
      <c r="C976">
        <v>1</v>
      </c>
    </row>
    <row r="977" spans="1:3" x14ac:dyDescent="0.3">
      <c r="A977">
        <v>3</v>
      </c>
      <c r="B977">
        <v>167</v>
      </c>
      <c r="C977">
        <v>0</v>
      </c>
    </row>
    <row r="978" spans="1:3" x14ac:dyDescent="0.3">
      <c r="A978">
        <v>1</v>
      </c>
      <c r="B978">
        <v>40</v>
      </c>
      <c r="C978">
        <v>0</v>
      </c>
    </row>
    <row r="979" spans="1:3" x14ac:dyDescent="0.3">
      <c r="A979">
        <v>8</v>
      </c>
      <c r="B979">
        <v>696</v>
      </c>
      <c r="C979">
        <v>0</v>
      </c>
    </row>
    <row r="980" spans="1:3" x14ac:dyDescent="0.3">
      <c r="A980">
        <v>7</v>
      </c>
      <c r="B980">
        <v>376</v>
      </c>
      <c r="C980">
        <v>0</v>
      </c>
    </row>
    <row r="981" spans="1:3" x14ac:dyDescent="0.3">
      <c r="A981">
        <v>3</v>
      </c>
      <c r="B981">
        <v>516</v>
      </c>
      <c r="C981">
        <v>1</v>
      </c>
    </row>
    <row r="982" spans="1:3" x14ac:dyDescent="0.3">
      <c r="A982">
        <v>5</v>
      </c>
      <c r="B982">
        <v>128</v>
      </c>
      <c r="C982">
        <v>0</v>
      </c>
    </row>
    <row r="983" spans="1:3" x14ac:dyDescent="0.3">
      <c r="A983">
        <v>4</v>
      </c>
      <c r="B983">
        <v>282</v>
      </c>
      <c r="C983">
        <v>0</v>
      </c>
    </row>
    <row r="984" spans="1:3" x14ac:dyDescent="0.3">
      <c r="A984">
        <v>2</v>
      </c>
      <c r="B984">
        <v>164</v>
      </c>
      <c r="C984">
        <v>0</v>
      </c>
    </row>
    <row r="985" spans="1:3" x14ac:dyDescent="0.3">
      <c r="A985">
        <v>3</v>
      </c>
      <c r="B985">
        <v>282</v>
      </c>
      <c r="C985">
        <v>0</v>
      </c>
    </row>
    <row r="986" spans="1:3" x14ac:dyDescent="0.3">
      <c r="A986">
        <v>3</v>
      </c>
      <c r="B986">
        <v>424</v>
      </c>
      <c r="C986">
        <v>0</v>
      </c>
    </row>
    <row r="987" spans="1:3" x14ac:dyDescent="0.3">
      <c r="A987">
        <v>4</v>
      </c>
      <c r="B987">
        <v>623</v>
      </c>
      <c r="C987">
        <v>0</v>
      </c>
    </row>
    <row r="988" spans="1:3" x14ac:dyDescent="0.3">
      <c r="A988">
        <v>5</v>
      </c>
      <c r="B988">
        <v>378</v>
      </c>
      <c r="C988">
        <v>0</v>
      </c>
    </row>
    <row r="989" spans="1:3" x14ac:dyDescent="0.3">
      <c r="A989">
        <v>5</v>
      </c>
      <c r="B989">
        <v>715</v>
      </c>
      <c r="C989">
        <v>1</v>
      </c>
    </row>
    <row r="990" spans="1:3" x14ac:dyDescent="0.3">
      <c r="A990">
        <v>1</v>
      </c>
      <c r="B990">
        <v>466</v>
      </c>
      <c r="C990">
        <v>1</v>
      </c>
    </row>
    <row r="991" spans="1:3" x14ac:dyDescent="0.3">
      <c r="A991">
        <v>4</v>
      </c>
      <c r="B991">
        <v>159</v>
      </c>
      <c r="C991">
        <v>0</v>
      </c>
    </row>
    <row r="992" spans="1:3" x14ac:dyDescent="0.3">
      <c r="A992">
        <v>4</v>
      </c>
      <c r="B992">
        <v>261</v>
      </c>
      <c r="C992">
        <v>0</v>
      </c>
    </row>
    <row r="993" spans="1:3" x14ac:dyDescent="0.3">
      <c r="A993">
        <v>1</v>
      </c>
      <c r="B993">
        <v>604</v>
      </c>
      <c r="C993">
        <v>0</v>
      </c>
    </row>
    <row r="994" spans="1:3" x14ac:dyDescent="0.3">
      <c r="A994">
        <v>5</v>
      </c>
      <c r="B994">
        <v>707</v>
      </c>
      <c r="C994">
        <v>0</v>
      </c>
    </row>
    <row r="995" spans="1:3" x14ac:dyDescent="0.3">
      <c r="A995">
        <v>1</v>
      </c>
      <c r="B995">
        <v>8</v>
      </c>
      <c r="C995">
        <v>0</v>
      </c>
    </row>
    <row r="996" spans="1:3" x14ac:dyDescent="0.3">
      <c r="A996">
        <v>5</v>
      </c>
      <c r="B996">
        <v>494</v>
      </c>
      <c r="C996">
        <v>1</v>
      </c>
    </row>
    <row r="997" spans="1:3" x14ac:dyDescent="0.3">
      <c r="A997">
        <v>1</v>
      </c>
      <c r="B997">
        <v>602</v>
      </c>
      <c r="C997">
        <v>0</v>
      </c>
    </row>
    <row r="998" spans="1:3" x14ac:dyDescent="0.3">
      <c r="A998">
        <v>3</v>
      </c>
      <c r="B998">
        <v>230</v>
      </c>
      <c r="C998">
        <v>0</v>
      </c>
    </row>
    <row r="999" spans="1:3" x14ac:dyDescent="0.3">
      <c r="A999">
        <v>3</v>
      </c>
      <c r="B999">
        <v>694</v>
      </c>
      <c r="C999">
        <v>0</v>
      </c>
    </row>
    <row r="1000" spans="1:3" x14ac:dyDescent="0.3">
      <c r="A1000">
        <v>1</v>
      </c>
      <c r="B1000">
        <v>697</v>
      </c>
      <c r="C1000">
        <v>1</v>
      </c>
    </row>
    <row r="1001" spans="1:3" x14ac:dyDescent="0.3">
      <c r="A1001">
        <v>8</v>
      </c>
      <c r="B1001">
        <v>176</v>
      </c>
      <c r="C1001">
        <v>0</v>
      </c>
    </row>
    <row r="1002" spans="1:3" x14ac:dyDescent="0.3">
      <c r="A1002">
        <v>6</v>
      </c>
      <c r="B1002">
        <v>227</v>
      </c>
      <c r="C1002">
        <v>0</v>
      </c>
    </row>
    <row r="1003" spans="1:3" x14ac:dyDescent="0.3">
      <c r="A1003">
        <v>3</v>
      </c>
      <c r="B1003">
        <v>441</v>
      </c>
      <c r="C1003">
        <v>0</v>
      </c>
    </row>
    <row r="1004" spans="1:3" x14ac:dyDescent="0.3">
      <c r="A1004">
        <v>8</v>
      </c>
      <c r="B1004">
        <v>32</v>
      </c>
      <c r="C1004">
        <v>0</v>
      </c>
    </row>
    <row r="1005" spans="1:3" x14ac:dyDescent="0.3">
      <c r="A1005">
        <v>8</v>
      </c>
      <c r="B1005">
        <v>545</v>
      </c>
      <c r="C1005">
        <v>1</v>
      </c>
    </row>
    <row r="1006" spans="1:3" x14ac:dyDescent="0.3">
      <c r="A1006">
        <v>5</v>
      </c>
      <c r="B1006">
        <v>493</v>
      </c>
      <c r="C1006">
        <v>0</v>
      </c>
    </row>
    <row r="1007" spans="1:3" x14ac:dyDescent="0.3">
      <c r="A1007">
        <v>3</v>
      </c>
      <c r="B1007">
        <v>136</v>
      </c>
      <c r="C1007">
        <v>0</v>
      </c>
    </row>
    <row r="1008" spans="1:3" x14ac:dyDescent="0.3">
      <c r="A1008">
        <v>6</v>
      </c>
      <c r="B1008">
        <v>631</v>
      </c>
      <c r="C1008">
        <v>0</v>
      </c>
    </row>
    <row r="1009" spans="1:3" x14ac:dyDescent="0.3">
      <c r="A1009">
        <v>8</v>
      </c>
      <c r="B1009">
        <v>633</v>
      </c>
      <c r="C1009">
        <v>0</v>
      </c>
    </row>
    <row r="1010" spans="1:3" x14ac:dyDescent="0.3">
      <c r="A1010">
        <v>1</v>
      </c>
      <c r="B1010">
        <v>424</v>
      </c>
      <c r="C1010">
        <v>1</v>
      </c>
    </row>
    <row r="1011" spans="1:3" x14ac:dyDescent="0.3">
      <c r="A1011">
        <v>6</v>
      </c>
      <c r="B1011">
        <v>508</v>
      </c>
      <c r="C1011">
        <v>0</v>
      </c>
    </row>
    <row r="1012" spans="1:3" x14ac:dyDescent="0.3">
      <c r="A1012">
        <v>3</v>
      </c>
      <c r="B1012">
        <v>669</v>
      </c>
      <c r="C1012">
        <v>0</v>
      </c>
    </row>
    <row r="1013" spans="1:3" x14ac:dyDescent="0.3">
      <c r="A1013">
        <v>6</v>
      </c>
      <c r="B1013">
        <v>192</v>
      </c>
      <c r="C1013">
        <v>1</v>
      </c>
    </row>
    <row r="1014" spans="1:3" x14ac:dyDescent="0.3">
      <c r="A1014">
        <v>8</v>
      </c>
      <c r="B1014">
        <v>175</v>
      </c>
      <c r="C1014">
        <v>0</v>
      </c>
    </row>
    <row r="1015" spans="1:3" x14ac:dyDescent="0.3">
      <c r="A1015">
        <v>6</v>
      </c>
      <c r="B1015">
        <v>225</v>
      </c>
      <c r="C1015">
        <v>0</v>
      </c>
    </row>
    <row r="1016" spans="1:3" x14ac:dyDescent="0.3">
      <c r="A1016">
        <v>8</v>
      </c>
      <c r="B1016">
        <v>231</v>
      </c>
      <c r="C1016">
        <v>0</v>
      </c>
    </row>
    <row r="1017" spans="1:3" x14ac:dyDescent="0.3">
      <c r="A1017">
        <v>2</v>
      </c>
      <c r="B1017">
        <v>376</v>
      </c>
      <c r="C1017">
        <v>0</v>
      </c>
    </row>
    <row r="1018" spans="1:3" x14ac:dyDescent="0.3">
      <c r="A1018">
        <v>8</v>
      </c>
      <c r="B1018">
        <v>223</v>
      </c>
      <c r="C1018">
        <v>0</v>
      </c>
    </row>
    <row r="1019" spans="1:3" x14ac:dyDescent="0.3">
      <c r="A1019">
        <v>8</v>
      </c>
      <c r="B1019">
        <v>158</v>
      </c>
      <c r="C1019">
        <v>0</v>
      </c>
    </row>
    <row r="1020" spans="1:3" x14ac:dyDescent="0.3">
      <c r="A1020">
        <v>5</v>
      </c>
      <c r="B1020">
        <v>210</v>
      </c>
      <c r="C1020">
        <v>0</v>
      </c>
    </row>
    <row r="1021" spans="1:3" x14ac:dyDescent="0.3">
      <c r="A1021">
        <v>7</v>
      </c>
      <c r="B1021">
        <v>295</v>
      </c>
      <c r="C1021">
        <v>1</v>
      </c>
    </row>
    <row r="1022" spans="1:3" x14ac:dyDescent="0.3">
      <c r="A1022">
        <v>3</v>
      </c>
      <c r="B1022">
        <v>703</v>
      </c>
      <c r="C1022">
        <v>0</v>
      </c>
    </row>
    <row r="1023" spans="1:3" x14ac:dyDescent="0.3">
      <c r="A1023">
        <v>4</v>
      </c>
      <c r="B1023">
        <v>160</v>
      </c>
      <c r="C1023">
        <v>0</v>
      </c>
    </row>
    <row r="1024" spans="1:3" x14ac:dyDescent="0.3">
      <c r="A1024">
        <v>3</v>
      </c>
      <c r="B1024">
        <v>599</v>
      </c>
      <c r="C1024">
        <v>0</v>
      </c>
    </row>
    <row r="1025" spans="1:3" x14ac:dyDescent="0.3">
      <c r="A1025">
        <v>4</v>
      </c>
      <c r="B1025">
        <v>672</v>
      </c>
      <c r="C1025">
        <v>0</v>
      </c>
    </row>
    <row r="1026" spans="1:3" x14ac:dyDescent="0.3">
      <c r="A1026">
        <v>7</v>
      </c>
      <c r="B1026">
        <v>43</v>
      </c>
      <c r="C1026">
        <v>0</v>
      </c>
    </row>
    <row r="1027" spans="1:3" x14ac:dyDescent="0.3">
      <c r="A1027">
        <v>1</v>
      </c>
      <c r="B1027">
        <v>699</v>
      </c>
      <c r="C1027">
        <v>0</v>
      </c>
    </row>
    <row r="1028" spans="1:3" x14ac:dyDescent="0.3">
      <c r="A1028">
        <v>2</v>
      </c>
      <c r="B1028">
        <v>14</v>
      </c>
      <c r="C1028">
        <v>0</v>
      </c>
    </row>
    <row r="1029" spans="1:3" x14ac:dyDescent="0.3">
      <c r="A1029">
        <v>8</v>
      </c>
      <c r="B1029">
        <v>272</v>
      </c>
      <c r="C1029">
        <v>0</v>
      </c>
    </row>
    <row r="1030" spans="1:3" x14ac:dyDescent="0.3">
      <c r="A1030">
        <v>4</v>
      </c>
      <c r="B1030">
        <v>671</v>
      </c>
      <c r="C1030">
        <v>0</v>
      </c>
    </row>
    <row r="1031" spans="1:3" x14ac:dyDescent="0.3">
      <c r="A1031">
        <v>4</v>
      </c>
      <c r="B1031">
        <v>187</v>
      </c>
      <c r="C1031">
        <v>0</v>
      </c>
    </row>
    <row r="1032" spans="1:3" x14ac:dyDescent="0.3">
      <c r="A1032">
        <v>5</v>
      </c>
      <c r="B1032">
        <v>271</v>
      </c>
      <c r="C1032">
        <v>0</v>
      </c>
    </row>
    <row r="1033" spans="1:3" x14ac:dyDescent="0.3">
      <c r="A1033">
        <v>8</v>
      </c>
      <c r="B1033">
        <v>494</v>
      </c>
      <c r="C1033">
        <v>0</v>
      </c>
    </row>
    <row r="1034" spans="1:3" x14ac:dyDescent="0.3">
      <c r="A1034">
        <v>6</v>
      </c>
      <c r="B1034">
        <v>155</v>
      </c>
      <c r="C1034">
        <v>0</v>
      </c>
    </row>
    <row r="1035" spans="1:3" x14ac:dyDescent="0.3">
      <c r="A1035">
        <v>4</v>
      </c>
      <c r="B1035">
        <v>660</v>
      </c>
      <c r="C1035">
        <v>0</v>
      </c>
    </row>
    <row r="1036" spans="1:3" x14ac:dyDescent="0.3">
      <c r="A1036">
        <v>1</v>
      </c>
      <c r="B1036">
        <v>745</v>
      </c>
      <c r="C1036">
        <v>0</v>
      </c>
    </row>
    <row r="1037" spans="1:3" x14ac:dyDescent="0.3">
      <c r="A1037">
        <v>1</v>
      </c>
      <c r="B1037">
        <v>730</v>
      </c>
      <c r="C1037">
        <v>1</v>
      </c>
    </row>
    <row r="1038" spans="1:3" x14ac:dyDescent="0.3">
      <c r="A1038">
        <v>7</v>
      </c>
      <c r="B1038">
        <v>204</v>
      </c>
      <c r="C1038">
        <v>0</v>
      </c>
    </row>
    <row r="1039" spans="1:3" x14ac:dyDescent="0.3">
      <c r="A1039">
        <v>6</v>
      </c>
      <c r="B1039">
        <v>18</v>
      </c>
      <c r="C1039">
        <v>0</v>
      </c>
    </row>
    <row r="1040" spans="1:3" x14ac:dyDescent="0.3">
      <c r="A1040">
        <v>6</v>
      </c>
      <c r="B1040">
        <v>656</v>
      </c>
      <c r="C1040">
        <v>0</v>
      </c>
    </row>
    <row r="1041" spans="1:3" x14ac:dyDescent="0.3">
      <c r="A1041">
        <v>6</v>
      </c>
      <c r="B1041">
        <v>666</v>
      </c>
      <c r="C1041">
        <v>0</v>
      </c>
    </row>
    <row r="1042" spans="1:3" x14ac:dyDescent="0.3">
      <c r="A1042">
        <v>3</v>
      </c>
      <c r="B1042">
        <v>163</v>
      </c>
      <c r="C1042">
        <v>0</v>
      </c>
    </row>
    <row r="1043" spans="1:3" x14ac:dyDescent="0.3">
      <c r="A1043">
        <v>6</v>
      </c>
      <c r="B1043">
        <v>261</v>
      </c>
      <c r="C1043">
        <v>0</v>
      </c>
    </row>
    <row r="1044" spans="1:3" x14ac:dyDescent="0.3">
      <c r="A1044">
        <v>7</v>
      </c>
      <c r="B1044">
        <v>262</v>
      </c>
      <c r="C1044">
        <v>1</v>
      </c>
    </row>
    <row r="1045" spans="1:3" x14ac:dyDescent="0.3">
      <c r="A1045">
        <v>8</v>
      </c>
      <c r="B1045">
        <v>703</v>
      </c>
      <c r="C1045">
        <v>0</v>
      </c>
    </row>
    <row r="1046" spans="1:3" x14ac:dyDescent="0.3">
      <c r="A1046">
        <v>6</v>
      </c>
      <c r="B1046">
        <v>208</v>
      </c>
      <c r="C1046">
        <v>0</v>
      </c>
    </row>
    <row r="1047" spans="1:3" x14ac:dyDescent="0.3">
      <c r="A1047">
        <v>3</v>
      </c>
      <c r="B1047">
        <v>495</v>
      </c>
      <c r="C1047">
        <v>1</v>
      </c>
    </row>
    <row r="1048" spans="1:3" x14ac:dyDescent="0.3">
      <c r="A1048">
        <v>5</v>
      </c>
      <c r="B1048">
        <v>214</v>
      </c>
      <c r="C1048">
        <v>0</v>
      </c>
    </row>
    <row r="1049" spans="1:3" x14ac:dyDescent="0.3">
      <c r="A1049">
        <v>5</v>
      </c>
      <c r="B1049">
        <v>670</v>
      </c>
      <c r="C1049">
        <v>0</v>
      </c>
    </row>
    <row r="1050" spans="1:3" x14ac:dyDescent="0.3">
      <c r="A1050">
        <v>4</v>
      </c>
      <c r="B1050">
        <v>3</v>
      </c>
      <c r="C1050">
        <v>0</v>
      </c>
    </row>
    <row r="1051" spans="1:3" x14ac:dyDescent="0.3">
      <c r="A1051">
        <v>4</v>
      </c>
      <c r="B1051">
        <v>263</v>
      </c>
      <c r="C1051">
        <v>0</v>
      </c>
    </row>
    <row r="1052" spans="1:3" x14ac:dyDescent="0.3">
      <c r="A1052">
        <v>5</v>
      </c>
      <c r="B1052">
        <v>296</v>
      </c>
      <c r="C1052">
        <v>0</v>
      </c>
    </row>
    <row r="1053" spans="1:3" x14ac:dyDescent="0.3">
      <c r="A1053">
        <v>3</v>
      </c>
      <c r="B1053">
        <v>124</v>
      </c>
      <c r="C1053">
        <v>0</v>
      </c>
    </row>
    <row r="1054" spans="1:3" x14ac:dyDescent="0.3">
      <c r="A1054">
        <v>8</v>
      </c>
      <c r="B1054">
        <v>661</v>
      </c>
      <c r="C1054">
        <v>0</v>
      </c>
    </row>
    <row r="1055" spans="1:3" x14ac:dyDescent="0.3">
      <c r="A1055">
        <v>6</v>
      </c>
      <c r="B1055">
        <v>23</v>
      </c>
      <c r="C1055">
        <v>1</v>
      </c>
    </row>
    <row r="1056" spans="1:3" x14ac:dyDescent="0.3">
      <c r="A1056">
        <v>1</v>
      </c>
      <c r="B1056">
        <v>631</v>
      </c>
      <c r="C1056">
        <v>0</v>
      </c>
    </row>
    <row r="1057" spans="1:3" x14ac:dyDescent="0.3">
      <c r="A1057">
        <v>2</v>
      </c>
      <c r="B1057">
        <v>132</v>
      </c>
      <c r="C1057">
        <v>0</v>
      </c>
    </row>
    <row r="1058" spans="1:3" x14ac:dyDescent="0.3">
      <c r="A1058">
        <v>6</v>
      </c>
      <c r="B1058">
        <v>731</v>
      </c>
      <c r="C1058">
        <v>0</v>
      </c>
    </row>
    <row r="1059" spans="1:3" x14ac:dyDescent="0.3">
      <c r="A1059">
        <v>7</v>
      </c>
      <c r="B1059">
        <v>422</v>
      </c>
      <c r="C1059">
        <v>0</v>
      </c>
    </row>
    <row r="1060" spans="1:3" x14ac:dyDescent="0.3">
      <c r="A1060">
        <v>3</v>
      </c>
      <c r="B1060">
        <v>4</v>
      </c>
      <c r="C1060">
        <v>1</v>
      </c>
    </row>
    <row r="1061" spans="1:3" x14ac:dyDescent="0.3">
      <c r="A1061">
        <v>1</v>
      </c>
      <c r="B1061">
        <v>388</v>
      </c>
      <c r="C1061">
        <v>0</v>
      </c>
    </row>
    <row r="1062" spans="1:3" x14ac:dyDescent="0.3">
      <c r="A1062">
        <v>1</v>
      </c>
      <c r="B1062">
        <v>30</v>
      </c>
      <c r="C1062">
        <v>0</v>
      </c>
    </row>
    <row r="1063" spans="1:3" x14ac:dyDescent="0.3">
      <c r="A1063">
        <v>7</v>
      </c>
      <c r="B1063">
        <v>168</v>
      </c>
      <c r="C1063">
        <v>0</v>
      </c>
    </row>
    <row r="1064" spans="1:3" x14ac:dyDescent="0.3">
      <c r="A1064">
        <v>4</v>
      </c>
      <c r="B1064">
        <v>226</v>
      </c>
      <c r="C1064">
        <v>0</v>
      </c>
    </row>
    <row r="1065" spans="1:3" x14ac:dyDescent="0.3">
      <c r="A1065">
        <v>4</v>
      </c>
      <c r="B1065">
        <v>487</v>
      </c>
      <c r="C1065">
        <v>0</v>
      </c>
    </row>
    <row r="1066" spans="1:3" x14ac:dyDescent="0.3">
      <c r="A1066">
        <v>8</v>
      </c>
      <c r="B1066">
        <v>7</v>
      </c>
      <c r="C1066">
        <v>0</v>
      </c>
    </row>
    <row r="1067" spans="1:3" x14ac:dyDescent="0.3">
      <c r="A1067">
        <v>2</v>
      </c>
      <c r="B1067">
        <v>611</v>
      </c>
      <c r="C1067">
        <v>1</v>
      </c>
    </row>
    <row r="1068" spans="1:3" x14ac:dyDescent="0.3">
      <c r="A1068">
        <v>7</v>
      </c>
      <c r="B1068">
        <v>698</v>
      </c>
      <c r="C1068">
        <v>0</v>
      </c>
    </row>
    <row r="1069" spans="1:3" x14ac:dyDescent="0.3">
      <c r="A1069">
        <v>7</v>
      </c>
      <c r="B1069">
        <v>707</v>
      </c>
      <c r="C1069">
        <v>0</v>
      </c>
    </row>
    <row r="1070" spans="1:3" x14ac:dyDescent="0.3">
      <c r="A1070">
        <v>8</v>
      </c>
      <c r="B1070">
        <v>541</v>
      </c>
      <c r="C1070">
        <v>0</v>
      </c>
    </row>
    <row r="1071" spans="1:3" x14ac:dyDescent="0.3">
      <c r="A1071">
        <v>4</v>
      </c>
      <c r="B1071">
        <v>284</v>
      </c>
      <c r="C1071">
        <v>1</v>
      </c>
    </row>
    <row r="1072" spans="1:3" x14ac:dyDescent="0.3">
      <c r="A1072">
        <v>4</v>
      </c>
      <c r="B1072">
        <v>381</v>
      </c>
      <c r="C1072">
        <v>0</v>
      </c>
    </row>
    <row r="1073" spans="1:3" x14ac:dyDescent="0.3">
      <c r="A1073">
        <v>5</v>
      </c>
      <c r="B1073">
        <v>395</v>
      </c>
      <c r="C1073">
        <v>0</v>
      </c>
    </row>
    <row r="1074" spans="1:3" x14ac:dyDescent="0.3">
      <c r="A1074">
        <v>1</v>
      </c>
      <c r="B1074">
        <v>611</v>
      </c>
      <c r="C1074">
        <v>1</v>
      </c>
    </row>
    <row r="1075" spans="1:3" x14ac:dyDescent="0.3">
      <c r="A1075">
        <v>2</v>
      </c>
      <c r="B1075">
        <v>201</v>
      </c>
      <c r="C1075">
        <v>0</v>
      </c>
    </row>
    <row r="1076" spans="1:3" x14ac:dyDescent="0.3">
      <c r="A1076">
        <v>7</v>
      </c>
      <c r="B1076">
        <v>223</v>
      </c>
      <c r="C1076">
        <v>0</v>
      </c>
    </row>
    <row r="1077" spans="1:3" x14ac:dyDescent="0.3">
      <c r="A1077">
        <v>2</v>
      </c>
      <c r="B1077">
        <v>170</v>
      </c>
      <c r="C1077">
        <v>0</v>
      </c>
    </row>
    <row r="1078" spans="1:3" x14ac:dyDescent="0.3">
      <c r="A1078">
        <v>4</v>
      </c>
      <c r="B1078">
        <v>280</v>
      </c>
      <c r="C1078">
        <v>1</v>
      </c>
    </row>
    <row r="1079" spans="1:3" x14ac:dyDescent="0.3">
      <c r="A1079">
        <v>8</v>
      </c>
      <c r="B1079">
        <v>239</v>
      </c>
      <c r="C1079">
        <v>0</v>
      </c>
    </row>
    <row r="1080" spans="1:3" x14ac:dyDescent="0.3">
      <c r="A1080">
        <v>5</v>
      </c>
      <c r="B1080">
        <v>654</v>
      </c>
      <c r="C1080">
        <v>0</v>
      </c>
    </row>
    <row r="1081" spans="1:3" x14ac:dyDescent="0.3">
      <c r="A1081">
        <v>3</v>
      </c>
      <c r="B1081">
        <v>216</v>
      </c>
      <c r="C1081">
        <v>0</v>
      </c>
    </row>
    <row r="1082" spans="1:3" x14ac:dyDescent="0.3">
      <c r="A1082">
        <v>4</v>
      </c>
      <c r="B1082">
        <v>600</v>
      </c>
      <c r="C1082">
        <v>0</v>
      </c>
    </row>
    <row r="1083" spans="1:3" x14ac:dyDescent="0.3">
      <c r="A1083">
        <v>6</v>
      </c>
      <c r="B1083">
        <v>68</v>
      </c>
      <c r="C1083">
        <v>0</v>
      </c>
    </row>
    <row r="1084" spans="1:3" x14ac:dyDescent="0.3">
      <c r="A1084">
        <v>4</v>
      </c>
      <c r="B1084">
        <v>733</v>
      </c>
      <c r="C1084">
        <v>0</v>
      </c>
    </row>
    <row r="1085" spans="1:3" x14ac:dyDescent="0.3">
      <c r="A1085">
        <v>7</v>
      </c>
      <c r="B1085">
        <v>36</v>
      </c>
      <c r="C1085">
        <v>0</v>
      </c>
    </row>
    <row r="1086" spans="1:3" x14ac:dyDescent="0.3">
      <c r="A1086">
        <v>7</v>
      </c>
      <c r="B1086">
        <v>466</v>
      </c>
      <c r="C1086">
        <v>0</v>
      </c>
    </row>
    <row r="1087" spans="1:3" x14ac:dyDescent="0.3">
      <c r="A1087">
        <v>5</v>
      </c>
      <c r="B1087">
        <v>623</v>
      </c>
      <c r="C1087">
        <v>0</v>
      </c>
    </row>
    <row r="1088" spans="1:3" x14ac:dyDescent="0.3">
      <c r="A1088">
        <v>5</v>
      </c>
      <c r="B1088">
        <v>173</v>
      </c>
      <c r="C1088">
        <v>1</v>
      </c>
    </row>
    <row r="1089" spans="1:3" x14ac:dyDescent="0.3">
      <c r="A1089">
        <v>5</v>
      </c>
      <c r="B1089">
        <v>45</v>
      </c>
      <c r="C1089">
        <v>0</v>
      </c>
    </row>
    <row r="1090" spans="1:3" x14ac:dyDescent="0.3">
      <c r="A1090">
        <v>1</v>
      </c>
      <c r="B1090">
        <v>18</v>
      </c>
      <c r="C1090">
        <v>0</v>
      </c>
    </row>
    <row r="1091" spans="1:3" x14ac:dyDescent="0.3">
      <c r="A1091">
        <v>7</v>
      </c>
      <c r="B1091">
        <v>222</v>
      </c>
      <c r="C1091">
        <v>0</v>
      </c>
    </row>
    <row r="1092" spans="1:3" x14ac:dyDescent="0.3">
      <c r="A1092">
        <v>5</v>
      </c>
      <c r="B1092">
        <v>634</v>
      </c>
      <c r="C1092">
        <v>0</v>
      </c>
    </row>
    <row r="1093" spans="1:3" x14ac:dyDescent="0.3">
      <c r="A1093">
        <v>3</v>
      </c>
      <c r="B1093">
        <v>733</v>
      </c>
      <c r="C1093">
        <v>0</v>
      </c>
    </row>
    <row r="1094" spans="1:3" x14ac:dyDescent="0.3">
      <c r="A1094">
        <v>7</v>
      </c>
      <c r="B1094">
        <v>194</v>
      </c>
      <c r="C1094">
        <v>0</v>
      </c>
    </row>
    <row r="1095" spans="1:3" x14ac:dyDescent="0.3">
      <c r="A1095">
        <v>1</v>
      </c>
      <c r="B1095">
        <v>390</v>
      </c>
      <c r="C1095">
        <v>1</v>
      </c>
    </row>
    <row r="1096" spans="1:3" x14ac:dyDescent="0.3">
      <c r="A1096">
        <v>3</v>
      </c>
      <c r="B1096">
        <v>64</v>
      </c>
      <c r="C1096">
        <v>0</v>
      </c>
    </row>
    <row r="1097" spans="1:3" x14ac:dyDescent="0.3">
      <c r="A1097">
        <v>4</v>
      </c>
      <c r="B1097">
        <v>169</v>
      </c>
      <c r="C1097">
        <v>0</v>
      </c>
    </row>
    <row r="1098" spans="1:3" x14ac:dyDescent="0.3">
      <c r="A1098">
        <v>3</v>
      </c>
      <c r="B1098">
        <v>603</v>
      </c>
      <c r="C1098">
        <v>0</v>
      </c>
    </row>
    <row r="1099" spans="1:3" x14ac:dyDescent="0.3">
      <c r="A1099">
        <v>6</v>
      </c>
      <c r="B1099">
        <v>188</v>
      </c>
      <c r="C1099">
        <v>1</v>
      </c>
    </row>
    <row r="1100" spans="1:3" x14ac:dyDescent="0.3">
      <c r="A1100">
        <v>3</v>
      </c>
      <c r="B1100">
        <v>385</v>
      </c>
      <c r="C1100">
        <v>0</v>
      </c>
    </row>
    <row r="1101" spans="1:3" x14ac:dyDescent="0.3">
      <c r="A1101">
        <v>7</v>
      </c>
      <c r="B1101">
        <v>60</v>
      </c>
      <c r="C1101">
        <v>0</v>
      </c>
    </row>
    <row r="1102" spans="1:3" x14ac:dyDescent="0.3">
      <c r="A1102">
        <v>8</v>
      </c>
      <c r="B1102">
        <v>660</v>
      </c>
      <c r="C1102">
        <v>0</v>
      </c>
    </row>
    <row r="1103" spans="1:3" x14ac:dyDescent="0.3">
      <c r="A1103">
        <v>7</v>
      </c>
      <c r="B1103">
        <v>615</v>
      </c>
      <c r="C1103">
        <v>1</v>
      </c>
    </row>
    <row r="1104" spans="1:3" x14ac:dyDescent="0.3">
      <c r="A1104">
        <v>7</v>
      </c>
      <c r="B1104">
        <v>732</v>
      </c>
      <c r="C1104">
        <v>0</v>
      </c>
    </row>
    <row r="1105" spans="1:3" x14ac:dyDescent="0.3">
      <c r="A1105">
        <v>5</v>
      </c>
      <c r="B1105">
        <v>452</v>
      </c>
      <c r="C1105">
        <v>0</v>
      </c>
    </row>
    <row r="1106" spans="1:3" x14ac:dyDescent="0.3">
      <c r="A1106">
        <v>8</v>
      </c>
      <c r="B1106">
        <v>713</v>
      </c>
      <c r="C1106">
        <v>0</v>
      </c>
    </row>
    <row r="1107" spans="1:3" x14ac:dyDescent="0.3">
      <c r="A1107">
        <v>7</v>
      </c>
      <c r="B1107">
        <v>256</v>
      </c>
      <c r="C1107">
        <v>0</v>
      </c>
    </row>
    <row r="1108" spans="1:3" x14ac:dyDescent="0.3">
      <c r="A1108">
        <v>6</v>
      </c>
      <c r="B1108">
        <v>237</v>
      </c>
      <c r="C1108">
        <v>0</v>
      </c>
    </row>
    <row r="1109" spans="1:3" x14ac:dyDescent="0.3">
      <c r="A1109">
        <v>3</v>
      </c>
      <c r="B1109">
        <v>126</v>
      </c>
      <c r="C1109">
        <v>1</v>
      </c>
    </row>
    <row r="1110" spans="1:3" x14ac:dyDescent="0.3">
      <c r="A1110">
        <v>5</v>
      </c>
      <c r="B1110">
        <v>216</v>
      </c>
      <c r="C1110">
        <v>0</v>
      </c>
    </row>
    <row r="1111" spans="1:3" x14ac:dyDescent="0.3">
      <c r="A1111">
        <v>1</v>
      </c>
      <c r="B1111">
        <v>271</v>
      </c>
      <c r="C1111">
        <v>0</v>
      </c>
    </row>
    <row r="1112" spans="1:3" x14ac:dyDescent="0.3">
      <c r="A1112">
        <v>4</v>
      </c>
      <c r="B1112">
        <v>698</v>
      </c>
      <c r="C1112">
        <v>1</v>
      </c>
    </row>
    <row r="1113" spans="1:3" x14ac:dyDescent="0.3">
      <c r="A1113">
        <v>7</v>
      </c>
      <c r="B1113">
        <v>218</v>
      </c>
      <c r="C1113">
        <v>0</v>
      </c>
    </row>
    <row r="1114" spans="1:3" x14ac:dyDescent="0.3">
      <c r="A1114">
        <v>8</v>
      </c>
      <c r="B1114">
        <v>422</v>
      </c>
      <c r="C1114">
        <v>0</v>
      </c>
    </row>
    <row r="1115" spans="1:3" x14ac:dyDescent="0.3">
      <c r="A1115">
        <v>8</v>
      </c>
      <c r="B1115">
        <v>12</v>
      </c>
      <c r="C1115">
        <v>0</v>
      </c>
    </row>
    <row r="1116" spans="1:3" x14ac:dyDescent="0.3">
      <c r="A1116">
        <v>6</v>
      </c>
      <c r="B1116">
        <v>680</v>
      </c>
      <c r="C1116">
        <v>0</v>
      </c>
    </row>
    <row r="1117" spans="1:3" x14ac:dyDescent="0.3">
      <c r="A1117">
        <v>7</v>
      </c>
      <c r="B1117">
        <v>660</v>
      </c>
      <c r="C1117">
        <v>0</v>
      </c>
    </row>
    <row r="1118" spans="1:3" x14ac:dyDescent="0.3">
      <c r="A1118">
        <v>1</v>
      </c>
      <c r="B1118">
        <v>542</v>
      </c>
      <c r="C1118">
        <v>1</v>
      </c>
    </row>
    <row r="1119" spans="1:3" x14ac:dyDescent="0.3">
      <c r="A1119">
        <v>3</v>
      </c>
      <c r="B1119">
        <v>217</v>
      </c>
      <c r="C1119">
        <v>0</v>
      </c>
    </row>
    <row r="1120" spans="1:3" x14ac:dyDescent="0.3">
      <c r="A1120">
        <v>7</v>
      </c>
      <c r="B1120">
        <v>681</v>
      </c>
      <c r="C1120">
        <v>1</v>
      </c>
    </row>
    <row r="1121" spans="1:3" x14ac:dyDescent="0.3">
      <c r="A1121">
        <v>7</v>
      </c>
      <c r="B1121">
        <v>452</v>
      </c>
      <c r="C1121">
        <v>1</v>
      </c>
    </row>
    <row r="1122" spans="1:3" x14ac:dyDescent="0.3">
      <c r="A1122">
        <v>5</v>
      </c>
      <c r="B1122">
        <v>198</v>
      </c>
      <c r="C1122">
        <v>0</v>
      </c>
    </row>
    <row r="1123" spans="1:3" x14ac:dyDescent="0.3">
      <c r="A1123">
        <v>5</v>
      </c>
      <c r="B1123">
        <v>124</v>
      </c>
      <c r="C1123">
        <v>0</v>
      </c>
    </row>
    <row r="1124" spans="1:3" x14ac:dyDescent="0.3">
      <c r="A1124">
        <v>2</v>
      </c>
      <c r="B1124">
        <v>24</v>
      </c>
      <c r="C1124">
        <v>0</v>
      </c>
    </row>
    <row r="1125" spans="1:3" x14ac:dyDescent="0.3">
      <c r="A1125">
        <v>1</v>
      </c>
      <c r="B1125">
        <v>450</v>
      </c>
      <c r="C1125">
        <v>0</v>
      </c>
    </row>
    <row r="1126" spans="1:3" x14ac:dyDescent="0.3">
      <c r="A1126">
        <v>2</v>
      </c>
      <c r="B1126">
        <v>36</v>
      </c>
      <c r="C1126">
        <v>0</v>
      </c>
    </row>
    <row r="1127" spans="1:3" x14ac:dyDescent="0.3">
      <c r="A1127">
        <v>3</v>
      </c>
      <c r="B1127">
        <v>744</v>
      </c>
      <c r="C1127">
        <v>0</v>
      </c>
    </row>
    <row r="1128" spans="1:3" x14ac:dyDescent="0.3">
      <c r="A1128">
        <v>5</v>
      </c>
      <c r="B1128">
        <v>212</v>
      </c>
      <c r="C1128">
        <v>0</v>
      </c>
    </row>
    <row r="1129" spans="1:3" x14ac:dyDescent="0.3">
      <c r="A1129">
        <v>4</v>
      </c>
      <c r="B1129">
        <v>445</v>
      </c>
      <c r="C1129">
        <v>0</v>
      </c>
    </row>
    <row r="1130" spans="1:3" x14ac:dyDescent="0.3">
      <c r="A1130">
        <v>2</v>
      </c>
      <c r="B1130">
        <v>713</v>
      </c>
      <c r="C1130">
        <v>1</v>
      </c>
    </row>
    <row r="1131" spans="1:3" x14ac:dyDescent="0.3">
      <c r="A1131">
        <v>6</v>
      </c>
      <c r="B1131">
        <v>26</v>
      </c>
      <c r="C1131">
        <v>1</v>
      </c>
    </row>
    <row r="1132" spans="1:3" x14ac:dyDescent="0.3">
      <c r="A1132">
        <v>7</v>
      </c>
      <c r="B1132">
        <v>611</v>
      </c>
      <c r="C1132">
        <v>1</v>
      </c>
    </row>
    <row r="1133" spans="1:3" x14ac:dyDescent="0.3">
      <c r="A1133">
        <v>8</v>
      </c>
      <c r="B1133">
        <v>377</v>
      </c>
      <c r="C1133">
        <v>0</v>
      </c>
    </row>
    <row r="1134" spans="1:3" x14ac:dyDescent="0.3">
      <c r="A1134">
        <v>7</v>
      </c>
      <c r="B1134">
        <v>191</v>
      </c>
      <c r="C1134">
        <v>0</v>
      </c>
    </row>
    <row r="1135" spans="1:3" x14ac:dyDescent="0.3">
      <c r="A1135">
        <v>2</v>
      </c>
      <c r="B1135">
        <v>604</v>
      </c>
      <c r="C1135">
        <v>0</v>
      </c>
    </row>
    <row r="1136" spans="1:3" x14ac:dyDescent="0.3">
      <c r="A1136">
        <v>2</v>
      </c>
      <c r="B1136">
        <v>171</v>
      </c>
      <c r="C1136">
        <v>0</v>
      </c>
    </row>
    <row r="1137" spans="1:3" x14ac:dyDescent="0.3">
      <c r="A1137">
        <v>3</v>
      </c>
      <c r="B1137">
        <v>233</v>
      </c>
      <c r="C1137">
        <v>0</v>
      </c>
    </row>
    <row r="1138" spans="1:3" x14ac:dyDescent="0.3">
      <c r="A1138">
        <v>1</v>
      </c>
      <c r="B1138">
        <v>282</v>
      </c>
      <c r="C1138">
        <v>0</v>
      </c>
    </row>
    <row r="1139" spans="1:3" x14ac:dyDescent="0.3">
      <c r="A1139">
        <v>1</v>
      </c>
      <c r="B1139">
        <v>670</v>
      </c>
      <c r="C1139">
        <v>1</v>
      </c>
    </row>
    <row r="1140" spans="1:3" x14ac:dyDescent="0.3">
      <c r="A1140">
        <v>4</v>
      </c>
      <c r="B1140">
        <v>657</v>
      </c>
      <c r="C1140">
        <v>0</v>
      </c>
    </row>
    <row r="1141" spans="1:3" x14ac:dyDescent="0.3">
      <c r="A1141">
        <v>7</v>
      </c>
      <c r="B1141">
        <v>23</v>
      </c>
      <c r="C1141">
        <v>0</v>
      </c>
    </row>
    <row r="1142" spans="1:3" x14ac:dyDescent="0.3">
      <c r="A1142">
        <v>4</v>
      </c>
      <c r="B1142">
        <v>19</v>
      </c>
      <c r="C1142">
        <v>0</v>
      </c>
    </row>
    <row r="1143" spans="1:3" x14ac:dyDescent="0.3">
      <c r="A1143">
        <v>7</v>
      </c>
      <c r="B1143">
        <v>158</v>
      </c>
      <c r="C1143">
        <v>0</v>
      </c>
    </row>
    <row r="1144" spans="1:3" x14ac:dyDescent="0.3">
      <c r="A1144">
        <v>4</v>
      </c>
      <c r="B1144">
        <v>239</v>
      </c>
      <c r="C1144">
        <v>0</v>
      </c>
    </row>
    <row r="1145" spans="1:3" x14ac:dyDescent="0.3">
      <c r="A1145">
        <v>3</v>
      </c>
      <c r="B1145">
        <v>497</v>
      </c>
      <c r="C1145">
        <v>0</v>
      </c>
    </row>
    <row r="1146" spans="1:3" x14ac:dyDescent="0.3">
      <c r="A1146">
        <v>8</v>
      </c>
      <c r="B1146">
        <v>401</v>
      </c>
      <c r="C1146">
        <v>1</v>
      </c>
    </row>
    <row r="1147" spans="1:3" x14ac:dyDescent="0.3">
      <c r="A1147">
        <v>5</v>
      </c>
      <c r="B1147">
        <v>393</v>
      </c>
      <c r="C1147">
        <v>0</v>
      </c>
    </row>
    <row r="1148" spans="1:3" x14ac:dyDescent="0.3">
      <c r="A1148">
        <v>7</v>
      </c>
      <c r="B1148">
        <v>53</v>
      </c>
      <c r="C1148">
        <v>0</v>
      </c>
    </row>
    <row r="1149" spans="1:3" x14ac:dyDescent="0.3">
      <c r="A1149">
        <v>1</v>
      </c>
      <c r="B1149">
        <v>187</v>
      </c>
      <c r="C1149">
        <v>0</v>
      </c>
    </row>
    <row r="1150" spans="1:3" x14ac:dyDescent="0.3">
      <c r="A1150">
        <v>1</v>
      </c>
      <c r="B1150">
        <v>215</v>
      </c>
      <c r="C1150">
        <v>0</v>
      </c>
    </row>
    <row r="1151" spans="1:3" x14ac:dyDescent="0.3">
      <c r="A1151">
        <v>8</v>
      </c>
      <c r="B1151">
        <v>697</v>
      </c>
      <c r="C1151">
        <v>0</v>
      </c>
    </row>
    <row r="1152" spans="1:3" x14ac:dyDescent="0.3">
      <c r="A1152">
        <v>2</v>
      </c>
      <c r="B1152">
        <v>124</v>
      </c>
      <c r="C1152">
        <v>0</v>
      </c>
    </row>
    <row r="1153" spans="1:3" x14ac:dyDescent="0.3">
      <c r="A1153">
        <v>6</v>
      </c>
      <c r="B1153">
        <v>186</v>
      </c>
      <c r="C1153">
        <v>0</v>
      </c>
    </row>
    <row r="1154" spans="1:3" x14ac:dyDescent="0.3">
      <c r="A1154">
        <v>7</v>
      </c>
      <c r="B1154">
        <v>691</v>
      </c>
      <c r="C1154">
        <v>0</v>
      </c>
    </row>
    <row r="1155" spans="1:3" x14ac:dyDescent="0.3">
      <c r="A1155">
        <v>8</v>
      </c>
      <c r="B1155">
        <v>135</v>
      </c>
      <c r="C1155">
        <v>0</v>
      </c>
    </row>
    <row r="1156" spans="1:3" x14ac:dyDescent="0.3">
      <c r="A1156">
        <v>5</v>
      </c>
      <c r="B1156">
        <v>506</v>
      </c>
      <c r="C1156">
        <v>0</v>
      </c>
    </row>
    <row r="1157" spans="1:3" x14ac:dyDescent="0.3">
      <c r="A1157">
        <v>5</v>
      </c>
      <c r="B1157">
        <v>203</v>
      </c>
      <c r="C1157">
        <v>0</v>
      </c>
    </row>
    <row r="1158" spans="1:3" x14ac:dyDescent="0.3">
      <c r="A1158">
        <v>4</v>
      </c>
      <c r="B1158">
        <v>7</v>
      </c>
      <c r="C1158">
        <v>1</v>
      </c>
    </row>
    <row r="1159" spans="1:3" x14ac:dyDescent="0.3">
      <c r="A1159">
        <v>4</v>
      </c>
      <c r="B1159">
        <v>277</v>
      </c>
      <c r="C1159">
        <v>0</v>
      </c>
    </row>
    <row r="1160" spans="1:3" x14ac:dyDescent="0.3">
      <c r="A1160">
        <v>7</v>
      </c>
      <c r="B1160">
        <v>637</v>
      </c>
      <c r="C11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Ghabi's Technique</vt:lpstr>
      <vt:lpstr>MachineLeaning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 Hammoudi</dc:creator>
  <cp:lastModifiedBy>Mouna Hammoudi</cp:lastModifiedBy>
  <dcterms:created xsi:type="dcterms:W3CDTF">2021-02-01T12:47:36Z</dcterms:created>
  <dcterms:modified xsi:type="dcterms:W3CDTF">2021-02-01T19:24:20Z</dcterms:modified>
</cp:coreProperties>
</file>